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28920" yWindow="-1485" windowWidth="29040" windowHeight="15720" tabRatio="600" firstSheet="0" activeTab="2" autoFilterDateGrouping="1"/>
  </bookViews>
  <sheets>
    <sheet name="VALIDAÇÃO" sheetId="1" state="visible" r:id="rId1"/>
    <sheet name="CONT. COMP." sheetId="2" state="visible" r:id="rId2"/>
    <sheet name="DADOS" sheetId="3" state="visible" r:id="rId3"/>
    <sheet name="PC CAT" sheetId="4" state="visible" r:id="rId4"/>
    <sheet name="CABOS CAT" sheetId="5" state="visible" r:id="rId5"/>
    <sheet name="Informações" sheetId="6" state="visible" r:id="rId6"/>
  </sheets>
  <definedNames>
    <definedName name="_xlnm._FilterDatabase" localSheetId="0" hidden="1">'VALIDAÇÃO'!$A$1:$G$80</definedName>
    <definedName name="_xlnm._FilterDatabase" localSheetId="1" hidden="1">'CONT. COMP.'!$A$1:$H$1284</definedName>
    <definedName name="_xlnm._FilterDatabase" localSheetId="2" hidden="1">'DADOS'!$A$1:$U$301</definedName>
    <definedName name="_xlnm._FilterDatabase" localSheetId="3" hidden="1">'PC CAT'!$A$1:$V$1134</definedName>
    <definedName name="_xlnm._FilterDatabase" localSheetId="4" hidden="1">'CABOS CAT'!$A$1:$D$137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\Te\x\t"/>
  </numFmts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color theme="1"/>
      <sz val="11"/>
    </font>
    <font>
      <name val="Calibri"/>
      <b val="1"/>
      <color rgb="FF000000"/>
      <sz val="12"/>
    </font>
    <font>
      <name val="Calibri"/>
      <b val="1"/>
      <color theme="1"/>
      <sz val="10"/>
    </font>
    <font>
      <name val="Calibri"/>
      <color rgb="FF000000"/>
      <sz val="10"/>
    </font>
    <font>
      <name val="Calibri"/>
      <color theme="1"/>
      <sz val="10"/>
    </font>
    <font>
      <name val="Calibri"/>
      <family val="2"/>
      <color rgb="FF000000"/>
      <sz val="11"/>
      <scheme val="minor"/>
    </font>
    <font>
      <name val="Segoe UI"/>
      <family val="2"/>
      <sz val="8"/>
    </font>
  </fonts>
  <fills count="12">
    <fill>
      <patternFill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1"/>
    <xf numFmtId="0" fontId="7" fillId="0" borderId="1"/>
  </cellStyleXfs>
  <cellXfs count="58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11" fontId="1" fillId="0" borderId="0" pivotButton="0" quotePrefix="0" xfId="0"/>
    <xf numFmtId="0" fontId="1" fillId="5" borderId="1" pivotButton="0" quotePrefix="0" xfId="0"/>
    <xf numFmtId="0" fontId="1" fillId="8" borderId="2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3" fillId="5" borderId="1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 wrapText="1"/>
    </xf>
    <xf numFmtId="2" fontId="4" fillId="0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4" fillId="11" borderId="2" applyAlignment="1" pivotButton="0" quotePrefix="0" xfId="0">
      <alignment horizontal="center" vertical="center" wrapText="1"/>
    </xf>
    <xf numFmtId="49" fontId="4" fillId="11" borderId="2" applyAlignment="1" pivotButton="0" quotePrefix="0" xfId="0">
      <alignment horizontal="center" vertical="center" wrapText="1"/>
    </xf>
    <xf numFmtId="0" fontId="4" fillId="11" borderId="4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49" fontId="4" fillId="4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49" fontId="1" fillId="10" borderId="1" applyAlignment="1" pivotButton="0" quotePrefix="0" xfId="0">
      <alignment horizontal="center" vertical="center"/>
    </xf>
    <xf numFmtId="49" fontId="1" fillId="11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6" fillId="11" borderId="5" applyAlignment="1" pivotButton="0" quotePrefix="0" xfId="0">
      <alignment horizontal="center" vertical="center" wrapText="1"/>
    </xf>
    <xf numFmtId="49" fontId="1" fillId="4" borderId="5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 wrapText="1"/>
    </xf>
    <xf numFmtId="49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0">
      <alignment horizontal="left"/>
    </xf>
    <xf numFmtId="164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1" pivotButton="0" quotePrefix="0" xfId="0"/>
  </cellXfs>
  <cellStyles count="2">
    <cellStyle name="Normal" xfId="0" builtinId="0"/>
    <cellStyle name="Normal 2" xfId="1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ilha1" filterMode="1">
    <outlinePr summaryBelow="1" summaryRight="1"/>
    <pageSetUpPr/>
  </sheetPr>
  <dimension ref="A1:Z1000"/>
  <sheetViews>
    <sheetView showGridLines="0"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1"/>
    <col width="6" customWidth="1" style="56" min="2" max="2"/>
    <col width="18.5703125" customWidth="1" style="56" min="3" max="3"/>
    <col width="13.140625" customWidth="1" style="56" min="4" max="4"/>
    <col width="14.140625" customWidth="1" style="56" min="5" max="5"/>
    <col width="15.28515625" customWidth="1" style="56" min="6" max="6"/>
    <col width="6.42578125" customWidth="1" style="56" min="7" max="7"/>
    <col width="8.7109375" customWidth="1" style="56" min="8" max="8"/>
    <col width="15.140625" customWidth="1" style="56" min="9" max="9"/>
    <col width="2.28515625" customWidth="1" style="56" min="10" max="10"/>
    <col width="16.140625" customWidth="1" style="56" min="11" max="11"/>
    <col width="2.28515625" customWidth="1" style="56" min="12" max="12"/>
    <col width="16.140625" customWidth="1" style="56" min="13" max="13"/>
    <col width="2.28515625" customWidth="1" style="56" min="14" max="14"/>
    <col width="9.42578125" customWidth="1" style="56" min="15" max="15"/>
  </cols>
  <sheetData>
    <row r="1" ht="14.25" customHeight="1" s="56">
      <c r="A1" s="1" t="inlineStr">
        <is>
          <t>REDE</t>
        </is>
      </c>
      <c r="B1" s="1" t="inlineStr">
        <is>
          <t>Nd1</t>
        </is>
      </c>
      <c r="C1" s="1" t="inlineStr">
        <is>
          <t>Nd1_SUP_CN</t>
        </is>
      </c>
      <c r="D1" s="1" t="inlineStr">
        <is>
          <t>Nd1_BRAS_CN</t>
        </is>
      </c>
      <c r="E1" s="1" t="inlineStr">
        <is>
          <t>Nd1_SUP_Trava</t>
        </is>
      </c>
      <c r="F1" s="1" t="inlineStr">
        <is>
          <t>Nd1_BRAS_Trava</t>
        </is>
      </c>
      <c r="G1" s="1" t="inlineStr">
        <is>
          <t>CN+TR</t>
        </is>
      </c>
      <c r="H1" s="55" t="n"/>
      <c r="I1" s="3" t="inlineStr">
        <is>
          <t>TOTAL EMENDAS</t>
        </is>
      </c>
      <c r="J1" s="4" t="n"/>
      <c r="K1" s="3" t="inlineStr">
        <is>
          <t>TOTAL CONECTOR</t>
        </is>
      </c>
      <c r="L1" s="4" t="n"/>
      <c r="M1" s="3" t="inlineStr">
        <is>
          <t>TOTAL TRAVA</t>
        </is>
      </c>
      <c r="N1" s="4" t="n"/>
      <c r="O1" s="3" t="inlineStr">
        <is>
          <t>TOTAL TM</t>
        </is>
      </c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5" t="n">
        <v>6261425</v>
      </c>
      <c r="B2" s="5" t="inlineStr">
        <is>
          <t>PA-C25</t>
        </is>
      </c>
      <c r="C2" s="5" t="inlineStr">
        <is>
          <t>HDP24-24-31PT</t>
        </is>
      </c>
      <c r="D2" s="5" t="inlineStr">
        <is>
          <t>NC</t>
        </is>
      </c>
      <c r="E2" s="5" t="inlineStr">
        <is>
          <t>NA</t>
        </is>
      </c>
      <c r="F2" s="5" t="inlineStr">
        <is>
          <t>NA</t>
        </is>
      </c>
      <c r="G2" s="5" t="n">
        <v>28</v>
      </c>
      <c r="H2" s="55" t="n"/>
      <c r="I2" s="6">
        <f>COUNTIF(C2:C1048576,"=NA")</f>
        <v/>
      </c>
      <c r="J2" s="4" t="n"/>
      <c r="K2" s="6">
        <f>COUNTA(C2:C1048576)-I2</f>
        <v/>
      </c>
      <c r="L2" s="4" t="n"/>
      <c r="M2" s="6">
        <f>COUNTA(E2:E1048576)-COUNTIF(E2:E1048576,"=NA")</f>
        <v/>
      </c>
      <c r="N2" s="4" t="n"/>
      <c r="O2" s="7" t="n">
        <v>287</v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55" t="n"/>
      <c r="B3" s="5" t="inlineStr">
        <is>
          <t>PA-C28</t>
        </is>
      </c>
      <c r="C3" s="5" t="inlineStr">
        <is>
          <t>DTCE04-1-4P-E003</t>
        </is>
      </c>
      <c r="D3" s="5" t="inlineStr">
        <is>
          <t>NC</t>
        </is>
      </c>
      <c r="E3" s="5" t="inlineStr">
        <is>
          <t>NA</t>
        </is>
      </c>
      <c r="F3" s="5" t="inlineStr">
        <is>
          <t>NA</t>
        </is>
      </c>
      <c r="G3" s="5" t="n">
        <v>1</v>
      </c>
      <c r="H3" s="55" t="n"/>
      <c r="I3" s="4" t="n"/>
      <c r="J3" s="4" t="n"/>
      <c r="K3" s="4" t="n"/>
      <c r="L3" s="4" t="n"/>
      <c r="M3" s="4" t="n"/>
      <c r="N3" s="4" t="n"/>
      <c r="O3" s="4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idden="1" ht="14.25" customHeight="1" s="56">
      <c r="A4" s="55" t="n"/>
      <c r="B4" s="5" t="inlineStr">
        <is>
          <t>PA-S7</t>
        </is>
      </c>
      <c r="C4" s="5" t="inlineStr">
        <is>
          <t>NA</t>
        </is>
      </c>
      <c r="D4" s="5" t="inlineStr">
        <is>
          <t>NA</t>
        </is>
      </c>
      <c r="E4" s="5" t="inlineStr">
        <is>
          <t>NA</t>
        </is>
      </c>
      <c r="F4" s="5" t="inlineStr">
        <is>
          <t>NA</t>
        </is>
      </c>
      <c r="G4" s="5" t="n">
        <v>3</v>
      </c>
      <c r="H4" s="55" t="n"/>
      <c r="I4" s="4" t="n"/>
      <c r="J4" s="4" t="n"/>
      <c r="K4" s="4" t="n"/>
      <c r="L4" s="4" t="n"/>
      <c r="M4" s="4" t="n"/>
      <c r="N4" s="4" t="n"/>
      <c r="O4" s="4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55" t="n"/>
      <c r="B5" s="5" t="inlineStr">
        <is>
          <t>PA-C21</t>
        </is>
      </c>
      <c r="C5" s="5" t="inlineStr">
        <is>
          <t>776433-1</t>
        </is>
      </c>
      <c r="D5" s="5" t="inlineStr">
        <is>
          <t>NC</t>
        </is>
      </c>
      <c r="E5" s="5" t="inlineStr">
        <is>
          <t>NA</t>
        </is>
      </c>
      <c r="F5" s="5" t="inlineStr">
        <is>
          <t>NA</t>
        </is>
      </c>
      <c r="G5" s="5" t="n">
        <v>6</v>
      </c>
      <c r="H5" s="55" t="n"/>
      <c r="I5" s="4" t="n"/>
      <c r="J5" s="4" t="n"/>
      <c r="K5" s="4" t="n"/>
      <c r="L5" s="4" t="n"/>
      <c r="M5" s="4" t="n"/>
      <c r="N5" s="4" t="n"/>
      <c r="O5" s="4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55" t="n"/>
      <c r="B6" s="5" t="inlineStr">
        <is>
          <t>PA-C13</t>
        </is>
      </c>
      <c r="C6" s="5" t="inlineStr">
        <is>
          <t>776241-5</t>
        </is>
      </c>
      <c r="D6" s="5" t="inlineStr">
        <is>
          <t>4070091601</t>
        </is>
      </c>
      <c r="E6" s="5" t="inlineStr">
        <is>
          <t>NA</t>
        </is>
      </c>
      <c r="F6" s="5" t="inlineStr">
        <is>
          <t>NA</t>
        </is>
      </c>
      <c r="G6" s="5" t="n">
        <v>38</v>
      </c>
      <c r="H6" s="55" t="n"/>
      <c r="I6" s="4" t="n"/>
      <c r="J6" s="4" t="n"/>
      <c r="K6" s="4" t="n"/>
      <c r="L6" s="4" t="n"/>
      <c r="M6" s="4" t="n"/>
      <c r="N6" s="4" t="n"/>
      <c r="O6" s="4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55" t="n"/>
      <c r="B7" s="5" t="inlineStr">
        <is>
          <t>PA-C1</t>
        </is>
      </c>
      <c r="C7" s="5" t="inlineStr">
        <is>
          <t>HDP24-24-31PT</t>
        </is>
      </c>
      <c r="D7" s="5" t="inlineStr">
        <is>
          <t>NC</t>
        </is>
      </c>
      <c r="E7" s="5" t="inlineStr">
        <is>
          <t>NA</t>
        </is>
      </c>
      <c r="F7" s="5" t="inlineStr">
        <is>
          <t>NA</t>
        </is>
      </c>
      <c r="G7" s="5" t="n">
        <v>31</v>
      </c>
      <c r="H7" s="55" t="n"/>
      <c r="I7" s="4" t="n"/>
      <c r="J7" s="4" t="n"/>
      <c r="K7" s="4" t="n"/>
      <c r="L7" s="4" t="n"/>
      <c r="M7" s="4" t="n"/>
      <c r="N7" s="4" t="n"/>
      <c r="O7" s="4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55" t="n"/>
      <c r="B8" s="5" t="inlineStr">
        <is>
          <t>PA-C5</t>
        </is>
      </c>
      <c r="C8" s="5" t="inlineStr">
        <is>
          <t>DT06-6S-EP06</t>
        </is>
      </c>
      <c r="D8" s="5" t="inlineStr">
        <is>
          <t>4006081502</t>
        </is>
      </c>
      <c r="E8" s="5" t="inlineStr">
        <is>
          <t>W6S-P012</t>
        </is>
      </c>
      <c r="F8" s="5" t="inlineStr">
        <is>
          <t>0005020206</t>
        </is>
      </c>
      <c r="G8" s="5" t="n">
        <v>6</v>
      </c>
      <c r="H8" s="55" t="n"/>
      <c r="I8" s="4" t="n"/>
      <c r="J8" s="4" t="n"/>
      <c r="K8" s="4" t="n"/>
      <c r="L8" s="4" t="n"/>
      <c r="M8" s="4" t="n"/>
      <c r="N8" s="4" t="n"/>
      <c r="O8" s="4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55" t="n"/>
      <c r="B9" s="5" t="inlineStr">
        <is>
          <t>PA-C11</t>
        </is>
      </c>
      <c r="C9" s="5" t="inlineStr">
        <is>
          <t>DT06-2S-EP06</t>
        </is>
      </c>
      <c r="D9" s="5" t="inlineStr">
        <is>
          <t>4002081506</t>
        </is>
      </c>
      <c r="E9" s="5" t="inlineStr">
        <is>
          <t>W2S-P012</t>
        </is>
      </c>
      <c r="F9" s="5" t="inlineStr">
        <is>
          <t>0005020202</t>
        </is>
      </c>
      <c r="G9" s="5" t="n">
        <v>2</v>
      </c>
      <c r="H9" s="55" t="n"/>
      <c r="I9" s="4" t="n"/>
      <c r="J9" s="4" t="n"/>
      <c r="K9" s="4" t="n"/>
      <c r="L9" s="4" t="n"/>
      <c r="M9" s="4" t="n"/>
      <c r="N9" s="4" t="n"/>
      <c r="O9" s="4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55" t="n"/>
      <c r="B10" s="5" t="inlineStr">
        <is>
          <t>PA-C23</t>
        </is>
      </c>
      <c r="C10" s="5" t="inlineStr">
        <is>
          <t>HDP24-24-31PT</t>
        </is>
      </c>
      <c r="D10" s="5" t="inlineStr">
        <is>
          <t>NC</t>
        </is>
      </c>
      <c r="E10" s="5" t="inlineStr">
        <is>
          <t>NA</t>
        </is>
      </c>
      <c r="F10" s="5" t="inlineStr">
        <is>
          <t>NA</t>
        </is>
      </c>
      <c r="G10" s="5" t="n">
        <v>25</v>
      </c>
      <c r="H10" s="55" t="n"/>
      <c r="I10" s="4" t="n"/>
      <c r="J10" s="4" t="n"/>
      <c r="K10" s="4" t="n"/>
      <c r="L10" s="4" t="n"/>
      <c r="M10" s="4" t="n"/>
      <c r="N10" s="4" t="n"/>
      <c r="O10" s="4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55" t="n"/>
      <c r="B11" s="5" t="inlineStr">
        <is>
          <t>PA-C10</t>
        </is>
      </c>
      <c r="C11" s="5" t="inlineStr">
        <is>
          <t>DT06-2S-EP06</t>
        </is>
      </c>
      <c r="D11" s="5" t="inlineStr">
        <is>
          <t>4002081506</t>
        </is>
      </c>
      <c r="E11" s="5" t="inlineStr">
        <is>
          <t>W2S-P012</t>
        </is>
      </c>
      <c r="F11" s="5" t="inlineStr">
        <is>
          <t>0005020202</t>
        </is>
      </c>
      <c r="G11" s="5" t="n">
        <v>2</v>
      </c>
      <c r="H11" s="55" t="n"/>
      <c r="I11" s="4" t="n"/>
      <c r="J11" s="4" t="n"/>
      <c r="K11" s="4" t="n"/>
      <c r="L11" s="4" t="n"/>
      <c r="M11" s="4" t="n"/>
      <c r="N11" s="4" t="n"/>
      <c r="O11" s="4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idden="1" ht="14.25" customHeight="1" s="56">
      <c r="A12" s="55" t="n"/>
      <c r="B12" s="5" t="inlineStr">
        <is>
          <t>PA-S23</t>
        </is>
      </c>
      <c r="C12" s="5" t="inlineStr">
        <is>
          <t>NA</t>
        </is>
      </c>
      <c r="D12" s="5" t="inlineStr">
        <is>
          <t>NA</t>
        </is>
      </c>
      <c r="E12" s="5" t="inlineStr">
        <is>
          <t>NA</t>
        </is>
      </c>
      <c r="F12" s="5" t="inlineStr">
        <is>
          <t>NA</t>
        </is>
      </c>
      <c r="G12" s="5" t="n">
        <v>3</v>
      </c>
      <c r="H12" s="55" t="n"/>
      <c r="I12" s="4" t="n"/>
      <c r="J12" s="4" t="n"/>
      <c r="K12" s="4" t="n"/>
      <c r="L12" s="4" t="n"/>
      <c r="M12" s="4" t="n"/>
      <c r="N12" s="4" t="n"/>
      <c r="O12" s="4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idden="1" ht="14.25" customHeight="1" s="56">
      <c r="A13" s="55" t="n"/>
      <c r="B13" s="5" t="inlineStr">
        <is>
          <t>PA-S6</t>
        </is>
      </c>
      <c r="C13" s="5" t="inlineStr">
        <is>
          <t>NA</t>
        </is>
      </c>
      <c r="D13" s="5" t="inlineStr">
        <is>
          <t>NA</t>
        </is>
      </c>
      <c r="E13" s="5" t="inlineStr">
        <is>
          <t>NA</t>
        </is>
      </c>
      <c r="F13" s="5" t="inlineStr">
        <is>
          <t>NA</t>
        </is>
      </c>
      <c r="G13" s="5" t="n">
        <v>4</v>
      </c>
      <c r="H13" s="55" t="n"/>
      <c r="I13" s="4" t="n"/>
      <c r="J13" s="4" t="n"/>
      <c r="K13" s="4" t="n"/>
      <c r="L13" s="4" t="n"/>
      <c r="M13" s="4" t="n"/>
      <c r="N13" s="4" t="n"/>
      <c r="O13" s="4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idden="1" ht="14.25" customHeight="1" s="56">
      <c r="A14" s="55" t="n"/>
      <c r="B14" s="5" t="inlineStr">
        <is>
          <t>PA-S20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n">
        <v>4</v>
      </c>
      <c r="H14" s="55" t="n"/>
      <c r="I14" s="4" t="n"/>
      <c r="J14" s="4" t="n"/>
      <c r="K14" s="4" t="n"/>
      <c r="L14" s="4" t="n"/>
      <c r="M14" s="4" t="n"/>
      <c r="N14" s="4" t="n"/>
      <c r="O14" s="4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55" t="n"/>
      <c r="B15" s="5" t="inlineStr">
        <is>
          <t>PA-C14</t>
        </is>
      </c>
      <c r="C15" s="5" t="inlineStr">
        <is>
          <t>DT04-4P-E005</t>
        </is>
      </c>
      <c r="D15" s="5" t="inlineStr">
        <is>
          <t>4004071509</t>
        </is>
      </c>
      <c r="E15" s="5" t="inlineStr">
        <is>
          <t>W4P-P004</t>
        </is>
      </c>
      <c r="F15" s="5" t="inlineStr">
        <is>
          <t>0005020392</t>
        </is>
      </c>
      <c r="G15" s="5" t="n">
        <v>4</v>
      </c>
      <c r="H15" s="55" t="n"/>
      <c r="I15" s="4" t="n"/>
      <c r="J15" s="4" t="n"/>
      <c r="K15" s="4" t="n"/>
      <c r="L15" s="4" t="n"/>
      <c r="M15" s="4" t="n"/>
      <c r="N15" s="4" t="n"/>
      <c r="O15" s="4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idden="1" ht="14.25" customHeight="1" s="56">
      <c r="A16" s="55" t="n"/>
      <c r="B16" s="5" t="inlineStr">
        <is>
          <t>PA-S22</t>
        </is>
      </c>
      <c r="C16" s="5" t="inlineStr">
        <is>
          <t>NA</t>
        </is>
      </c>
      <c r="D16" s="5" t="inlineStr">
        <is>
          <t>NA</t>
        </is>
      </c>
      <c r="E16" s="5" t="inlineStr">
        <is>
          <t>NA</t>
        </is>
      </c>
      <c r="F16" s="5" t="inlineStr">
        <is>
          <t>NA</t>
        </is>
      </c>
      <c r="G16" s="5" t="n">
        <v>5</v>
      </c>
      <c r="H16" s="55" t="n"/>
      <c r="I16" s="4" t="n"/>
      <c r="J16" s="4" t="n"/>
      <c r="K16" s="4" t="n"/>
      <c r="L16" s="4" t="n"/>
      <c r="M16" s="4" t="n"/>
      <c r="N16" s="4" t="n"/>
      <c r="O16" s="4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55" t="n"/>
      <c r="B17" s="5" t="inlineStr">
        <is>
          <t>PA-C2</t>
        </is>
      </c>
      <c r="C17" s="5" t="inlineStr">
        <is>
          <t xml:space="preserve">DT06-12SA-EP08  </t>
        </is>
      </c>
      <c r="D17" s="5" t="inlineStr">
        <is>
          <t>4012081502</t>
        </is>
      </c>
      <c r="E17" s="5" t="inlineStr">
        <is>
          <t>W12S-P012</t>
        </is>
      </c>
      <c r="F17" s="5" t="inlineStr">
        <is>
          <t>0005020205</t>
        </is>
      </c>
      <c r="G17" s="5" t="n">
        <v>12</v>
      </c>
      <c r="H17" s="55" t="n"/>
      <c r="I17" s="4" t="n"/>
      <c r="J17" s="4" t="n"/>
      <c r="K17" s="4" t="n"/>
      <c r="L17" s="4" t="n"/>
      <c r="M17" s="4" t="n"/>
      <c r="N17" s="4" t="n"/>
      <c r="O17" s="4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idden="1" ht="14.25" customHeight="1" s="56">
      <c r="A18" s="55" t="n"/>
      <c r="B18" s="5" t="inlineStr">
        <is>
          <t>PA-S13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n">
        <v>5</v>
      </c>
      <c r="H18" s="55" t="n"/>
      <c r="I18" s="4" t="n"/>
      <c r="J18" s="4" t="n"/>
      <c r="K18" s="4" t="n"/>
      <c r="L18" s="4" t="n"/>
      <c r="M18" s="4" t="n"/>
      <c r="N18" s="4" t="n"/>
      <c r="O18" s="4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55" t="n"/>
      <c r="B19" s="5" t="inlineStr">
        <is>
          <t>PA-C12</t>
        </is>
      </c>
      <c r="C19" s="5" t="inlineStr">
        <is>
          <t>DT06-2S-EP06</t>
        </is>
      </c>
      <c r="D19" s="5" t="inlineStr">
        <is>
          <t>4002081506</t>
        </is>
      </c>
      <c r="E19" s="5" t="inlineStr">
        <is>
          <t>W2S-P012</t>
        </is>
      </c>
      <c r="F19" s="5" t="inlineStr">
        <is>
          <t>0005020202</t>
        </is>
      </c>
      <c r="G19" s="5" t="n">
        <v>2</v>
      </c>
      <c r="H19" s="55" t="n"/>
      <c r="I19" s="4" t="n"/>
      <c r="J19" s="4" t="n"/>
      <c r="K19" s="4" t="n"/>
      <c r="L19" s="4" t="n"/>
      <c r="M19" s="4" t="n"/>
      <c r="N19" s="4" t="n"/>
      <c r="O19" s="4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55" t="n"/>
      <c r="B20" s="5" t="inlineStr">
        <is>
          <t>PA-C18</t>
        </is>
      </c>
      <c r="C20" s="5" t="inlineStr">
        <is>
          <t>776241-6</t>
        </is>
      </c>
      <c r="D20" s="5" t="inlineStr">
        <is>
          <t>4070091602</t>
        </is>
      </c>
      <c r="E20" s="5" t="inlineStr">
        <is>
          <t>NA</t>
        </is>
      </c>
      <c r="F20" s="5" t="inlineStr">
        <is>
          <t>NA</t>
        </is>
      </c>
      <c r="G20" s="5" t="n">
        <v>23</v>
      </c>
      <c r="H20" s="55" t="n"/>
      <c r="I20" s="4" t="n"/>
      <c r="J20" s="4" t="n"/>
      <c r="K20" s="4" t="n"/>
      <c r="L20" s="4" t="n"/>
      <c r="M20" s="4" t="n"/>
      <c r="N20" s="4" t="n"/>
      <c r="O20" s="4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idden="1" ht="14.25" customHeight="1" s="56">
      <c r="A21" s="55" t="n"/>
      <c r="B21" s="5" t="inlineStr">
        <is>
          <t>PA-S16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n">
        <v>6</v>
      </c>
      <c r="H21" s="55" t="n"/>
      <c r="I21" s="4" t="n"/>
      <c r="J21" s="4" t="n"/>
      <c r="K21" s="4" t="n"/>
      <c r="L21" s="4" t="n"/>
      <c r="M21" s="4" t="n"/>
      <c r="N21" s="4" t="n"/>
      <c r="O21" s="4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55" t="n"/>
      <c r="B22" s="5" t="inlineStr">
        <is>
          <t>PA-C4</t>
        </is>
      </c>
      <c r="C22" s="5" t="inlineStr">
        <is>
          <t xml:space="preserve">DT06-12SA-EP08  </t>
        </is>
      </c>
      <c r="D22" s="5" t="inlineStr">
        <is>
          <t>4012081502</t>
        </is>
      </c>
      <c r="E22" s="5" t="inlineStr">
        <is>
          <t>W12S-P012</t>
        </is>
      </c>
      <c r="F22" s="5" t="inlineStr">
        <is>
          <t>0005020205</t>
        </is>
      </c>
      <c r="G22" s="5" t="n">
        <v>9</v>
      </c>
      <c r="H22" s="55" t="n"/>
      <c r="I22" s="4" t="n"/>
      <c r="J22" s="4" t="n"/>
      <c r="K22" s="4" t="n"/>
      <c r="L22" s="4" t="n"/>
      <c r="M22" s="4" t="n"/>
      <c r="N22" s="4" t="n"/>
      <c r="O22" s="4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55" t="n"/>
      <c r="B23" s="5" t="inlineStr">
        <is>
          <t>PA-C24</t>
        </is>
      </c>
      <c r="C23" s="5" t="inlineStr">
        <is>
          <t>DT04-12PA-BE03</t>
        </is>
      </c>
      <c r="D23" s="5" t="inlineStr">
        <is>
          <t>4012071510</t>
        </is>
      </c>
      <c r="E23" s="5" t="inlineStr">
        <is>
          <t>W12P</t>
        </is>
      </c>
      <c r="F23" s="5" t="inlineStr">
        <is>
          <t>0005020178</t>
        </is>
      </c>
      <c r="G23" s="5" t="n">
        <v>11</v>
      </c>
      <c r="H23" s="55" t="n"/>
      <c r="I23" s="4" t="n"/>
      <c r="J23" s="4" t="n"/>
      <c r="K23" s="4" t="n"/>
      <c r="L23" s="4" t="n"/>
      <c r="M23" s="4" t="n"/>
      <c r="N23" s="4" t="n"/>
      <c r="O23" s="4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55" t="n"/>
      <c r="B24" s="5" t="inlineStr">
        <is>
          <t>PA-C32</t>
        </is>
      </c>
      <c r="C24" s="5" t="inlineStr">
        <is>
          <t>DT04-08PA-E005</t>
        </is>
      </c>
      <c r="D24" s="5" t="inlineStr">
        <is>
          <t>4008071504</t>
        </is>
      </c>
      <c r="E24" s="5" t="inlineStr">
        <is>
          <t>W8P-P004</t>
        </is>
      </c>
      <c r="F24" s="5" t="inlineStr">
        <is>
          <t>0005020373</t>
        </is>
      </c>
      <c r="G24" s="5" t="n">
        <v>7</v>
      </c>
      <c r="H24" s="55" t="n"/>
      <c r="I24" s="4" t="n"/>
      <c r="J24" s="4" t="n"/>
      <c r="K24" s="4" t="n"/>
      <c r="L24" s="4" t="n"/>
      <c r="M24" s="4" t="n"/>
      <c r="N24" s="4" t="n"/>
      <c r="O24" s="4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55" t="n"/>
      <c r="B25" s="5" t="inlineStr">
        <is>
          <t>PA-C33</t>
        </is>
      </c>
      <c r="C25" s="5" t="inlineStr">
        <is>
          <t>DT06-2S-EP06</t>
        </is>
      </c>
      <c r="D25" s="5" t="inlineStr">
        <is>
          <t>4002081506</t>
        </is>
      </c>
      <c r="E25" s="5" t="inlineStr">
        <is>
          <t>W2S-P012</t>
        </is>
      </c>
      <c r="F25" s="5" t="inlineStr">
        <is>
          <t>0005020202</t>
        </is>
      </c>
      <c r="G25" s="5" t="n">
        <v>2</v>
      </c>
      <c r="H25" s="55" t="n"/>
      <c r="I25" s="4" t="n"/>
      <c r="J25" s="4" t="n"/>
      <c r="K25" s="4" t="n"/>
      <c r="L25" s="4" t="n"/>
      <c r="M25" s="4" t="n"/>
      <c r="N25" s="4" t="n"/>
      <c r="O25" s="4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idden="1" ht="14.25" customHeight="1" s="56">
      <c r="A26" s="55" t="n"/>
      <c r="B26" s="5" t="inlineStr">
        <is>
          <t>PA-S14</t>
        </is>
      </c>
      <c r="C26" s="5" t="inlineStr">
        <is>
          <t>NA</t>
        </is>
      </c>
      <c r="D26" s="5" t="inlineStr">
        <is>
          <t>NA</t>
        </is>
      </c>
      <c r="E26" s="5" t="inlineStr">
        <is>
          <t>NA</t>
        </is>
      </c>
      <c r="F26" s="5" t="inlineStr">
        <is>
          <t>NA</t>
        </is>
      </c>
      <c r="G26" s="5" t="n">
        <v>3</v>
      </c>
      <c r="H26" s="55" t="n"/>
      <c r="I26" s="4" t="n"/>
      <c r="J26" s="4" t="n"/>
      <c r="K26" s="4" t="n"/>
      <c r="L26" s="4" t="n"/>
      <c r="M26" s="4" t="n"/>
      <c r="N26" s="4" t="n"/>
      <c r="O26" s="4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55" t="n"/>
      <c r="B27" s="5" t="inlineStr">
        <is>
          <t>PA-C15</t>
        </is>
      </c>
      <c r="C27" s="5" t="inlineStr">
        <is>
          <t>DT04-6P-E005</t>
        </is>
      </c>
      <c r="D27" s="5" t="inlineStr">
        <is>
          <t>4006051600</t>
        </is>
      </c>
      <c r="E27" s="5" t="inlineStr">
        <is>
          <t>W6P-P004</t>
        </is>
      </c>
      <c r="F27" s="5" t="inlineStr">
        <is>
          <t>0005020334</t>
        </is>
      </c>
      <c r="G27" s="5" t="n">
        <v>6</v>
      </c>
      <c r="H27" s="55" t="n"/>
      <c r="I27" s="4" t="n"/>
      <c r="J27" s="4" t="n"/>
      <c r="K27" s="4" t="n"/>
      <c r="L27" s="4" t="n"/>
      <c r="M27" s="4" t="n"/>
      <c r="N27" s="4" t="n"/>
      <c r="O27" s="4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55" t="n"/>
      <c r="B28" s="5" t="inlineStr">
        <is>
          <t>PA-T2</t>
        </is>
      </c>
      <c r="C28" s="5" t="inlineStr">
        <is>
          <t>TERMINAL_8M-0537</t>
        </is>
      </c>
      <c r="D28" s="5" t="inlineStr">
        <is>
          <t>NA</t>
        </is>
      </c>
      <c r="E28" s="5" t="inlineStr">
        <is>
          <t>NA</t>
        </is>
      </c>
      <c r="F28" s="5" t="inlineStr">
        <is>
          <t>NA</t>
        </is>
      </c>
      <c r="G28" s="5" t="n">
        <v>1</v>
      </c>
      <c r="H28" s="55" t="n"/>
      <c r="I28" s="4" t="n"/>
      <c r="J28" s="4" t="n"/>
      <c r="K28" s="4" t="n"/>
      <c r="L28" s="4" t="n"/>
      <c r="M28" s="4" t="n"/>
      <c r="N28" s="4" t="n"/>
      <c r="O28" s="4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idden="1" ht="14.25" customHeight="1" s="56">
      <c r="A29" s="55" t="n"/>
      <c r="B29" s="5" t="inlineStr">
        <is>
          <t>PA-S29</t>
        </is>
      </c>
      <c r="C29" s="5" t="inlineStr">
        <is>
          <t>NA</t>
        </is>
      </c>
      <c r="D29" s="5" t="inlineStr">
        <is>
          <t>NA</t>
        </is>
      </c>
      <c r="E29" s="5" t="inlineStr">
        <is>
          <t>NA</t>
        </is>
      </c>
      <c r="F29" s="5" t="inlineStr">
        <is>
          <t>NA</t>
        </is>
      </c>
      <c r="G29" s="5" t="n">
        <v>4</v>
      </c>
      <c r="H29" s="55" t="n"/>
      <c r="I29" s="4" t="n"/>
      <c r="J29" s="4" t="n"/>
      <c r="K29" s="4" t="n"/>
      <c r="L29" s="4" t="n"/>
      <c r="M29" s="4" t="n"/>
      <c r="N29" s="4" t="n"/>
      <c r="O29" s="4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idden="1" ht="14.25" customHeight="1" s="56">
      <c r="A30" s="55" t="n"/>
      <c r="B30" s="5" t="inlineStr">
        <is>
          <t>PA-S30</t>
        </is>
      </c>
      <c r="C30" s="5" t="inlineStr">
        <is>
          <t>NA</t>
        </is>
      </c>
      <c r="D30" s="5" t="inlineStr">
        <is>
          <t>NA</t>
        </is>
      </c>
      <c r="E30" s="5" t="inlineStr">
        <is>
          <t>NA</t>
        </is>
      </c>
      <c r="F30" s="5" t="inlineStr">
        <is>
          <t>NA</t>
        </is>
      </c>
      <c r="G30" s="5" t="n">
        <v>4</v>
      </c>
      <c r="H30" s="55" t="n"/>
      <c r="I30" s="4" t="n"/>
      <c r="J30" s="4" t="n"/>
      <c r="K30" s="4" t="n"/>
      <c r="L30" s="4" t="n"/>
      <c r="M30" s="4" t="n"/>
      <c r="N30" s="4" t="n"/>
      <c r="O30" s="4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idden="1" ht="14.25" customHeight="1" s="56">
      <c r="A31" s="55" t="n"/>
      <c r="B31" s="5" t="inlineStr">
        <is>
          <t>PA-S25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n">
        <v>3</v>
      </c>
      <c r="H31" s="55" t="n"/>
      <c r="I31" s="4" t="n"/>
      <c r="J31" s="4" t="n"/>
      <c r="K31" s="4" t="n"/>
      <c r="L31" s="4" t="n"/>
      <c r="M31" s="4" t="n"/>
      <c r="N31" s="4" t="n"/>
      <c r="O31" s="4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55" t="n"/>
      <c r="B32" s="5" t="inlineStr">
        <is>
          <t>PA-C34</t>
        </is>
      </c>
      <c r="C32" s="5" t="inlineStr">
        <is>
          <t>DT06-2S-EP06</t>
        </is>
      </c>
      <c r="D32" s="5" t="inlineStr">
        <is>
          <t>4002081506</t>
        </is>
      </c>
      <c r="E32" s="5" t="inlineStr">
        <is>
          <t>W2S-P012</t>
        </is>
      </c>
      <c r="F32" s="5" t="inlineStr">
        <is>
          <t>0005020202</t>
        </is>
      </c>
      <c r="G32" s="5" t="n">
        <v>2</v>
      </c>
      <c r="H32" s="55" t="n"/>
      <c r="I32" s="4" t="n"/>
      <c r="J32" s="4" t="n"/>
      <c r="K32" s="4" t="n"/>
      <c r="L32" s="4" t="n"/>
      <c r="M32" s="4" t="n"/>
      <c r="N32" s="4" t="n"/>
      <c r="O32" s="4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idden="1" ht="14.25" customHeight="1" s="56">
      <c r="A33" s="55" t="n"/>
      <c r="B33" s="5" t="inlineStr">
        <is>
          <t>PA-S60</t>
        </is>
      </c>
      <c r="C33" s="5" t="inlineStr">
        <is>
          <t>NA</t>
        </is>
      </c>
      <c r="D33" s="5" t="inlineStr">
        <is>
          <t>NA</t>
        </is>
      </c>
      <c r="E33" s="5" t="inlineStr">
        <is>
          <t>NA</t>
        </is>
      </c>
      <c r="F33" s="5" t="inlineStr">
        <is>
          <t>NA</t>
        </is>
      </c>
      <c r="G33" s="5" t="n">
        <v>3</v>
      </c>
      <c r="H33" s="55" t="n"/>
      <c r="I33" s="4" t="n"/>
      <c r="J33" s="4" t="n"/>
      <c r="K33" s="4" t="n"/>
      <c r="L33" s="4" t="n"/>
      <c r="M33" s="4" t="n"/>
      <c r="N33" s="4" t="n"/>
      <c r="O33" s="4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55" t="n"/>
      <c r="B34" s="5" t="inlineStr">
        <is>
          <t>PA-C31</t>
        </is>
      </c>
      <c r="C34" s="5" t="inlineStr">
        <is>
          <t xml:space="preserve">DT06-12SA-EP08  </t>
        </is>
      </c>
      <c r="D34" s="5" t="inlineStr">
        <is>
          <t>4012081502</t>
        </is>
      </c>
      <c r="E34" s="5" t="inlineStr">
        <is>
          <t>W12S-P012</t>
        </is>
      </c>
      <c r="F34" s="5" t="inlineStr">
        <is>
          <t>0005020205</t>
        </is>
      </c>
      <c r="G34" s="5" t="n">
        <v>7</v>
      </c>
      <c r="H34" s="55" t="n"/>
      <c r="I34" s="4" t="n"/>
      <c r="J34" s="4" t="n"/>
      <c r="K34" s="4" t="n"/>
      <c r="L34" s="4" t="n"/>
      <c r="M34" s="4" t="n"/>
      <c r="N34" s="4" t="n"/>
      <c r="O34" s="4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idden="1" ht="14.25" customHeight="1" s="56">
      <c r="A35" s="55" t="n"/>
      <c r="B35" s="5" t="inlineStr">
        <is>
          <t>PA-S24</t>
        </is>
      </c>
      <c r="C35" s="5" t="inlineStr">
        <is>
          <t>NA</t>
        </is>
      </c>
      <c r="D35" s="5" t="inlineStr">
        <is>
          <t>NA</t>
        </is>
      </c>
      <c r="E35" s="5" t="inlineStr">
        <is>
          <t>NA</t>
        </is>
      </c>
      <c r="F35" s="5" t="inlineStr">
        <is>
          <t>NA</t>
        </is>
      </c>
      <c r="G35" s="5" t="n">
        <v>3</v>
      </c>
      <c r="H35" s="55" t="n"/>
      <c r="I35" s="4" t="n"/>
      <c r="J35" s="4" t="n"/>
      <c r="K35" s="4" t="n"/>
      <c r="L35" s="4" t="n"/>
      <c r="M35" s="4" t="n"/>
      <c r="N35" s="4" t="n"/>
      <c r="O35" s="4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55" t="n"/>
      <c r="B36" s="5" t="inlineStr">
        <is>
          <t>PA-C3</t>
        </is>
      </c>
      <c r="C36" s="5" t="inlineStr">
        <is>
          <t>DT06-08SA-EP08</t>
        </is>
      </c>
      <c r="D36" s="5" t="inlineStr">
        <is>
          <t>4008082803</t>
        </is>
      </c>
      <c r="E36" s="5" t="inlineStr">
        <is>
          <t>W8S-P012</t>
        </is>
      </c>
      <c r="F36" s="5" t="inlineStr">
        <is>
          <t>0005020204</t>
        </is>
      </c>
      <c r="G36" s="5" t="n">
        <v>8</v>
      </c>
      <c r="H36" s="55" t="n"/>
      <c r="I36" s="4" t="n"/>
      <c r="J36" s="4" t="n"/>
      <c r="K36" s="4" t="n"/>
      <c r="L36" s="4" t="n"/>
      <c r="M36" s="4" t="n"/>
      <c r="N36" s="4" t="n"/>
      <c r="O36" s="4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55" t="n"/>
      <c r="B37" s="5" t="inlineStr">
        <is>
          <t>PA-C30</t>
        </is>
      </c>
      <c r="C37" s="5" t="inlineStr">
        <is>
          <t xml:space="preserve">DT06-12SA-EP08  </t>
        </is>
      </c>
      <c r="D37" s="5" t="inlineStr">
        <is>
          <t>4012081502</t>
        </is>
      </c>
      <c r="E37" s="5" t="inlineStr">
        <is>
          <t>W12S-P012</t>
        </is>
      </c>
      <c r="F37" s="5" t="inlineStr">
        <is>
          <t>0005020205</t>
        </is>
      </c>
      <c r="G37" s="5" t="n">
        <v>10</v>
      </c>
      <c r="H37" s="55" t="n"/>
      <c r="I37" s="4" t="n"/>
      <c r="J37" s="4" t="n"/>
      <c r="K37" s="4" t="n"/>
      <c r="L37" s="4" t="n"/>
      <c r="M37" s="4" t="n"/>
      <c r="N37" s="4" t="n"/>
      <c r="O37" s="4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idden="1" ht="14.25" customHeight="1" s="56">
      <c r="A38" s="55" t="n"/>
      <c r="B38" s="5" t="inlineStr">
        <is>
          <t>PA-S11</t>
        </is>
      </c>
      <c r="C38" s="5" t="inlineStr">
        <is>
          <t>NA</t>
        </is>
      </c>
      <c r="D38" s="5" t="inlineStr">
        <is>
          <t>NA</t>
        </is>
      </c>
      <c r="E38" s="5" t="inlineStr">
        <is>
          <t>NA</t>
        </is>
      </c>
      <c r="F38" s="5" t="inlineStr">
        <is>
          <t>NA</t>
        </is>
      </c>
      <c r="G38" s="5" t="n">
        <v>3</v>
      </c>
      <c r="H38" s="55" t="n"/>
      <c r="I38" s="4" t="n"/>
      <c r="J38" s="4" t="n"/>
      <c r="K38" s="4" t="n"/>
      <c r="L38" s="4" t="n"/>
      <c r="M38" s="4" t="n"/>
      <c r="N38" s="4" t="n"/>
      <c r="O38" s="4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idden="1" ht="14.25" customHeight="1" s="56">
      <c r="A39" s="55" t="n"/>
      <c r="B39" s="5" t="inlineStr">
        <is>
          <t>PA-S18</t>
        </is>
      </c>
      <c r="C39" s="5" t="inlineStr">
        <is>
          <t>NA</t>
        </is>
      </c>
      <c r="D39" s="5" t="inlineStr">
        <is>
          <t>NA</t>
        </is>
      </c>
      <c r="E39" s="5" t="inlineStr">
        <is>
          <t>NA</t>
        </is>
      </c>
      <c r="F39" s="5" t="inlineStr">
        <is>
          <t>NA</t>
        </is>
      </c>
      <c r="G39" s="5" t="n">
        <v>1</v>
      </c>
      <c r="H39" s="55" t="n"/>
      <c r="I39" s="4" t="n"/>
      <c r="J39" s="4" t="n"/>
      <c r="K39" s="4" t="n"/>
      <c r="L39" s="4" t="n"/>
      <c r="M39" s="4" t="n"/>
      <c r="N39" s="4" t="n"/>
      <c r="O39" s="4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idden="1" ht="14.25" customHeight="1" s="56">
      <c r="A40" s="55" t="n"/>
      <c r="B40" s="5" t="inlineStr">
        <is>
          <t>PA-S19</t>
        </is>
      </c>
      <c r="C40" s="5" t="inlineStr">
        <is>
          <t>NA</t>
        </is>
      </c>
      <c r="D40" s="5" t="inlineStr">
        <is>
          <t>NA</t>
        </is>
      </c>
      <c r="E40" s="5" t="inlineStr">
        <is>
          <t>NA</t>
        </is>
      </c>
      <c r="F40" s="5" t="inlineStr">
        <is>
          <t>NA</t>
        </is>
      </c>
      <c r="G40" s="5" t="n">
        <v>3</v>
      </c>
      <c r="H40" s="55" t="n"/>
      <c r="I40" s="4" t="n"/>
      <c r="J40" s="4" t="n"/>
      <c r="K40" s="4" t="n"/>
      <c r="L40" s="4" t="n"/>
      <c r="M40" s="4" t="n"/>
      <c r="N40" s="4" t="n"/>
      <c r="O40" s="4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idden="1" ht="14.25" customHeight="1" s="56">
      <c r="A41" s="55" t="n"/>
      <c r="B41" s="5" t="inlineStr">
        <is>
          <t>PA-S12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n">
        <v>3</v>
      </c>
      <c r="H41" s="55" t="n"/>
      <c r="I41" s="4" t="n"/>
      <c r="J41" s="4" t="n"/>
      <c r="K41" s="4" t="n"/>
      <c r="L41" s="4" t="n"/>
      <c r="M41" s="4" t="n"/>
      <c r="N41" s="4" t="n"/>
      <c r="O41" s="4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idden="1" ht="14.25" customHeight="1" s="56">
      <c r="A42" s="55" t="n"/>
      <c r="B42" s="5" t="inlineStr">
        <is>
          <t>PA-S28</t>
        </is>
      </c>
      <c r="C42" s="5" t="inlineStr">
        <is>
          <t>NA</t>
        </is>
      </c>
      <c r="D42" s="5" t="inlineStr">
        <is>
          <t>NA</t>
        </is>
      </c>
      <c r="E42" s="5" t="inlineStr">
        <is>
          <t>NA</t>
        </is>
      </c>
      <c r="F42" s="5" t="inlineStr">
        <is>
          <t>NA</t>
        </is>
      </c>
      <c r="G42" s="5" t="n">
        <v>3</v>
      </c>
      <c r="H42" s="55" t="n"/>
      <c r="I42" s="4" t="n"/>
      <c r="J42" s="4" t="n"/>
      <c r="K42" s="4" t="n"/>
      <c r="L42" s="4" t="n"/>
      <c r="M42" s="4" t="n"/>
      <c r="N42" s="4" t="n"/>
      <c r="O42" s="4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55" t="n"/>
      <c r="B43" s="5" t="inlineStr">
        <is>
          <t>PA-C16</t>
        </is>
      </c>
      <c r="C43" s="5" t="inlineStr">
        <is>
          <t>DT06-2S-EP06</t>
        </is>
      </c>
      <c r="D43" s="5" t="inlineStr">
        <is>
          <t>4002081506</t>
        </is>
      </c>
      <c r="E43" s="5" t="inlineStr">
        <is>
          <t>W2S-P012</t>
        </is>
      </c>
      <c r="F43" s="5" t="inlineStr">
        <is>
          <t>0005020202</t>
        </is>
      </c>
      <c r="G43" s="5" t="n">
        <v>2</v>
      </c>
      <c r="H43" s="55" t="n"/>
      <c r="I43" s="4" t="n"/>
      <c r="J43" s="4" t="n"/>
      <c r="K43" s="4" t="n"/>
      <c r="L43" s="4" t="n"/>
      <c r="M43" s="4" t="n"/>
      <c r="N43" s="4" t="n"/>
      <c r="O43" s="4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55" t="n"/>
      <c r="B44" s="5" t="inlineStr">
        <is>
          <t>PA-C20</t>
        </is>
      </c>
      <c r="C44" s="5" t="inlineStr">
        <is>
          <t>776429-1</t>
        </is>
      </c>
      <c r="D44" s="5" t="inlineStr">
        <is>
          <t>4003091600</t>
        </is>
      </c>
      <c r="E44" s="5" t="inlineStr">
        <is>
          <t>NA</t>
        </is>
      </c>
      <c r="F44" s="5" t="inlineStr">
        <is>
          <t>NA</t>
        </is>
      </c>
      <c r="G44" s="5" t="n">
        <v>3</v>
      </c>
      <c r="H44" s="55" t="n"/>
      <c r="I44" s="4" t="n"/>
      <c r="J44" s="4" t="n"/>
      <c r="K44" s="4" t="n"/>
      <c r="L44" s="4" t="n"/>
      <c r="M44" s="4" t="n"/>
      <c r="N44" s="4" t="n"/>
      <c r="O44" s="4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idden="1" ht="14.25" customHeight="1" s="56">
      <c r="A45" s="55" t="n"/>
      <c r="B45" s="5" t="inlineStr">
        <is>
          <t>PA-S4</t>
        </is>
      </c>
      <c r="C45" s="5" t="inlineStr">
        <is>
          <t>NA</t>
        </is>
      </c>
      <c r="D45" s="5" t="inlineStr">
        <is>
          <t>NA</t>
        </is>
      </c>
      <c r="E45" s="5" t="inlineStr">
        <is>
          <t>NA</t>
        </is>
      </c>
      <c r="F45" s="5" t="inlineStr">
        <is>
          <t>NA</t>
        </is>
      </c>
      <c r="G45" s="5" t="n">
        <v>6</v>
      </c>
      <c r="H45" s="55" t="n"/>
      <c r="I45" s="4" t="n"/>
      <c r="J45" s="4" t="n"/>
      <c r="K45" s="4" t="n"/>
      <c r="L45" s="4" t="n"/>
      <c r="M45" s="4" t="n"/>
      <c r="N45" s="4" t="n"/>
      <c r="O45" s="4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idden="1" ht="14.25" customHeight="1" s="56">
      <c r="A46" s="55" t="n"/>
      <c r="B46" s="5" t="inlineStr">
        <is>
          <t>PA-S3</t>
        </is>
      </c>
      <c r="C46" s="5" t="inlineStr">
        <is>
          <t>NA</t>
        </is>
      </c>
      <c r="D46" s="5" t="inlineStr">
        <is>
          <t>NA</t>
        </is>
      </c>
      <c r="E46" s="5" t="inlineStr">
        <is>
          <t>NA</t>
        </is>
      </c>
      <c r="F46" s="5" t="inlineStr">
        <is>
          <t>NA</t>
        </is>
      </c>
      <c r="G46" s="5" t="n">
        <v>3</v>
      </c>
      <c r="H46" s="55" t="n"/>
      <c r="I46" s="4" t="n"/>
      <c r="J46" s="4" t="n"/>
      <c r="K46" s="4" t="n"/>
      <c r="L46" s="4" t="n"/>
      <c r="M46" s="4" t="n"/>
      <c r="N46" s="4" t="n"/>
      <c r="O46" s="4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idden="1" ht="14.25" customHeight="1" s="56">
      <c r="A47" s="55" t="n"/>
      <c r="B47" s="5" t="inlineStr">
        <is>
          <t>PA-S26</t>
        </is>
      </c>
      <c r="C47" s="5" t="inlineStr">
        <is>
          <t>NA</t>
        </is>
      </c>
      <c r="D47" s="5" t="inlineStr">
        <is>
          <t>NA</t>
        </is>
      </c>
      <c r="E47" s="5" t="inlineStr">
        <is>
          <t>NA</t>
        </is>
      </c>
      <c r="F47" s="5" t="inlineStr">
        <is>
          <t>NA</t>
        </is>
      </c>
      <c r="G47" s="5" t="n">
        <v>3</v>
      </c>
      <c r="H47" s="55" t="n"/>
      <c r="I47" s="4" t="n"/>
      <c r="J47" s="4" t="n"/>
      <c r="K47" s="4" t="n"/>
      <c r="L47" s="4" t="n"/>
      <c r="M47" s="4" t="n"/>
      <c r="N47" s="4" t="n"/>
      <c r="O47" s="4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idden="1" ht="14.25" customHeight="1" s="56">
      <c r="A48" s="55" t="n"/>
      <c r="B48" s="5" t="inlineStr">
        <is>
          <t>PA-S27</t>
        </is>
      </c>
      <c r="C48" s="5" t="inlineStr">
        <is>
          <t>NA</t>
        </is>
      </c>
      <c r="D48" s="5" t="inlineStr">
        <is>
          <t>NA</t>
        </is>
      </c>
      <c r="E48" s="5" t="inlineStr">
        <is>
          <t>NA</t>
        </is>
      </c>
      <c r="F48" s="5" t="inlineStr">
        <is>
          <t>NA</t>
        </is>
      </c>
      <c r="G48" s="5" t="n">
        <v>3</v>
      </c>
      <c r="H48" s="55" t="n"/>
      <c r="I48" s="4" t="n"/>
      <c r="J48" s="4" t="n"/>
      <c r="K48" s="4" t="n"/>
      <c r="L48" s="4" t="n"/>
      <c r="M48" s="4" t="n"/>
      <c r="N48" s="4" t="n"/>
      <c r="O48" s="4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55" t="n"/>
      <c r="B49" s="5" t="inlineStr">
        <is>
          <t>PA-C17</t>
        </is>
      </c>
      <c r="C49" s="5" t="inlineStr">
        <is>
          <t>DT06-4S-EP06</t>
        </is>
      </c>
      <c r="D49" s="5" t="inlineStr">
        <is>
          <t>4004081504</t>
        </is>
      </c>
      <c r="E49" s="5" t="inlineStr">
        <is>
          <t>W4S-P012</t>
        </is>
      </c>
      <c r="F49" s="5" t="inlineStr">
        <is>
          <t>0005020218</t>
        </is>
      </c>
      <c r="G49" s="5" t="n">
        <v>4</v>
      </c>
      <c r="H49" s="55" t="n"/>
      <c r="I49" s="4" t="n"/>
      <c r="J49" s="4" t="n"/>
      <c r="K49" s="4" t="n"/>
      <c r="L49" s="4" t="n"/>
      <c r="M49" s="4" t="n"/>
      <c r="N49" s="4" t="n"/>
      <c r="O49" s="4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idden="1" ht="14.25" customHeight="1" s="56">
      <c r="A50" s="55" t="n"/>
      <c r="B50" s="5" t="inlineStr">
        <is>
          <t>PA-S5</t>
        </is>
      </c>
      <c r="C50" s="5" t="inlineStr">
        <is>
          <t>NA</t>
        </is>
      </c>
      <c r="D50" s="5" t="inlineStr">
        <is>
          <t>NA</t>
        </is>
      </c>
      <c r="E50" s="5" t="inlineStr">
        <is>
          <t>NA</t>
        </is>
      </c>
      <c r="F50" s="5" t="inlineStr">
        <is>
          <t>NA</t>
        </is>
      </c>
      <c r="G50" s="5" t="n">
        <v>6</v>
      </c>
      <c r="H50" s="55" t="n"/>
      <c r="I50" s="4" t="n"/>
      <c r="J50" s="4" t="n"/>
      <c r="K50" s="4" t="n"/>
      <c r="L50" s="4" t="n"/>
      <c r="M50" s="4" t="n"/>
      <c r="N50" s="4" t="n"/>
      <c r="O50" s="4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55" t="n"/>
      <c r="B51" s="5" t="inlineStr">
        <is>
          <t>PA-T6</t>
        </is>
      </c>
      <c r="C51" s="5" t="inlineStr">
        <is>
          <t>TERMINAL_6H-3595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n">
        <v>1</v>
      </c>
      <c r="H51" s="55" t="n"/>
      <c r="I51" s="4" t="n"/>
      <c r="J51" s="4" t="n"/>
      <c r="K51" s="4" t="n"/>
      <c r="L51" s="4" t="n"/>
      <c r="M51" s="4" t="n"/>
      <c r="N51" s="4" t="n"/>
      <c r="O51" s="4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55" t="n"/>
      <c r="B52" s="5" t="inlineStr">
        <is>
          <t>PA-T5</t>
        </is>
      </c>
      <c r="C52" s="5" t="inlineStr">
        <is>
          <t>TERMINAL_8M-0537</t>
        </is>
      </c>
      <c r="D52" s="5" t="inlineStr">
        <is>
          <t>NA</t>
        </is>
      </c>
      <c r="E52" s="5" t="inlineStr">
        <is>
          <t>NA</t>
        </is>
      </c>
      <c r="F52" s="5" t="inlineStr">
        <is>
          <t>NA</t>
        </is>
      </c>
      <c r="G52" s="5" t="n">
        <v>1</v>
      </c>
      <c r="H52" s="55" t="n"/>
      <c r="I52" s="4" t="n"/>
      <c r="J52" s="4" t="n"/>
      <c r="K52" s="4" t="n"/>
      <c r="L52" s="4" t="n"/>
      <c r="M52" s="4" t="n"/>
      <c r="N52" s="4" t="n"/>
      <c r="O52" s="4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55" t="n"/>
      <c r="B53" s="5" t="inlineStr">
        <is>
          <t>PA-C27</t>
        </is>
      </c>
      <c r="C53" s="5" t="inlineStr">
        <is>
          <t>DT06-2S-EP06</t>
        </is>
      </c>
      <c r="D53" s="5" t="inlineStr">
        <is>
          <t>4002081506</t>
        </is>
      </c>
      <c r="E53" s="5" t="inlineStr">
        <is>
          <t>W2S-P012</t>
        </is>
      </c>
      <c r="F53" s="5" t="inlineStr">
        <is>
          <t>0005020202</t>
        </is>
      </c>
      <c r="G53" s="5" t="n">
        <v>2</v>
      </c>
      <c r="H53" s="55" t="n"/>
      <c r="I53" s="4" t="n"/>
      <c r="J53" s="4" t="n"/>
      <c r="K53" s="4" t="n"/>
      <c r="L53" s="4" t="n"/>
      <c r="M53" s="4" t="n"/>
      <c r="N53" s="4" t="n"/>
      <c r="O53" s="4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55" t="n"/>
      <c r="B54" s="5" t="inlineStr">
        <is>
          <t>PA-C7</t>
        </is>
      </c>
      <c r="C54" s="5" t="inlineStr">
        <is>
          <t>180907-0</t>
        </is>
      </c>
      <c r="D54" s="5" t="inlineStr">
        <is>
          <t>4002006005</t>
        </is>
      </c>
      <c r="E54" s="5" t="inlineStr">
        <is>
          <t>NA</t>
        </is>
      </c>
      <c r="F54" s="5" t="inlineStr">
        <is>
          <t>NA</t>
        </is>
      </c>
      <c r="G54" s="5" t="n">
        <v>2</v>
      </c>
      <c r="H54" s="55" t="n"/>
      <c r="I54" s="4" t="n"/>
      <c r="J54" s="4" t="n"/>
      <c r="K54" s="4" t="n"/>
      <c r="L54" s="4" t="n"/>
      <c r="M54" s="4" t="n"/>
      <c r="N54" s="4" t="n"/>
      <c r="O54" s="4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55" t="n"/>
      <c r="B55" s="5" t="inlineStr">
        <is>
          <t>PA-C9</t>
        </is>
      </c>
      <c r="C55" s="5" t="inlineStr">
        <is>
          <t>180907-0</t>
        </is>
      </c>
      <c r="D55" s="5" t="inlineStr">
        <is>
          <t>4002006005</t>
        </is>
      </c>
      <c r="E55" s="5" t="inlineStr">
        <is>
          <t>NA</t>
        </is>
      </c>
      <c r="F55" s="5" t="inlineStr">
        <is>
          <t>NA</t>
        </is>
      </c>
      <c r="G55" s="5" t="n">
        <v>2</v>
      </c>
      <c r="H55" s="55" t="n"/>
      <c r="I55" s="4" t="n"/>
      <c r="J55" s="4" t="n"/>
      <c r="K55" s="4" t="n"/>
      <c r="L55" s="4" t="n"/>
      <c r="M55" s="4" t="n"/>
      <c r="N55" s="4" t="n"/>
      <c r="O55" s="4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55" t="n"/>
      <c r="B56" s="5" t="inlineStr">
        <is>
          <t>PA-C8</t>
        </is>
      </c>
      <c r="C56" s="5" t="inlineStr">
        <is>
          <t>180907-0</t>
        </is>
      </c>
      <c r="D56" s="5" t="inlineStr">
        <is>
          <t>4002006005</t>
        </is>
      </c>
      <c r="E56" s="5" t="inlineStr">
        <is>
          <t>NA</t>
        </is>
      </c>
      <c r="F56" s="5" t="inlineStr">
        <is>
          <t>NA</t>
        </is>
      </c>
      <c r="G56" s="5" t="n">
        <v>2</v>
      </c>
      <c r="H56" s="55" t="n"/>
      <c r="I56" s="4" t="n"/>
      <c r="J56" s="4" t="n"/>
      <c r="K56" s="4" t="n"/>
      <c r="L56" s="4" t="n"/>
      <c r="M56" s="4" t="n"/>
      <c r="N56" s="4" t="n"/>
      <c r="O56" s="4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idden="1" ht="14.25" customHeight="1" s="56">
      <c r="A57" s="55" t="n"/>
      <c r="B57" s="5" t="inlineStr">
        <is>
          <t>PA-S10</t>
        </is>
      </c>
      <c r="C57" s="5" t="inlineStr">
        <is>
          <t>NA</t>
        </is>
      </c>
      <c r="D57" s="5" t="inlineStr">
        <is>
          <t>NA</t>
        </is>
      </c>
      <c r="E57" s="5" t="inlineStr">
        <is>
          <t>NA</t>
        </is>
      </c>
      <c r="F57" s="5" t="inlineStr">
        <is>
          <t>NA</t>
        </is>
      </c>
      <c r="G57" s="5" t="n">
        <v>3</v>
      </c>
      <c r="H57" s="55" t="n"/>
      <c r="I57" s="4" t="n"/>
      <c r="J57" s="4" t="n"/>
      <c r="K57" s="4" t="n"/>
      <c r="L57" s="4" t="n"/>
      <c r="M57" s="4" t="n"/>
      <c r="N57" s="4" t="n"/>
      <c r="O57" s="4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idden="1" ht="14.25" customHeight="1" s="56">
      <c r="A58" s="55" t="n"/>
      <c r="B58" s="5" t="inlineStr">
        <is>
          <t>PA-S2</t>
        </is>
      </c>
      <c r="C58" s="5" t="inlineStr">
        <is>
          <t>NA</t>
        </is>
      </c>
      <c r="D58" s="5" t="inlineStr">
        <is>
          <t>NA</t>
        </is>
      </c>
      <c r="E58" s="5" t="inlineStr">
        <is>
          <t>NA</t>
        </is>
      </c>
      <c r="F58" s="5" t="inlineStr">
        <is>
          <t>NA</t>
        </is>
      </c>
      <c r="G58" s="5" t="n">
        <v>6</v>
      </c>
      <c r="H58" s="55" t="n"/>
      <c r="I58" s="4" t="n"/>
      <c r="J58" s="4" t="n"/>
      <c r="K58" s="4" t="n"/>
      <c r="L58" s="4" t="n"/>
      <c r="M58" s="4" t="n"/>
      <c r="N58" s="4" t="n"/>
      <c r="O58" s="4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55" t="n"/>
      <c r="B59" s="5" t="inlineStr">
        <is>
          <t>PA-T1</t>
        </is>
      </c>
      <c r="C59" s="5" t="inlineStr">
        <is>
          <t>TERMINAL_6H-3595</t>
        </is>
      </c>
      <c r="D59" s="5" t="inlineStr">
        <is>
          <t>NA</t>
        </is>
      </c>
      <c r="E59" s="5" t="inlineStr">
        <is>
          <t>NA</t>
        </is>
      </c>
      <c r="F59" s="5" t="inlineStr">
        <is>
          <t>NA</t>
        </is>
      </c>
      <c r="G59" s="5" t="n">
        <v>1</v>
      </c>
      <c r="H59" s="55" t="n"/>
      <c r="I59" s="4" t="n"/>
      <c r="J59" s="4" t="n"/>
      <c r="K59" s="4" t="n"/>
      <c r="L59" s="4" t="n"/>
      <c r="M59" s="4" t="n"/>
      <c r="N59" s="4" t="n"/>
      <c r="O59" s="4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55" t="n"/>
      <c r="B60" s="5" t="inlineStr">
        <is>
          <t>PA-C35</t>
        </is>
      </c>
      <c r="C60" s="5" t="inlineStr">
        <is>
          <t>DT06-2S-EP06</t>
        </is>
      </c>
      <c r="D60" s="5" t="inlineStr">
        <is>
          <t>4002081506</t>
        </is>
      </c>
      <c r="E60" s="5" t="inlineStr">
        <is>
          <t>W2S-P012</t>
        </is>
      </c>
      <c r="F60" s="5" t="inlineStr">
        <is>
          <t>0005020202</t>
        </is>
      </c>
      <c r="G60" s="5" t="n">
        <v>2</v>
      </c>
      <c r="H60" s="55" t="n"/>
      <c r="I60" s="4" t="n"/>
      <c r="J60" s="4" t="n"/>
      <c r="K60" s="4" t="n"/>
      <c r="L60" s="4" t="n"/>
      <c r="M60" s="4" t="n"/>
      <c r="N60" s="4" t="n"/>
      <c r="O60" s="4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55" t="n"/>
      <c r="B61" s="5" t="inlineStr">
        <is>
          <t>PA-C26</t>
        </is>
      </c>
      <c r="C61" s="5" t="inlineStr">
        <is>
          <t>DT06-3S-EP06</t>
        </is>
      </c>
      <c r="D61" s="5" t="inlineStr">
        <is>
          <t>4003092802</t>
        </is>
      </c>
      <c r="E61" s="5" t="inlineStr">
        <is>
          <t>W3S-1939-P012 OU W3S-P012</t>
        </is>
      </c>
      <c r="F61" s="5" t="inlineStr">
        <is>
          <t>0005020212 OU 0005020203</t>
        </is>
      </c>
      <c r="G61" s="5" t="n">
        <v>2</v>
      </c>
      <c r="H61" s="55" t="n"/>
      <c r="I61" s="4" t="n"/>
      <c r="J61" s="4" t="n"/>
      <c r="K61" s="4" t="n"/>
      <c r="L61" s="4" t="n"/>
      <c r="M61" s="4" t="n"/>
      <c r="N61" s="4" t="n"/>
      <c r="O61" s="4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55" t="n"/>
      <c r="B62" s="5" t="inlineStr">
        <is>
          <t>PA-C19</t>
        </is>
      </c>
      <c r="C62" s="5" t="inlineStr">
        <is>
          <t>DT06-3S-EP06</t>
        </is>
      </c>
      <c r="D62" s="5" t="inlineStr">
        <is>
          <t>4003092802</t>
        </is>
      </c>
      <c r="E62" s="5" t="inlineStr">
        <is>
          <t>W3S-1939-P012 OU W3S-P012</t>
        </is>
      </c>
      <c r="F62" s="5" t="inlineStr">
        <is>
          <t>0005020212 OU 0005020203</t>
        </is>
      </c>
      <c r="G62" s="5" t="n">
        <v>2</v>
      </c>
      <c r="H62" s="55" t="n"/>
      <c r="I62" s="4" t="n"/>
      <c r="J62" s="4" t="n"/>
      <c r="K62" s="4" t="n"/>
      <c r="L62" s="4" t="n"/>
      <c r="M62" s="4" t="n"/>
      <c r="N62" s="4" t="n"/>
      <c r="O62" s="4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idden="1" ht="14.25" customHeight="1" s="56">
      <c r="A63" s="55" t="n"/>
      <c r="B63" s="5" t="inlineStr">
        <is>
          <t>PA-S31</t>
        </is>
      </c>
      <c r="C63" s="5" t="inlineStr">
        <is>
          <t>NA</t>
        </is>
      </c>
      <c r="D63" s="5" t="inlineStr">
        <is>
          <t>NA</t>
        </is>
      </c>
      <c r="E63" s="5" t="inlineStr">
        <is>
          <t>NA</t>
        </is>
      </c>
      <c r="F63" s="5" t="inlineStr">
        <is>
          <t>NA</t>
        </is>
      </c>
      <c r="G63" s="5" t="n">
        <v>3</v>
      </c>
      <c r="H63" s="55" t="n"/>
      <c r="I63" s="4" t="n"/>
      <c r="J63" s="4" t="n"/>
      <c r="K63" s="4" t="n"/>
      <c r="L63" s="4" t="n"/>
      <c r="M63" s="4" t="n"/>
      <c r="N63" s="4" t="n"/>
      <c r="O63" s="4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idden="1" ht="14.25" customHeight="1" s="56">
      <c r="A64" s="55" t="n"/>
      <c r="B64" s="5" t="inlineStr">
        <is>
          <t>PA-S52</t>
        </is>
      </c>
      <c r="C64" s="5" t="inlineStr">
        <is>
          <t>NA</t>
        </is>
      </c>
      <c r="D64" s="5" t="inlineStr">
        <is>
          <t>NA</t>
        </is>
      </c>
      <c r="E64" s="5" t="inlineStr">
        <is>
          <t>NA</t>
        </is>
      </c>
      <c r="F64" s="5" t="inlineStr">
        <is>
          <t>NA</t>
        </is>
      </c>
      <c r="G64" s="5" t="n">
        <v>3</v>
      </c>
      <c r="H64" s="55" t="n"/>
      <c r="I64" s="4" t="n"/>
      <c r="J64" s="4" t="n"/>
      <c r="K64" s="4" t="n"/>
      <c r="L64" s="4" t="n"/>
      <c r="M64" s="4" t="n"/>
      <c r="N64" s="4" t="n"/>
      <c r="O64" s="4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idden="1" ht="14.25" customHeight="1" s="56">
      <c r="A65" s="55" t="n"/>
      <c r="B65" s="5" t="inlineStr">
        <is>
          <t>PA-S8</t>
        </is>
      </c>
      <c r="C65" s="5" t="inlineStr">
        <is>
          <t>NA</t>
        </is>
      </c>
      <c r="D65" s="5" t="inlineStr">
        <is>
          <t>NA</t>
        </is>
      </c>
      <c r="E65" s="5" t="inlineStr">
        <is>
          <t>NA</t>
        </is>
      </c>
      <c r="F65" s="5" t="inlineStr">
        <is>
          <t>NA</t>
        </is>
      </c>
      <c r="G65" s="5" t="n">
        <v>2</v>
      </c>
      <c r="H65" s="55" t="n"/>
      <c r="I65" s="4" t="n"/>
      <c r="J65" s="4" t="n"/>
      <c r="K65" s="4" t="n"/>
      <c r="L65" s="4" t="n"/>
      <c r="M65" s="4" t="n"/>
      <c r="N65" s="4" t="n"/>
      <c r="O65" s="4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idden="1" ht="14.25" customHeight="1" s="56">
      <c r="A66" s="55" t="n"/>
      <c r="B66" s="5" t="inlineStr">
        <is>
          <t>PA-S53</t>
        </is>
      </c>
      <c r="C66" s="5" t="inlineStr">
        <is>
          <t>NA</t>
        </is>
      </c>
      <c r="D66" s="5" t="inlineStr">
        <is>
          <t>NA</t>
        </is>
      </c>
      <c r="E66" s="5" t="inlineStr">
        <is>
          <t>NA</t>
        </is>
      </c>
      <c r="F66" s="5" t="inlineStr">
        <is>
          <t>NA</t>
        </is>
      </c>
      <c r="G66" s="5" t="n">
        <v>3</v>
      </c>
      <c r="H66" s="55" t="n"/>
      <c r="I66" s="4" t="n"/>
      <c r="J66" s="4" t="n"/>
      <c r="K66" s="4" t="n"/>
      <c r="L66" s="4" t="n"/>
      <c r="M66" s="4" t="n"/>
      <c r="N66" s="4" t="n"/>
      <c r="O66" s="4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idden="1" ht="14.25" customHeight="1" s="56">
      <c r="A67" s="55" t="n"/>
      <c r="B67" s="5" t="inlineStr">
        <is>
          <t>PA-S9</t>
        </is>
      </c>
      <c r="C67" s="5" t="inlineStr">
        <is>
          <t>NA</t>
        </is>
      </c>
      <c r="D67" s="5" t="inlineStr">
        <is>
          <t>NA</t>
        </is>
      </c>
      <c r="E67" s="5" t="inlineStr">
        <is>
          <t>NA</t>
        </is>
      </c>
      <c r="F67" s="5" t="inlineStr">
        <is>
          <t>NA</t>
        </is>
      </c>
      <c r="G67" s="5" t="n">
        <v>2</v>
      </c>
      <c r="H67" s="55" t="n"/>
      <c r="I67" s="4" t="n"/>
      <c r="J67" s="4" t="n"/>
      <c r="K67" s="4" t="n"/>
      <c r="L67" s="4" t="n"/>
      <c r="M67" s="4" t="n"/>
      <c r="N67" s="4" t="n"/>
      <c r="O67" s="4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55" t="n"/>
      <c r="B68" s="5" t="inlineStr">
        <is>
          <t>PA-C29</t>
        </is>
      </c>
      <c r="C68" s="5" t="inlineStr">
        <is>
          <t>DTCE06-1-4S-E003</t>
        </is>
      </c>
      <c r="D68" s="5" t="inlineStr">
        <is>
          <t>NC</t>
        </is>
      </c>
      <c r="E68" s="5" t="inlineStr">
        <is>
          <t>NA</t>
        </is>
      </c>
      <c r="F68" s="5" t="inlineStr">
        <is>
          <t>NA</t>
        </is>
      </c>
      <c r="G68" s="5" t="n">
        <v>1</v>
      </c>
      <c r="H68" s="55" t="n"/>
      <c r="I68" s="4" t="n"/>
      <c r="J68" s="4" t="n"/>
      <c r="K68" s="4" t="n"/>
      <c r="L68" s="4" t="n"/>
      <c r="M68" s="4" t="n"/>
      <c r="N68" s="4" t="n"/>
      <c r="O68" s="4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idden="1" ht="14.25" customHeight="1" s="56">
      <c r="A69" s="55" t="n"/>
      <c r="B69" s="5" t="inlineStr">
        <is>
          <t>PA-S1</t>
        </is>
      </c>
      <c r="C69" s="5" t="inlineStr">
        <is>
          <t>NA</t>
        </is>
      </c>
      <c r="D69" s="5" t="inlineStr">
        <is>
          <t>NA</t>
        </is>
      </c>
      <c r="E69" s="5" t="inlineStr">
        <is>
          <t>NA</t>
        </is>
      </c>
      <c r="F69" s="5" t="inlineStr">
        <is>
          <t>NA</t>
        </is>
      </c>
      <c r="G69" s="5" t="n">
        <v>5</v>
      </c>
      <c r="H69" s="55" t="n"/>
      <c r="I69" s="4" t="n"/>
      <c r="J69" s="4" t="n"/>
      <c r="K69" s="4" t="n"/>
      <c r="L69" s="4" t="n"/>
      <c r="M69" s="4" t="n"/>
      <c r="N69" s="4" t="n"/>
      <c r="O69" s="4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55" t="n"/>
      <c r="B70" s="5" t="inlineStr">
        <is>
          <t>PA-C6</t>
        </is>
      </c>
      <c r="C70" s="5" t="inlineStr">
        <is>
          <t>DT06-12SC-EP06</t>
        </is>
      </c>
      <c r="D70" s="5" t="inlineStr">
        <is>
          <t>NC</t>
        </is>
      </c>
      <c r="E70" s="5" t="inlineStr">
        <is>
          <t>W12S-P012</t>
        </is>
      </c>
      <c r="F70" s="5" t="inlineStr">
        <is>
          <t>0005020205</t>
        </is>
      </c>
      <c r="G70" s="5" t="n">
        <v>12</v>
      </c>
      <c r="H70" s="55" t="n"/>
      <c r="I70" s="4" t="n"/>
      <c r="J70" s="4" t="n"/>
      <c r="K70" s="4" t="n"/>
      <c r="L70" s="4" t="n"/>
      <c r="M70" s="4" t="n"/>
      <c r="N70" s="4" t="n"/>
      <c r="O70" s="4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55" t="n"/>
      <c r="B71" s="5" t="inlineStr">
        <is>
          <t>PA-T4</t>
        </is>
      </c>
      <c r="C71" s="5" t="inlineStr">
        <is>
          <t>TERMINAL_6H-3595</t>
        </is>
      </c>
      <c r="D71" s="5" t="inlineStr">
        <is>
          <t>NA</t>
        </is>
      </c>
      <c r="E71" s="5" t="inlineStr">
        <is>
          <t>NA</t>
        </is>
      </c>
      <c r="F71" s="5" t="inlineStr">
        <is>
          <t>NA</t>
        </is>
      </c>
      <c r="G71" s="5" t="n">
        <v>1</v>
      </c>
      <c r="H71" s="55" t="n"/>
      <c r="I71" s="4" t="n"/>
      <c r="J71" s="4" t="n"/>
      <c r="K71" s="4" t="n"/>
      <c r="L71" s="4" t="n"/>
      <c r="M71" s="4" t="n"/>
      <c r="N71" s="4" t="n"/>
      <c r="O71" s="4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55" t="n"/>
      <c r="B72" s="5" t="inlineStr">
        <is>
          <t>PA-T3</t>
        </is>
      </c>
      <c r="C72" s="5" t="inlineStr">
        <is>
          <t>TERMINAL_6H-3595</t>
        </is>
      </c>
      <c r="D72" s="5" t="inlineStr">
        <is>
          <t>NA</t>
        </is>
      </c>
      <c r="E72" s="5" t="inlineStr">
        <is>
          <t>NA</t>
        </is>
      </c>
      <c r="F72" s="5" t="inlineStr">
        <is>
          <t>NA</t>
        </is>
      </c>
      <c r="G72" s="5" t="n">
        <v>1</v>
      </c>
      <c r="H72" s="55" t="n"/>
      <c r="I72" s="4" t="n"/>
      <c r="J72" s="4" t="n"/>
      <c r="K72" s="4" t="n"/>
      <c r="L72" s="4" t="n"/>
      <c r="M72" s="4" t="n"/>
      <c r="N72" s="4" t="n"/>
      <c r="O72" s="4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55" t="n"/>
      <c r="B73" s="5" t="inlineStr">
        <is>
          <t>PA-C22</t>
        </is>
      </c>
      <c r="C73" s="5" t="inlineStr">
        <is>
          <t>DT06-3S-EP06</t>
        </is>
      </c>
      <c r="D73" s="5" t="inlineStr">
        <is>
          <t>4003092802</t>
        </is>
      </c>
      <c r="E73" s="5" t="inlineStr">
        <is>
          <t>W3S-1939-P012 OU W3S-P012</t>
        </is>
      </c>
      <c r="F73" s="5" t="inlineStr">
        <is>
          <t>0005020212 OU 0005020203</t>
        </is>
      </c>
      <c r="G73" s="5" t="n">
        <v>3</v>
      </c>
      <c r="H73" s="55" t="n"/>
      <c r="I73" s="4" t="n"/>
      <c r="J73" s="4" t="n"/>
      <c r="K73" s="4" t="n"/>
      <c r="L73" s="4" t="n"/>
      <c r="M73" s="4" t="n"/>
      <c r="N73" s="4" t="n"/>
      <c r="O73" s="4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idden="1" ht="14.25" customHeight="1" s="56">
      <c r="A74" s="55" t="n"/>
      <c r="B74" s="5" t="inlineStr">
        <is>
          <t>PA-S1B</t>
        </is>
      </c>
      <c r="C74" s="5" t="inlineStr">
        <is>
          <t>NA</t>
        </is>
      </c>
      <c r="D74" s="5" t="inlineStr">
        <is>
          <t>NA</t>
        </is>
      </c>
      <c r="E74" s="5" t="inlineStr">
        <is>
          <t>NA</t>
        </is>
      </c>
      <c r="F74" s="5" t="inlineStr">
        <is>
          <t>NA</t>
        </is>
      </c>
      <c r="G74" s="5" t="n">
        <v>2</v>
      </c>
      <c r="H74" s="55" t="n"/>
      <c r="I74" s="4" t="n"/>
      <c r="J74" s="4" t="n"/>
      <c r="K74" s="4" t="n"/>
      <c r="L74" s="4" t="n"/>
      <c r="M74" s="4" t="n"/>
      <c r="N74" s="4" t="n"/>
      <c r="O74" s="4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idden="1" ht="14.25" customHeight="1" s="56">
      <c r="A75" s="55" t="n"/>
      <c r="B75" s="5" t="inlineStr">
        <is>
          <t>PA-S32</t>
        </is>
      </c>
      <c r="C75" s="5" t="inlineStr">
        <is>
          <t>NA</t>
        </is>
      </c>
      <c r="D75" s="5" t="inlineStr">
        <is>
          <t>NA</t>
        </is>
      </c>
      <c r="E75" s="5" t="inlineStr">
        <is>
          <t>NA</t>
        </is>
      </c>
      <c r="F75" s="5" t="inlineStr">
        <is>
          <t>NA</t>
        </is>
      </c>
      <c r="G75" s="5" t="n">
        <v>3</v>
      </c>
      <c r="H75" s="55" t="n"/>
      <c r="I75" s="4" t="n"/>
      <c r="J75" s="4" t="n"/>
      <c r="K75" s="4" t="n"/>
      <c r="L75" s="4" t="n"/>
      <c r="M75" s="4" t="n"/>
      <c r="N75" s="4" t="n"/>
      <c r="O75" s="4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idden="1" ht="14.25" customHeight="1" s="56">
      <c r="A76" s="55" t="n"/>
      <c r="B76" s="5" t="inlineStr">
        <is>
          <t>PA-S17</t>
        </is>
      </c>
      <c r="C76" s="5" t="inlineStr">
        <is>
          <t>NA</t>
        </is>
      </c>
      <c r="D76" s="5" t="inlineStr">
        <is>
          <t>NA</t>
        </is>
      </c>
      <c r="E76" s="5" t="inlineStr">
        <is>
          <t>NA</t>
        </is>
      </c>
      <c r="F76" s="5" t="inlineStr">
        <is>
          <t>NA</t>
        </is>
      </c>
      <c r="G76" s="5" t="n">
        <v>3</v>
      </c>
      <c r="H76" s="55" t="n"/>
      <c r="I76" s="4" t="n"/>
      <c r="J76" s="4" t="n"/>
      <c r="K76" s="4" t="n"/>
      <c r="L76" s="4" t="n"/>
      <c r="M76" s="4" t="n"/>
      <c r="N76" s="4" t="n"/>
      <c r="O76" s="4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idden="1" ht="14.25" customHeight="1" s="56">
      <c r="A77" s="55" t="n"/>
      <c r="B77" s="5" t="inlineStr">
        <is>
          <t>PA-S33</t>
        </is>
      </c>
      <c r="C77" s="5" t="inlineStr">
        <is>
          <t>NA</t>
        </is>
      </c>
      <c r="D77" s="5" t="inlineStr">
        <is>
          <t>NA</t>
        </is>
      </c>
      <c r="E77" s="5" t="inlineStr">
        <is>
          <t>NA</t>
        </is>
      </c>
      <c r="F77" s="5" t="inlineStr">
        <is>
          <t>NA</t>
        </is>
      </c>
      <c r="G77" s="5" t="n">
        <v>3</v>
      </c>
      <c r="H77" s="55" t="n"/>
      <c r="I77" s="4" t="n"/>
      <c r="J77" s="4" t="n"/>
      <c r="K77" s="4" t="n"/>
      <c r="L77" s="4" t="n"/>
      <c r="M77" s="4" t="n"/>
      <c r="N77" s="4" t="n"/>
      <c r="O77" s="4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idden="1" ht="14.25" customHeight="1" s="56">
      <c r="A78" s="55" t="n"/>
      <c r="B78" s="5" t="inlineStr">
        <is>
          <t>PA-S34</t>
        </is>
      </c>
      <c r="C78" s="5" t="inlineStr">
        <is>
          <t>NA</t>
        </is>
      </c>
      <c r="D78" s="5" t="inlineStr">
        <is>
          <t>NA</t>
        </is>
      </c>
      <c r="E78" s="5" t="inlineStr">
        <is>
          <t>NA</t>
        </is>
      </c>
      <c r="F78" s="5" t="inlineStr">
        <is>
          <t>NA</t>
        </is>
      </c>
      <c r="G78" s="5" t="n">
        <v>3</v>
      </c>
      <c r="H78" s="55" t="n"/>
      <c r="I78" s="4" t="n"/>
      <c r="J78" s="4" t="n"/>
      <c r="K78" s="4" t="n"/>
      <c r="L78" s="4" t="n"/>
      <c r="M78" s="4" t="n"/>
      <c r="N78" s="4" t="n"/>
      <c r="O78" s="4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idden="1" ht="14.25" customHeight="1" s="56">
      <c r="A79" s="55" t="n"/>
      <c r="B79" s="5" t="inlineStr">
        <is>
          <t>PA-58</t>
        </is>
      </c>
      <c r="C79" s="5" t="inlineStr">
        <is>
          <t>NA</t>
        </is>
      </c>
      <c r="D79" s="5" t="inlineStr">
        <is>
          <t>NA</t>
        </is>
      </c>
      <c r="E79" s="5" t="inlineStr">
        <is>
          <t>NA</t>
        </is>
      </c>
      <c r="F79" s="5" t="inlineStr">
        <is>
          <t>NA</t>
        </is>
      </c>
      <c r="G79" s="5" t="n">
        <v>1</v>
      </c>
      <c r="H79" s="55" t="n"/>
      <c r="I79" s="4" t="n"/>
      <c r="J79" s="4" t="n"/>
      <c r="K79" s="4" t="n"/>
      <c r="L79" s="4" t="n"/>
      <c r="M79" s="4" t="n"/>
      <c r="N79" s="4" t="n"/>
      <c r="O79" s="4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idden="1" ht="14.25" customHeight="1" s="56">
      <c r="A80" s="55" t="n"/>
      <c r="B80" s="5" t="inlineStr">
        <is>
          <t>PA-59</t>
        </is>
      </c>
      <c r="C80" s="5" t="inlineStr">
        <is>
          <t>NA</t>
        </is>
      </c>
      <c r="D80" s="5" t="inlineStr">
        <is>
          <t>NA</t>
        </is>
      </c>
      <c r="E80" s="5" t="inlineStr">
        <is>
          <t>NA</t>
        </is>
      </c>
      <c r="F80" s="5" t="inlineStr">
        <is>
          <t>NA</t>
        </is>
      </c>
      <c r="G80" s="5" t="n">
        <v>1</v>
      </c>
      <c r="H80" s="55" t="n"/>
      <c r="I80" s="4" t="n"/>
      <c r="J80" s="4" t="n"/>
      <c r="K80" s="4" t="n"/>
      <c r="L80" s="4" t="n"/>
      <c r="M80" s="4" t="n"/>
      <c r="N80" s="4" t="n"/>
      <c r="O80" s="4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55" t="n"/>
      <c r="B81" s="55" t="n"/>
      <c r="C81" s="55" t="n"/>
      <c r="D81" s="55" t="n"/>
      <c r="E81" s="55" t="n"/>
      <c r="F81" s="55" t="n"/>
      <c r="G81" s="55" t="n"/>
      <c r="H81" s="55" t="n"/>
      <c r="I81" s="4" t="n"/>
      <c r="J81" s="4" t="n"/>
      <c r="K81" s="4" t="n"/>
      <c r="L81" s="4" t="n"/>
      <c r="M81" s="4" t="n"/>
      <c r="N81" s="4" t="n"/>
      <c r="O81" s="4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55" t="n"/>
      <c r="B82" s="55" t="n"/>
      <c r="C82" s="55" t="n"/>
      <c r="D82" s="55" t="n"/>
      <c r="E82" s="55" t="n"/>
      <c r="F82" s="55" t="n"/>
      <c r="G82" s="55" t="n"/>
      <c r="H82" s="55" t="n"/>
      <c r="I82" s="4" t="n"/>
      <c r="J82" s="4" t="n"/>
      <c r="K82" s="4" t="n"/>
      <c r="L82" s="4" t="n"/>
      <c r="M82" s="4" t="n"/>
      <c r="N82" s="4" t="n"/>
      <c r="O82" s="4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55" t="n"/>
      <c r="B83" s="55" t="n"/>
      <c r="C83" s="55" t="n"/>
      <c r="D83" s="55" t="n"/>
      <c r="E83" s="55" t="n"/>
      <c r="F83" s="55" t="n"/>
      <c r="G83" s="55" t="n"/>
      <c r="H83" s="55" t="n"/>
      <c r="I83" s="4" t="n"/>
      <c r="J83" s="4" t="n"/>
      <c r="K83" s="4" t="n"/>
      <c r="L83" s="4" t="n"/>
      <c r="M83" s="4" t="n"/>
      <c r="N83" s="4" t="n"/>
      <c r="O83" s="4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55" t="n"/>
      <c r="B84" s="55" t="n"/>
      <c r="C84" s="55" t="n"/>
      <c r="D84" s="55" t="n"/>
      <c r="E84" s="55" t="n"/>
      <c r="F84" s="55" t="n"/>
      <c r="G84" s="55" t="n"/>
      <c r="H84" s="55" t="n"/>
      <c r="I84" s="4" t="n"/>
      <c r="J84" s="4" t="n"/>
      <c r="K84" s="4" t="n"/>
      <c r="L84" s="4" t="n"/>
      <c r="M84" s="4" t="n"/>
      <c r="N84" s="4" t="n"/>
      <c r="O84" s="4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55" t="n"/>
      <c r="B85" s="55" t="n"/>
      <c r="C85" s="55" t="n"/>
      <c r="D85" s="55" t="n"/>
      <c r="E85" s="55" t="n"/>
      <c r="F85" s="55" t="n"/>
      <c r="G85" s="55" t="n"/>
      <c r="H85" s="55" t="n"/>
      <c r="I85" s="4" t="n"/>
      <c r="J85" s="4" t="n"/>
      <c r="K85" s="4" t="n"/>
      <c r="L85" s="4" t="n"/>
      <c r="M85" s="4" t="n"/>
      <c r="N85" s="4" t="n"/>
      <c r="O85" s="4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55" t="n"/>
      <c r="B86" s="55" t="n"/>
      <c r="C86" s="55" t="n"/>
      <c r="D86" s="55" t="n"/>
      <c r="E86" s="55" t="n"/>
      <c r="F86" s="55" t="n"/>
      <c r="G86" s="55" t="n"/>
      <c r="H86" s="55" t="n"/>
      <c r="I86" s="4" t="n"/>
      <c r="J86" s="4" t="n"/>
      <c r="K86" s="4" t="n"/>
      <c r="L86" s="4" t="n"/>
      <c r="M86" s="4" t="n"/>
      <c r="N86" s="4" t="n"/>
      <c r="O86" s="4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55" t="n"/>
      <c r="B87" s="55" t="n"/>
      <c r="C87" s="55" t="n"/>
      <c r="D87" s="55" t="n"/>
      <c r="E87" s="55" t="n"/>
      <c r="F87" s="55" t="n"/>
      <c r="G87" s="55" t="n"/>
      <c r="H87" s="55" t="n"/>
      <c r="I87" s="4" t="n"/>
      <c r="J87" s="4" t="n"/>
      <c r="K87" s="4" t="n"/>
      <c r="L87" s="4" t="n"/>
      <c r="M87" s="4" t="n"/>
      <c r="N87" s="4" t="n"/>
      <c r="O87" s="4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55" t="n"/>
      <c r="B88" s="55" t="n"/>
      <c r="C88" s="55" t="n"/>
      <c r="D88" s="55" t="n"/>
      <c r="E88" s="55" t="n"/>
      <c r="F88" s="55" t="n"/>
      <c r="G88" s="55" t="n"/>
      <c r="H88" s="55" t="n"/>
      <c r="I88" s="4" t="n"/>
      <c r="J88" s="4" t="n"/>
      <c r="K88" s="4" t="n"/>
      <c r="L88" s="4" t="n"/>
      <c r="M88" s="4" t="n"/>
      <c r="N88" s="4" t="n"/>
      <c r="O88" s="4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55" t="n"/>
      <c r="B89" s="55" t="n"/>
      <c r="C89" s="55" t="n"/>
      <c r="D89" s="55" t="n"/>
      <c r="E89" s="55" t="n"/>
      <c r="F89" s="55" t="n"/>
      <c r="G89" s="55" t="n"/>
      <c r="H89" s="55" t="n"/>
      <c r="I89" s="4" t="n"/>
      <c r="J89" s="4" t="n"/>
      <c r="K89" s="4" t="n"/>
      <c r="L89" s="4" t="n"/>
      <c r="M89" s="4" t="n"/>
      <c r="N89" s="4" t="n"/>
      <c r="O89" s="4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55" t="n"/>
      <c r="B90" s="55" t="n"/>
      <c r="C90" s="55" t="n"/>
      <c r="D90" s="55" t="n"/>
      <c r="E90" s="55" t="n"/>
      <c r="F90" s="55" t="n"/>
      <c r="G90" s="55" t="n"/>
      <c r="H90" s="55" t="n"/>
      <c r="I90" s="4" t="n"/>
      <c r="J90" s="4" t="n"/>
      <c r="K90" s="4" t="n"/>
      <c r="L90" s="4" t="n"/>
      <c r="M90" s="4" t="n"/>
      <c r="N90" s="4" t="n"/>
      <c r="O90" s="4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55" t="n"/>
      <c r="B91" s="55" t="n"/>
      <c r="C91" s="55" t="n"/>
      <c r="D91" s="55" t="n"/>
      <c r="E91" s="55" t="n"/>
      <c r="F91" s="55" t="n"/>
      <c r="G91" s="55" t="n"/>
      <c r="H91" s="55" t="n"/>
      <c r="I91" s="4" t="n"/>
      <c r="J91" s="4" t="n"/>
      <c r="K91" s="4" t="n"/>
      <c r="L91" s="4" t="n"/>
      <c r="M91" s="4" t="n"/>
      <c r="N91" s="4" t="n"/>
      <c r="O91" s="4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55" t="n"/>
      <c r="B92" s="55" t="n"/>
      <c r="C92" s="55" t="n"/>
      <c r="D92" s="55" t="n"/>
      <c r="E92" s="55" t="n"/>
      <c r="F92" s="55" t="n"/>
      <c r="G92" s="55" t="n"/>
      <c r="H92" s="55" t="n"/>
      <c r="I92" s="4" t="n"/>
      <c r="J92" s="4" t="n"/>
      <c r="K92" s="4" t="n"/>
      <c r="L92" s="4" t="n"/>
      <c r="M92" s="4" t="n"/>
      <c r="N92" s="4" t="n"/>
      <c r="O92" s="4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55" t="n"/>
      <c r="B93" s="55" t="n"/>
      <c r="C93" s="55" t="n"/>
      <c r="D93" s="55" t="n"/>
      <c r="E93" s="55" t="n"/>
      <c r="F93" s="55" t="n"/>
      <c r="G93" s="55" t="n"/>
      <c r="H93" s="55" t="n"/>
      <c r="I93" s="4" t="n"/>
      <c r="J93" s="4" t="n"/>
      <c r="K93" s="4" t="n"/>
      <c r="L93" s="4" t="n"/>
      <c r="M93" s="4" t="n"/>
      <c r="N93" s="4" t="n"/>
      <c r="O93" s="4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55" t="n"/>
      <c r="B94" s="55" t="n"/>
      <c r="C94" s="55" t="n"/>
      <c r="D94" s="55" t="n"/>
      <c r="E94" s="55" t="n"/>
      <c r="F94" s="55" t="n"/>
      <c r="G94" s="55" t="n"/>
      <c r="H94" s="55" t="n"/>
      <c r="I94" s="4" t="n"/>
      <c r="J94" s="4" t="n"/>
      <c r="K94" s="4" t="n"/>
      <c r="L94" s="4" t="n"/>
      <c r="M94" s="4" t="n"/>
      <c r="N94" s="4" t="n"/>
      <c r="O94" s="4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55" t="n"/>
      <c r="B95" s="55" t="n"/>
      <c r="C95" s="55" t="n"/>
      <c r="D95" s="55" t="n"/>
      <c r="E95" s="55" t="n"/>
      <c r="F95" s="55" t="n"/>
      <c r="G95" s="55" t="n"/>
      <c r="H95" s="55" t="n"/>
      <c r="I95" s="4" t="n"/>
      <c r="J95" s="4" t="n"/>
      <c r="K95" s="4" t="n"/>
      <c r="L95" s="4" t="n"/>
      <c r="M95" s="4" t="n"/>
      <c r="N95" s="4" t="n"/>
      <c r="O95" s="4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55" t="n"/>
      <c r="B96" s="55" t="n"/>
      <c r="C96" s="55" t="n"/>
      <c r="D96" s="55" t="n"/>
      <c r="E96" s="55" t="n"/>
      <c r="F96" s="55" t="n"/>
      <c r="G96" s="55" t="n"/>
      <c r="H96" s="55" t="n"/>
      <c r="I96" s="4" t="n"/>
      <c r="J96" s="4" t="n"/>
      <c r="K96" s="4" t="n"/>
      <c r="L96" s="4" t="n"/>
      <c r="M96" s="4" t="n"/>
      <c r="N96" s="4" t="n"/>
      <c r="O96" s="4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55" t="n"/>
      <c r="B97" s="55" t="n"/>
      <c r="C97" s="55" t="n"/>
      <c r="D97" s="55" t="n"/>
      <c r="E97" s="55" t="n"/>
      <c r="F97" s="55" t="n"/>
      <c r="G97" s="55" t="n"/>
      <c r="H97" s="55" t="n"/>
      <c r="I97" s="4" t="n"/>
      <c r="J97" s="4" t="n"/>
      <c r="K97" s="4" t="n"/>
      <c r="L97" s="4" t="n"/>
      <c r="M97" s="4" t="n"/>
      <c r="N97" s="4" t="n"/>
      <c r="O97" s="4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55" t="n"/>
      <c r="B98" s="55" t="n"/>
      <c r="C98" s="55" t="n"/>
      <c r="D98" s="55" t="n"/>
      <c r="E98" s="55" t="n"/>
      <c r="F98" s="55" t="n"/>
      <c r="G98" s="55" t="n"/>
      <c r="H98" s="55" t="n"/>
      <c r="I98" s="4" t="n"/>
      <c r="J98" s="4" t="n"/>
      <c r="K98" s="4" t="n"/>
      <c r="L98" s="4" t="n"/>
      <c r="M98" s="4" t="n"/>
      <c r="N98" s="4" t="n"/>
      <c r="O98" s="4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55" t="n"/>
      <c r="B99" s="55" t="n"/>
      <c r="C99" s="55" t="n"/>
      <c r="D99" s="55" t="n"/>
      <c r="E99" s="55" t="n"/>
      <c r="F99" s="55" t="n"/>
      <c r="G99" s="55" t="n"/>
      <c r="H99" s="55" t="n"/>
      <c r="I99" s="4" t="n"/>
      <c r="J99" s="4" t="n"/>
      <c r="K99" s="4" t="n"/>
      <c r="L99" s="4" t="n"/>
      <c r="M99" s="4" t="n"/>
      <c r="N99" s="4" t="n"/>
      <c r="O99" s="4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55" t="n"/>
      <c r="B100" s="55" t="n"/>
      <c r="C100" s="55" t="n"/>
      <c r="D100" s="55" t="n"/>
      <c r="E100" s="55" t="n"/>
      <c r="F100" s="55" t="n"/>
      <c r="G100" s="55" t="n"/>
      <c r="H100" s="55" t="n"/>
      <c r="I100" s="4" t="n"/>
      <c r="J100" s="4" t="n"/>
      <c r="K100" s="4" t="n"/>
      <c r="L100" s="4" t="n"/>
      <c r="M100" s="4" t="n"/>
      <c r="N100" s="4" t="n"/>
      <c r="O100" s="4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55" t="n"/>
      <c r="B101" s="55" t="n"/>
      <c r="C101" s="55" t="n"/>
      <c r="D101" s="55" t="n"/>
      <c r="E101" s="55" t="n"/>
      <c r="F101" s="55" t="n"/>
      <c r="G101" s="55" t="n"/>
      <c r="H101" s="55" t="n"/>
      <c r="I101" s="4" t="n"/>
      <c r="J101" s="4" t="n"/>
      <c r="K101" s="4" t="n"/>
      <c r="L101" s="4" t="n"/>
      <c r="M101" s="4" t="n"/>
      <c r="N101" s="4" t="n"/>
      <c r="O101" s="4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55" t="n"/>
      <c r="B102" s="55" t="n"/>
      <c r="C102" s="55" t="n"/>
      <c r="D102" s="55" t="n"/>
      <c r="E102" s="55" t="n"/>
      <c r="F102" s="55" t="n"/>
      <c r="G102" s="55" t="n"/>
      <c r="H102" s="55" t="n"/>
      <c r="I102" s="4" t="n"/>
      <c r="J102" s="4" t="n"/>
      <c r="K102" s="4" t="n"/>
      <c r="L102" s="4" t="n"/>
      <c r="M102" s="4" t="n"/>
      <c r="N102" s="4" t="n"/>
      <c r="O102" s="4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55" t="n"/>
      <c r="B103" s="55" t="n"/>
      <c r="C103" s="55" t="n"/>
      <c r="D103" s="55" t="n"/>
      <c r="E103" s="55" t="n"/>
      <c r="F103" s="55" t="n"/>
      <c r="G103" s="55" t="n"/>
      <c r="H103" s="55" t="n"/>
      <c r="I103" s="4" t="n"/>
      <c r="J103" s="4" t="n"/>
      <c r="K103" s="4" t="n"/>
      <c r="L103" s="4" t="n"/>
      <c r="M103" s="4" t="n"/>
      <c r="N103" s="4" t="n"/>
      <c r="O103" s="4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55" t="n"/>
      <c r="B104" s="55" t="n"/>
      <c r="C104" s="55" t="n"/>
      <c r="D104" s="55" t="n"/>
      <c r="E104" s="55" t="n"/>
      <c r="F104" s="55" t="n"/>
      <c r="G104" s="55" t="n"/>
      <c r="H104" s="55" t="n"/>
      <c r="I104" s="4" t="n"/>
      <c r="J104" s="4" t="n"/>
      <c r="K104" s="4" t="n"/>
      <c r="L104" s="4" t="n"/>
      <c r="M104" s="4" t="n"/>
      <c r="N104" s="4" t="n"/>
      <c r="O104" s="4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55" t="n"/>
      <c r="B105" s="55" t="n"/>
      <c r="C105" s="55" t="n"/>
      <c r="D105" s="55" t="n"/>
      <c r="E105" s="55" t="n"/>
      <c r="F105" s="55" t="n"/>
      <c r="G105" s="55" t="n"/>
      <c r="H105" s="55" t="n"/>
      <c r="I105" s="4" t="n"/>
      <c r="J105" s="4" t="n"/>
      <c r="K105" s="4" t="n"/>
      <c r="L105" s="4" t="n"/>
      <c r="M105" s="4" t="n"/>
      <c r="N105" s="4" t="n"/>
      <c r="O105" s="4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55" t="n"/>
      <c r="B106" s="55" t="n"/>
      <c r="C106" s="55" t="n"/>
      <c r="D106" s="55" t="n"/>
      <c r="E106" s="55" t="n"/>
      <c r="F106" s="55" t="n"/>
      <c r="G106" s="55" t="n"/>
      <c r="H106" s="55" t="n"/>
      <c r="I106" s="4" t="n"/>
      <c r="J106" s="4" t="n"/>
      <c r="K106" s="4" t="n"/>
      <c r="L106" s="4" t="n"/>
      <c r="M106" s="4" t="n"/>
      <c r="N106" s="4" t="n"/>
      <c r="O106" s="4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55" t="n"/>
      <c r="B107" s="55" t="n"/>
      <c r="C107" s="55" t="n"/>
      <c r="D107" s="55" t="n"/>
      <c r="E107" s="55" t="n"/>
      <c r="F107" s="55" t="n"/>
      <c r="G107" s="55" t="n"/>
      <c r="H107" s="55" t="n"/>
      <c r="I107" s="4" t="n"/>
      <c r="J107" s="4" t="n"/>
      <c r="K107" s="4" t="n"/>
      <c r="L107" s="4" t="n"/>
      <c r="M107" s="4" t="n"/>
      <c r="N107" s="4" t="n"/>
      <c r="O107" s="4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55" t="n"/>
      <c r="B108" s="55" t="n"/>
      <c r="C108" s="55" t="n"/>
      <c r="D108" s="55" t="n"/>
      <c r="E108" s="55" t="n"/>
      <c r="F108" s="55" t="n"/>
      <c r="G108" s="55" t="n"/>
      <c r="H108" s="55" t="n"/>
      <c r="I108" s="4" t="n"/>
      <c r="J108" s="4" t="n"/>
      <c r="K108" s="4" t="n"/>
      <c r="L108" s="4" t="n"/>
      <c r="M108" s="4" t="n"/>
      <c r="N108" s="4" t="n"/>
      <c r="O108" s="4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55" t="n"/>
      <c r="B109" s="55" t="n"/>
      <c r="C109" s="55" t="n"/>
      <c r="D109" s="55" t="n"/>
      <c r="E109" s="55" t="n"/>
      <c r="F109" s="55" t="n"/>
      <c r="G109" s="55" t="n"/>
      <c r="H109" s="55" t="n"/>
      <c r="I109" s="4" t="n"/>
      <c r="J109" s="4" t="n"/>
      <c r="K109" s="4" t="n"/>
      <c r="L109" s="4" t="n"/>
      <c r="M109" s="4" t="n"/>
      <c r="N109" s="4" t="n"/>
      <c r="O109" s="4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55" t="n"/>
      <c r="B110" s="55" t="n"/>
      <c r="C110" s="55" t="n"/>
      <c r="D110" s="55" t="n"/>
      <c r="E110" s="55" t="n"/>
      <c r="F110" s="55" t="n"/>
      <c r="G110" s="55" t="n"/>
      <c r="H110" s="55" t="n"/>
      <c r="I110" s="4" t="n"/>
      <c r="J110" s="4" t="n"/>
      <c r="K110" s="4" t="n"/>
      <c r="L110" s="4" t="n"/>
      <c r="M110" s="4" t="n"/>
      <c r="N110" s="4" t="n"/>
      <c r="O110" s="4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55" t="n"/>
      <c r="B111" s="55" t="n"/>
      <c r="C111" s="55" t="n"/>
      <c r="D111" s="55" t="n"/>
      <c r="E111" s="55" t="n"/>
      <c r="F111" s="55" t="n"/>
      <c r="G111" s="55" t="n"/>
      <c r="H111" s="55" t="n"/>
      <c r="I111" s="4" t="n"/>
      <c r="J111" s="4" t="n"/>
      <c r="K111" s="4" t="n"/>
      <c r="L111" s="4" t="n"/>
      <c r="M111" s="4" t="n"/>
      <c r="N111" s="4" t="n"/>
      <c r="O111" s="4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55" t="n"/>
      <c r="B112" s="55" t="n"/>
      <c r="C112" s="55" t="n"/>
      <c r="D112" s="55" t="n"/>
      <c r="E112" s="55" t="n"/>
      <c r="F112" s="55" t="n"/>
      <c r="G112" s="55" t="n"/>
      <c r="H112" s="55" t="n"/>
      <c r="I112" s="4" t="n"/>
      <c r="J112" s="4" t="n"/>
      <c r="K112" s="4" t="n"/>
      <c r="L112" s="4" t="n"/>
      <c r="M112" s="4" t="n"/>
      <c r="N112" s="4" t="n"/>
      <c r="O112" s="4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55" t="n"/>
      <c r="B113" s="55" t="n"/>
      <c r="C113" s="55" t="n"/>
      <c r="D113" s="55" t="n"/>
      <c r="E113" s="55" t="n"/>
      <c r="F113" s="55" t="n"/>
      <c r="G113" s="55" t="n"/>
      <c r="H113" s="55" t="n"/>
      <c r="I113" s="4" t="n"/>
      <c r="J113" s="4" t="n"/>
      <c r="K113" s="4" t="n"/>
      <c r="L113" s="4" t="n"/>
      <c r="M113" s="4" t="n"/>
      <c r="N113" s="4" t="n"/>
      <c r="O113" s="4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55" t="n"/>
      <c r="B114" s="55" t="n"/>
      <c r="C114" s="55" t="n"/>
      <c r="D114" s="55" t="n"/>
      <c r="E114" s="55" t="n"/>
      <c r="F114" s="55" t="n"/>
      <c r="G114" s="55" t="n"/>
      <c r="H114" s="55" t="n"/>
      <c r="I114" s="4" t="n"/>
      <c r="J114" s="4" t="n"/>
      <c r="K114" s="4" t="n"/>
      <c r="L114" s="4" t="n"/>
      <c r="M114" s="4" t="n"/>
      <c r="N114" s="4" t="n"/>
      <c r="O114" s="4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4" t="n"/>
      <c r="J115" s="4" t="n"/>
      <c r="K115" s="4" t="n"/>
      <c r="L115" s="4" t="n"/>
      <c r="M115" s="4" t="n"/>
      <c r="N115" s="4" t="n"/>
      <c r="O115" s="4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4" t="n"/>
      <c r="J116" s="4" t="n"/>
      <c r="K116" s="4" t="n"/>
      <c r="L116" s="4" t="n"/>
      <c r="M116" s="4" t="n"/>
      <c r="N116" s="4" t="n"/>
      <c r="O116" s="4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55" t="n"/>
      <c r="B117" s="55" t="n"/>
      <c r="C117" s="55" t="n"/>
      <c r="D117" s="55" t="n"/>
      <c r="E117" s="55" t="n"/>
      <c r="F117" s="55" t="n"/>
      <c r="G117" s="55" t="n"/>
      <c r="H117" s="55" t="n"/>
      <c r="I117" s="4" t="n"/>
      <c r="J117" s="4" t="n"/>
      <c r="K117" s="4" t="n"/>
      <c r="L117" s="4" t="n"/>
      <c r="M117" s="4" t="n"/>
      <c r="N117" s="4" t="n"/>
      <c r="O117" s="4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55" t="n"/>
      <c r="B118" s="55" t="n"/>
      <c r="C118" s="55" t="n"/>
      <c r="D118" s="55" t="n"/>
      <c r="E118" s="55" t="n"/>
      <c r="F118" s="55" t="n"/>
      <c r="G118" s="55" t="n"/>
      <c r="H118" s="55" t="n"/>
      <c r="I118" s="4" t="n"/>
      <c r="J118" s="4" t="n"/>
      <c r="K118" s="4" t="n"/>
      <c r="L118" s="4" t="n"/>
      <c r="M118" s="4" t="n"/>
      <c r="N118" s="4" t="n"/>
      <c r="O118" s="4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55" t="n"/>
      <c r="B119" s="55" t="n"/>
      <c r="C119" s="55" t="n"/>
      <c r="D119" s="55" t="n"/>
      <c r="E119" s="55" t="n"/>
      <c r="F119" s="55" t="n"/>
      <c r="G119" s="55" t="n"/>
      <c r="H119" s="55" t="n"/>
      <c r="I119" s="4" t="n"/>
      <c r="J119" s="4" t="n"/>
      <c r="K119" s="4" t="n"/>
      <c r="L119" s="4" t="n"/>
      <c r="M119" s="4" t="n"/>
      <c r="N119" s="4" t="n"/>
      <c r="O119" s="4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55" t="n"/>
      <c r="B120" s="55" t="n"/>
      <c r="C120" s="55" t="n"/>
      <c r="D120" s="55" t="n"/>
      <c r="E120" s="55" t="n"/>
      <c r="F120" s="55" t="n"/>
      <c r="G120" s="55" t="n"/>
      <c r="H120" s="55" t="n"/>
      <c r="I120" s="4" t="n"/>
      <c r="J120" s="4" t="n"/>
      <c r="K120" s="4" t="n"/>
      <c r="L120" s="4" t="n"/>
      <c r="M120" s="4" t="n"/>
      <c r="N120" s="4" t="n"/>
      <c r="O120" s="4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55" t="n"/>
      <c r="B121" s="55" t="n"/>
      <c r="C121" s="55" t="n"/>
      <c r="D121" s="55" t="n"/>
      <c r="E121" s="55" t="n"/>
      <c r="F121" s="55" t="n"/>
      <c r="G121" s="55" t="n"/>
      <c r="H121" s="55" t="n"/>
      <c r="I121" s="4" t="n"/>
      <c r="J121" s="4" t="n"/>
      <c r="K121" s="4" t="n"/>
      <c r="L121" s="4" t="n"/>
      <c r="M121" s="4" t="n"/>
      <c r="N121" s="4" t="n"/>
      <c r="O121" s="4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55" t="n"/>
      <c r="B122" s="55" t="n"/>
      <c r="C122" s="55" t="n"/>
      <c r="D122" s="55" t="n"/>
      <c r="E122" s="55" t="n"/>
      <c r="F122" s="55" t="n"/>
      <c r="G122" s="55" t="n"/>
      <c r="H122" s="55" t="n"/>
      <c r="I122" s="4" t="n"/>
      <c r="J122" s="4" t="n"/>
      <c r="K122" s="4" t="n"/>
      <c r="L122" s="4" t="n"/>
      <c r="M122" s="4" t="n"/>
      <c r="N122" s="4" t="n"/>
      <c r="O122" s="4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55" t="n"/>
      <c r="B123" s="55" t="n"/>
      <c r="C123" s="55" t="n"/>
      <c r="D123" s="55" t="n"/>
      <c r="E123" s="55" t="n"/>
      <c r="F123" s="55" t="n"/>
      <c r="G123" s="55" t="n"/>
      <c r="H123" s="55" t="n"/>
      <c r="I123" s="4" t="n"/>
      <c r="J123" s="4" t="n"/>
      <c r="K123" s="4" t="n"/>
      <c r="L123" s="4" t="n"/>
      <c r="M123" s="4" t="n"/>
      <c r="N123" s="4" t="n"/>
      <c r="O123" s="4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55" t="n"/>
      <c r="B124" s="55" t="n"/>
      <c r="C124" s="55" t="n"/>
      <c r="D124" s="55" t="n"/>
      <c r="E124" s="55" t="n"/>
      <c r="F124" s="55" t="n"/>
      <c r="G124" s="55" t="n"/>
      <c r="H124" s="55" t="n"/>
      <c r="I124" s="4" t="n"/>
      <c r="J124" s="4" t="n"/>
      <c r="K124" s="4" t="n"/>
      <c r="L124" s="4" t="n"/>
      <c r="M124" s="4" t="n"/>
      <c r="N124" s="4" t="n"/>
      <c r="O124" s="4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55" t="n"/>
      <c r="B125" s="55" t="n"/>
      <c r="C125" s="55" t="n"/>
      <c r="D125" s="55" t="n"/>
      <c r="E125" s="55" t="n"/>
      <c r="F125" s="55" t="n"/>
      <c r="G125" s="55" t="n"/>
      <c r="H125" s="55" t="n"/>
      <c r="I125" s="4" t="n"/>
      <c r="J125" s="4" t="n"/>
      <c r="K125" s="4" t="n"/>
      <c r="L125" s="4" t="n"/>
      <c r="M125" s="4" t="n"/>
      <c r="N125" s="4" t="n"/>
      <c r="O125" s="4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55" t="n"/>
      <c r="B126" s="55" t="n"/>
      <c r="C126" s="55" t="n"/>
      <c r="D126" s="55" t="n"/>
      <c r="E126" s="55" t="n"/>
      <c r="F126" s="55" t="n"/>
      <c r="G126" s="55" t="n"/>
      <c r="H126" s="55" t="n"/>
      <c r="I126" s="4" t="n"/>
      <c r="J126" s="4" t="n"/>
      <c r="K126" s="4" t="n"/>
      <c r="L126" s="4" t="n"/>
      <c r="M126" s="4" t="n"/>
      <c r="N126" s="4" t="n"/>
      <c r="O126" s="4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55" t="n"/>
      <c r="B127" s="55" t="n"/>
      <c r="C127" s="55" t="n"/>
      <c r="D127" s="55" t="n"/>
      <c r="E127" s="55" t="n"/>
      <c r="F127" s="55" t="n"/>
      <c r="G127" s="55" t="n"/>
      <c r="H127" s="55" t="n"/>
      <c r="I127" s="4" t="n"/>
      <c r="J127" s="4" t="n"/>
      <c r="K127" s="4" t="n"/>
      <c r="L127" s="4" t="n"/>
      <c r="M127" s="4" t="n"/>
      <c r="N127" s="4" t="n"/>
      <c r="O127" s="4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55" t="n"/>
      <c r="B128" s="55" t="n"/>
      <c r="C128" s="55" t="n"/>
      <c r="D128" s="55" t="n"/>
      <c r="E128" s="55" t="n"/>
      <c r="F128" s="55" t="n"/>
      <c r="G128" s="55" t="n"/>
      <c r="H128" s="55" t="n"/>
      <c r="I128" s="4" t="n"/>
      <c r="J128" s="4" t="n"/>
      <c r="K128" s="4" t="n"/>
      <c r="L128" s="4" t="n"/>
      <c r="M128" s="4" t="n"/>
      <c r="N128" s="4" t="n"/>
      <c r="O128" s="4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55" t="n"/>
      <c r="B129" s="55" t="n"/>
      <c r="C129" s="55" t="n"/>
      <c r="D129" s="55" t="n"/>
      <c r="E129" s="55" t="n"/>
      <c r="F129" s="55" t="n"/>
      <c r="G129" s="55" t="n"/>
      <c r="H129" s="55" t="n"/>
      <c r="I129" s="4" t="n"/>
      <c r="J129" s="4" t="n"/>
      <c r="K129" s="4" t="n"/>
      <c r="L129" s="4" t="n"/>
      <c r="M129" s="4" t="n"/>
      <c r="N129" s="4" t="n"/>
      <c r="O129" s="4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55" t="n"/>
      <c r="B130" s="55" t="n"/>
      <c r="C130" s="55" t="n"/>
      <c r="D130" s="55" t="n"/>
      <c r="E130" s="55" t="n"/>
      <c r="F130" s="55" t="n"/>
      <c r="G130" s="55" t="n"/>
      <c r="H130" s="55" t="n"/>
      <c r="I130" s="4" t="n"/>
      <c r="J130" s="4" t="n"/>
      <c r="K130" s="4" t="n"/>
      <c r="L130" s="4" t="n"/>
      <c r="M130" s="4" t="n"/>
      <c r="N130" s="4" t="n"/>
      <c r="O130" s="4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55" t="n"/>
      <c r="B131" s="55" t="n"/>
      <c r="C131" s="55" t="n"/>
      <c r="D131" s="55" t="n"/>
      <c r="E131" s="55" t="n"/>
      <c r="F131" s="55" t="n"/>
      <c r="G131" s="55" t="n"/>
      <c r="H131" s="55" t="n"/>
      <c r="I131" s="4" t="n"/>
      <c r="J131" s="4" t="n"/>
      <c r="K131" s="4" t="n"/>
      <c r="L131" s="4" t="n"/>
      <c r="M131" s="4" t="n"/>
      <c r="N131" s="4" t="n"/>
      <c r="O131" s="4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55" t="n"/>
      <c r="B132" s="55" t="n"/>
      <c r="C132" s="55" t="n"/>
      <c r="D132" s="55" t="n"/>
      <c r="E132" s="55" t="n"/>
      <c r="F132" s="55" t="n"/>
      <c r="G132" s="55" t="n"/>
      <c r="H132" s="55" t="n"/>
      <c r="I132" s="4" t="n"/>
      <c r="J132" s="4" t="n"/>
      <c r="K132" s="4" t="n"/>
      <c r="L132" s="4" t="n"/>
      <c r="M132" s="4" t="n"/>
      <c r="N132" s="4" t="n"/>
      <c r="O132" s="4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55" t="n"/>
      <c r="B133" s="55" t="n"/>
      <c r="C133" s="55" t="n"/>
      <c r="D133" s="55" t="n"/>
      <c r="E133" s="55" t="n"/>
      <c r="F133" s="55" t="n"/>
      <c r="G133" s="55" t="n"/>
      <c r="H133" s="55" t="n"/>
      <c r="I133" s="4" t="n"/>
      <c r="J133" s="4" t="n"/>
      <c r="K133" s="4" t="n"/>
      <c r="L133" s="4" t="n"/>
      <c r="M133" s="4" t="n"/>
      <c r="N133" s="4" t="n"/>
      <c r="O133" s="4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55" t="n"/>
      <c r="B134" s="55" t="n"/>
      <c r="C134" s="55" t="n"/>
      <c r="D134" s="55" t="n"/>
      <c r="E134" s="55" t="n"/>
      <c r="F134" s="55" t="n"/>
      <c r="G134" s="55" t="n"/>
      <c r="H134" s="55" t="n"/>
      <c r="I134" s="4" t="n"/>
      <c r="J134" s="4" t="n"/>
      <c r="K134" s="4" t="n"/>
      <c r="L134" s="4" t="n"/>
      <c r="M134" s="4" t="n"/>
      <c r="N134" s="4" t="n"/>
      <c r="O134" s="4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55" t="n"/>
      <c r="B135" s="55" t="n"/>
      <c r="C135" s="55" t="n"/>
      <c r="D135" s="55" t="n"/>
      <c r="E135" s="55" t="n"/>
      <c r="F135" s="55" t="n"/>
      <c r="G135" s="55" t="n"/>
      <c r="H135" s="55" t="n"/>
      <c r="I135" s="4" t="n"/>
      <c r="J135" s="4" t="n"/>
      <c r="K135" s="4" t="n"/>
      <c r="L135" s="4" t="n"/>
      <c r="M135" s="4" t="n"/>
      <c r="N135" s="4" t="n"/>
      <c r="O135" s="4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55" t="n"/>
      <c r="B136" s="55" t="n"/>
      <c r="C136" s="55" t="n"/>
      <c r="D136" s="55" t="n"/>
      <c r="E136" s="55" t="n"/>
      <c r="F136" s="55" t="n"/>
      <c r="G136" s="55" t="n"/>
      <c r="H136" s="55" t="n"/>
      <c r="I136" s="4" t="n"/>
      <c r="J136" s="4" t="n"/>
      <c r="K136" s="4" t="n"/>
      <c r="L136" s="4" t="n"/>
      <c r="M136" s="4" t="n"/>
      <c r="N136" s="4" t="n"/>
      <c r="O136" s="4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55" t="n"/>
      <c r="B137" s="55" t="n"/>
      <c r="C137" s="55" t="n"/>
      <c r="D137" s="55" t="n"/>
      <c r="E137" s="55" t="n"/>
      <c r="F137" s="55" t="n"/>
      <c r="G137" s="55" t="n"/>
      <c r="H137" s="55" t="n"/>
      <c r="I137" s="4" t="n"/>
      <c r="J137" s="4" t="n"/>
      <c r="K137" s="4" t="n"/>
      <c r="L137" s="4" t="n"/>
      <c r="M137" s="4" t="n"/>
      <c r="N137" s="4" t="n"/>
      <c r="O137" s="4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55" t="n"/>
      <c r="B138" s="55" t="n"/>
      <c r="C138" s="55" t="n"/>
      <c r="D138" s="55" t="n"/>
      <c r="E138" s="55" t="n"/>
      <c r="F138" s="55" t="n"/>
      <c r="G138" s="55" t="n"/>
      <c r="H138" s="55" t="n"/>
      <c r="I138" s="4" t="n"/>
      <c r="J138" s="4" t="n"/>
      <c r="K138" s="4" t="n"/>
      <c r="L138" s="4" t="n"/>
      <c r="M138" s="4" t="n"/>
      <c r="N138" s="4" t="n"/>
      <c r="O138" s="4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55" t="n"/>
      <c r="B139" s="55" t="n"/>
      <c r="C139" s="55" t="n"/>
      <c r="D139" s="55" t="n"/>
      <c r="E139" s="55" t="n"/>
      <c r="F139" s="55" t="n"/>
      <c r="G139" s="55" t="n"/>
      <c r="H139" s="55" t="n"/>
      <c r="I139" s="4" t="n"/>
      <c r="J139" s="4" t="n"/>
      <c r="K139" s="4" t="n"/>
      <c r="L139" s="4" t="n"/>
      <c r="M139" s="4" t="n"/>
      <c r="N139" s="4" t="n"/>
      <c r="O139" s="4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55" t="n"/>
      <c r="B140" s="55" t="n"/>
      <c r="C140" s="55" t="n"/>
      <c r="D140" s="55" t="n"/>
      <c r="E140" s="55" t="n"/>
      <c r="F140" s="55" t="n"/>
      <c r="G140" s="55" t="n"/>
      <c r="H140" s="55" t="n"/>
      <c r="I140" s="4" t="n"/>
      <c r="J140" s="4" t="n"/>
      <c r="K140" s="4" t="n"/>
      <c r="L140" s="4" t="n"/>
      <c r="M140" s="4" t="n"/>
      <c r="N140" s="4" t="n"/>
      <c r="O140" s="4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55" t="n"/>
      <c r="B141" s="55" t="n"/>
      <c r="C141" s="55" t="n"/>
      <c r="D141" s="55" t="n"/>
      <c r="E141" s="55" t="n"/>
      <c r="F141" s="55" t="n"/>
      <c r="G141" s="55" t="n"/>
      <c r="H141" s="55" t="n"/>
      <c r="I141" s="4" t="n"/>
      <c r="J141" s="4" t="n"/>
      <c r="K141" s="4" t="n"/>
      <c r="L141" s="4" t="n"/>
      <c r="M141" s="4" t="n"/>
      <c r="N141" s="4" t="n"/>
      <c r="O141" s="4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55" t="n"/>
      <c r="B142" s="55" t="n"/>
      <c r="C142" s="55" t="n"/>
      <c r="D142" s="55" t="n"/>
      <c r="E142" s="55" t="n"/>
      <c r="F142" s="55" t="n"/>
      <c r="G142" s="55" t="n"/>
      <c r="H142" s="55" t="n"/>
      <c r="I142" s="4" t="n"/>
      <c r="J142" s="4" t="n"/>
      <c r="K142" s="4" t="n"/>
      <c r="L142" s="4" t="n"/>
      <c r="M142" s="4" t="n"/>
      <c r="N142" s="4" t="n"/>
      <c r="O142" s="4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55" t="n"/>
      <c r="B143" s="55" t="n"/>
      <c r="C143" s="55" t="n"/>
      <c r="D143" s="55" t="n"/>
      <c r="E143" s="55" t="n"/>
      <c r="F143" s="55" t="n"/>
      <c r="G143" s="55" t="n"/>
      <c r="H143" s="55" t="n"/>
      <c r="I143" s="4" t="n"/>
      <c r="J143" s="4" t="n"/>
      <c r="K143" s="4" t="n"/>
      <c r="L143" s="4" t="n"/>
      <c r="M143" s="4" t="n"/>
      <c r="N143" s="4" t="n"/>
      <c r="O143" s="4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55" t="n"/>
      <c r="B144" s="55" t="n"/>
      <c r="C144" s="55" t="n"/>
      <c r="D144" s="55" t="n"/>
      <c r="E144" s="55" t="n"/>
      <c r="F144" s="55" t="n"/>
      <c r="G144" s="55" t="n"/>
      <c r="H144" s="55" t="n"/>
      <c r="I144" s="4" t="n"/>
      <c r="J144" s="4" t="n"/>
      <c r="K144" s="4" t="n"/>
      <c r="L144" s="4" t="n"/>
      <c r="M144" s="4" t="n"/>
      <c r="N144" s="4" t="n"/>
      <c r="O144" s="4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55" t="n"/>
      <c r="B145" s="55" t="n"/>
      <c r="C145" s="55" t="n"/>
      <c r="D145" s="55" t="n"/>
      <c r="E145" s="55" t="n"/>
      <c r="F145" s="55" t="n"/>
      <c r="G145" s="55" t="n"/>
      <c r="H145" s="55" t="n"/>
      <c r="I145" s="4" t="n"/>
      <c r="J145" s="4" t="n"/>
      <c r="K145" s="4" t="n"/>
      <c r="L145" s="4" t="n"/>
      <c r="M145" s="4" t="n"/>
      <c r="N145" s="4" t="n"/>
      <c r="O145" s="4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55" t="n"/>
      <c r="B146" s="55" t="n"/>
      <c r="C146" s="55" t="n"/>
      <c r="D146" s="55" t="n"/>
      <c r="E146" s="55" t="n"/>
      <c r="F146" s="55" t="n"/>
      <c r="G146" s="55" t="n"/>
      <c r="H146" s="55" t="n"/>
      <c r="I146" s="4" t="n"/>
      <c r="J146" s="4" t="n"/>
      <c r="K146" s="4" t="n"/>
      <c r="L146" s="4" t="n"/>
      <c r="M146" s="4" t="n"/>
      <c r="N146" s="4" t="n"/>
      <c r="O146" s="4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55" t="n"/>
      <c r="B147" s="55" t="n"/>
      <c r="C147" s="55" t="n"/>
      <c r="D147" s="55" t="n"/>
      <c r="E147" s="55" t="n"/>
      <c r="F147" s="55" t="n"/>
      <c r="G147" s="55" t="n"/>
      <c r="H147" s="55" t="n"/>
      <c r="I147" s="4" t="n"/>
      <c r="J147" s="4" t="n"/>
      <c r="K147" s="4" t="n"/>
      <c r="L147" s="4" t="n"/>
      <c r="M147" s="4" t="n"/>
      <c r="N147" s="4" t="n"/>
      <c r="O147" s="4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55" t="n"/>
      <c r="B148" s="55" t="n"/>
      <c r="C148" s="55" t="n"/>
      <c r="D148" s="55" t="n"/>
      <c r="E148" s="55" t="n"/>
      <c r="F148" s="55" t="n"/>
      <c r="G148" s="55" t="n"/>
      <c r="H148" s="55" t="n"/>
      <c r="I148" s="4" t="n"/>
      <c r="J148" s="4" t="n"/>
      <c r="K148" s="4" t="n"/>
      <c r="L148" s="4" t="n"/>
      <c r="M148" s="4" t="n"/>
      <c r="N148" s="4" t="n"/>
      <c r="O148" s="4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55" t="n"/>
      <c r="B149" s="55" t="n"/>
      <c r="C149" s="55" t="n"/>
      <c r="D149" s="55" t="n"/>
      <c r="E149" s="55" t="n"/>
      <c r="F149" s="55" t="n"/>
      <c r="G149" s="55" t="n"/>
      <c r="H149" s="55" t="n"/>
      <c r="I149" s="4" t="n"/>
      <c r="J149" s="4" t="n"/>
      <c r="K149" s="4" t="n"/>
      <c r="L149" s="4" t="n"/>
      <c r="M149" s="4" t="n"/>
      <c r="N149" s="4" t="n"/>
      <c r="O149" s="4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55" t="n"/>
      <c r="B150" s="55" t="n"/>
      <c r="C150" s="55" t="n"/>
      <c r="D150" s="55" t="n"/>
      <c r="E150" s="55" t="n"/>
      <c r="F150" s="55" t="n"/>
      <c r="G150" s="55" t="n"/>
      <c r="H150" s="55" t="n"/>
      <c r="I150" s="4" t="n"/>
      <c r="J150" s="4" t="n"/>
      <c r="K150" s="4" t="n"/>
      <c r="L150" s="4" t="n"/>
      <c r="M150" s="4" t="n"/>
      <c r="N150" s="4" t="n"/>
      <c r="O150" s="4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55" t="n"/>
      <c r="B151" s="55" t="n"/>
      <c r="C151" s="55" t="n"/>
      <c r="D151" s="55" t="n"/>
      <c r="E151" s="55" t="n"/>
      <c r="F151" s="55" t="n"/>
      <c r="G151" s="55" t="n"/>
      <c r="H151" s="55" t="n"/>
      <c r="I151" s="4" t="n"/>
      <c r="J151" s="4" t="n"/>
      <c r="K151" s="4" t="n"/>
      <c r="L151" s="4" t="n"/>
      <c r="M151" s="4" t="n"/>
      <c r="N151" s="4" t="n"/>
      <c r="O151" s="4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55" t="n"/>
      <c r="B152" s="55" t="n"/>
      <c r="C152" s="55" t="n"/>
      <c r="D152" s="55" t="n"/>
      <c r="E152" s="55" t="n"/>
      <c r="F152" s="55" t="n"/>
      <c r="G152" s="55" t="n"/>
      <c r="H152" s="55" t="n"/>
      <c r="I152" s="4" t="n"/>
      <c r="J152" s="4" t="n"/>
      <c r="K152" s="4" t="n"/>
      <c r="L152" s="4" t="n"/>
      <c r="M152" s="4" t="n"/>
      <c r="N152" s="4" t="n"/>
      <c r="O152" s="4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55" t="n"/>
      <c r="B153" s="55" t="n"/>
      <c r="C153" s="55" t="n"/>
      <c r="D153" s="55" t="n"/>
      <c r="E153" s="55" t="n"/>
      <c r="F153" s="55" t="n"/>
      <c r="G153" s="55" t="n"/>
      <c r="H153" s="55" t="n"/>
      <c r="I153" s="4" t="n"/>
      <c r="J153" s="4" t="n"/>
      <c r="K153" s="4" t="n"/>
      <c r="L153" s="4" t="n"/>
      <c r="M153" s="4" t="n"/>
      <c r="N153" s="4" t="n"/>
      <c r="O153" s="4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55" t="n"/>
      <c r="B154" s="55" t="n"/>
      <c r="C154" s="55" t="n"/>
      <c r="D154" s="55" t="n"/>
      <c r="E154" s="55" t="n"/>
      <c r="F154" s="55" t="n"/>
      <c r="G154" s="55" t="n"/>
      <c r="H154" s="55" t="n"/>
      <c r="I154" s="4" t="n"/>
      <c r="J154" s="4" t="n"/>
      <c r="K154" s="4" t="n"/>
      <c r="L154" s="4" t="n"/>
      <c r="M154" s="4" t="n"/>
      <c r="N154" s="4" t="n"/>
      <c r="O154" s="4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55" t="n"/>
      <c r="B155" s="55" t="n"/>
      <c r="C155" s="55" t="n"/>
      <c r="D155" s="55" t="n"/>
      <c r="E155" s="55" t="n"/>
      <c r="F155" s="55" t="n"/>
      <c r="G155" s="55" t="n"/>
      <c r="H155" s="55" t="n"/>
      <c r="I155" s="4" t="n"/>
      <c r="J155" s="4" t="n"/>
      <c r="K155" s="4" t="n"/>
      <c r="L155" s="4" t="n"/>
      <c r="M155" s="4" t="n"/>
      <c r="N155" s="4" t="n"/>
      <c r="O155" s="4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55" t="n"/>
      <c r="B156" s="55" t="n"/>
      <c r="C156" s="55" t="n"/>
      <c r="D156" s="55" t="n"/>
      <c r="E156" s="55" t="n"/>
      <c r="F156" s="55" t="n"/>
      <c r="G156" s="55" t="n"/>
      <c r="H156" s="55" t="n"/>
      <c r="I156" s="4" t="n"/>
      <c r="J156" s="4" t="n"/>
      <c r="K156" s="4" t="n"/>
      <c r="L156" s="4" t="n"/>
      <c r="M156" s="4" t="n"/>
      <c r="N156" s="4" t="n"/>
      <c r="O156" s="4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55" t="n"/>
      <c r="B157" s="55" t="n"/>
      <c r="C157" s="55" t="n"/>
      <c r="D157" s="55" t="n"/>
      <c r="E157" s="55" t="n"/>
      <c r="F157" s="55" t="n"/>
      <c r="G157" s="55" t="n"/>
      <c r="H157" s="55" t="n"/>
      <c r="I157" s="4" t="n"/>
      <c r="J157" s="4" t="n"/>
      <c r="K157" s="4" t="n"/>
      <c r="L157" s="4" t="n"/>
      <c r="M157" s="4" t="n"/>
      <c r="N157" s="4" t="n"/>
      <c r="O157" s="4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55" t="n"/>
      <c r="B158" s="55" t="n"/>
      <c r="C158" s="55" t="n"/>
      <c r="D158" s="55" t="n"/>
      <c r="E158" s="55" t="n"/>
      <c r="F158" s="55" t="n"/>
      <c r="G158" s="55" t="n"/>
      <c r="H158" s="55" t="n"/>
      <c r="I158" s="4" t="n"/>
      <c r="J158" s="4" t="n"/>
      <c r="K158" s="4" t="n"/>
      <c r="L158" s="4" t="n"/>
      <c r="M158" s="4" t="n"/>
      <c r="N158" s="4" t="n"/>
      <c r="O158" s="4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55" t="n"/>
      <c r="B159" s="55" t="n"/>
      <c r="C159" s="55" t="n"/>
      <c r="D159" s="55" t="n"/>
      <c r="E159" s="55" t="n"/>
      <c r="F159" s="55" t="n"/>
      <c r="G159" s="55" t="n"/>
      <c r="H159" s="55" t="n"/>
      <c r="I159" s="4" t="n"/>
      <c r="J159" s="4" t="n"/>
      <c r="K159" s="4" t="n"/>
      <c r="L159" s="4" t="n"/>
      <c r="M159" s="4" t="n"/>
      <c r="N159" s="4" t="n"/>
      <c r="O159" s="4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55" t="n"/>
      <c r="B160" s="55" t="n"/>
      <c r="C160" s="55" t="n"/>
      <c r="D160" s="55" t="n"/>
      <c r="E160" s="55" t="n"/>
      <c r="F160" s="55" t="n"/>
      <c r="G160" s="55" t="n"/>
      <c r="H160" s="55" t="n"/>
      <c r="I160" s="4" t="n"/>
      <c r="J160" s="4" t="n"/>
      <c r="K160" s="4" t="n"/>
      <c r="L160" s="4" t="n"/>
      <c r="M160" s="4" t="n"/>
      <c r="N160" s="4" t="n"/>
      <c r="O160" s="4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55" t="n"/>
      <c r="B161" s="55" t="n"/>
      <c r="C161" s="55" t="n"/>
      <c r="D161" s="55" t="n"/>
      <c r="E161" s="55" t="n"/>
      <c r="F161" s="55" t="n"/>
      <c r="G161" s="55" t="n"/>
      <c r="H161" s="55" t="n"/>
      <c r="I161" s="4" t="n"/>
      <c r="J161" s="4" t="n"/>
      <c r="K161" s="4" t="n"/>
      <c r="L161" s="4" t="n"/>
      <c r="M161" s="4" t="n"/>
      <c r="N161" s="4" t="n"/>
      <c r="O161" s="4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55" t="n"/>
      <c r="B162" s="55" t="n"/>
      <c r="C162" s="55" t="n"/>
      <c r="D162" s="55" t="n"/>
      <c r="E162" s="55" t="n"/>
      <c r="F162" s="55" t="n"/>
      <c r="G162" s="55" t="n"/>
      <c r="H162" s="55" t="n"/>
      <c r="I162" s="4" t="n"/>
      <c r="J162" s="4" t="n"/>
      <c r="K162" s="4" t="n"/>
      <c r="L162" s="4" t="n"/>
      <c r="M162" s="4" t="n"/>
      <c r="N162" s="4" t="n"/>
      <c r="O162" s="4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55" t="n"/>
      <c r="B163" s="55" t="n"/>
      <c r="C163" s="55" t="n"/>
      <c r="D163" s="55" t="n"/>
      <c r="E163" s="55" t="n"/>
      <c r="F163" s="55" t="n"/>
      <c r="G163" s="55" t="n"/>
      <c r="H163" s="55" t="n"/>
      <c r="I163" s="4" t="n"/>
      <c r="J163" s="4" t="n"/>
      <c r="K163" s="4" t="n"/>
      <c r="L163" s="4" t="n"/>
      <c r="M163" s="4" t="n"/>
      <c r="N163" s="4" t="n"/>
      <c r="O163" s="4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55" t="n"/>
      <c r="B164" s="55" t="n"/>
      <c r="C164" s="55" t="n"/>
      <c r="D164" s="55" t="n"/>
      <c r="E164" s="55" t="n"/>
      <c r="F164" s="55" t="n"/>
      <c r="G164" s="55" t="n"/>
      <c r="H164" s="55" t="n"/>
      <c r="I164" s="4" t="n"/>
      <c r="J164" s="4" t="n"/>
      <c r="K164" s="4" t="n"/>
      <c r="L164" s="4" t="n"/>
      <c r="M164" s="4" t="n"/>
      <c r="N164" s="4" t="n"/>
      <c r="O164" s="4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55" t="n"/>
      <c r="B165" s="55" t="n"/>
      <c r="C165" s="55" t="n"/>
      <c r="D165" s="55" t="n"/>
      <c r="E165" s="55" t="n"/>
      <c r="F165" s="55" t="n"/>
      <c r="G165" s="55" t="n"/>
      <c r="H165" s="55" t="n"/>
      <c r="I165" s="4" t="n"/>
      <c r="J165" s="4" t="n"/>
      <c r="K165" s="4" t="n"/>
      <c r="L165" s="4" t="n"/>
      <c r="M165" s="4" t="n"/>
      <c r="N165" s="4" t="n"/>
      <c r="O165" s="4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55" t="n"/>
      <c r="B166" s="55" t="n"/>
      <c r="C166" s="55" t="n"/>
      <c r="D166" s="55" t="n"/>
      <c r="E166" s="55" t="n"/>
      <c r="F166" s="55" t="n"/>
      <c r="G166" s="55" t="n"/>
      <c r="H166" s="55" t="n"/>
      <c r="I166" s="4" t="n"/>
      <c r="J166" s="4" t="n"/>
      <c r="K166" s="4" t="n"/>
      <c r="L166" s="4" t="n"/>
      <c r="M166" s="4" t="n"/>
      <c r="N166" s="4" t="n"/>
      <c r="O166" s="4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55" t="n"/>
      <c r="B167" s="55" t="n"/>
      <c r="C167" s="55" t="n"/>
      <c r="D167" s="55" t="n"/>
      <c r="E167" s="55" t="n"/>
      <c r="F167" s="55" t="n"/>
      <c r="G167" s="55" t="n"/>
      <c r="H167" s="55" t="n"/>
      <c r="I167" s="4" t="n"/>
      <c r="J167" s="4" t="n"/>
      <c r="K167" s="4" t="n"/>
      <c r="L167" s="4" t="n"/>
      <c r="M167" s="4" t="n"/>
      <c r="N167" s="4" t="n"/>
      <c r="O167" s="4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55" t="n"/>
      <c r="B168" s="55" t="n"/>
      <c r="C168" s="55" t="n"/>
      <c r="D168" s="55" t="n"/>
      <c r="E168" s="55" t="n"/>
      <c r="F168" s="55" t="n"/>
      <c r="G168" s="55" t="n"/>
      <c r="H168" s="55" t="n"/>
      <c r="I168" s="4" t="n"/>
      <c r="J168" s="4" t="n"/>
      <c r="K168" s="4" t="n"/>
      <c r="L168" s="4" t="n"/>
      <c r="M168" s="4" t="n"/>
      <c r="N168" s="4" t="n"/>
      <c r="O168" s="4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4" t="n"/>
      <c r="J169" s="4" t="n"/>
      <c r="K169" s="4" t="n"/>
      <c r="L169" s="4" t="n"/>
      <c r="M169" s="4" t="n"/>
      <c r="N169" s="4" t="n"/>
      <c r="O169" s="4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55" t="n"/>
      <c r="B170" s="55" t="n"/>
      <c r="C170" s="55" t="n"/>
      <c r="D170" s="55" t="n"/>
      <c r="E170" s="55" t="n"/>
      <c r="F170" s="55" t="n"/>
      <c r="G170" s="55" t="n"/>
      <c r="H170" s="55" t="n"/>
      <c r="I170" s="4" t="n"/>
      <c r="J170" s="4" t="n"/>
      <c r="K170" s="4" t="n"/>
      <c r="L170" s="4" t="n"/>
      <c r="M170" s="4" t="n"/>
      <c r="N170" s="4" t="n"/>
      <c r="O170" s="4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55" t="n"/>
      <c r="B171" s="55" t="n"/>
      <c r="C171" s="55" t="n"/>
      <c r="D171" s="55" t="n"/>
      <c r="E171" s="55" t="n"/>
      <c r="F171" s="55" t="n"/>
      <c r="G171" s="55" t="n"/>
      <c r="H171" s="55" t="n"/>
      <c r="I171" s="4" t="n"/>
      <c r="J171" s="4" t="n"/>
      <c r="K171" s="4" t="n"/>
      <c r="L171" s="4" t="n"/>
      <c r="M171" s="4" t="n"/>
      <c r="N171" s="4" t="n"/>
      <c r="O171" s="4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55" t="n"/>
      <c r="B172" s="55" t="n"/>
      <c r="C172" s="55" t="n"/>
      <c r="D172" s="55" t="n"/>
      <c r="E172" s="55" t="n"/>
      <c r="F172" s="55" t="n"/>
      <c r="G172" s="55" t="n"/>
      <c r="H172" s="55" t="n"/>
      <c r="I172" s="4" t="n"/>
      <c r="J172" s="4" t="n"/>
      <c r="K172" s="4" t="n"/>
      <c r="L172" s="4" t="n"/>
      <c r="M172" s="4" t="n"/>
      <c r="N172" s="4" t="n"/>
      <c r="O172" s="4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55" t="n"/>
      <c r="B173" s="55" t="n"/>
      <c r="C173" s="55" t="n"/>
      <c r="D173" s="55" t="n"/>
      <c r="E173" s="55" t="n"/>
      <c r="F173" s="55" t="n"/>
      <c r="G173" s="55" t="n"/>
      <c r="H173" s="55" t="n"/>
      <c r="I173" s="4" t="n"/>
      <c r="J173" s="4" t="n"/>
      <c r="K173" s="4" t="n"/>
      <c r="L173" s="4" t="n"/>
      <c r="M173" s="4" t="n"/>
      <c r="N173" s="4" t="n"/>
      <c r="O173" s="4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55" t="n"/>
      <c r="B174" s="55" t="n"/>
      <c r="C174" s="55" t="n"/>
      <c r="D174" s="55" t="n"/>
      <c r="E174" s="55" t="n"/>
      <c r="F174" s="55" t="n"/>
      <c r="G174" s="55" t="n"/>
      <c r="H174" s="55" t="n"/>
      <c r="I174" s="4" t="n"/>
      <c r="J174" s="4" t="n"/>
      <c r="K174" s="4" t="n"/>
      <c r="L174" s="4" t="n"/>
      <c r="M174" s="4" t="n"/>
      <c r="N174" s="4" t="n"/>
      <c r="O174" s="4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55" t="n"/>
      <c r="B175" s="55" t="n"/>
      <c r="C175" s="55" t="n"/>
      <c r="D175" s="55" t="n"/>
      <c r="E175" s="55" t="n"/>
      <c r="F175" s="55" t="n"/>
      <c r="G175" s="55" t="n"/>
      <c r="H175" s="55" t="n"/>
      <c r="I175" s="4" t="n"/>
      <c r="J175" s="4" t="n"/>
      <c r="K175" s="4" t="n"/>
      <c r="L175" s="4" t="n"/>
      <c r="M175" s="4" t="n"/>
      <c r="N175" s="4" t="n"/>
      <c r="O175" s="4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55" t="n"/>
      <c r="B176" s="55" t="n"/>
      <c r="C176" s="55" t="n"/>
      <c r="D176" s="55" t="n"/>
      <c r="E176" s="55" t="n"/>
      <c r="F176" s="55" t="n"/>
      <c r="G176" s="55" t="n"/>
      <c r="H176" s="55" t="n"/>
      <c r="I176" s="4" t="n"/>
      <c r="J176" s="4" t="n"/>
      <c r="K176" s="4" t="n"/>
      <c r="L176" s="4" t="n"/>
      <c r="M176" s="4" t="n"/>
      <c r="N176" s="4" t="n"/>
      <c r="O176" s="4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55" t="n"/>
      <c r="B177" s="55" t="n"/>
      <c r="C177" s="55" t="n"/>
      <c r="D177" s="55" t="n"/>
      <c r="E177" s="55" t="n"/>
      <c r="F177" s="55" t="n"/>
      <c r="G177" s="55" t="n"/>
      <c r="H177" s="55" t="n"/>
      <c r="I177" s="4" t="n"/>
      <c r="J177" s="4" t="n"/>
      <c r="K177" s="4" t="n"/>
      <c r="L177" s="4" t="n"/>
      <c r="M177" s="4" t="n"/>
      <c r="N177" s="4" t="n"/>
      <c r="O177" s="4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55" t="n"/>
      <c r="B178" s="55" t="n"/>
      <c r="C178" s="55" t="n"/>
      <c r="D178" s="55" t="n"/>
      <c r="E178" s="55" t="n"/>
      <c r="F178" s="55" t="n"/>
      <c r="G178" s="55" t="n"/>
      <c r="H178" s="55" t="n"/>
      <c r="I178" s="4" t="n"/>
      <c r="J178" s="4" t="n"/>
      <c r="K178" s="4" t="n"/>
      <c r="L178" s="4" t="n"/>
      <c r="M178" s="4" t="n"/>
      <c r="N178" s="4" t="n"/>
      <c r="O178" s="4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55" t="n"/>
      <c r="B179" s="55" t="n"/>
      <c r="C179" s="55" t="n"/>
      <c r="D179" s="55" t="n"/>
      <c r="E179" s="55" t="n"/>
      <c r="F179" s="55" t="n"/>
      <c r="G179" s="55" t="n"/>
      <c r="H179" s="55" t="n"/>
      <c r="I179" s="4" t="n"/>
      <c r="J179" s="4" t="n"/>
      <c r="K179" s="4" t="n"/>
      <c r="L179" s="4" t="n"/>
      <c r="M179" s="4" t="n"/>
      <c r="N179" s="4" t="n"/>
      <c r="O179" s="4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55" t="n"/>
      <c r="B180" s="55" t="n"/>
      <c r="C180" s="55" t="n"/>
      <c r="D180" s="55" t="n"/>
      <c r="E180" s="55" t="n"/>
      <c r="F180" s="55" t="n"/>
      <c r="G180" s="55" t="n"/>
      <c r="H180" s="55" t="n"/>
      <c r="I180" s="4" t="n"/>
      <c r="J180" s="4" t="n"/>
      <c r="K180" s="4" t="n"/>
      <c r="L180" s="4" t="n"/>
      <c r="M180" s="4" t="n"/>
      <c r="N180" s="4" t="n"/>
      <c r="O180" s="4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55" t="n"/>
      <c r="B181" s="55" t="n"/>
      <c r="C181" s="55" t="n"/>
      <c r="D181" s="55" t="n"/>
      <c r="E181" s="55" t="n"/>
      <c r="F181" s="55" t="n"/>
      <c r="G181" s="55" t="n"/>
      <c r="H181" s="55" t="n"/>
      <c r="I181" s="4" t="n"/>
      <c r="J181" s="4" t="n"/>
      <c r="K181" s="4" t="n"/>
      <c r="L181" s="4" t="n"/>
      <c r="M181" s="4" t="n"/>
      <c r="N181" s="4" t="n"/>
      <c r="O181" s="4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55" t="n"/>
      <c r="B182" s="55" t="n"/>
      <c r="C182" s="55" t="n"/>
      <c r="D182" s="55" t="n"/>
      <c r="E182" s="55" t="n"/>
      <c r="F182" s="55" t="n"/>
      <c r="G182" s="55" t="n"/>
      <c r="H182" s="55" t="n"/>
      <c r="I182" s="4" t="n"/>
      <c r="J182" s="4" t="n"/>
      <c r="K182" s="4" t="n"/>
      <c r="L182" s="4" t="n"/>
      <c r="M182" s="4" t="n"/>
      <c r="N182" s="4" t="n"/>
      <c r="O182" s="4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55" t="n"/>
      <c r="B183" s="55" t="n"/>
      <c r="C183" s="55" t="n"/>
      <c r="D183" s="55" t="n"/>
      <c r="E183" s="55" t="n"/>
      <c r="F183" s="55" t="n"/>
      <c r="G183" s="55" t="n"/>
      <c r="H183" s="55" t="n"/>
      <c r="I183" s="4" t="n"/>
      <c r="J183" s="4" t="n"/>
      <c r="K183" s="4" t="n"/>
      <c r="L183" s="4" t="n"/>
      <c r="M183" s="4" t="n"/>
      <c r="N183" s="4" t="n"/>
      <c r="O183" s="4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55" t="n"/>
      <c r="B184" s="55" t="n"/>
      <c r="C184" s="55" t="n"/>
      <c r="D184" s="55" t="n"/>
      <c r="E184" s="55" t="n"/>
      <c r="F184" s="55" t="n"/>
      <c r="G184" s="55" t="n"/>
      <c r="H184" s="55" t="n"/>
      <c r="I184" s="4" t="n"/>
      <c r="J184" s="4" t="n"/>
      <c r="K184" s="4" t="n"/>
      <c r="L184" s="4" t="n"/>
      <c r="M184" s="4" t="n"/>
      <c r="N184" s="4" t="n"/>
      <c r="O184" s="4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55" t="n"/>
      <c r="B185" s="55" t="n"/>
      <c r="C185" s="55" t="n"/>
      <c r="D185" s="55" t="n"/>
      <c r="E185" s="55" t="n"/>
      <c r="F185" s="55" t="n"/>
      <c r="G185" s="55" t="n"/>
      <c r="H185" s="55" t="n"/>
      <c r="I185" s="4" t="n"/>
      <c r="J185" s="4" t="n"/>
      <c r="K185" s="4" t="n"/>
      <c r="L185" s="4" t="n"/>
      <c r="M185" s="4" t="n"/>
      <c r="N185" s="4" t="n"/>
      <c r="O185" s="4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55" t="n"/>
      <c r="B186" s="55" t="n"/>
      <c r="C186" s="55" t="n"/>
      <c r="D186" s="55" t="n"/>
      <c r="E186" s="55" t="n"/>
      <c r="F186" s="55" t="n"/>
      <c r="G186" s="55" t="n"/>
      <c r="H186" s="55" t="n"/>
      <c r="I186" s="4" t="n"/>
      <c r="J186" s="4" t="n"/>
      <c r="K186" s="4" t="n"/>
      <c r="L186" s="4" t="n"/>
      <c r="M186" s="4" t="n"/>
      <c r="N186" s="4" t="n"/>
      <c r="O186" s="4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55" t="n"/>
      <c r="B187" s="55" t="n"/>
      <c r="C187" s="55" t="n"/>
      <c r="D187" s="55" t="n"/>
      <c r="E187" s="55" t="n"/>
      <c r="F187" s="55" t="n"/>
      <c r="G187" s="55" t="n"/>
      <c r="H187" s="55" t="n"/>
      <c r="I187" s="4" t="n"/>
      <c r="J187" s="4" t="n"/>
      <c r="K187" s="4" t="n"/>
      <c r="L187" s="4" t="n"/>
      <c r="M187" s="4" t="n"/>
      <c r="N187" s="4" t="n"/>
      <c r="O187" s="4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55" t="n"/>
      <c r="B188" s="55" t="n"/>
      <c r="C188" s="55" t="n"/>
      <c r="D188" s="55" t="n"/>
      <c r="E188" s="55" t="n"/>
      <c r="F188" s="55" t="n"/>
      <c r="G188" s="55" t="n"/>
      <c r="H188" s="55" t="n"/>
      <c r="I188" s="4" t="n"/>
      <c r="J188" s="4" t="n"/>
      <c r="K188" s="4" t="n"/>
      <c r="L188" s="4" t="n"/>
      <c r="M188" s="4" t="n"/>
      <c r="N188" s="4" t="n"/>
      <c r="O188" s="4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55" t="n"/>
      <c r="B189" s="55" t="n"/>
      <c r="C189" s="55" t="n"/>
      <c r="D189" s="55" t="n"/>
      <c r="E189" s="55" t="n"/>
      <c r="F189" s="55" t="n"/>
      <c r="G189" s="55" t="n"/>
      <c r="H189" s="55" t="n"/>
      <c r="I189" s="4" t="n"/>
      <c r="J189" s="4" t="n"/>
      <c r="K189" s="4" t="n"/>
      <c r="L189" s="4" t="n"/>
      <c r="M189" s="4" t="n"/>
      <c r="N189" s="4" t="n"/>
      <c r="O189" s="4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55" t="n"/>
      <c r="B190" s="55" t="n"/>
      <c r="C190" s="55" t="n"/>
      <c r="D190" s="55" t="n"/>
      <c r="E190" s="55" t="n"/>
      <c r="F190" s="55" t="n"/>
      <c r="G190" s="55" t="n"/>
      <c r="H190" s="55" t="n"/>
      <c r="I190" s="4" t="n"/>
      <c r="J190" s="4" t="n"/>
      <c r="K190" s="4" t="n"/>
      <c r="L190" s="4" t="n"/>
      <c r="M190" s="4" t="n"/>
      <c r="N190" s="4" t="n"/>
      <c r="O190" s="4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55" t="n"/>
      <c r="B191" s="55" t="n"/>
      <c r="C191" s="55" t="n"/>
      <c r="D191" s="55" t="n"/>
      <c r="E191" s="55" t="n"/>
      <c r="F191" s="55" t="n"/>
      <c r="G191" s="55" t="n"/>
      <c r="H191" s="55" t="n"/>
      <c r="I191" s="4" t="n"/>
      <c r="J191" s="4" t="n"/>
      <c r="K191" s="4" t="n"/>
      <c r="L191" s="4" t="n"/>
      <c r="M191" s="4" t="n"/>
      <c r="N191" s="4" t="n"/>
      <c r="O191" s="4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55" t="n"/>
      <c r="B192" s="55" t="n"/>
      <c r="C192" s="55" t="n"/>
      <c r="D192" s="55" t="n"/>
      <c r="E192" s="55" t="n"/>
      <c r="F192" s="55" t="n"/>
      <c r="G192" s="55" t="n"/>
      <c r="H192" s="55" t="n"/>
      <c r="I192" s="4" t="n"/>
      <c r="J192" s="4" t="n"/>
      <c r="K192" s="4" t="n"/>
      <c r="L192" s="4" t="n"/>
      <c r="M192" s="4" t="n"/>
      <c r="N192" s="4" t="n"/>
      <c r="O192" s="4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55" t="n"/>
      <c r="B193" s="55" t="n"/>
      <c r="C193" s="55" t="n"/>
      <c r="D193" s="55" t="n"/>
      <c r="E193" s="55" t="n"/>
      <c r="F193" s="55" t="n"/>
      <c r="G193" s="55" t="n"/>
      <c r="H193" s="55" t="n"/>
      <c r="I193" s="4" t="n"/>
      <c r="J193" s="4" t="n"/>
      <c r="K193" s="4" t="n"/>
      <c r="L193" s="4" t="n"/>
      <c r="M193" s="4" t="n"/>
      <c r="N193" s="4" t="n"/>
      <c r="O193" s="4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55" t="n"/>
      <c r="B194" s="55" t="n"/>
      <c r="C194" s="55" t="n"/>
      <c r="D194" s="55" t="n"/>
      <c r="E194" s="55" t="n"/>
      <c r="F194" s="55" t="n"/>
      <c r="G194" s="55" t="n"/>
      <c r="H194" s="55" t="n"/>
      <c r="I194" s="4" t="n"/>
      <c r="J194" s="4" t="n"/>
      <c r="K194" s="4" t="n"/>
      <c r="L194" s="4" t="n"/>
      <c r="M194" s="4" t="n"/>
      <c r="N194" s="4" t="n"/>
      <c r="O194" s="4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55" t="n"/>
      <c r="B195" s="55" t="n"/>
      <c r="C195" s="55" t="n"/>
      <c r="D195" s="55" t="n"/>
      <c r="E195" s="55" t="n"/>
      <c r="F195" s="55" t="n"/>
      <c r="G195" s="55" t="n"/>
      <c r="H195" s="55" t="n"/>
      <c r="I195" s="4" t="n"/>
      <c r="J195" s="4" t="n"/>
      <c r="K195" s="4" t="n"/>
      <c r="L195" s="4" t="n"/>
      <c r="M195" s="4" t="n"/>
      <c r="N195" s="4" t="n"/>
      <c r="O195" s="4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55" t="n"/>
      <c r="B196" s="55" t="n"/>
      <c r="C196" s="55" t="n"/>
      <c r="D196" s="55" t="n"/>
      <c r="E196" s="55" t="n"/>
      <c r="F196" s="55" t="n"/>
      <c r="G196" s="55" t="n"/>
      <c r="H196" s="55" t="n"/>
      <c r="I196" s="4" t="n"/>
      <c r="J196" s="4" t="n"/>
      <c r="K196" s="4" t="n"/>
      <c r="L196" s="4" t="n"/>
      <c r="M196" s="4" t="n"/>
      <c r="N196" s="4" t="n"/>
      <c r="O196" s="4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55" t="n"/>
      <c r="B197" s="55" t="n"/>
      <c r="C197" s="55" t="n"/>
      <c r="D197" s="55" t="n"/>
      <c r="E197" s="55" t="n"/>
      <c r="F197" s="55" t="n"/>
      <c r="G197" s="55" t="n"/>
      <c r="H197" s="55" t="n"/>
      <c r="I197" s="4" t="n"/>
      <c r="J197" s="4" t="n"/>
      <c r="K197" s="4" t="n"/>
      <c r="L197" s="4" t="n"/>
      <c r="M197" s="4" t="n"/>
      <c r="N197" s="4" t="n"/>
      <c r="O197" s="4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55" t="n"/>
      <c r="B198" s="55" t="n"/>
      <c r="C198" s="55" t="n"/>
      <c r="D198" s="55" t="n"/>
      <c r="E198" s="55" t="n"/>
      <c r="F198" s="55" t="n"/>
      <c r="G198" s="55" t="n"/>
      <c r="H198" s="55" t="n"/>
      <c r="I198" s="4" t="n"/>
      <c r="J198" s="4" t="n"/>
      <c r="K198" s="4" t="n"/>
      <c r="L198" s="4" t="n"/>
      <c r="M198" s="4" t="n"/>
      <c r="N198" s="4" t="n"/>
      <c r="O198" s="4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55" t="n"/>
      <c r="B199" s="55" t="n"/>
      <c r="C199" s="55" t="n"/>
      <c r="D199" s="55" t="n"/>
      <c r="E199" s="55" t="n"/>
      <c r="F199" s="55" t="n"/>
      <c r="G199" s="55" t="n"/>
      <c r="H199" s="55" t="n"/>
      <c r="I199" s="4" t="n"/>
      <c r="J199" s="4" t="n"/>
      <c r="K199" s="4" t="n"/>
      <c r="L199" s="4" t="n"/>
      <c r="M199" s="4" t="n"/>
      <c r="N199" s="4" t="n"/>
      <c r="O199" s="4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55" t="n"/>
      <c r="B200" s="55" t="n"/>
      <c r="C200" s="55" t="n"/>
      <c r="D200" s="55" t="n"/>
      <c r="E200" s="55" t="n"/>
      <c r="F200" s="55" t="n"/>
      <c r="G200" s="55" t="n"/>
      <c r="H200" s="55" t="n"/>
      <c r="I200" s="4" t="n"/>
      <c r="J200" s="4" t="n"/>
      <c r="K200" s="4" t="n"/>
      <c r="L200" s="4" t="n"/>
      <c r="M200" s="4" t="n"/>
      <c r="N200" s="4" t="n"/>
      <c r="O200" s="4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55" t="n"/>
      <c r="B201" s="55" t="n"/>
      <c r="C201" s="55" t="n"/>
      <c r="D201" s="55" t="n"/>
      <c r="E201" s="55" t="n"/>
      <c r="F201" s="55" t="n"/>
      <c r="G201" s="55" t="n"/>
      <c r="H201" s="55" t="n"/>
      <c r="I201" s="4" t="n"/>
      <c r="J201" s="4" t="n"/>
      <c r="K201" s="4" t="n"/>
      <c r="L201" s="4" t="n"/>
      <c r="M201" s="4" t="n"/>
      <c r="N201" s="4" t="n"/>
      <c r="O201" s="4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4" t="n"/>
      <c r="J202" s="4" t="n"/>
      <c r="K202" s="4" t="n"/>
      <c r="L202" s="4" t="n"/>
      <c r="M202" s="4" t="n"/>
      <c r="N202" s="4" t="n"/>
      <c r="O202" s="4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4" t="n"/>
      <c r="J203" s="4" t="n"/>
      <c r="K203" s="4" t="n"/>
      <c r="L203" s="4" t="n"/>
      <c r="M203" s="4" t="n"/>
      <c r="N203" s="4" t="n"/>
      <c r="O203" s="4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4" t="n"/>
      <c r="J204" s="4" t="n"/>
      <c r="K204" s="4" t="n"/>
      <c r="L204" s="4" t="n"/>
      <c r="M204" s="4" t="n"/>
      <c r="N204" s="4" t="n"/>
      <c r="O204" s="4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4" t="n"/>
      <c r="J205" s="4" t="n"/>
      <c r="K205" s="4" t="n"/>
      <c r="L205" s="4" t="n"/>
      <c r="M205" s="4" t="n"/>
      <c r="N205" s="4" t="n"/>
      <c r="O205" s="4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4" t="n"/>
      <c r="J206" s="4" t="n"/>
      <c r="K206" s="4" t="n"/>
      <c r="L206" s="4" t="n"/>
      <c r="M206" s="4" t="n"/>
      <c r="N206" s="4" t="n"/>
      <c r="O206" s="4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4" t="n"/>
      <c r="J207" s="4" t="n"/>
      <c r="K207" s="4" t="n"/>
      <c r="L207" s="4" t="n"/>
      <c r="M207" s="4" t="n"/>
      <c r="N207" s="4" t="n"/>
      <c r="O207" s="4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4" t="n"/>
      <c r="J208" s="4" t="n"/>
      <c r="K208" s="4" t="n"/>
      <c r="L208" s="4" t="n"/>
      <c r="M208" s="4" t="n"/>
      <c r="N208" s="4" t="n"/>
      <c r="O208" s="4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4" t="n"/>
      <c r="J209" s="4" t="n"/>
      <c r="K209" s="4" t="n"/>
      <c r="L209" s="4" t="n"/>
      <c r="M209" s="4" t="n"/>
      <c r="N209" s="4" t="n"/>
      <c r="O209" s="4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4" t="n"/>
      <c r="J210" s="4" t="n"/>
      <c r="K210" s="4" t="n"/>
      <c r="L210" s="4" t="n"/>
      <c r="M210" s="4" t="n"/>
      <c r="N210" s="4" t="n"/>
      <c r="O210" s="4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4" t="n"/>
      <c r="J211" s="4" t="n"/>
      <c r="K211" s="4" t="n"/>
      <c r="L211" s="4" t="n"/>
      <c r="M211" s="4" t="n"/>
      <c r="N211" s="4" t="n"/>
      <c r="O211" s="4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4" t="n"/>
      <c r="J212" s="4" t="n"/>
      <c r="K212" s="4" t="n"/>
      <c r="L212" s="4" t="n"/>
      <c r="M212" s="4" t="n"/>
      <c r="N212" s="4" t="n"/>
      <c r="O212" s="4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4" t="n"/>
      <c r="J213" s="4" t="n"/>
      <c r="K213" s="4" t="n"/>
      <c r="L213" s="4" t="n"/>
      <c r="M213" s="4" t="n"/>
      <c r="N213" s="4" t="n"/>
      <c r="O213" s="4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4" t="n"/>
      <c r="J214" s="4" t="n"/>
      <c r="K214" s="4" t="n"/>
      <c r="L214" s="4" t="n"/>
      <c r="M214" s="4" t="n"/>
      <c r="N214" s="4" t="n"/>
      <c r="O214" s="4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4" t="n"/>
      <c r="J215" s="4" t="n"/>
      <c r="K215" s="4" t="n"/>
      <c r="L215" s="4" t="n"/>
      <c r="M215" s="4" t="n"/>
      <c r="N215" s="4" t="n"/>
      <c r="O215" s="4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4" t="n"/>
      <c r="J216" s="4" t="n"/>
      <c r="K216" s="4" t="n"/>
      <c r="L216" s="4" t="n"/>
      <c r="M216" s="4" t="n"/>
      <c r="N216" s="4" t="n"/>
      <c r="O216" s="4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4" t="n"/>
      <c r="J217" s="4" t="n"/>
      <c r="K217" s="4" t="n"/>
      <c r="L217" s="4" t="n"/>
      <c r="M217" s="4" t="n"/>
      <c r="N217" s="4" t="n"/>
      <c r="O217" s="4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4" t="n"/>
      <c r="J218" s="4" t="n"/>
      <c r="K218" s="4" t="n"/>
      <c r="L218" s="4" t="n"/>
      <c r="M218" s="4" t="n"/>
      <c r="N218" s="4" t="n"/>
      <c r="O218" s="4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4" t="n"/>
      <c r="J219" s="4" t="n"/>
      <c r="K219" s="4" t="n"/>
      <c r="L219" s="4" t="n"/>
      <c r="M219" s="4" t="n"/>
      <c r="N219" s="4" t="n"/>
      <c r="O219" s="4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4" t="n"/>
      <c r="J220" s="4" t="n"/>
      <c r="K220" s="4" t="n"/>
      <c r="L220" s="4" t="n"/>
      <c r="M220" s="4" t="n"/>
      <c r="N220" s="4" t="n"/>
      <c r="O220" s="4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4" t="n"/>
      <c r="J221" s="4" t="n"/>
      <c r="K221" s="4" t="n"/>
      <c r="L221" s="4" t="n"/>
      <c r="M221" s="4" t="n"/>
      <c r="N221" s="4" t="n"/>
      <c r="O221" s="4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4" t="n"/>
      <c r="J222" s="4" t="n"/>
      <c r="K222" s="4" t="n"/>
      <c r="L222" s="4" t="n"/>
      <c r="M222" s="4" t="n"/>
      <c r="N222" s="4" t="n"/>
      <c r="O222" s="4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4" t="n"/>
      <c r="J223" s="4" t="n"/>
      <c r="K223" s="4" t="n"/>
      <c r="L223" s="4" t="n"/>
      <c r="M223" s="4" t="n"/>
      <c r="N223" s="4" t="n"/>
      <c r="O223" s="4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4" t="n"/>
      <c r="J224" s="4" t="n"/>
      <c r="K224" s="4" t="n"/>
      <c r="L224" s="4" t="n"/>
      <c r="M224" s="4" t="n"/>
      <c r="N224" s="4" t="n"/>
      <c r="O224" s="4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4" t="n"/>
      <c r="J225" s="4" t="n"/>
      <c r="K225" s="4" t="n"/>
      <c r="L225" s="4" t="n"/>
      <c r="M225" s="4" t="n"/>
      <c r="N225" s="4" t="n"/>
      <c r="O225" s="4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4" t="n"/>
      <c r="J226" s="4" t="n"/>
      <c r="K226" s="4" t="n"/>
      <c r="L226" s="4" t="n"/>
      <c r="M226" s="4" t="n"/>
      <c r="N226" s="4" t="n"/>
      <c r="O226" s="4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4" t="n"/>
      <c r="J227" s="4" t="n"/>
      <c r="K227" s="4" t="n"/>
      <c r="L227" s="4" t="n"/>
      <c r="M227" s="4" t="n"/>
      <c r="N227" s="4" t="n"/>
      <c r="O227" s="4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4" t="n"/>
      <c r="J228" s="4" t="n"/>
      <c r="K228" s="4" t="n"/>
      <c r="L228" s="4" t="n"/>
      <c r="M228" s="4" t="n"/>
      <c r="N228" s="4" t="n"/>
      <c r="O228" s="4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4" t="n"/>
      <c r="J229" s="4" t="n"/>
      <c r="K229" s="4" t="n"/>
      <c r="L229" s="4" t="n"/>
      <c r="M229" s="4" t="n"/>
      <c r="N229" s="4" t="n"/>
      <c r="O229" s="4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4" t="n"/>
      <c r="J230" s="4" t="n"/>
      <c r="K230" s="4" t="n"/>
      <c r="L230" s="4" t="n"/>
      <c r="M230" s="4" t="n"/>
      <c r="N230" s="4" t="n"/>
      <c r="O230" s="4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4" t="n"/>
      <c r="J231" s="4" t="n"/>
      <c r="K231" s="4" t="n"/>
      <c r="L231" s="4" t="n"/>
      <c r="M231" s="4" t="n"/>
      <c r="N231" s="4" t="n"/>
      <c r="O231" s="4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4" t="n"/>
      <c r="J232" s="4" t="n"/>
      <c r="K232" s="4" t="n"/>
      <c r="L232" s="4" t="n"/>
      <c r="M232" s="4" t="n"/>
      <c r="N232" s="4" t="n"/>
      <c r="O232" s="4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4" t="n"/>
      <c r="J233" s="4" t="n"/>
      <c r="K233" s="4" t="n"/>
      <c r="L233" s="4" t="n"/>
      <c r="M233" s="4" t="n"/>
      <c r="N233" s="4" t="n"/>
      <c r="O233" s="4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4" t="n"/>
      <c r="J234" s="4" t="n"/>
      <c r="K234" s="4" t="n"/>
      <c r="L234" s="4" t="n"/>
      <c r="M234" s="4" t="n"/>
      <c r="N234" s="4" t="n"/>
      <c r="O234" s="4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4" t="n"/>
      <c r="J235" s="4" t="n"/>
      <c r="K235" s="4" t="n"/>
      <c r="L235" s="4" t="n"/>
      <c r="M235" s="4" t="n"/>
      <c r="N235" s="4" t="n"/>
      <c r="O235" s="4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4" t="n"/>
      <c r="J236" s="4" t="n"/>
      <c r="K236" s="4" t="n"/>
      <c r="L236" s="4" t="n"/>
      <c r="M236" s="4" t="n"/>
      <c r="N236" s="4" t="n"/>
      <c r="O236" s="4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4" t="n"/>
      <c r="J237" s="4" t="n"/>
      <c r="K237" s="4" t="n"/>
      <c r="L237" s="4" t="n"/>
      <c r="M237" s="4" t="n"/>
      <c r="N237" s="4" t="n"/>
      <c r="O237" s="4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4" t="n"/>
      <c r="J238" s="4" t="n"/>
      <c r="K238" s="4" t="n"/>
      <c r="L238" s="4" t="n"/>
      <c r="M238" s="4" t="n"/>
      <c r="N238" s="4" t="n"/>
      <c r="O238" s="4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4" t="n"/>
      <c r="J239" s="4" t="n"/>
      <c r="K239" s="4" t="n"/>
      <c r="L239" s="4" t="n"/>
      <c r="M239" s="4" t="n"/>
      <c r="N239" s="4" t="n"/>
      <c r="O239" s="4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4" t="n"/>
      <c r="J240" s="4" t="n"/>
      <c r="K240" s="4" t="n"/>
      <c r="L240" s="4" t="n"/>
      <c r="M240" s="4" t="n"/>
      <c r="N240" s="4" t="n"/>
      <c r="O240" s="4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4" t="n"/>
      <c r="J241" s="4" t="n"/>
      <c r="K241" s="4" t="n"/>
      <c r="L241" s="4" t="n"/>
      <c r="M241" s="4" t="n"/>
      <c r="N241" s="4" t="n"/>
      <c r="O241" s="4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4" t="n"/>
      <c r="J242" s="4" t="n"/>
      <c r="K242" s="4" t="n"/>
      <c r="L242" s="4" t="n"/>
      <c r="M242" s="4" t="n"/>
      <c r="N242" s="4" t="n"/>
      <c r="O242" s="4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4" t="n"/>
      <c r="J243" s="4" t="n"/>
      <c r="K243" s="4" t="n"/>
      <c r="L243" s="4" t="n"/>
      <c r="M243" s="4" t="n"/>
      <c r="N243" s="4" t="n"/>
      <c r="O243" s="4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4" t="n"/>
      <c r="J244" s="4" t="n"/>
      <c r="K244" s="4" t="n"/>
      <c r="L244" s="4" t="n"/>
      <c r="M244" s="4" t="n"/>
      <c r="N244" s="4" t="n"/>
      <c r="O244" s="4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4" t="n"/>
      <c r="J245" s="4" t="n"/>
      <c r="K245" s="4" t="n"/>
      <c r="L245" s="4" t="n"/>
      <c r="M245" s="4" t="n"/>
      <c r="N245" s="4" t="n"/>
      <c r="O245" s="4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4" t="n"/>
      <c r="J246" s="4" t="n"/>
      <c r="K246" s="4" t="n"/>
      <c r="L246" s="4" t="n"/>
      <c r="M246" s="4" t="n"/>
      <c r="N246" s="4" t="n"/>
      <c r="O246" s="4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4" t="n"/>
      <c r="J247" s="4" t="n"/>
      <c r="K247" s="4" t="n"/>
      <c r="L247" s="4" t="n"/>
      <c r="M247" s="4" t="n"/>
      <c r="N247" s="4" t="n"/>
      <c r="O247" s="4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4" t="n"/>
      <c r="J248" s="4" t="n"/>
      <c r="K248" s="4" t="n"/>
      <c r="L248" s="4" t="n"/>
      <c r="M248" s="4" t="n"/>
      <c r="N248" s="4" t="n"/>
      <c r="O248" s="4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4" t="n"/>
      <c r="J249" s="4" t="n"/>
      <c r="K249" s="4" t="n"/>
      <c r="L249" s="4" t="n"/>
      <c r="M249" s="4" t="n"/>
      <c r="N249" s="4" t="n"/>
      <c r="O249" s="4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4" t="n"/>
      <c r="J250" s="4" t="n"/>
      <c r="K250" s="4" t="n"/>
      <c r="L250" s="4" t="n"/>
      <c r="M250" s="4" t="n"/>
      <c r="N250" s="4" t="n"/>
      <c r="O250" s="4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4" t="n"/>
      <c r="J251" s="4" t="n"/>
      <c r="K251" s="4" t="n"/>
      <c r="L251" s="4" t="n"/>
      <c r="M251" s="4" t="n"/>
      <c r="N251" s="4" t="n"/>
      <c r="O251" s="4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4" t="n"/>
      <c r="J252" s="4" t="n"/>
      <c r="K252" s="4" t="n"/>
      <c r="L252" s="4" t="n"/>
      <c r="M252" s="4" t="n"/>
      <c r="N252" s="4" t="n"/>
      <c r="O252" s="4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4" t="n"/>
      <c r="J253" s="4" t="n"/>
      <c r="K253" s="4" t="n"/>
      <c r="L253" s="4" t="n"/>
      <c r="M253" s="4" t="n"/>
      <c r="N253" s="4" t="n"/>
      <c r="O253" s="4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4" t="n"/>
      <c r="J254" s="4" t="n"/>
      <c r="K254" s="4" t="n"/>
      <c r="L254" s="4" t="n"/>
      <c r="M254" s="4" t="n"/>
      <c r="N254" s="4" t="n"/>
      <c r="O254" s="4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4" t="n"/>
      <c r="J255" s="4" t="n"/>
      <c r="K255" s="4" t="n"/>
      <c r="L255" s="4" t="n"/>
      <c r="M255" s="4" t="n"/>
      <c r="N255" s="4" t="n"/>
      <c r="O255" s="4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4" t="n"/>
      <c r="J256" s="4" t="n"/>
      <c r="K256" s="4" t="n"/>
      <c r="L256" s="4" t="n"/>
      <c r="M256" s="4" t="n"/>
      <c r="N256" s="4" t="n"/>
      <c r="O256" s="4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4" t="n"/>
      <c r="J257" s="4" t="n"/>
      <c r="K257" s="4" t="n"/>
      <c r="L257" s="4" t="n"/>
      <c r="M257" s="4" t="n"/>
      <c r="N257" s="4" t="n"/>
      <c r="O257" s="4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4" t="n"/>
      <c r="J258" s="4" t="n"/>
      <c r="K258" s="4" t="n"/>
      <c r="L258" s="4" t="n"/>
      <c r="M258" s="4" t="n"/>
      <c r="N258" s="4" t="n"/>
      <c r="O258" s="4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4" t="n"/>
      <c r="J259" s="4" t="n"/>
      <c r="K259" s="4" t="n"/>
      <c r="L259" s="4" t="n"/>
      <c r="M259" s="4" t="n"/>
      <c r="N259" s="4" t="n"/>
      <c r="O259" s="4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4" t="n"/>
      <c r="J260" s="4" t="n"/>
      <c r="K260" s="4" t="n"/>
      <c r="L260" s="4" t="n"/>
      <c r="M260" s="4" t="n"/>
      <c r="N260" s="4" t="n"/>
      <c r="O260" s="4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4" t="n"/>
      <c r="J261" s="4" t="n"/>
      <c r="K261" s="4" t="n"/>
      <c r="L261" s="4" t="n"/>
      <c r="M261" s="4" t="n"/>
      <c r="N261" s="4" t="n"/>
      <c r="O261" s="4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4" t="n"/>
      <c r="J262" s="4" t="n"/>
      <c r="K262" s="4" t="n"/>
      <c r="L262" s="4" t="n"/>
      <c r="M262" s="4" t="n"/>
      <c r="N262" s="4" t="n"/>
      <c r="O262" s="4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4" t="n"/>
      <c r="J263" s="4" t="n"/>
      <c r="K263" s="4" t="n"/>
      <c r="L263" s="4" t="n"/>
      <c r="M263" s="4" t="n"/>
      <c r="N263" s="4" t="n"/>
      <c r="O263" s="4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4" t="n"/>
      <c r="J264" s="4" t="n"/>
      <c r="K264" s="4" t="n"/>
      <c r="L264" s="4" t="n"/>
      <c r="M264" s="4" t="n"/>
      <c r="N264" s="4" t="n"/>
      <c r="O264" s="4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4" t="n"/>
      <c r="J265" s="4" t="n"/>
      <c r="K265" s="4" t="n"/>
      <c r="L265" s="4" t="n"/>
      <c r="M265" s="4" t="n"/>
      <c r="N265" s="4" t="n"/>
      <c r="O265" s="4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4" t="n"/>
      <c r="J266" s="4" t="n"/>
      <c r="K266" s="4" t="n"/>
      <c r="L266" s="4" t="n"/>
      <c r="M266" s="4" t="n"/>
      <c r="N266" s="4" t="n"/>
      <c r="O266" s="4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4" t="n"/>
      <c r="J267" s="4" t="n"/>
      <c r="K267" s="4" t="n"/>
      <c r="L267" s="4" t="n"/>
      <c r="M267" s="4" t="n"/>
      <c r="N267" s="4" t="n"/>
      <c r="O267" s="4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4" t="n"/>
      <c r="J268" s="4" t="n"/>
      <c r="K268" s="4" t="n"/>
      <c r="L268" s="4" t="n"/>
      <c r="M268" s="4" t="n"/>
      <c r="N268" s="4" t="n"/>
      <c r="O268" s="4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4" t="n"/>
      <c r="J269" s="4" t="n"/>
      <c r="K269" s="4" t="n"/>
      <c r="L269" s="4" t="n"/>
      <c r="M269" s="4" t="n"/>
      <c r="N269" s="4" t="n"/>
      <c r="O269" s="4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4" t="n"/>
      <c r="J270" s="4" t="n"/>
      <c r="K270" s="4" t="n"/>
      <c r="L270" s="4" t="n"/>
      <c r="M270" s="4" t="n"/>
      <c r="N270" s="4" t="n"/>
      <c r="O270" s="4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4" t="n"/>
      <c r="J271" s="4" t="n"/>
      <c r="K271" s="4" t="n"/>
      <c r="L271" s="4" t="n"/>
      <c r="M271" s="4" t="n"/>
      <c r="N271" s="4" t="n"/>
      <c r="O271" s="4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4" t="n"/>
      <c r="J272" s="4" t="n"/>
      <c r="K272" s="4" t="n"/>
      <c r="L272" s="4" t="n"/>
      <c r="M272" s="4" t="n"/>
      <c r="N272" s="4" t="n"/>
      <c r="O272" s="4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4" t="n"/>
      <c r="J273" s="4" t="n"/>
      <c r="K273" s="4" t="n"/>
      <c r="L273" s="4" t="n"/>
      <c r="M273" s="4" t="n"/>
      <c r="N273" s="4" t="n"/>
      <c r="O273" s="4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4" t="n"/>
      <c r="J274" s="4" t="n"/>
      <c r="K274" s="4" t="n"/>
      <c r="L274" s="4" t="n"/>
      <c r="M274" s="4" t="n"/>
      <c r="N274" s="4" t="n"/>
      <c r="O274" s="4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4" t="n"/>
      <c r="J275" s="4" t="n"/>
      <c r="K275" s="4" t="n"/>
      <c r="L275" s="4" t="n"/>
      <c r="M275" s="4" t="n"/>
      <c r="N275" s="4" t="n"/>
      <c r="O275" s="4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4" t="n"/>
      <c r="J276" s="4" t="n"/>
      <c r="K276" s="4" t="n"/>
      <c r="L276" s="4" t="n"/>
      <c r="M276" s="4" t="n"/>
      <c r="N276" s="4" t="n"/>
      <c r="O276" s="4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4" t="n"/>
      <c r="J277" s="4" t="n"/>
      <c r="K277" s="4" t="n"/>
      <c r="L277" s="4" t="n"/>
      <c r="M277" s="4" t="n"/>
      <c r="N277" s="4" t="n"/>
      <c r="O277" s="4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4" t="n"/>
      <c r="J278" s="4" t="n"/>
      <c r="K278" s="4" t="n"/>
      <c r="L278" s="4" t="n"/>
      <c r="M278" s="4" t="n"/>
      <c r="N278" s="4" t="n"/>
      <c r="O278" s="4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4" t="n"/>
      <c r="J279" s="4" t="n"/>
      <c r="K279" s="4" t="n"/>
      <c r="L279" s="4" t="n"/>
      <c r="M279" s="4" t="n"/>
      <c r="N279" s="4" t="n"/>
      <c r="O279" s="4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4" t="n"/>
      <c r="J280" s="4" t="n"/>
      <c r="K280" s="4" t="n"/>
      <c r="L280" s="4" t="n"/>
      <c r="M280" s="4" t="n"/>
      <c r="N280" s="4" t="n"/>
      <c r="O280" s="4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G80">
    <filterColumn colId="2">
      <filters>
        <filter val="180907-0"/>
        <filter val="776241-5"/>
        <filter val="776241-6"/>
        <filter val="776429-1"/>
        <filter val="776433-1"/>
        <filter val="DT04-08PA-E005"/>
        <filter val="DT04-12PA-BE03"/>
        <filter val="DT04-4P-E005"/>
        <filter val="DT04-6P-E005"/>
        <filter val="DT06-08SA-EP08"/>
        <filter val="DT06-12SA-EP08"/>
        <filter val="DT06-12SC-EP06"/>
        <filter val="DT06-2S-EP06"/>
        <filter val="DT06-3S-EP06"/>
        <filter val="DT06-4S-EP06"/>
        <filter val="DT06-6S-EP06"/>
        <filter val="DTCE04-1-4P-E003"/>
        <filter val="DTCE06-1-4S-E003"/>
        <filter val="HDP24-24-31PT"/>
        <filter val="TERMINAL_6H-3595"/>
        <filter val="TERMINAL_8M-0537"/>
      </filters>
    </filterColumn>
  </autoFilter>
  <dataValidations count="1">
    <dataValidation sqref="K9" showErrorMessage="1" showInputMessage="1" allowBlank="1" type="list">
      <formula1>"Opção 1,Opção 2"</formula1>
    </dataValidation>
  </dataValidations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X1284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24" customWidth="1" style="56" min="1" max="1"/>
    <col width="22.140625" customWidth="1" style="56" min="2" max="2"/>
    <col width="8.7109375" customWidth="1" style="56" min="3" max="3"/>
    <col width="34.7109375" customWidth="1" style="56" min="4" max="4"/>
    <col width="28" customWidth="1" style="56" min="5" max="5"/>
    <col width="8.7109375" customWidth="1" style="56" min="6" max="6"/>
    <col width="28.42578125" customWidth="1" style="56" min="7" max="7"/>
    <col width="20.85546875" customWidth="1" style="56" min="8" max="8"/>
    <col width="8.7109375" customWidth="1" style="56" min="9" max="9"/>
    <col width="13.140625" customWidth="1" style="56" min="10" max="10"/>
    <col width="9.5703125" customWidth="1" style="56" min="11" max="11"/>
    <col width="10.5703125" customWidth="1" style="56" min="12" max="12"/>
    <col width="8.7109375" customWidth="1" style="56" min="13" max="13"/>
    <col width="14.7109375" customWidth="1" style="56" min="14" max="24"/>
  </cols>
  <sheetData>
    <row r="1" ht="82.5" customHeight="1" s="56">
      <c r="A1" s="8" t="inlineStr">
        <is>
          <t>CONCATENADO</t>
        </is>
      </c>
      <c r="B1" s="8" t="inlineStr">
        <is>
          <t>CONCATENADO</t>
        </is>
      </c>
      <c r="C1" s="4" t="n"/>
      <c r="D1" s="9" t="inlineStr">
        <is>
          <t>1º COLAR A + B
2º REMOVER DUPLICADO
3º TEXTO PARA COLUNA ( _ )</t>
        </is>
      </c>
      <c r="E1" s="8" t="inlineStr">
        <is>
          <t>TEXTO PARA COLUNA</t>
        </is>
      </c>
      <c r="F1" s="4" t="n"/>
      <c r="G1" s="9" t="inlineStr">
        <is>
          <t>1º COLAR COLUNA "E"
2º REMOVER DUPLICADOS</t>
        </is>
      </c>
      <c r="H1" s="9" t="inlineStr">
        <is>
          <t>CONTAGEM
 CN / EM / OLHAL</t>
        </is>
      </c>
      <c r="I1" s="4" t="n"/>
      <c r="J1" s="10" t="inlineStr">
        <is>
          <t>TOTAL CN / 
OLHAL</t>
        </is>
      </c>
      <c r="K1" s="3" t="inlineStr">
        <is>
          <t>TOTAL EM</t>
        </is>
      </c>
      <c r="L1" s="3" t="inlineStr">
        <is>
          <t>TOTAL TM</t>
        </is>
      </c>
      <c r="M1" s="4" t="n"/>
      <c r="N1" s="8" t="inlineStr">
        <is>
          <t>CONCATENADO</t>
        </is>
      </c>
      <c r="O1" s="8" t="inlineStr">
        <is>
          <t>CONCATENADO</t>
        </is>
      </c>
      <c r="P1" s="4" t="n"/>
      <c r="Q1" s="9" t="inlineStr">
        <is>
          <t>1º COLAR A + B
2º REMOVER DUPLICADO
3º TEXTO PARA COLUNA ( _ )</t>
        </is>
      </c>
      <c r="R1" s="8" t="inlineStr">
        <is>
          <t>TEXTO PARA COLUNA</t>
        </is>
      </c>
      <c r="S1" s="4" t="n"/>
      <c r="T1" s="9" t="inlineStr">
        <is>
          <t>1º COLAR COLUNA "E"
2º REMOVER DUPLICADOS</t>
        </is>
      </c>
      <c r="U1" s="9" t="inlineStr">
        <is>
          <t>CONTAGEM
 CN / EM / OLHAL</t>
        </is>
      </c>
      <c r="V1" s="4" t="n"/>
      <c r="W1" s="10" t="inlineStr">
        <is>
          <t>TOTAL CN / 
OLHAL</t>
        </is>
      </c>
      <c r="X1" s="3" t="inlineStr">
        <is>
          <t>TOTAL EM</t>
        </is>
      </c>
    </row>
    <row r="2" ht="14.25" customHeight="1" s="56">
      <c r="A2" s="5">
        <f>'PC CAT'!K2&amp;"_"&amp;'PC CAT'!M2</f>
        <v/>
      </c>
      <c r="B2" s="5">
        <f>'PC CAT'!Q2&amp;"_"&amp;'PC CAT'!S2</f>
        <v/>
      </c>
      <c r="C2" s="55" t="n"/>
      <c r="D2" s="5" t="inlineStr">
        <is>
          <t>C-C2</t>
        </is>
      </c>
      <c r="E2" s="5" t="inlineStr">
        <is>
          <t>347-4716</t>
        </is>
      </c>
      <c r="F2" s="55" t="n"/>
      <c r="G2" s="5" t="inlineStr">
        <is>
          <t>347-4716</t>
        </is>
      </c>
      <c r="H2" s="5">
        <f>COUNTIF(E:E,G2)</f>
        <v/>
      </c>
      <c r="I2" s="55" t="n"/>
      <c r="J2" s="11">
        <f>SUMIF($G$2:$G$1048576,"&lt;&gt;NA",$H$2:$H$1048576)</f>
        <v/>
      </c>
      <c r="K2" s="11">
        <f>SUMIF($G$2:$G$1048576,"=NA",$H$2:$H$1048576)</f>
        <v/>
      </c>
      <c r="L2" s="11">
        <f>SUMIF($G$2:$G$1048576,"=NA",$H$2:$H$1048576)</f>
        <v/>
      </c>
      <c r="M2" s="4" t="n"/>
      <c r="N2" s="5">
        <f>'PC CAT'!Y2&amp;"_"&amp;'PC CAT'!AA2</f>
        <v/>
      </c>
      <c r="O2" s="5">
        <f>'PC CAT'!AD2&amp;"_"&amp;'PC CAT'!AF2</f>
        <v/>
      </c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</row>
    <row r="3" ht="14.25" customHeight="1" s="56">
      <c r="A3" s="5">
        <f>'PC CAT'!K3&amp;"_"&amp;'PC CAT'!M3</f>
        <v/>
      </c>
      <c r="B3" s="5">
        <f>'PC CAT'!Q3&amp;"_"&amp;'PC CAT'!S3</f>
        <v/>
      </c>
      <c r="C3" s="55" t="n"/>
      <c r="D3" s="5" t="inlineStr">
        <is>
          <t>C-S19</t>
        </is>
      </c>
      <c r="E3" s="5" t="inlineStr">
        <is>
          <t>NA</t>
        </is>
      </c>
      <c r="F3" s="55" t="n"/>
      <c r="G3" s="5" t="inlineStr">
        <is>
          <t>NA</t>
        </is>
      </c>
      <c r="H3" s="5">
        <f>COUNTIF(E:E,G3)</f>
        <v/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</row>
    <row r="4" ht="14.25" customHeight="1" s="56">
      <c r="A4" s="5">
        <f>'PC CAT'!K4&amp;"_"&amp;'PC CAT'!M4</f>
        <v/>
      </c>
      <c r="B4" s="5">
        <f>'PC CAT'!Q4&amp;"_"&amp;'PC CAT'!S4</f>
        <v/>
      </c>
      <c r="C4" s="55" t="n"/>
      <c r="D4" s="5" t="inlineStr">
        <is>
          <t>C-C7</t>
        </is>
      </c>
      <c r="E4" s="5" t="inlineStr">
        <is>
          <t>155-2272</t>
        </is>
      </c>
      <c r="F4" s="55" t="n"/>
      <c r="G4" s="5" t="inlineStr">
        <is>
          <t>155-2272</t>
        </is>
      </c>
      <c r="H4" s="5">
        <f>COUNTIF(E:E,G4)</f>
        <v/>
      </c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</row>
    <row r="5" ht="14.25" customHeight="1" s="56">
      <c r="A5" s="5">
        <f>'PC CAT'!K5&amp;"_"&amp;'PC CAT'!M5</f>
        <v/>
      </c>
      <c r="B5" s="5">
        <f>'PC CAT'!Q5&amp;"_"&amp;'PC CAT'!S5</f>
        <v/>
      </c>
      <c r="C5" s="55" t="n"/>
      <c r="D5" s="5" t="inlineStr">
        <is>
          <t>C-C5</t>
        </is>
      </c>
      <c r="E5" s="5" t="inlineStr">
        <is>
          <t>223-4778</t>
        </is>
      </c>
      <c r="F5" s="55" t="n"/>
      <c r="G5" s="5" t="inlineStr">
        <is>
          <t>223-4778</t>
        </is>
      </c>
      <c r="H5" s="5">
        <f>COUNTIF(E:E,G5)</f>
        <v/>
      </c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</row>
    <row r="6" ht="14.25" customHeight="1" s="56">
      <c r="A6" s="5">
        <f>'PC CAT'!K6&amp;"_"&amp;'PC CAT'!M6</f>
        <v/>
      </c>
      <c r="B6" s="5">
        <f>'PC CAT'!Q6&amp;"_"&amp;'PC CAT'!S6</f>
        <v/>
      </c>
      <c r="C6" s="55" t="n"/>
      <c r="D6" s="5" t="inlineStr">
        <is>
          <t>C-C23</t>
        </is>
      </c>
      <c r="E6" s="5" t="inlineStr">
        <is>
          <t>167-3693</t>
        </is>
      </c>
      <c r="F6" s="55" t="n"/>
      <c r="G6" s="5" t="inlineStr">
        <is>
          <t>167-3693</t>
        </is>
      </c>
      <c r="H6" s="5">
        <f>COUNTIF(E:E,G6)</f>
        <v/>
      </c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</row>
    <row r="7" ht="14.25" customHeight="1" s="56">
      <c r="A7" s="5">
        <f>'PC CAT'!K7&amp;"_"&amp;'PC CAT'!M7</f>
        <v/>
      </c>
      <c r="B7" s="5">
        <f>'PC CAT'!Q7&amp;"_"&amp;'PC CAT'!S7</f>
        <v/>
      </c>
      <c r="C7" s="55" t="n"/>
      <c r="D7" s="5" t="inlineStr">
        <is>
          <t>C-S4</t>
        </is>
      </c>
      <c r="E7" s="5" t="inlineStr">
        <is>
          <t>NA</t>
        </is>
      </c>
      <c r="F7" s="55" t="n"/>
      <c r="G7" s="5" t="inlineStr">
        <is>
          <t>155-2252</t>
        </is>
      </c>
      <c r="H7" s="5">
        <f>COUNTIF(E:E,G7)</f>
        <v/>
      </c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</row>
    <row r="8" ht="14.25" customHeight="1" s="56">
      <c r="A8" s="5">
        <f>'PC CAT'!K8&amp;"_"&amp;'PC CAT'!M8</f>
        <v/>
      </c>
      <c r="B8" s="5">
        <f>'PC CAT'!Q8&amp;"_"&amp;'PC CAT'!S8</f>
        <v/>
      </c>
      <c r="C8" s="55" t="n"/>
      <c r="D8" s="5" t="inlineStr">
        <is>
          <t>C-C3</t>
        </is>
      </c>
      <c r="E8" s="5" t="inlineStr">
        <is>
          <t>223-4778</t>
        </is>
      </c>
      <c r="F8" s="55" t="n"/>
      <c r="G8" s="5" t="inlineStr">
        <is>
          <t>127-5484</t>
        </is>
      </c>
      <c r="H8" s="5">
        <f>COUNTIF(E:E,G8)</f>
        <v/>
      </c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</row>
    <row r="9" ht="14.25" customHeight="1" s="56">
      <c r="A9" s="5">
        <f>'PC CAT'!K9&amp;"_"&amp;'PC CAT'!M9</f>
        <v/>
      </c>
      <c r="B9" s="5">
        <f>'PC CAT'!Q9&amp;"_"&amp;'PC CAT'!S9</f>
        <v/>
      </c>
      <c r="C9" s="55" t="n"/>
      <c r="D9" s="5" t="inlineStr">
        <is>
          <t>C-C4</t>
        </is>
      </c>
      <c r="E9" s="5" t="inlineStr">
        <is>
          <t>223-4778</t>
        </is>
      </c>
      <c r="F9" s="55" t="n"/>
      <c r="G9" s="5" t="inlineStr">
        <is>
          <t>127-5483</t>
        </is>
      </c>
      <c r="H9" s="5">
        <f>COUNTIF(E:E,G9)</f>
        <v/>
      </c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</row>
    <row r="10" ht="14.25" customHeight="1" s="56">
      <c r="A10" s="5">
        <f>'PC CAT'!K10&amp;"_"&amp;'PC CAT'!M10</f>
        <v/>
      </c>
      <c r="B10" s="5">
        <f>'PC CAT'!Q10&amp;"_"&amp;'PC CAT'!S10</f>
        <v/>
      </c>
      <c r="C10" s="55" t="n"/>
      <c r="D10" s="5" t="inlineStr">
        <is>
          <t>C-C12</t>
        </is>
      </c>
      <c r="E10" s="5" t="inlineStr">
        <is>
          <t>155-2252</t>
        </is>
      </c>
      <c r="F10" s="55" t="n"/>
      <c r="G10" s="12" t="inlineStr">
        <is>
          <t>3E-5179</t>
        </is>
      </c>
      <c r="H10" s="5">
        <f>COUNTIF(E:E,G10)</f>
        <v/>
      </c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</row>
    <row r="11" ht="14.25" customHeight="1" s="56">
      <c r="A11" s="5">
        <f>'PC CAT'!K11&amp;"_"&amp;'PC CAT'!M11</f>
        <v/>
      </c>
      <c r="B11" s="5">
        <f>'PC CAT'!Q11&amp;"_"&amp;'PC CAT'!S11</f>
        <v/>
      </c>
      <c r="C11" s="55" t="n"/>
      <c r="D11" s="5" t="inlineStr">
        <is>
          <t>C-C25</t>
        </is>
      </c>
      <c r="E11" s="5" t="inlineStr">
        <is>
          <t>127-5484</t>
        </is>
      </c>
      <c r="F11" s="55" t="n"/>
      <c r="G11" s="5" t="inlineStr">
        <is>
          <t>130-6789</t>
        </is>
      </c>
      <c r="H11" s="5">
        <f>COUNTIF(E:E,G11)</f>
        <v/>
      </c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</row>
    <row r="12" ht="14.25" customHeight="1" s="56">
      <c r="A12" s="5">
        <f>'PC CAT'!K12&amp;"_"&amp;'PC CAT'!M12</f>
        <v/>
      </c>
      <c r="B12" s="5">
        <f>'PC CAT'!Q12&amp;"_"&amp;'PC CAT'!S12</f>
        <v/>
      </c>
      <c r="C12" s="55" t="n"/>
      <c r="D12" s="5" t="inlineStr">
        <is>
          <t>C-C24</t>
        </is>
      </c>
      <c r="E12" s="5" t="inlineStr">
        <is>
          <t>127-5483</t>
        </is>
      </c>
      <c r="F12" s="55" t="n"/>
      <c r="G12" s="12" t="inlineStr">
        <is>
          <t>3E-3388</t>
        </is>
      </c>
      <c r="H12" s="5">
        <f>COUNTIF(E:E,G12)</f>
        <v/>
      </c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</row>
    <row r="13" ht="14.25" customHeight="1" s="56">
      <c r="A13" s="5">
        <f>'PC CAT'!K13&amp;"_"&amp;'PC CAT'!M13</f>
        <v/>
      </c>
      <c r="B13" s="5">
        <f>'PC CAT'!Q13&amp;"_"&amp;'PC CAT'!S13</f>
        <v/>
      </c>
      <c r="C13" s="55" t="n"/>
      <c r="D13" s="5" t="inlineStr">
        <is>
          <t>C-S11</t>
        </is>
      </c>
      <c r="E13" s="5" t="inlineStr">
        <is>
          <t>NA</t>
        </is>
      </c>
      <c r="F13" s="55" t="n"/>
      <c r="G13" s="5" t="inlineStr">
        <is>
          <t>283-6447</t>
        </is>
      </c>
      <c r="H13" s="5">
        <f>COUNTIF(E:E,G13)</f>
        <v/>
      </c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</row>
    <row r="14" ht="14.25" customHeight="1" s="56">
      <c r="A14" s="5">
        <f>'PC CAT'!K14&amp;"_"&amp;'PC CAT'!M14</f>
        <v/>
      </c>
      <c r="B14" s="5">
        <f>'PC CAT'!Q14&amp;"_"&amp;'PC CAT'!S14</f>
        <v/>
      </c>
      <c r="C14" s="55" t="n"/>
      <c r="D14" s="5" t="inlineStr">
        <is>
          <t>C-C14</t>
        </is>
      </c>
      <c r="E14" s="5" t="inlineStr">
        <is>
          <t>155-2252</t>
        </is>
      </c>
      <c r="F14" s="55" t="n"/>
      <c r="G14" s="5" t="inlineStr">
        <is>
          <t>261-0524</t>
        </is>
      </c>
      <c r="H14" s="5">
        <f>COUNTIF(E:E,G14)</f>
        <v/>
      </c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</row>
    <row r="15" ht="14.25" customHeight="1" s="56">
      <c r="A15" s="5">
        <f>'PC CAT'!K15&amp;"_"&amp;'PC CAT'!M15</f>
        <v/>
      </c>
      <c r="B15" s="5">
        <f>'PC CAT'!Q15&amp;"_"&amp;'PC CAT'!S15</f>
        <v/>
      </c>
      <c r="C15" s="55" t="n"/>
      <c r="D15" s="5" t="inlineStr">
        <is>
          <t>C-S3</t>
        </is>
      </c>
      <c r="E15" s="5" t="inlineStr">
        <is>
          <t>NA</t>
        </is>
      </c>
      <c r="F15" s="55" t="n"/>
      <c r="G15" s="5" t="inlineStr">
        <is>
          <t>155-2273</t>
        </is>
      </c>
      <c r="H15" s="5">
        <f>COUNTIF(E:E,G15)</f>
        <v/>
      </c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</row>
    <row r="16" ht="14.25" customHeight="1" s="56">
      <c r="A16" s="5">
        <f>'PC CAT'!K16&amp;"_"&amp;'PC CAT'!M16</f>
        <v/>
      </c>
      <c r="B16" s="5">
        <f>'PC CAT'!Q16&amp;"_"&amp;'PC CAT'!S16</f>
        <v/>
      </c>
      <c r="C16" s="55" t="n"/>
      <c r="D16" s="5" t="inlineStr">
        <is>
          <t>C-S2</t>
        </is>
      </c>
      <c r="E16" s="5" t="inlineStr">
        <is>
          <t>NA</t>
        </is>
      </c>
      <c r="F16" s="55" t="n"/>
      <c r="G16" s="5" t="inlineStr">
        <is>
          <t>155-2269</t>
        </is>
      </c>
      <c r="H16" s="5">
        <f>COUNTIF(E:E,G16)</f>
        <v/>
      </c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</row>
    <row r="17" ht="14.25" customHeight="1" s="56">
      <c r="A17" s="5">
        <f>'PC CAT'!K17&amp;"_"&amp;'PC CAT'!M17</f>
        <v/>
      </c>
      <c r="B17" s="5">
        <f>'PC CAT'!Q17&amp;"_"&amp;'PC CAT'!S17</f>
        <v/>
      </c>
      <c r="C17" s="55" t="n"/>
      <c r="D17" s="5" t="inlineStr">
        <is>
          <t>C-S15</t>
        </is>
      </c>
      <c r="E17" s="5" t="inlineStr">
        <is>
          <t>NA</t>
        </is>
      </c>
      <c r="F17" s="55" t="n"/>
      <c r="G17" s="5" t="inlineStr">
        <is>
          <t>230-4009</t>
        </is>
      </c>
      <c r="H17" s="5">
        <f>COUNTIF(E:E,G17)</f>
        <v/>
      </c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</row>
    <row r="18" ht="14.25" customHeight="1" s="56">
      <c r="A18" s="5">
        <f>'PC CAT'!K18&amp;"_"&amp;'PC CAT'!M18</f>
        <v/>
      </c>
      <c r="B18" s="5">
        <f>'PC CAT'!Q18&amp;"_"&amp;'PC CAT'!S18</f>
        <v/>
      </c>
      <c r="C18" s="55" t="n"/>
      <c r="D18" s="5" t="inlineStr">
        <is>
          <t>C-S22</t>
        </is>
      </c>
      <c r="E18" s="5" t="inlineStr">
        <is>
          <t>NA</t>
        </is>
      </c>
      <c r="F18" s="55" t="n"/>
      <c r="G18" s="5" t="inlineStr">
        <is>
          <t>155-2264</t>
        </is>
      </c>
      <c r="H18" s="5">
        <f>COUNTIF(E:E,G18)</f>
        <v/>
      </c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</row>
    <row r="19" ht="14.25" customHeight="1" s="56">
      <c r="A19" s="5">
        <f>'PC CAT'!K19&amp;"_"&amp;'PC CAT'!M19</f>
        <v/>
      </c>
      <c r="B19" s="5">
        <f>'PC CAT'!Q19&amp;"_"&amp;'PC CAT'!S19</f>
        <v/>
      </c>
      <c r="C19" s="55" t="n"/>
      <c r="D19" s="5" t="inlineStr">
        <is>
          <t>C-C13</t>
        </is>
      </c>
      <c r="E19" s="12" t="inlineStr">
        <is>
          <t>3E-5179</t>
        </is>
      </c>
      <c r="F19" s="55" t="n"/>
      <c r="G19" s="5" t="inlineStr">
        <is>
          <t>361-2945</t>
        </is>
      </c>
      <c r="H19" s="5">
        <f>COUNTIF(E:E,G19)</f>
        <v/>
      </c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</row>
    <row r="20" ht="14.25" customHeight="1" s="56">
      <c r="A20" s="5">
        <f>'PC CAT'!K20&amp;"_"&amp;'PC CAT'!M20</f>
        <v/>
      </c>
      <c r="B20" s="5">
        <f>'PC CAT'!Q20&amp;"_"&amp;'PC CAT'!S20</f>
        <v/>
      </c>
      <c r="C20" s="55" t="n"/>
      <c r="D20" s="5" t="inlineStr">
        <is>
          <t>C-T3</t>
        </is>
      </c>
      <c r="E20" s="5" t="inlineStr">
        <is>
          <t>130-6789</t>
        </is>
      </c>
      <c r="F20" s="55" t="n"/>
      <c r="G20" s="5" t="inlineStr">
        <is>
          <t>9X-1054</t>
        </is>
      </c>
      <c r="H20" s="5">
        <f>COUNTIF(E:E,G20)</f>
        <v/>
      </c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</row>
    <row r="21" ht="14.25" customHeight="1" s="56">
      <c r="A21" s="5">
        <f>'PC CAT'!K21&amp;"_"&amp;'PC CAT'!M21</f>
        <v/>
      </c>
      <c r="B21" s="5">
        <f>'PC CAT'!Q21&amp;"_"&amp;'PC CAT'!S21</f>
        <v/>
      </c>
      <c r="C21" s="55" t="n"/>
      <c r="D21" s="5" t="inlineStr">
        <is>
          <t>C-S6</t>
        </is>
      </c>
      <c r="E21" s="5" t="inlineStr">
        <is>
          <t>NA</t>
        </is>
      </c>
      <c r="F21" s="55" t="n"/>
      <c r="G21" s="12" t="inlineStr">
        <is>
          <t>3E-3370</t>
        </is>
      </c>
      <c r="H21" s="5">
        <f>COUNTIF(E:E,G21)</f>
        <v/>
      </c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</row>
    <row r="22" ht="15" customHeight="1" s="56">
      <c r="A22" s="5">
        <f>'PC CAT'!K22&amp;"_"&amp;'PC CAT'!M22</f>
        <v/>
      </c>
      <c r="B22" s="5">
        <f>'PC CAT'!Q22&amp;"_"&amp;'PC CAT'!S22</f>
        <v/>
      </c>
      <c r="C22" s="55" t="n"/>
      <c r="D22" s="5" t="inlineStr">
        <is>
          <t>C-C28</t>
        </is>
      </c>
      <c r="E22" s="12" t="inlineStr">
        <is>
          <t>3E-3388</t>
        </is>
      </c>
      <c r="F22" s="55" t="n"/>
      <c r="G22" s="12" t="inlineStr">
        <is>
          <t>3E-3364</t>
        </is>
      </c>
      <c r="H22" s="5">
        <f>COUNTIF(E:E,G22)</f>
        <v/>
      </c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</row>
    <row r="23" ht="14.25" customHeight="1" s="56">
      <c r="A23" s="5">
        <f>'PC CAT'!K23&amp;"_"&amp;'PC CAT'!M23</f>
        <v/>
      </c>
      <c r="B23" s="5">
        <f>'PC CAT'!Q23&amp;"_"&amp;'PC CAT'!S23</f>
        <v/>
      </c>
      <c r="C23" s="55" t="n"/>
      <c r="D23" s="5" t="inlineStr">
        <is>
          <t>C-T2</t>
        </is>
      </c>
      <c r="E23" s="5" t="inlineStr">
        <is>
          <t>283-6447</t>
        </is>
      </c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</row>
    <row r="24" ht="14.25" customHeight="1" s="56">
      <c r="A24" s="5">
        <f>'PC CAT'!K24&amp;"_"&amp;'PC CAT'!M24</f>
        <v/>
      </c>
      <c r="B24" s="5">
        <f>'PC CAT'!Q24&amp;"_"&amp;'PC CAT'!S24</f>
        <v/>
      </c>
      <c r="C24" s="55" t="n"/>
      <c r="D24" s="5" t="inlineStr">
        <is>
          <t>C-C9</t>
        </is>
      </c>
      <c r="E24" s="5" t="inlineStr">
        <is>
          <t>261-0524</t>
        </is>
      </c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</row>
    <row r="25" ht="14.25" customHeight="1" s="56">
      <c r="A25" s="5">
        <f>'PC CAT'!K25&amp;"_"&amp;'PC CAT'!M25</f>
        <v/>
      </c>
      <c r="B25" s="5">
        <f>'PC CAT'!Q25&amp;"_"&amp;'PC CAT'!S25</f>
        <v/>
      </c>
      <c r="C25" s="55" t="n"/>
      <c r="D25" s="5" t="inlineStr">
        <is>
          <t>C-S16</t>
        </is>
      </c>
      <c r="E25" s="5" t="inlineStr">
        <is>
          <t>NA</t>
        </is>
      </c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</row>
    <row r="26" ht="14.25" customHeight="1" s="56">
      <c r="A26" s="5">
        <f>'PC CAT'!K26&amp;"_"&amp;'PC CAT'!M26</f>
        <v/>
      </c>
      <c r="B26" s="5">
        <f>'PC CAT'!Q26&amp;"_"&amp;'PC CAT'!S26</f>
        <v/>
      </c>
      <c r="C26" s="55" t="n"/>
      <c r="D26" s="5" t="inlineStr">
        <is>
          <t>C-S26</t>
        </is>
      </c>
      <c r="E26" s="5" t="inlineStr">
        <is>
          <t>NA</t>
        </is>
      </c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</row>
    <row r="27" ht="14.25" customHeight="1" s="56">
      <c r="A27" s="5">
        <f>'PC CAT'!K27&amp;"_"&amp;'PC CAT'!M27</f>
        <v/>
      </c>
      <c r="B27" s="5">
        <f>'PC CAT'!Q27&amp;"_"&amp;'PC CAT'!S27</f>
        <v/>
      </c>
      <c r="C27" s="55" t="n"/>
      <c r="D27" s="5" t="inlineStr">
        <is>
          <t>C-C16</t>
        </is>
      </c>
      <c r="E27" s="5" t="inlineStr">
        <is>
          <t>155-2273</t>
        </is>
      </c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</row>
    <row r="28" ht="14.25" customHeight="1" s="56">
      <c r="A28" s="5">
        <f>'PC CAT'!K28&amp;"_"&amp;'PC CAT'!M28</f>
        <v/>
      </c>
      <c r="B28" s="5">
        <f>'PC CAT'!Q28&amp;"_"&amp;'PC CAT'!S28</f>
        <v/>
      </c>
      <c r="C28" s="55" t="n"/>
      <c r="D28" s="5" t="inlineStr">
        <is>
          <t>C-C15</t>
        </is>
      </c>
      <c r="E28" s="5" t="inlineStr">
        <is>
          <t>167-3693</t>
        </is>
      </c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</row>
    <row r="29" ht="14.25" customHeight="1" s="56">
      <c r="A29" s="5">
        <f>'PC CAT'!K29&amp;"_"&amp;'PC CAT'!M29</f>
        <v/>
      </c>
      <c r="B29" s="5">
        <f>'PC CAT'!Q29&amp;"_"&amp;'PC CAT'!S29</f>
        <v/>
      </c>
      <c r="C29" s="55" t="n"/>
      <c r="D29" s="5" t="inlineStr">
        <is>
          <t>C-S30</t>
        </is>
      </c>
      <c r="E29" s="5" t="inlineStr">
        <is>
          <t>NA</t>
        </is>
      </c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</row>
    <row r="30" ht="14.25" customHeight="1" s="56">
      <c r="A30" s="5">
        <f>'PC CAT'!K30&amp;"_"&amp;'PC CAT'!M30</f>
        <v/>
      </c>
      <c r="B30" s="5">
        <f>'PC CAT'!Q30&amp;"_"&amp;'PC CAT'!S30</f>
        <v/>
      </c>
      <c r="C30" s="55" t="n"/>
      <c r="D30" s="5" t="inlineStr">
        <is>
          <t>C-S17</t>
        </is>
      </c>
      <c r="E30" s="5" t="inlineStr">
        <is>
          <t>NA</t>
        </is>
      </c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</row>
    <row r="31" ht="14.25" customHeight="1" s="56">
      <c r="A31" s="5">
        <f>'PC CAT'!K31&amp;"_"&amp;'PC CAT'!M31</f>
        <v/>
      </c>
      <c r="B31" s="5">
        <f>'PC CAT'!Q31&amp;"_"&amp;'PC CAT'!S31</f>
        <v/>
      </c>
      <c r="C31" s="55" t="n"/>
      <c r="D31" s="5" t="inlineStr">
        <is>
          <t>C-C11</t>
        </is>
      </c>
      <c r="E31" s="5" t="inlineStr">
        <is>
          <t>155-2269</t>
        </is>
      </c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</row>
    <row r="32" ht="14.25" customHeight="1" s="56">
      <c r="A32" s="5">
        <f>'PC CAT'!K32&amp;"_"&amp;'PC CAT'!M32</f>
        <v/>
      </c>
      <c r="B32" s="5">
        <f>'PC CAT'!Q32&amp;"_"&amp;'PC CAT'!S32</f>
        <v/>
      </c>
      <c r="C32" s="55" t="n"/>
      <c r="D32" s="5" t="inlineStr">
        <is>
          <t>C-C10</t>
        </is>
      </c>
      <c r="E32" s="5" t="inlineStr">
        <is>
          <t>230-4009</t>
        </is>
      </c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</row>
    <row r="33" ht="14.25" customHeight="1" s="56">
      <c r="A33" s="5">
        <f>'PC CAT'!K33&amp;"_"&amp;'PC CAT'!M33</f>
        <v/>
      </c>
      <c r="B33" s="5">
        <f>'PC CAT'!Q33&amp;"_"&amp;'PC CAT'!S33</f>
        <v/>
      </c>
      <c r="C33" s="55" t="n"/>
      <c r="D33" s="5" t="inlineStr">
        <is>
          <t>C-C8</t>
        </is>
      </c>
      <c r="E33" s="5" t="inlineStr">
        <is>
          <t>223-4778</t>
        </is>
      </c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</row>
    <row r="34" ht="14.25" customHeight="1" s="56">
      <c r="A34" s="5">
        <f>'PC CAT'!K34&amp;"_"&amp;'PC CAT'!M34</f>
        <v/>
      </c>
      <c r="B34" s="5">
        <f>'PC CAT'!Q34&amp;"_"&amp;'PC CAT'!S34</f>
        <v/>
      </c>
      <c r="C34" s="55" t="n"/>
      <c r="D34" s="5" t="inlineStr">
        <is>
          <t>C-T13</t>
        </is>
      </c>
      <c r="E34" s="5" t="inlineStr">
        <is>
          <t>130-6789</t>
        </is>
      </c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</row>
    <row r="35" ht="14.25" customHeight="1" s="56">
      <c r="A35" s="5">
        <f>'PC CAT'!K35&amp;"_"&amp;'PC CAT'!M35</f>
        <v/>
      </c>
      <c r="B35" s="5">
        <f>'PC CAT'!Q35&amp;"_"&amp;'PC CAT'!S35</f>
        <v/>
      </c>
      <c r="C35" s="55" t="n"/>
      <c r="D35" s="5" t="inlineStr">
        <is>
          <t>C-S13</t>
        </is>
      </c>
      <c r="E35" s="5" t="inlineStr">
        <is>
          <t>NA</t>
        </is>
      </c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</row>
    <row r="36" ht="14.25" customHeight="1" s="56">
      <c r="A36" s="5">
        <f>'PC CAT'!K36&amp;"_"&amp;'PC CAT'!M36</f>
        <v/>
      </c>
      <c r="B36" s="5">
        <f>'PC CAT'!Q36&amp;"_"&amp;'PC CAT'!S36</f>
        <v/>
      </c>
      <c r="C36" s="55" t="n"/>
      <c r="D36" s="5" t="inlineStr">
        <is>
          <t>C-T12</t>
        </is>
      </c>
      <c r="E36" s="5" t="inlineStr">
        <is>
          <t>130-6789</t>
        </is>
      </c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</row>
    <row r="37" ht="14.25" customHeight="1" s="56">
      <c r="A37" s="5">
        <f>'PC CAT'!K37&amp;"_"&amp;'PC CAT'!M37</f>
        <v/>
      </c>
      <c r="B37" s="5">
        <f>'PC CAT'!Q37&amp;"_"&amp;'PC CAT'!S37</f>
        <v/>
      </c>
      <c r="C37" s="55" t="n"/>
      <c r="D37" s="5" t="inlineStr">
        <is>
          <t>C-S20</t>
        </is>
      </c>
      <c r="E37" s="5" t="inlineStr">
        <is>
          <t>NA</t>
        </is>
      </c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</row>
    <row r="38" ht="14.25" customHeight="1" s="56">
      <c r="A38" s="5">
        <f>'PC CAT'!K38&amp;"_"&amp;'PC CAT'!M38</f>
        <v/>
      </c>
      <c r="B38" s="5">
        <f>'PC CAT'!Q38&amp;"_"&amp;'PC CAT'!S38</f>
        <v/>
      </c>
      <c r="C38" s="55" t="n"/>
      <c r="D38" s="5" t="inlineStr">
        <is>
          <t>C-S10</t>
        </is>
      </c>
      <c r="E38" s="5" t="inlineStr">
        <is>
          <t>NA</t>
        </is>
      </c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</row>
    <row r="39" ht="14.25" customHeight="1" s="56">
      <c r="A39" s="5">
        <f>'PC CAT'!K39&amp;"_"&amp;'PC CAT'!M39</f>
        <v/>
      </c>
      <c r="B39" s="5">
        <f>'PC CAT'!Q39&amp;"_"&amp;'PC CAT'!S39</f>
        <v/>
      </c>
      <c r="C39" s="55" t="n"/>
      <c r="D39" s="5" t="inlineStr">
        <is>
          <t>C-S7</t>
        </is>
      </c>
      <c r="E39" s="5" t="inlineStr">
        <is>
          <t>NA</t>
        </is>
      </c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</row>
    <row r="40" ht="14.25" customHeight="1" s="56">
      <c r="A40" s="5">
        <f>'PC CAT'!K40&amp;"_"&amp;'PC CAT'!M40</f>
        <v/>
      </c>
      <c r="B40" s="5">
        <f>'PC CAT'!Q40&amp;"_"&amp;'PC CAT'!S40</f>
        <v/>
      </c>
      <c r="C40" s="55" t="n"/>
      <c r="D40" s="5" t="inlineStr">
        <is>
          <t>C-S27</t>
        </is>
      </c>
      <c r="E40" s="5" t="inlineStr">
        <is>
          <t>NA</t>
        </is>
      </c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</row>
    <row r="41" ht="14.25" customHeight="1" s="56">
      <c r="A41" s="5">
        <f>'PC CAT'!K41&amp;"_"&amp;'PC CAT'!M41</f>
        <v/>
      </c>
      <c r="B41" s="5">
        <f>'PC CAT'!Q41&amp;"_"&amp;'PC CAT'!S41</f>
        <v/>
      </c>
      <c r="C41" s="55" t="n"/>
      <c r="D41" s="5" t="inlineStr">
        <is>
          <t>C-C22</t>
        </is>
      </c>
      <c r="E41" s="5" t="inlineStr">
        <is>
          <t>223-4778</t>
        </is>
      </c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</row>
    <row r="42" ht="14.25" customHeight="1" s="56">
      <c r="A42" s="5">
        <f>'PC CAT'!K42&amp;"_"&amp;'PC CAT'!M42</f>
        <v/>
      </c>
      <c r="B42" s="5">
        <f>'PC CAT'!Q42&amp;"_"&amp;'PC CAT'!S42</f>
        <v/>
      </c>
      <c r="C42" s="55" t="n"/>
      <c r="D42" s="5" t="inlineStr">
        <is>
          <t>C-S23</t>
        </is>
      </c>
      <c r="E42" s="5" t="inlineStr">
        <is>
          <t>NA</t>
        </is>
      </c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</row>
    <row r="43" ht="14.25" customHeight="1" s="56">
      <c r="A43" s="5">
        <f>'PC CAT'!K43&amp;"_"&amp;'PC CAT'!M43</f>
        <v/>
      </c>
      <c r="B43" s="5">
        <f>'PC CAT'!Q43&amp;"_"&amp;'PC CAT'!S43</f>
        <v/>
      </c>
      <c r="C43" s="55" t="n"/>
      <c r="D43" s="5" t="inlineStr">
        <is>
          <t>C-C20</t>
        </is>
      </c>
      <c r="E43" s="5" t="inlineStr">
        <is>
          <t>155-2264</t>
        </is>
      </c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</row>
    <row r="44" ht="14.25" customHeight="1" s="56">
      <c r="A44" s="5">
        <f>'PC CAT'!K44&amp;"_"&amp;'PC CAT'!M44</f>
        <v/>
      </c>
      <c r="B44" s="5">
        <f>'PC CAT'!Q44&amp;"_"&amp;'PC CAT'!S44</f>
        <v/>
      </c>
      <c r="C44" s="55" t="n"/>
      <c r="D44" s="5" t="inlineStr">
        <is>
          <t>C-S24</t>
        </is>
      </c>
      <c r="E44" s="5" t="inlineStr">
        <is>
          <t>NA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</row>
    <row r="45" ht="14.25" customHeight="1" s="56">
      <c r="A45" s="5">
        <f>'PC CAT'!K45&amp;"_"&amp;'PC CAT'!M45</f>
        <v/>
      </c>
      <c r="B45" s="5">
        <f>'PC CAT'!Q45&amp;"_"&amp;'PC CAT'!S45</f>
        <v/>
      </c>
      <c r="C45" s="55" t="n"/>
      <c r="D45" s="5" t="inlineStr">
        <is>
          <t>C-T11</t>
        </is>
      </c>
      <c r="E45" s="5" t="inlineStr">
        <is>
          <t>130-6789</t>
        </is>
      </c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</row>
    <row r="46" ht="14.25" customHeight="1" s="56">
      <c r="A46" s="5">
        <f>'PC CAT'!K46&amp;"_"&amp;'PC CAT'!M46</f>
        <v/>
      </c>
      <c r="B46" s="5">
        <f>'PC CAT'!Q46&amp;"_"&amp;'PC CAT'!S46</f>
        <v/>
      </c>
      <c r="C46" s="55" t="n"/>
      <c r="D46" s="5" t="inlineStr">
        <is>
          <t>C-S8</t>
        </is>
      </c>
      <c r="E46" s="5" t="inlineStr">
        <is>
          <t>NA</t>
        </is>
      </c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</row>
    <row r="47" ht="14.25" customHeight="1" s="56">
      <c r="A47" s="5">
        <f>'PC CAT'!K47&amp;"_"&amp;'PC CAT'!M47</f>
        <v/>
      </c>
      <c r="B47" s="5">
        <f>'PC CAT'!Q47&amp;"_"&amp;'PC CAT'!S47</f>
        <v/>
      </c>
      <c r="C47" s="55" t="n"/>
      <c r="D47" s="5" t="inlineStr">
        <is>
          <t>C-S21</t>
        </is>
      </c>
      <c r="E47" s="5" t="inlineStr">
        <is>
          <t>NA</t>
        </is>
      </c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</row>
    <row r="48" ht="14.25" customHeight="1" s="56">
      <c r="A48" s="5">
        <f>'PC CAT'!K48&amp;"_"&amp;'PC CAT'!M48</f>
        <v/>
      </c>
      <c r="B48" s="5">
        <f>'PC CAT'!Q48&amp;"_"&amp;'PC CAT'!S48</f>
        <v/>
      </c>
      <c r="C48" s="55" t="n"/>
      <c r="D48" s="5" t="inlineStr">
        <is>
          <t>C-C17</t>
        </is>
      </c>
      <c r="E48" s="5" t="inlineStr">
        <is>
          <t>155-2269</t>
        </is>
      </c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</row>
    <row r="49" ht="14.25" customHeight="1" s="56">
      <c r="A49" s="5">
        <f>'PC CAT'!K49&amp;"_"&amp;'PC CAT'!M49</f>
        <v/>
      </c>
      <c r="B49" s="5">
        <f>'PC CAT'!Q49&amp;"_"&amp;'PC CAT'!S49</f>
        <v/>
      </c>
      <c r="C49" s="55" t="n"/>
      <c r="D49" s="5" t="inlineStr">
        <is>
          <t>C-S12</t>
        </is>
      </c>
      <c r="E49" s="5" t="inlineStr">
        <is>
          <t>NA</t>
        </is>
      </c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</row>
    <row r="50" ht="14.25" customHeight="1" s="56">
      <c r="A50" s="5">
        <f>'PC CAT'!K50&amp;"_"&amp;'PC CAT'!M50</f>
        <v/>
      </c>
      <c r="B50" s="5">
        <f>'PC CAT'!Q50&amp;"_"&amp;'PC CAT'!S50</f>
        <v/>
      </c>
      <c r="C50" s="55" t="n"/>
      <c r="D50" s="5" t="inlineStr">
        <is>
          <t>C-S25</t>
        </is>
      </c>
      <c r="E50" s="5" t="inlineStr">
        <is>
          <t>NA</t>
        </is>
      </c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</row>
    <row r="51" ht="14.25" customHeight="1" s="56">
      <c r="A51" s="5">
        <f>'PC CAT'!K51&amp;"_"&amp;'PC CAT'!M51</f>
        <v/>
      </c>
      <c r="B51" s="5">
        <f>'PC CAT'!Q51&amp;"_"&amp;'PC CAT'!S51</f>
        <v/>
      </c>
      <c r="C51" s="55" t="n"/>
      <c r="D51" s="5" t="inlineStr">
        <is>
          <t>C-C31</t>
        </is>
      </c>
      <c r="E51" s="5" t="inlineStr">
        <is>
          <t>155-2264</t>
        </is>
      </c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</row>
    <row r="52" ht="14.25" customHeight="1" s="56">
      <c r="A52" s="5">
        <f>'PC CAT'!K52&amp;"_"&amp;'PC CAT'!M52</f>
        <v/>
      </c>
      <c r="B52" s="5">
        <f>'PC CAT'!Q52&amp;"_"&amp;'PC CAT'!S52</f>
        <v/>
      </c>
      <c r="C52" s="55" t="n"/>
      <c r="D52" s="5" t="inlineStr">
        <is>
          <t>C-C27</t>
        </is>
      </c>
      <c r="E52" s="5" t="inlineStr">
        <is>
          <t>223-4778</t>
        </is>
      </c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</row>
    <row r="53" ht="14.25" customHeight="1" s="56">
      <c r="A53" s="5">
        <f>'PC CAT'!K53&amp;"_"&amp;'PC CAT'!M53</f>
        <v/>
      </c>
      <c r="B53" s="5">
        <f>'PC CAT'!Q53&amp;"_"&amp;'PC CAT'!S53</f>
        <v/>
      </c>
      <c r="C53" s="55" t="n"/>
      <c r="D53" s="5" t="inlineStr">
        <is>
          <t>C-T1</t>
        </is>
      </c>
      <c r="E53" s="5" t="inlineStr">
        <is>
          <t>283-6447</t>
        </is>
      </c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</row>
    <row r="54" ht="14.25" customHeight="1" s="56">
      <c r="A54" s="5">
        <f>'PC CAT'!K54&amp;"_"&amp;'PC CAT'!M54</f>
        <v/>
      </c>
      <c r="B54" s="5">
        <f>'PC CAT'!Q54&amp;"_"&amp;'PC CAT'!S54</f>
        <v/>
      </c>
      <c r="C54" s="55" t="n"/>
      <c r="D54" s="5" t="inlineStr">
        <is>
          <t>C-C1</t>
        </is>
      </c>
      <c r="E54" s="5" t="inlineStr">
        <is>
          <t>361-2945</t>
        </is>
      </c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</row>
    <row r="55" ht="14.25" customHeight="1" s="56">
      <c r="A55" s="5">
        <f>'PC CAT'!K55&amp;"_"&amp;'PC CAT'!M55</f>
        <v/>
      </c>
      <c r="B55" s="5">
        <f>'PC CAT'!Q55&amp;"_"&amp;'PC CAT'!S55</f>
        <v/>
      </c>
      <c r="C55" s="55" t="n"/>
      <c r="D55" s="5" t="inlineStr">
        <is>
          <t>C-C29</t>
        </is>
      </c>
      <c r="E55" s="5" t="inlineStr">
        <is>
          <t>9X-1054</t>
        </is>
      </c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</row>
    <row r="56" ht="14.25" customHeight="1" s="56">
      <c r="A56" s="5">
        <f>'PC CAT'!K56&amp;"_"&amp;'PC CAT'!M56</f>
        <v/>
      </c>
      <c r="B56" s="5">
        <f>'PC CAT'!Q56&amp;"_"&amp;'PC CAT'!S56</f>
        <v/>
      </c>
      <c r="C56" s="55" t="n"/>
      <c r="D56" s="5" t="inlineStr">
        <is>
          <t>C-C30</t>
        </is>
      </c>
      <c r="E56" s="5" t="inlineStr">
        <is>
          <t>9X-1054</t>
        </is>
      </c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</row>
    <row r="57" ht="14.25" customHeight="1" s="56">
      <c r="A57" s="5">
        <f>'PC CAT'!K57&amp;"_"&amp;'PC CAT'!M57</f>
        <v/>
      </c>
      <c r="B57" s="5">
        <f>'PC CAT'!Q57&amp;"_"&amp;'PC CAT'!S57</f>
        <v/>
      </c>
      <c r="C57" s="55" t="n"/>
      <c r="D57" s="5" t="inlineStr">
        <is>
          <t>C-C19</t>
        </is>
      </c>
      <c r="E57" s="12" t="inlineStr">
        <is>
          <t>3E-3370</t>
        </is>
      </c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</row>
    <row r="58" ht="14.25" customHeight="1" s="56">
      <c r="A58" s="5">
        <f>'PC CAT'!K58&amp;"_"&amp;'PC CAT'!M58</f>
        <v/>
      </c>
      <c r="B58" s="5">
        <f>'PC CAT'!Q58&amp;"_"&amp;'PC CAT'!S58</f>
        <v/>
      </c>
      <c r="C58" s="55" t="n"/>
      <c r="D58" s="5" t="inlineStr">
        <is>
          <t>C-S51</t>
        </is>
      </c>
      <c r="E58" s="5" t="inlineStr">
        <is>
          <t>NA</t>
        </is>
      </c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</row>
    <row r="59" ht="14.25" customHeight="1" s="56">
      <c r="A59" s="5">
        <f>'PC CAT'!K59&amp;"_"&amp;'PC CAT'!M59</f>
        <v/>
      </c>
      <c r="B59" s="5">
        <f>'PC CAT'!Q59&amp;"_"&amp;'PC CAT'!S59</f>
        <v/>
      </c>
      <c r="C59" s="55" t="n"/>
      <c r="D59" s="5" t="inlineStr">
        <is>
          <t>C-S18</t>
        </is>
      </c>
      <c r="E59" s="5" t="inlineStr">
        <is>
          <t>NA</t>
        </is>
      </c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</row>
    <row r="60" ht="14.25" customHeight="1" s="56">
      <c r="A60" s="5">
        <f>'PC CAT'!K60&amp;"_"&amp;'PC CAT'!M60</f>
        <v/>
      </c>
      <c r="B60" s="5">
        <f>'PC CAT'!Q60&amp;"_"&amp;'PC CAT'!S60</f>
        <v/>
      </c>
      <c r="C60" s="55" t="n"/>
      <c r="D60" s="5" t="inlineStr">
        <is>
          <t>C-T4</t>
        </is>
      </c>
      <c r="E60" s="5" t="inlineStr">
        <is>
          <t>130-6789</t>
        </is>
      </c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</row>
    <row r="61" ht="14.25" customHeight="1" s="56">
      <c r="A61" s="5">
        <f>'PC CAT'!K61&amp;"_"&amp;'PC CAT'!M61</f>
        <v/>
      </c>
      <c r="B61" s="5">
        <f>'PC CAT'!Q61&amp;"_"&amp;'PC CAT'!S61</f>
        <v/>
      </c>
      <c r="C61" s="55" t="n"/>
      <c r="D61" s="5" t="inlineStr">
        <is>
          <t>C-T5</t>
        </is>
      </c>
      <c r="E61" s="5" t="inlineStr">
        <is>
          <t>130-6789</t>
        </is>
      </c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</row>
    <row r="62" ht="14.25" customHeight="1" s="56">
      <c r="A62" s="5">
        <f>'PC CAT'!K62&amp;"_"&amp;'PC CAT'!M62</f>
        <v/>
      </c>
      <c r="B62" s="5">
        <f>'PC CAT'!Q62&amp;"_"&amp;'PC CAT'!S62</f>
        <v/>
      </c>
      <c r="C62" s="55" t="n"/>
      <c r="D62" s="5" t="inlineStr">
        <is>
          <t>C-C6</t>
        </is>
      </c>
      <c r="E62" s="12" t="inlineStr">
        <is>
          <t>3E-3364</t>
        </is>
      </c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</row>
    <row r="63" ht="14.25" customHeight="1" s="56">
      <c r="A63" s="5">
        <f>'PC CAT'!K63&amp;"_"&amp;'PC CAT'!M63</f>
        <v/>
      </c>
      <c r="B63" s="5">
        <f>'PC CAT'!Q63&amp;"_"&amp;'PC CAT'!S63</f>
        <v/>
      </c>
      <c r="C63" s="55" t="n"/>
      <c r="D63" s="55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</row>
    <row r="64" ht="14.25" customHeight="1" s="56">
      <c r="A64" s="5">
        <f>'PC CAT'!K64&amp;"_"&amp;'PC CAT'!M64</f>
        <v/>
      </c>
      <c r="B64" s="5">
        <f>'PC CAT'!Q64&amp;"_"&amp;'PC CAT'!S64</f>
        <v/>
      </c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</row>
    <row r="65" ht="14.25" customHeight="1" s="56">
      <c r="A65" s="5">
        <f>'PC CAT'!K65&amp;"_"&amp;'PC CAT'!M65</f>
        <v/>
      </c>
      <c r="B65" s="5">
        <f>'PC CAT'!Q65&amp;"_"&amp;'PC CAT'!S65</f>
        <v/>
      </c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</row>
    <row r="66" ht="14.25" customHeight="1" s="56">
      <c r="A66" s="5">
        <f>'PC CAT'!K66&amp;"_"&amp;'PC CAT'!M66</f>
        <v/>
      </c>
      <c r="B66" s="5">
        <f>'PC CAT'!Q66&amp;"_"&amp;'PC CAT'!S66</f>
        <v/>
      </c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</row>
    <row r="67" ht="14.25" customHeight="1" s="56">
      <c r="A67" s="5">
        <f>'PC CAT'!K67&amp;"_"&amp;'PC CAT'!M67</f>
        <v/>
      </c>
      <c r="B67" s="5">
        <f>'PC CAT'!Q67&amp;"_"&amp;'PC CAT'!S67</f>
        <v/>
      </c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</row>
    <row r="68" ht="14.25" customHeight="1" s="56">
      <c r="A68" s="5">
        <f>'PC CAT'!K68&amp;"_"&amp;'PC CAT'!M68</f>
        <v/>
      </c>
      <c r="B68" s="5">
        <f>'PC CAT'!Q68&amp;"_"&amp;'PC CAT'!S68</f>
        <v/>
      </c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</row>
    <row r="69" ht="14.25" customHeight="1" s="56">
      <c r="A69" s="5">
        <f>'PC CAT'!K205&amp;"_"&amp;'PC CAT'!M205</f>
        <v/>
      </c>
      <c r="B69" s="5">
        <f>'PC CAT'!Q205&amp;"_"&amp;'PC CAT'!S205</f>
        <v/>
      </c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</row>
    <row r="70" ht="14.25" customHeight="1" s="56">
      <c r="A70" s="5">
        <f>'PC CAT'!K206&amp;"_"&amp;'PC CAT'!M206</f>
        <v/>
      </c>
      <c r="B70" s="5">
        <f>'PC CAT'!Q206&amp;"_"&amp;'PC CAT'!S206</f>
        <v/>
      </c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</row>
    <row r="71" ht="14.25" customHeight="1" s="56">
      <c r="A71" s="5">
        <f>'PC CAT'!K207&amp;"_"&amp;'PC CAT'!M207</f>
        <v/>
      </c>
      <c r="B71" s="5">
        <f>'PC CAT'!Q207&amp;"_"&amp;'PC CAT'!S207</f>
        <v/>
      </c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</row>
    <row r="72" ht="14.25" customHeight="1" s="56">
      <c r="A72" s="5">
        <f>'PC CAT'!K208&amp;"_"&amp;'PC CAT'!M208</f>
        <v/>
      </c>
      <c r="B72" s="5">
        <f>'PC CAT'!Q208&amp;"_"&amp;'PC CAT'!S208</f>
        <v/>
      </c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</row>
    <row r="73" ht="14.25" customHeight="1" s="56">
      <c r="A73" s="5">
        <f>'PC CAT'!K209&amp;"_"&amp;'PC CAT'!M209</f>
        <v/>
      </c>
      <c r="B73" s="5">
        <f>'PC CAT'!Q209&amp;"_"&amp;'PC CAT'!S209</f>
        <v/>
      </c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</row>
    <row r="74" ht="14.25" customHeight="1" s="56">
      <c r="A74" s="5">
        <f>'PC CAT'!K210&amp;"_"&amp;'PC CAT'!M210</f>
        <v/>
      </c>
      <c r="B74" s="5">
        <f>'PC CAT'!Q210&amp;"_"&amp;'PC CAT'!S210</f>
        <v/>
      </c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</row>
    <row r="75" ht="14.25" customHeight="1" s="56">
      <c r="A75" s="5">
        <f>'PC CAT'!K211&amp;"_"&amp;'PC CAT'!M211</f>
        <v/>
      </c>
      <c r="B75" s="5">
        <f>'PC CAT'!Q211&amp;"_"&amp;'PC CAT'!S211</f>
        <v/>
      </c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</row>
    <row r="76" ht="14.25" customHeight="1" s="56">
      <c r="A76" s="5">
        <f>'PC CAT'!K212&amp;"_"&amp;'PC CAT'!M212</f>
        <v/>
      </c>
      <c r="B76" s="5">
        <f>'PC CAT'!Q212&amp;"_"&amp;'PC CAT'!S212</f>
        <v/>
      </c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</row>
    <row r="77" ht="14.25" customHeight="1" s="56">
      <c r="A77" s="5">
        <f>'PC CAT'!K213&amp;"_"&amp;'PC CAT'!M213</f>
        <v/>
      </c>
      <c r="B77" s="5">
        <f>'PC CAT'!Q213&amp;"_"&amp;'PC CAT'!S213</f>
        <v/>
      </c>
      <c r="C77" s="55" t="n"/>
      <c r="D77" s="55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</row>
    <row r="78" ht="14.25" customHeight="1" s="56">
      <c r="A78" s="5">
        <f>'PC CAT'!K214&amp;"_"&amp;'PC CAT'!M214</f>
        <v/>
      </c>
      <c r="B78" s="5">
        <f>'PC CAT'!Q214&amp;"_"&amp;'PC CAT'!S214</f>
        <v/>
      </c>
      <c r="C78" s="55" t="n"/>
      <c r="D78" s="55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</row>
    <row r="79" ht="14.25" customHeight="1" s="56">
      <c r="A79" s="5">
        <f>'PC CAT'!K215&amp;"_"&amp;'PC CAT'!M215</f>
        <v/>
      </c>
      <c r="B79" s="5">
        <f>'PC CAT'!Q215&amp;"_"&amp;'PC CAT'!S215</f>
        <v/>
      </c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</row>
    <row r="80" ht="14.25" customHeight="1" s="56">
      <c r="A80" s="5">
        <f>'PC CAT'!K216&amp;"_"&amp;'PC CAT'!M216</f>
        <v/>
      </c>
      <c r="B80" s="5">
        <f>'PC CAT'!Q216&amp;"_"&amp;'PC CAT'!S216</f>
        <v/>
      </c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</row>
    <row r="81" ht="14.25" customHeight="1" s="56">
      <c r="A81" s="5">
        <f>'PC CAT'!K217&amp;"_"&amp;'PC CAT'!M217</f>
        <v/>
      </c>
      <c r="B81" s="5">
        <f>'PC CAT'!Q217&amp;"_"&amp;'PC CAT'!S217</f>
        <v/>
      </c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</row>
    <row r="82" ht="14.25" customHeight="1" s="56">
      <c r="A82" s="5">
        <f>'PC CAT'!K218&amp;"_"&amp;'PC CAT'!M218</f>
        <v/>
      </c>
      <c r="B82" s="5">
        <f>'PC CAT'!Q218&amp;"_"&amp;'PC CAT'!S218</f>
        <v/>
      </c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</row>
    <row r="83" ht="14.25" customHeight="1" s="56">
      <c r="A83" s="5">
        <f>'PC CAT'!K219&amp;"_"&amp;'PC CAT'!M219</f>
        <v/>
      </c>
      <c r="B83" s="5">
        <f>'PC CAT'!Q219&amp;"_"&amp;'PC CAT'!S219</f>
        <v/>
      </c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</row>
    <row r="84" ht="14.25" customHeight="1" s="56">
      <c r="A84" s="5">
        <f>'PC CAT'!K220&amp;"_"&amp;'PC CAT'!M220</f>
        <v/>
      </c>
      <c r="B84" s="5">
        <f>'PC CAT'!Q220&amp;"_"&amp;'PC CAT'!S220</f>
        <v/>
      </c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</row>
    <row r="85" ht="14.25" customHeight="1" s="56">
      <c r="A85" s="5">
        <f>'PC CAT'!K221&amp;"_"&amp;'PC CAT'!M221</f>
        <v/>
      </c>
      <c r="B85" s="5">
        <f>'PC CAT'!Q221&amp;"_"&amp;'PC CAT'!S221</f>
        <v/>
      </c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</row>
    <row r="86" ht="14.25" customHeight="1" s="56">
      <c r="A86" s="5">
        <f>'PC CAT'!K222&amp;"_"&amp;'PC CAT'!M222</f>
        <v/>
      </c>
      <c r="B86" s="5">
        <f>'PC CAT'!Q222&amp;"_"&amp;'PC CAT'!S222</f>
        <v/>
      </c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</row>
    <row r="87" ht="14.25" customHeight="1" s="56">
      <c r="A87" s="5">
        <f>'PC CAT'!K223&amp;"_"&amp;'PC CAT'!M223</f>
        <v/>
      </c>
      <c r="B87" s="5">
        <f>'PC CAT'!Q223&amp;"_"&amp;'PC CAT'!S223</f>
        <v/>
      </c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</row>
    <row r="88" ht="14.25" customHeight="1" s="56">
      <c r="A88" s="5">
        <f>'PC CAT'!K224&amp;"_"&amp;'PC CAT'!M224</f>
        <v/>
      </c>
      <c r="B88" s="5">
        <f>'PC CAT'!Q224&amp;"_"&amp;'PC CAT'!S224</f>
        <v/>
      </c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</row>
    <row r="89" ht="14.25" customHeight="1" s="56">
      <c r="A89" s="5">
        <f>'PC CAT'!K225&amp;"_"&amp;'PC CAT'!M225</f>
        <v/>
      </c>
      <c r="B89" s="5">
        <f>'PC CAT'!Q225&amp;"_"&amp;'PC CAT'!S225</f>
        <v/>
      </c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</row>
    <row r="90" ht="14.25" customHeight="1" s="56">
      <c r="A90" s="5">
        <f>'PC CAT'!K226&amp;"_"&amp;'PC CAT'!M226</f>
        <v/>
      </c>
      <c r="B90" s="5">
        <f>'PC CAT'!Q226&amp;"_"&amp;'PC CAT'!S226</f>
        <v/>
      </c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</row>
    <row r="91" ht="14.25" customHeight="1" s="56">
      <c r="A91" s="5">
        <f>'PC CAT'!K227&amp;"_"&amp;'PC CAT'!M227</f>
        <v/>
      </c>
      <c r="B91" s="5">
        <f>'PC CAT'!Q227&amp;"_"&amp;'PC CAT'!S227</f>
        <v/>
      </c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</row>
    <row r="92" ht="14.25" customHeight="1" s="56">
      <c r="A92" s="5">
        <f>'PC CAT'!K228&amp;"_"&amp;'PC CAT'!M228</f>
        <v/>
      </c>
      <c r="B92" s="5">
        <f>'PC CAT'!Q228&amp;"_"&amp;'PC CAT'!S228</f>
        <v/>
      </c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</row>
    <row r="93" ht="14.25" customHeight="1" s="56">
      <c r="A93" s="5">
        <f>'PC CAT'!K229&amp;"_"&amp;'PC CAT'!M229</f>
        <v/>
      </c>
      <c r="B93" s="5">
        <f>'PC CAT'!Q229&amp;"_"&amp;'PC CAT'!S229</f>
        <v/>
      </c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</row>
    <row r="94" ht="14.25" customHeight="1" s="56">
      <c r="A94" s="5">
        <f>'PC CAT'!K230&amp;"_"&amp;'PC CAT'!M230</f>
        <v/>
      </c>
      <c r="B94" s="5">
        <f>'PC CAT'!Q230&amp;"_"&amp;'PC CAT'!S230</f>
        <v/>
      </c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</row>
    <row r="95" ht="14.25" customHeight="1" s="56">
      <c r="A95" s="5">
        <f>'PC CAT'!K231&amp;"_"&amp;'PC CAT'!M231</f>
        <v/>
      </c>
      <c r="B95" s="5">
        <f>'PC CAT'!Q231&amp;"_"&amp;'PC CAT'!S231</f>
        <v/>
      </c>
      <c r="C95" s="55" t="n"/>
      <c r="D95" s="55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</row>
    <row r="96" ht="14.25" customHeight="1" s="56">
      <c r="A96" s="5">
        <f>'PC CAT'!K232&amp;"_"&amp;'PC CAT'!M232</f>
        <v/>
      </c>
      <c r="B96" s="5">
        <f>'PC CAT'!Q232&amp;"_"&amp;'PC CAT'!S232</f>
        <v/>
      </c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</row>
    <row r="97" ht="14.25" customHeight="1" s="56">
      <c r="A97" s="5">
        <f>'PC CAT'!K233&amp;"_"&amp;'PC CAT'!M233</f>
        <v/>
      </c>
      <c r="B97" s="5">
        <f>'PC CAT'!Q233&amp;"_"&amp;'PC CAT'!S233</f>
        <v/>
      </c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</row>
    <row r="98" ht="14.25" customHeight="1" s="56">
      <c r="A98" s="5">
        <f>'PC CAT'!K234&amp;"_"&amp;'PC CAT'!M234</f>
        <v/>
      </c>
      <c r="B98" s="5">
        <f>'PC CAT'!Q234&amp;"_"&amp;'PC CAT'!S234</f>
        <v/>
      </c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</row>
    <row r="99" ht="14.25" customHeight="1" s="56">
      <c r="A99" s="5">
        <f>'PC CAT'!K235&amp;"_"&amp;'PC CAT'!M235</f>
        <v/>
      </c>
      <c r="B99" s="5">
        <f>'PC CAT'!Q235&amp;"_"&amp;'PC CAT'!S235</f>
        <v/>
      </c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</row>
    <row r="100" ht="14.25" customHeight="1" s="56">
      <c r="A100" s="5">
        <f>'PC CAT'!K236&amp;"_"&amp;'PC CAT'!M236</f>
        <v/>
      </c>
      <c r="B100" s="5">
        <f>'PC CAT'!Q236&amp;"_"&amp;'PC CAT'!S236</f>
        <v/>
      </c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</row>
    <row r="101" ht="14.25" customHeight="1" s="56">
      <c r="A101" s="5">
        <f>'PC CAT'!K237&amp;"_"&amp;'PC CAT'!M237</f>
        <v/>
      </c>
      <c r="B101" s="5">
        <f>'PC CAT'!Q237&amp;"_"&amp;'PC CAT'!S237</f>
        <v/>
      </c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</row>
    <row r="102" ht="14.25" customHeight="1" s="56">
      <c r="A102" s="5">
        <f>'PC CAT'!K238&amp;"_"&amp;'PC CAT'!M238</f>
        <v/>
      </c>
      <c r="B102" s="5">
        <f>'PC CAT'!Q238&amp;"_"&amp;'PC CAT'!S238</f>
        <v/>
      </c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</row>
    <row r="103" ht="14.25" customHeight="1" s="56">
      <c r="A103" s="5">
        <f>'PC CAT'!K239&amp;"_"&amp;'PC CAT'!M239</f>
        <v/>
      </c>
      <c r="B103" s="5">
        <f>'PC CAT'!Q239&amp;"_"&amp;'PC CAT'!S239</f>
        <v/>
      </c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</row>
    <row r="104" ht="14.25" customHeight="1" s="56">
      <c r="A104" s="5">
        <f>'PC CAT'!K240&amp;"_"&amp;'PC CAT'!M240</f>
        <v/>
      </c>
      <c r="B104" s="5">
        <f>'PC CAT'!Q240&amp;"_"&amp;'PC CAT'!S240</f>
        <v/>
      </c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</row>
    <row r="105" ht="14.25" customHeight="1" s="56">
      <c r="A105" s="5">
        <f>'PC CAT'!K241&amp;"_"&amp;'PC CAT'!M241</f>
        <v/>
      </c>
      <c r="B105" s="5">
        <f>'PC CAT'!Q241&amp;"_"&amp;'PC CAT'!S241</f>
        <v/>
      </c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</row>
    <row r="106" ht="14.25" customHeight="1" s="56">
      <c r="A106" s="5">
        <f>'PC CAT'!K242&amp;"_"&amp;'PC CAT'!M242</f>
        <v/>
      </c>
      <c r="B106" s="5">
        <f>'PC CAT'!Q242&amp;"_"&amp;'PC CAT'!S242</f>
        <v/>
      </c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</row>
    <row r="107" ht="14.25" customHeight="1" s="56">
      <c r="A107" s="5">
        <f>'PC CAT'!K243&amp;"_"&amp;'PC CAT'!M243</f>
        <v/>
      </c>
      <c r="B107" s="5">
        <f>'PC CAT'!Q243&amp;"_"&amp;'PC CAT'!S243</f>
        <v/>
      </c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</row>
    <row r="108" ht="14.25" customHeight="1" s="56">
      <c r="A108" s="5">
        <f>'PC CAT'!K244&amp;"_"&amp;'PC CAT'!M244</f>
        <v/>
      </c>
      <c r="B108" s="5">
        <f>'PC CAT'!Q244&amp;"_"&amp;'PC CAT'!S244</f>
        <v/>
      </c>
      <c r="C108" s="55" t="n"/>
      <c r="D108" s="55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</row>
    <row r="109" ht="14.25" customHeight="1" s="56">
      <c r="A109" s="5">
        <f>'PC CAT'!K245&amp;"_"&amp;'PC CAT'!M245</f>
        <v/>
      </c>
      <c r="B109" s="5">
        <f>'PC CAT'!Q245&amp;"_"&amp;'PC CAT'!S245</f>
        <v/>
      </c>
      <c r="C109" s="55" t="n"/>
      <c r="D109" s="55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</row>
    <row r="110" ht="14.25" customHeight="1" s="56">
      <c r="A110" s="5">
        <f>'PC CAT'!K246&amp;"_"&amp;'PC CAT'!M246</f>
        <v/>
      </c>
      <c r="B110" s="5">
        <f>'PC CAT'!Q246&amp;"_"&amp;'PC CAT'!S246</f>
        <v/>
      </c>
      <c r="C110" s="55" t="n"/>
      <c r="D110" s="55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</row>
    <row r="111" ht="14.25" customHeight="1" s="56">
      <c r="A111" s="5">
        <f>'PC CAT'!K247&amp;"_"&amp;'PC CAT'!M247</f>
        <v/>
      </c>
      <c r="B111" s="5">
        <f>'PC CAT'!Q247&amp;"_"&amp;'PC CAT'!S247</f>
        <v/>
      </c>
      <c r="C111" s="55" t="n"/>
      <c r="D111" s="55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</row>
    <row r="112" ht="14.25" customHeight="1" s="56">
      <c r="A112" s="5">
        <f>'PC CAT'!K248&amp;"_"&amp;'PC CAT'!M248</f>
        <v/>
      </c>
      <c r="B112" s="5">
        <f>'PC CAT'!Q248&amp;"_"&amp;'PC CAT'!S248</f>
        <v/>
      </c>
      <c r="C112" s="55" t="n"/>
      <c r="D112" s="55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</row>
    <row r="113" ht="14.25" customHeight="1" s="56">
      <c r="A113" s="5">
        <f>'PC CAT'!K249&amp;"_"&amp;'PC CAT'!M249</f>
        <v/>
      </c>
      <c r="B113" s="5">
        <f>'PC CAT'!Q249&amp;"_"&amp;'PC CAT'!S249</f>
        <v/>
      </c>
      <c r="C113" s="55" t="n"/>
      <c r="D113" s="55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</row>
    <row r="114" ht="14.25" customHeight="1" s="56">
      <c r="A114" s="5">
        <f>'PC CAT'!K250&amp;"_"&amp;'PC CAT'!M250</f>
        <v/>
      </c>
      <c r="B114" s="5">
        <f>'PC CAT'!Q250&amp;"_"&amp;'PC CAT'!S250</f>
        <v/>
      </c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</row>
    <row r="115" ht="14.25" customHeight="1" s="56">
      <c r="A115" s="5">
        <f>'PC CAT'!K251&amp;"_"&amp;'PC CAT'!M251</f>
        <v/>
      </c>
      <c r="B115" s="5">
        <f>'PC CAT'!Q251&amp;"_"&amp;'PC CAT'!S251</f>
        <v/>
      </c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</row>
    <row r="116" ht="14.25" customHeight="1" s="56">
      <c r="A116" s="5">
        <f>'PC CAT'!K252&amp;"_"&amp;'PC CAT'!M252</f>
        <v/>
      </c>
      <c r="B116" s="5">
        <f>'PC CAT'!Q252&amp;"_"&amp;'PC CAT'!S252</f>
        <v/>
      </c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</row>
    <row r="117" ht="14.25" customHeight="1" s="56">
      <c r="A117" s="5">
        <f>'PC CAT'!K253&amp;"_"&amp;'PC CAT'!M253</f>
        <v/>
      </c>
      <c r="B117" s="5">
        <f>'PC CAT'!Q253&amp;"_"&amp;'PC CAT'!S253</f>
        <v/>
      </c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</row>
    <row r="118" ht="14.25" customHeight="1" s="56">
      <c r="A118" s="5">
        <f>'PC CAT'!K254&amp;"_"&amp;'PC CAT'!M254</f>
        <v/>
      </c>
      <c r="B118" s="5">
        <f>'PC CAT'!Q254&amp;"_"&amp;'PC CAT'!S254</f>
        <v/>
      </c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</row>
    <row r="119" ht="14.25" customHeight="1" s="56">
      <c r="A119" s="5">
        <f>'PC CAT'!K255&amp;"_"&amp;'PC CAT'!M255</f>
        <v/>
      </c>
      <c r="B119" s="5">
        <f>'PC CAT'!Q255&amp;"_"&amp;'PC CAT'!S255</f>
        <v/>
      </c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</row>
    <row r="120" ht="14.25" customHeight="1" s="56">
      <c r="A120" s="5">
        <f>'PC CAT'!K256&amp;"_"&amp;'PC CAT'!M256</f>
        <v/>
      </c>
      <c r="B120" s="5">
        <f>'PC CAT'!Q256&amp;"_"&amp;'PC CAT'!S256</f>
        <v/>
      </c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</row>
    <row r="121" ht="14.25" customHeight="1" s="56">
      <c r="A121" s="5">
        <f>'PC CAT'!K257&amp;"_"&amp;'PC CAT'!M257</f>
        <v/>
      </c>
      <c r="B121" s="5">
        <f>'PC CAT'!Q257&amp;"_"&amp;'PC CAT'!S257</f>
        <v/>
      </c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</row>
    <row r="122" ht="14.25" customHeight="1" s="56">
      <c r="A122" s="5">
        <f>'PC CAT'!K258&amp;"_"&amp;'PC CAT'!M258</f>
        <v/>
      </c>
      <c r="B122" s="5">
        <f>'PC CAT'!Q258&amp;"_"&amp;'PC CAT'!S258</f>
        <v/>
      </c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</row>
    <row r="123" ht="14.25" customHeight="1" s="56">
      <c r="A123" s="5">
        <f>'PC CAT'!K259&amp;"_"&amp;'PC CAT'!M259</f>
        <v/>
      </c>
      <c r="B123" s="5">
        <f>'PC CAT'!Q259&amp;"_"&amp;'PC CAT'!S259</f>
        <v/>
      </c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</row>
    <row r="124" ht="14.25" customHeight="1" s="56">
      <c r="A124" s="5">
        <f>'PC CAT'!K260&amp;"_"&amp;'PC CAT'!M260</f>
        <v/>
      </c>
      <c r="B124" s="5">
        <f>'PC CAT'!Q260&amp;"_"&amp;'PC CAT'!S260</f>
        <v/>
      </c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</row>
    <row r="125" ht="14.25" customHeight="1" s="56">
      <c r="A125" s="5">
        <f>'PC CAT'!K261&amp;"_"&amp;'PC CAT'!M261</f>
        <v/>
      </c>
      <c r="B125" s="5">
        <f>'PC CAT'!Q261&amp;"_"&amp;'PC CAT'!S261</f>
        <v/>
      </c>
      <c r="C125" s="55" t="n"/>
      <c r="D125" s="55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</row>
    <row r="126" ht="14.25" customHeight="1" s="56">
      <c r="A126" s="5">
        <f>'PC CAT'!K262&amp;"_"&amp;'PC CAT'!M262</f>
        <v/>
      </c>
      <c r="B126" s="5">
        <f>'PC CAT'!Q262&amp;"_"&amp;'PC CAT'!S262</f>
        <v/>
      </c>
      <c r="C126" s="55" t="n"/>
      <c r="D126" s="55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</row>
    <row r="127" ht="14.25" customHeight="1" s="56">
      <c r="A127" s="5">
        <f>'PC CAT'!K263&amp;"_"&amp;'PC CAT'!M263</f>
        <v/>
      </c>
      <c r="B127" s="5">
        <f>'PC CAT'!Q263&amp;"_"&amp;'PC CAT'!S263</f>
        <v/>
      </c>
      <c r="C127" s="55" t="n"/>
      <c r="D127" s="55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</row>
    <row r="128" ht="14.25" customHeight="1" s="56">
      <c r="A128" s="5">
        <f>'PC CAT'!K264&amp;"_"&amp;'PC CAT'!M264</f>
        <v/>
      </c>
      <c r="B128" s="5">
        <f>'PC CAT'!Q264&amp;"_"&amp;'PC CAT'!S264</f>
        <v/>
      </c>
      <c r="C128" s="55" t="n"/>
      <c r="D128" s="55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</row>
    <row r="129" ht="14.25" customHeight="1" s="56">
      <c r="A129" s="5">
        <f>'PC CAT'!K265&amp;"_"&amp;'PC CAT'!M265</f>
        <v/>
      </c>
      <c r="B129" s="5">
        <f>'PC CAT'!Q265&amp;"_"&amp;'PC CAT'!S265</f>
        <v/>
      </c>
      <c r="C129" s="55" t="n"/>
      <c r="D129" s="55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</row>
    <row r="130" ht="14.25" customHeight="1" s="56">
      <c r="A130" s="5">
        <f>'PC CAT'!K266&amp;"_"&amp;'PC CAT'!M266</f>
        <v/>
      </c>
      <c r="B130" s="5">
        <f>'PC CAT'!Q266&amp;"_"&amp;'PC CAT'!S266</f>
        <v/>
      </c>
      <c r="C130" s="55" t="n"/>
      <c r="D130" s="55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</row>
    <row r="131" ht="14.25" customHeight="1" s="56">
      <c r="A131" s="5">
        <f>'PC CAT'!K267&amp;"_"&amp;'PC CAT'!M267</f>
        <v/>
      </c>
      <c r="B131" s="5">
        <f>'PC CAT'!Q267&amp;"_"&amp;'PC CAT'!S267</f>
        <v/>
      </c>
      <c r="C131" s="55" t="n"/>
      <c r="D131" s="55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</row>
    <row r="132" ht="14.25" customHeight="1" s="56">
      <c r="A132" s="5">
        <f>'PC CAT'!K268&amp;"_"&amp;'PC CAT'!M268</f>
        <v/>
      </c>
      <c r="B132" s="5">
        <f>'PC CAT'!Q268&amp;"_"&amp;'PC CAT'!S268</f>
        <v/>
      </c>
      <c r="C132" s="55" t="n"/>
      <c r="D132" s="55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</row>
    <row r="133" ht="14.25" customHeight="1" s="56">
      <c r="A133" s="5">
        <f>'PC CAT'!K269&amp;"_"&amp;'PC CAT'!M269</f>
        <v/>
      </c>
      <c r="B133" s="5">
        <f>'PC CAT'!Q269&amp;"_"&amp;'PC CAT'!S269</f>
        <v/>
      </c>
      <c r="C133" s="55" t="n"/>
      <c r="D133" s="55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</row>
    <row r="134" ht="14.25" customHeight="1" s="56">
      <c r="A134" s="5">
        <f>'PC CAT'!K270&amp;"_"&amp;'PC CAT'!M270</f>
        <v/>
      </c>
      <c r="B134" s="5">
        <f>'PC CAT'!Q270&amp;"_"&amp;'PC CAT'!S270</f>
        <v/>
      </c>
      <c r="C134" s="55" t="n"/>
      <c r="D134" s="55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</row>
    <row r="135" ht="14.25" customHeight="1" s="56">
      <c r="A135" s="5">
        <f>'PC CAT'!K271&amp;"_"&amp;'PC CAT'!M271</f>
        <v/>
      </c>
      <c r="B135" s="5">
        <f>'PC CAT'!Q271&amp;"_"&amp;'PC CAT'!S271</f>
        <v/>
      </c>
      <c r="C135" s="55" t="n"/>
      <c r="D135" s="55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</row>
    <row r="136" ht="14.25" customHeight="1" s="56">
      <c r="A136" s="5">
        <f>'PC CAT'!K272&amp;"_"&amp;'PC CAT'!M272</f>
        <v/>
      </c>
      <c r="B136" s="5">
        <f>'PC CAT'!Q272&amp;"_"&amp;'PC CAT'!S272</f>
        <v/>
      </c>
      <c r="C136" s="55" t="n"/>
      <c r="D136" s="55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</row>
    <row r="137" ht="14.25" customHeight="1" s="56">
      <c r="A137" s="5">
        <f>'PC CAT'!K273&amp;"_"&amp;'PC CAT'!M273</f>
        <v/>
      </c>
      <c r="B137" s="5">
        <f>'PC CAT'!Q273&amp;"_"&amp;'PC CAT'!S273</f>
        <v/>
      </c>
      <c r="C137" s="55" t="n"/>
      <c r="D137" s="55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</row>
    <row r="138" ht="14.25" customHeight="1" s="56">
      <c r="A138" s="5">
        <f>'PC CAT'!K274&amp;"_"&amp;'PC CAT'!M274</f>
        <v/>
      </c>
      <c r="B138" s="5">
        <f>'PC CAT'!Q274&amp;"_"&amp;'PC CAT'!S274</f>
        <v/>
      </c>
      <c r="C138" s="55" t="n"/>
      <c r="D138" s="55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</row>
    <row r="139" ht="14.25" customHeight="1" s="56">
      <c r="A139" s="5">
        <f>'PC CAT'!K275&amp;"_"&amp;'PC CAT'!M275</f>
        <v/>
      </c>
      <c r="B139" s="5">
        <f>'PC CAT'!Q275&amp;"_"&amp;'PC CAT'!S275</f>
        <v/>
      </c>
      <c r="C139" s="55" t="n"/>
      <c r="D139" s="55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</row>
    <row r="140" ht="14.25" customHeight="1" s="56">
      <c r="A140" s="5">
        <f>'PC CAT'!K276&amp;"_"&amp;'PC CAT'!M276</f>
        <v/>
      </c>
      <c r="B140" s="5">
        <f>'PC CAT'!Q276&amp;"_"&amp;'PC CAT'!S276</f>
        <v/>
      </c>
      <c r="C140" s="55" t="n"/>
      <c r="D140" s="55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</row>
    <row r="141" ht="14.25" customHeight="1" s="56">
      <c r="A141" s="5">
        <f>'PC CAT'!K277&amp;"_"&amp;'PC CAT'!M277</f>
        <v/>
      </c>
      <c r="B141" s="5">
        <f>'PC CAT'!Q277&amp;"_"&amp;'PC CAT'!S277</f>
        <v/>
      </c>
      <c r="C141" s="55" t="n"/>
      <c r="D141" s="55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</row>
    <row r="142" ht="14.25" customHeight="1" s="56">
      <c r="A142" s="5">
        <f>'PC CAT'!K278&amp;"_"&amp;'PC CAT'!M278</f>
        <v/>
      </c>
      <c r="B142" s="5">
        <f>'PC CAT'!Q278&amp;"_"&amp;'PC CAT'!S278</f>
        <v/>
      </c>
      <c r="C142" s="55" t="n"/>
      <c r="D142" s="55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</row>
    <row r="143" ht="14.25" customHeight="1" s="56">
      <c r="A143" s="5">
        <f>'PC CAT'!K279&amp;"_"&amp;'PC CAT'!M279</f>
        <v/>
      </c>
      <c r="B143" s="5">
        <f>'PC CAT'!Q279&amp;"_"&amp;'PC CAT'!S279</f>
        <v/>
      </c>
      <c r="C143" s="55" t="n"/>
      <c r="D143" s="55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</row>
    <row r="144" ht="14.25" customHeight="1" s="56">
      <c r="A144" s="5">
        <f>'PC CAT'!K280&amp;"_"&amp;'PC CAT'!M280</f>
        <v/>
      </c>
      <c r="B144" s="5">
        <f>'PC CAT'!Q280&amp;"_"&amp;'PC CAT'!S280</f>
        <v/>
      </c>
      <c r="C144" s="55" t="n"/>
      <c r="D144" s="55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</row>
    <row r="145" ht="15" customHeight="1" s="56">
      <c r="A145" s="5">
        <f>'PC CAT'!K281&amp;"_"&amp;'PC CAT'!M281</f>
        <v/>
      </c>
      <c r="B145" s="5">
        <f>'PC CAT'!Q281&amp;"_"&amp;'PC CAT'!S281</f>
        <v/>
      </c>
      <c r="C145" s="55" t="n"/>
      <c r="D145" s="55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</row>
    <row r="146" ht="14.25" customHeight="1" s="56">
      <c r="A146" s="5">
        <f>'PC CAT'!K282&amp;"_"&amp;'PC CAT'!M282</f>
        <v/>
      </c>
      <c r="B146" s="5">
        <f>'PC CAT'!Q282&amp;"_"&amp;'PC CAT'!S282</f>
        <v/>
      </c>
      <c r="C146" s="55" t="n"/>
      <c r="D146" s="55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</row>
    <row r="147" ht="14.25" customHeight="1" s="56">
      <c r="A147" s="5">
        <f>'PC CAT'!K283&amp;"_"&amp;'PC CAT'!M283</f>
        <v/>
      </c>
      <c r="B147" s="5">
        <f>'PC CAT'!Q283&amp;"_"&amp;'PC CAT'!S283</f>
        <v/>
      </c>
      <c r="C147" s="55" t="n"/>
      <c r="D147" s="55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</row>
    <row r="148" ht="14.25" customHeight="1" s="56">
      <c r="A148" s="5">
        <f>'PC CAT'!K284&amp;"_"&amp;'PC CAT'!M284</f>
        <v/>
      </c>
      <c r="B148" s="5">
        <f>'PC CAT'!Q284&amp;"_"&amp;'PC CAT'!S284</f>
        <v/>
      </c>
      <c r="C148" s="55" t="n"/>
      <c r="D148" s="55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</row>
    <row r="149" ht="14.25" customHeight="1" s="56">
      <c r="A149" s="5">
        <f>'PC CAT'!K285&amp;"_"&amp;'PC CAT'!M285</f>
        <v/>
      </c>
      <c r="B149" s="5">
        <f>'PC CAT'!Q285&amp;"_"&amp;'PC CAT'!S285</f>
        <v/>
      </c>
      <c r="C149" s="55" t="n"/>
      <c r="D149" s="55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</row>
    <row r="150" ht="14.25" customHeight="1" s="56">
      <c r="A150" s="5">
        <f>'PC CAT'!K286&amp;"_"&amp;'PC CAT'!M286</f>
        <v/>
      </c>
      <c r="B150" s="5">
        <f>'PC CAT'!Q286&amp;"_"&amp;'PC CAT'!S286</f>
        <v/>
      </c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</row>
    <row r="151" ht="14.25" customHeight="1" s="56">
      <c r="A151" s="5">
        <f>'PC CAT'!K287&amp;"_"&amp;'PC CAT'!M287</f>
        <v/>
      </c>
      <c r="B151" s="5">
        <f>'PC CAT'!Q287&amp;"_"&amp;'PC CAT'!S287</f>
        <v/>
      </c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</row>
    <row r="152" ht="14.25" customHeight="1" s="56">
      <c r="A152" s="5">
        <f>'PC CAT'!K288&amp;"_"&amp;'PC CAT'!M288</f>
        <v/>
      </c>
      <c r="B152" s="5">
        <f>'PC CAT'!Q288&amp;"_"&amp;'PC CAT'!S288</f>
        <v/>
      </c>
      <c r="C152" s="55" t="n"/>
      <c r="D152" s="55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</row>
    <row r="153" ht="14.25" customHeight="1" s="56">
      <c r="A153" s="5">
        <f>'PC CAT'!K289&amp;"_"&amp;'PC CAT'!M289</f>
        <v/>
      </c>
      <c r="B153" s="5">
        <f>'PC CAT'!Q289&amp;"_"&amp;'PC CAT'!S289</f>
        <v/>
      </c>
      <c r="C153" s="55" t="n"/>
      <c r="D153" s="55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</row>
    <row r="154" ht="14.25" customHeight="1" s="56">
      <c r="A154" s="5">
        <f>'PC CAT'!K290&amp;"_"&amp;'PC CAT'!M290</f>
        <v/>
      </c>
      <c r="B154" s="5">
        <f>'PC CAT'!Q290&amp;"_"&amp;'PC CAT'!S290</f>
        <v/>
      </c>
      <c r="C154" s="55" t="n"/>
      <c r="D154" s="55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</row>
    <row r="155" ht="14.25" customHeight="1" s="56">
      <c r="A155" s="5">
        <f>'PC CAT'!K291&amp;"_"&amp;'PC CAT'!M291</f>
        <v/>
      </c>
      <c r="B155" s="5">
        <f>'PC CAT'!Q291&amp;"_"&amp;'PC CAT'!S291</f>
        <v/>
      </c>
      <c r="C155" s="55" t="n"/>
      <c r="D155" s="55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</row>
    <row r="156" ht="14.25" customHeight="1" s="56">
      <c r="A156" s="5">
        <f>'PC CAT'!K292&amp;"_"&amp;'PC CAT'!M292</f>
        <v/>
      </c>
      <c r="B156" s="5">
        <f>'PC CAT'!Q292&amp;"_"&amp;'PC CAT'!S292</f>
        <v/>
      </c>
      <c r="C156" s="55" t="n"/>
      <c r="D156" s="55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</row>
    <row r="157" ht="14.25" customHeight="1" s="56">
      <c r="A157" s="5">
        <f>'PC CAT'!K293&amp;"_"&amp;'PC CAT'!M293</f>
        <v/>
      </c>
      <c r="B157" s="5">
        <f>'PC CAT'!Q293&amp;"_"&amp;'PC CAT'!S293</f>
        <v/>
      </c>
      <c r="C157" s="55" t="n"/>
      <c r="D157" s="55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</row>
    <row r="158" ht="14.25" customHeight="1" s="56">
      <c r="A158" s="5">
        <f>'PC CAT'!K294&amp;"_"&amp;'PC CAT'!M294</f>
        <v/>
      </c>
      <c r="B158" s="5">
        <f>'PC CAT'!Q294&amp;"_"&amp;'PC CAT'!S294</f>
        <v/>
      </c>
      <c r="C158" s="55" t="n"/>
      <c r="D158" s="55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</row>
    <row r="159" ht="14.25" customHeight="1" s="56">
      <c r="A159" s="5">
        <f>'PC CAT'!K295&amp;"_"&amp;'PC CAT'!M295</f>
        <v/>
      </c>
      <c r="B159" s="5">
        <f>'PC CAT'!Q295&amp;"_"&amp;'PC CAT'!S295</f>
        <v/>
      </c>
      <c r="C159" s="55" t="n"/>
      <c r="D159" s="55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</row>
    <row r="160" ht="14.25" customHeight="1" s="56">
      <c r="A160" s="5">
        <f>'PC CAT'!K296&amp;"_"&amp;'PC CAT'!M296</f>
        <v/>
      </c>
      <c r="B160" s="5">
        <f>'PC CAT'!Q296&amp;"_"&amp;'PC CAT'!S296</f>
        <v/>
      </c>
      <c r="C160" s="55" t="n"/>
      <c r="D160" s="55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</row>
    <row r="161" ht="14.25" customHeight="1" s="56">
      <c r="A161" s="5">
        <f>'PC CAT'!K297&amp;"_"&amp;'PC CAT'!M297</f>
        <v/>
      </c>
      <c r="B161" s="5">
        <f>'PC CAT'!Q297&amp;"_"&amp;'PC CAT'!S297</f>
        <v/>
      </c>
      <c r="C161" s="55" t="n"/>
      <c r="D161" s="55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</row>
    <row r="162" ht="14.25" customHeight="1" s="56">
      <c r="A162" s="5">
        <f>'PC CAT'!K298&amp;"_"&amp;'PC CAT'!M298</f>
        <v/>
      </c>
      <c r="B162" s="5">
        <f>'PC CAT'!Q298&amp;"_"&amp;'PC CAT'!S298</f>
        <v/>
      </c>
      <c r="C162" s="55" t="n"/>
      <c r="D162" s="55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</row>
    <row r="163" ht="14.25" customHeight="1" s="56">
      <c r="A163" s="5">
        <f>'PC CAT'!K299&amp;"_"&amp;'PC CAT'!M299</f>
        <v/>
      </c>
      <c r="B163" s="5">
        <f>'PC CAT'!Q299&amp;"_"&amp;'PC CAT'!S299</f>
        <v/>
      </c>
      <c r="C163" s="55" t="n"/>
      <c r="D163" s="55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</row>
    <row r="164" ht="14.25" customHeight="1" s="56">
      <c r="A164" s="5">
        <f>'PC CAT'!K300&amp;"_"&amp;'PC CAT'!M300</f>
        <v/>
      </c>
      <c r="B164" s="5">
        <f>'PC CAT'!Q300&amp;"_"&amp;'PC CAT'!S300</f>
        <v/>
      </c>
      <c r="C164" s="55" t="n"/>
      <c r="D164" s="55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</row>
    <row r="165" ht="14.25" customHeight="1" s="56">
      <c r="A165" s="5">
        <f>'PC CAT'!K301&amp;"_"&amp;'PC CAT'!M301</f>
        <v/>
      </c>
      <c r="B165" s="5">
        <f>'PC CAT'!Q301&amp;"_"&amp;'PC CAT'!S301</f>
        <v/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</row>
    <row r="166" ht="14.25" customHeight="1" s="56">
      <c r="A166" s="5">
        <f>'PC CAT'!K302&amp;"_"&amp;'PC CAT'!M302</f>
        <v/>
      </c>
      <c r="B166" s="5">
        <f>'PC CAT'!Q302&amp;"_"&amp;'PC CAT'!S302</f>
        <v/>
      </c>
      <c r="C166" s="55" t="n"/>
      <c r="D166" s="55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</row>
    <row r="167" ht="14.25" customHeight="1" s="56">
      <c r="A167" s="5">
        <f>'PC CAT'!K303&amp;"_"&amp;'PC CAT'!M303</f>
        <v/>
      </c>
      <c r="B167" s="5">
        <f>'PC CAT'!Q303&amp;"_"&amp;'PC CAT'!S303</f>
        <v/>
      </c>
      <c r="C167" s="55" t="n"/>
      <c r="D167" s="55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</row>
    <row r="168" ht="14.25" customHeight="1" s="56">
      <c r="A168" s="5">
        <f>'PC CAT'!K304&amp;"_"&amp;'PC CAT'!M304</f>
        <v/>
      </c>
      <c r="B168" s="5">
        <f>'PC CAT'!Q304&amp;"_"&amp;'PC CAT'!S304</f>
        <v/>
      </c>
      <c r="C168" s="55" t="n"/>
      <c r="D168" s="55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</row>
    <row r="169" ht="14.25" customHeight="1" s="56">
      <c r="A169" s="5">
        <f>'PC CAT'!K305&amp;"_"&amp;'PC CAT'!M305</f>
        <v/>
      </c>
      <c r="B169" s="5">
        <f>'PC CAT'!Q305&amp;"_"&amp;'PC CAT'!S305</f>
        <v/>
      </c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</row>
    <row r="170" ht="14.25" customHeight="1" s="56">
      <c r="A170" s="5">
        <f>'PC CAT'!K306&amp;"_"&amp;'PC CAT'!M306</f>
        <v/>
      </c>
      <c r="B170" s="5">
        <f>'PC CAT'!Q306&amp;"_"&amp;'PC CAT'!S306</f>
        <v/>
      </c>
      <c r="C170" s="55" t="n"/>
      <c r="D170" s="55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</row>
    <row r="171" ht="14.25" customHeight="1" s="56">
      <c r="A171" s="5">
        <f>'PC CAT'!K307&amp;"_"&amp;'PC CAT'!M307</f>
        <v/>
      </c>
      <c r="B171" s="5">
        <f>'PC CAT'!Q307&amp;"_"&amp;'PC CAT'!S307</f>
        <v/>
      </c>
      <c r="C171" s="55" t="n"/>
      <c r="D171" s="55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</row>
    <row r="172" ht="14.25" customHeight="1" s="56">
      <c r="A172" s="5">
        <f>'PC CAT'!K308&amp;"_"&amp;'PC CAT'!M308</f>
        <v/>
      </c>
      <c r="B172" s="5">
        <f>'PC CAT'!Q308&amp;"_"&amp;'PC CAT'!S308</f>
        <v/>
      </c>
      <c r="C172" s="55" t="n"/>
      <c r="D172" s="55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</row>
    <row r="173" ht="14.25" customHeight="1" s="56">
      <c r="A173" s="5">
        <f>'PC CAT'!K309&amp;"_"&amp;'PC CAT'!M309</f>
        <v/>
      </c>
      <c r="B173" s="5">
        <f>'PC CAT'!Q309&amp;"_"&amp;'PC CAT'!S309</f>
        <v/>
      </c>
      <c r="C173" s="55" t="n"/>
      <c r="D173" s="55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</row>
    <row r="174" ht="14.25" customHeight="1" s="56">
      <c r="A174" s="5">
        <f>'PC CAT'!K310&amp;"_"&amp;'PC CAT'!M310</f>
        <v/>
      </c>
      <c r="B174" s="5">
        <f>'PC CAT'!Q310&amp;"_"&amp;'PC CAT'!S310</f>
        <v/>
      </c>
      <c r="C174" s="55" t="n"/>
      <c r="D174" s="55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</row>
    <row r="175" ht="14.25" customHeight="1" s="56">
      <c r="A175" s="5">
        <f>'PC CAT'!K311&amp;"_"&amp;'PC CAT'!M311</f>
        <v/>
      </c>
      <c r="B175" s="5">
        <f>'PC CAT'!Q311&amp;"_"&amp;'PC CAT'!S311</f>
        <v/>
      </c>
      <c r="C175" s="55" t="n"/>
      <c r="D175" s="55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</row>
    <row r="176" ht="14.25" customHeight="1" s="56">
      <c r="A176" s="5">
        <f>'PC CAT'!K312&amp;"_"&amp;'PC CAT'!M312</f>
        <v/>
      </c>
      <c r="B176" s="5">
        <f>'PC CAT'!Q312&amp;"_"&amp;'PC CAT'!S312</f>
        <v/>
      </c>
      <c r="C176" s="55" t="n"/>
      <c r="D176" s="55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</row>
    <row r="177" ht="14.25" customHeight="1" s="56">
      <c r="A177" s="5">
        <f>'PC CAT'!K313&amp;"_"&amp;'PC CAT'!M313</f>
        <v/>
      </c>
      <c r="B177" s="5">
        <f>'PC CAT'!Q313&amp;"_"&amp;'PC CAT'!S313</f>
        <v/>
      </c>
      <c r="C177" s="55" t="n"/>
      <c r="D177" s="55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</row>
    <row r="178" ht="14.25" customHeight="1" s="56">
      <c r="A178" s="5">
        <f>'PC CAT'!K314&amp;"_"&amp;'PC CAT'!M314</f>
        <v/>
      </c>
      <c r="B178" s="5">
        <f>'PC CAT'!Q314&amp;"_"&amp;'PC CAT'!S314</f>
        <v/>
      </c>
      <c r="C178" s="55" t="n"/>
      <c r="D178" s="55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</row>
    <row r="179" ht="14.25" customHeight="1" s="56">
      <c r="A179" s="5">
        <f>'PC CAT'!K315&amp;"_"&amp;'PC CAT'!M315</f>
        <v/>
      </c>
      <c r="B179" s="5">
        <f>'PC CAT'!Q315&amp;"_"&amp;'PC CAT'!S315</f>
        <v/>
      </c>
      <c r="C179" s="55" t="n"/>
      <c r="D179" s="55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</row>
    <row r="180" ht="14.25" customHeight="1" s="56">
      <c r="A180" s="5">
        <f>'PC CAT'!K316&amp;"_"&amp;'PC CAT'!M316</f>
        <v/>
      </c>
      <c r="B180" s="5">
        <f>'PC CAT'!Q316&amp;"_"&amp;'PC CAT'!S316</f>
        <v/>
      </c>
      <c r="C180" s="55" t="n"/>
      <c r="D180" s="55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</row>
    <row r="181" ht="14.25" customHeight="1" s="56">
      <c r="A181" s="5">
        <f>'PC CAT'!K317&amp;"_"&amp;'PC CAT'!M317</f>
        <v/>
      </c>
      <c r="B181" s="5">
        <f>'PC CAT'!Q317&amp;"_"&amp;'PC CAT'!S317</f>
        <v/>
      </c>
      <c r="C181" s="55" t="n"/>
      <c r="D181" s="55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</row>
    <row r="182" ht="14.25" customHeight="1" s="56">
      <c r="A182" s="5">
        <f>'PC CAT'!K318&amp;"_"&amp;'PC CAT'!M318</f>
        <v/>
      </c>
      <c r="B182" s="5">
        <f>'PC CAT'!Q318&amp;"_"&amp;'PC CAT'!S318</f>
        <v/>
      </c>
      <c r="C182" s="55" t="n"/>
      <c r="D182" s="55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</row>
    <row r="183" ht="14.25" customHeight="1" s="56">
      <c r="A183" s="5">
        <f>'PC CAT'!K319&amp;"_"&amp;'PC CAT'!M319</f>
        <v/>
      </c>
      <c r="B183" s="5">
        <f>'PC CAT'!Q319&amp;"_"&amp;'PC CAT'!S319</f>
        <v/>
      </c>
      <c r="C183" s="55" t="n"/>
      <c r="D183" s="55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</row>
    <row r="184" ht="14.25" customHeight="1" s="56">
      <c r="A184" s="5">
        <f>'PC CAT'!K320&amp;"_"&amp;'PC CAT'!M320</f>
        <v/>
      </c>
      <c r="B184" s="5">
        <f>'PC CAT'!Q320&amp;"_"&amp;'PC CAT'!S320</f>
        <v/>
      </c>
      <c r="C184" s="55" t="n"/>
      <c r="D184" s="55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</row>
    <row r="185" ht="14.25" customHeight="1" s="56">
      <c r="A185" s="5">
        <f>'PC CAT'!K321&amp;"_"&amp;'PC CAT'!M321</f>
        <v/>
      </c>
      <c r="B185" s="5">
        <f>'PC CAT'!Q321&amp;"_"&amp;'PC CAT'!S321</f>
        <v/>
      </c>
      <c r="C185" s="55" t="n"/>
      <c r="D185" s="55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</row>
    <row r="186" ht="14.25" customHeight="1" s="56">
      <c r="A186" s="5">
        <f>'PC CAT'!K322&amp;"_"&amp;'PC CAT'!M322</f>
        <v/>
      </c>
      <c r="B186" s="5">
        <f>'PC CAT'!Q322&amp;"_"&amp;'PC CAT'!S322</f>
        <v/>
      </c>
      <c r="C186" s="55" t="n"/>
      <c r="D186" s="55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</row>
    <row r="187" ht="14.25" customHeight="1" s="56">
      <c r="A187" s="5">
        <f>'PC CAT'!K323&amp;"_"&amp;'PC CAT'!M323</f>
        <v/>
      </c>
      <c r="B187" s="5">
        <f>'PC CAT'!Q323&amp;"_"&amp;'PC CAT'!S323</f>
        <v/>
      </c>
      <c r="C187" s="55" t="n"/>
      <c r="D187" s="55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</row>
    <row r="188" ht="14.25" customHeight="1" s="56">
      <c r="A188" s="5">
        <f>'PC CAT'!K324&amp;"_"&amp;'PC CAT'!M324</f>
        <v/>
      </c>
      <c r="B188" s="5">
        <f>'PC CAT'!Q324&amp;"_"&amp;'PC CAT'!S324</f>
        <v/>
      </c>
      <c r="C188" s="55" t="n"/>
      <c r="D188" s="55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</row>
    <row r="189" ht="14.25" customHeight="1" s="56">
      <c r="A189" s="5">
        <f>'PC CAT'!K325&amp;"_"&amp;'PC CAT'!M325</f>
        <v/>
      </c>
      <c r="B189" s="5">
        <f>'PC CAT'!Q325&amp;"_"&amp;'PC CAT'!S325</f>
        <v/>
      </c>
      <c r="C189" s="55" t="n"/>
      <c r="D189" s="55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</row>
    <row r="190" ht="14.25" customHeight="1" s="56">
      <c r="A190" s="5">
        <f>'PC CAT'!K326&amp;"_"&amp;'PC CAT'!M326</f>
        <v/>
      </c>
      <c r="B190" s="5">
        <f>'PC CAT'!Q326&amp;"_"&amp;'PC CAT'!S326</f>
        <v/>
      </c>
      <c r="C190" s="55" t="n"/>
      <c r="D190" s="55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</row>
    <row r="191" ht="14.25" customHeight="1" s="56">
      <c r="A191" s="5">
        <f>'PC CAT'!K327&amp;"_"&amp;'PC CAT'!M327</f>
        <v/>
      </c>
      <c r="B191" s="5">
        <f>'PC CAT'!Q327&amp;"_"&amp;'PC CAT'!S327</f>
        <v/>
      </c>
      <c r="C191" s="55" t="n"/>
      <c r="D191" s="55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</row>
    <row r="192" ht="14.25" customHeight="1" s="56">
      <c r="A192" s="5">
        <f>'PC CAT'!K328&amp;"_"&amp;'PC CAT'!M328</f>
        <v/>
      </c>
      <c r="B192" s="5">
        <f>'PC CAT'!Q328&amp;"_"&amp;'PC CAT'!S328</f>
        <v/>
      </c>
      <c r="C192" s="55" t="n"/>
      <c r="D192" s="55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</row>
    <row r="193" ht="14.25" customHeight="1" s="56">
      <c r="A193" s="5">
        <f>'PC CAT'!K329&amp;"_"&amp;'PC CAT'!M329</f>
        <v/>
      </c>
      <c r="B193" s="5">
        <f>'PC CAT'!Q329&amp;"_"&amp;'PC CAT'!S329</f>
        <v/>
      </c>
      <c r="C193" s="55" t="n"/>
      <c r="D193" s="55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</row>
    <row r="194" ht="14.25" customHeight="1" s="56">
      <c r="A194" s="5">
        <f>'PC CAT'!K330&amp;"_"&amp;'PC CAT'!M330</f>
        <v/>
      </c>
      <c r="B194" s="5">
        <f>'PC CAT'!Q330&amp;"_"&amp;'PC CAT'!S330</f>
        <v/>
      </c>
      <c r="C194" s="55" t="n"/>
      <c r="D194" s="55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</row>
    <row r="195" ht="14.25" customHeight="1" s="56">
      <c r="A195" s="5">
        <f>'PC CAT'!K331&amp;"_"&amp;'PC CAT'!M331</f>
        <v/>
      </c>
      <c r="B195" s="5">
        <f>'PC CAT'!Q331&amp;"_"&amp;'PC CAT'!S331</f>
        <v/>
      </c>
      <c r="C195" s="55" t="n"/>
      <c r="D195" s="55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</row>
    <row r="196" ht="15" customHeight="1" s="56">
      <c r="A196" s="5">
        <f>'PC CAT'!K332&amp;"_"&amp;'PC CAT'!M332</f>
        <v/>
      </c>
      <c r="B196" s="5">
        <f>'PC CAT'!Q332&amp;"_"&amp;'PC CAT'!S332</f>
        <v/>
      </c>
      <c r="C196" s="55" t="n"/>
      <c r="D196" s="55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</row>
    <row r="197" ht="15" customHeight="1" s="56">
      <c r="A197" s="5">
        <f>'PC CAT'!K333&amp;"_"&amp;'PC CAT'!M333</f>
        <v/>
      </c>
      <c r="B197" s="5">
        <f>'PC CAT'!Q333&amp;"_"&amp;'PC CAT'!S333</f>
        <v/>
      </c>
      <c r="C197" s="55" t="n"/>
      <c r="D197" s="55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</row>
    <row r="198" ht="14.25" customHeight="1" s="56">
      <c r="A198" s="5">
        <f>'PC CAT'!K334&amp;"_"&amp;'PC CAT'!M334</f>
        <v/>
      </c>
      <c r="B198" s="5">
        <f>'PC CAT'!Q334&amp;"_"&amp;'PC CAT'!S334</f>
        <v/>
      </c>
      <c r="C198" s="55" t="n"/>
      <c r="D198" s="55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</row>
    <row r="199" ht="14.25" customHeight="1" s="56">
      <c r="A199" s="5">
        <f>'PC CAT'!K335&amp;"_"&amp;'PC CAT'!M335</f>
        <v/>
      </c>
      <c r="B199" s="5">
        <f>'PC CAT'!Q335&amp;"_"&amp;'PC CAT'!S335</f>
        <v/>
      </c>
      <c r="C199" s="55" t="n"/>
      <c r="D199" s="55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</row>
    <row r="200" ht="14.25" customHeight="1" s="56">
      <c r="A200" s="5">
        <f>'PC CAT'!K336&amp;"_"&amp;'PC CAT'!M336</f>
        <v/>
      </c>
      <c r="B200" s="5">
        <f>'PC CAT'!Q336&amp;"_"&amp;'PC CAT'!S336</f>
        <v/>
      </c>
      <c r="C200" s="55" t="n"/>
      <c r="D200" s="55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</row>
    <row r="201" ht="14.25" customHeight="1" s="56">
      <c r="A201" s="5">
        <f>'PC CAT'!K337&amp;"_"&amp;'PC CAT'!M337</f>
        <v/>
      </c>
      <c r="B201" s="5">
        <f>'PC CAT'!Q337&amp;"_"&amp;'PC CAT'!S337</f>
        <v/>
      </c>
      <c r="C201" s="55" t="n"/>
      <c r="D201" s="55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</row>
    <row r="202" ht="14.25" customHeight="1" s="56">
      <c r="A202" s="5">
        <f>'PC CAT'!K338&amp;"_"&amp;'PC CAT'!M338</f>
        <v/>
      </c>
      <c r="B202" s="5">
        <f>'PC CAT'!Q338&amp;"_"&amp;'PC CAT'!S338</f>
        <v/>
      </c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</row>
    <row r="203" ht="14.25" customHeight="1" s="56">
      <c r="A203" s="5">
        <f>'PC CAT'!K339&amp;"_"&amp;'PC CAT'!M339</f>
        <v/>
      </c>
      <c r="B203" s="5">
        <f>'PC CAT'!Q339&amp;"_"&amp;'PC CAT'!S339</f>
        <v/>
      </c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</row>
    <row r="204" ht="15" customHeight="1" s="56">
      <c r="A204" s="5">
        <f>#REF!&amp;"_"&amp;#REF!</f>
        <v/>
      </c>
      <c r="B204" s="5">
        <f>#REF!&amp;"_"&amp;#REF!</f>
        <v/>
      </c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</row>
    <row r="205" ht="14.25" customHeight="1" s="56">
      <c r="A205" s="5">
        <f>#REF!&amp;"_"&amp;#REF!</f>
        <v/>
      </c>
      <c r="B205" s="5">
        <f>#REF!&amp;"_"&amp;#REF!</f>
        <v/>
      </c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</row>
    <row r="206" ht="14.25" customHeight="1" s="56">
      <c r="A206" s="5">
        <f>'PC CAT'!K340&amp;"_"&amp;'PC CAT'!M340</f>
        <v/>
      </c>
      <c r="B206" s="5">
        <f>'PC CAT'!Q340&amp;"_"&amp;'PC CAT'!S340</f>
        <v/>
      </c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</row>
    <row r="207" ht="14.25" customHeight="1" s="56">
      <c r="A207" s="5">
        <f>'PC CAT'!K341&amp;"_"&amp;'PC CAT'!M341</f>
        <v/>
      </c>
      <c r="B207" s="5">
        <f>'PC CAT'!Q341&amp;"_"&amp;'PC CAT'!S341</f>
        <v/>
      </c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</row>
    <row r="208" ht="14.25" customHeight="1" s="56">
      <c r="A208" s="5">
        <f>'PC CAT'!K342&amp;"_"&amp;'PC CAT'!M342</f>
        <v/>
      </c>
      <c r="B208" s="5">
        <f>'PC CAT'!Q342&amp;"_"&amp;'PC CAT'!S342</f>
        <v/>
      </c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</row>
    <row r="209" ht="14.25" customHeight="1" s="56">
      <c r="A209" s="5">
        <f>'PC CAT'!K343&amp;"_"&amp;'PC CAT'!M343</f>
        <v/>
      </c>
      <c r="B209" s="5">
        <f>'PC CAT'!Q343&amp;"_"&amp;'PC CAT'!S343</f>
        <v/>
      </c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</row>
    <row r="210" ht="14.25" customHeight="1" s="56">
      <c r="A210" s="5">
        <f>'PC CAT'!K344&amp;"_"&amp;'PC CAT'!M344</f>
        <v/>
      </c>
      <c r="B210" s="5">
        <f>'PC CAT'!Q344&amp;"_"&amp;'PC CAT'!S344</f>
        <v/>
      </c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</row>
    <row r="211" ht="14.25" customHeight="1" s="56">
      <c r="A211" s="5">
        <f>'PC CAT'!K345&amp;"_"&amp;'PC CAT'!M345</f>
        <v/>
      </c>
      <c r="B211" s="5">
        <f>'PC CAT'!Q345&amp;"_"&amp;'PC CAT'!S345</f>
        <v/>
      </c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</row>
    <row r="212" ht="14.25" customHeight="1" s="56">
      <c r="A212" s="5">
        <f>'PC CAT'!K346&amp;"_"&amp;'PC CAT'!M346</f>
        <v/>
      </c>
      <c r="B212" s="5">
        <f>'PC CAT'!Q346&amp;"_"&amp;'PC CAT'!S346</f>
        <v/>
      </c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</row>
    <row r="213" ht="14.25" customHeight="1" s="56">
      <c r="A213" s="5">
        <f>'PC CAT'!K347&amp;"_"&amp;'PC CAT'!M347</f>
        <v/>
      </c>
      <c r="B213" s="5">
        <f>'PC CAT'!Q347&amp;"_"&amp;'PC CAT'!S347</f>
        <v/>
      </c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</row>
    <row r="214" ht="14.25" customHeight="1" s="56">
      <c r="A214" s="5">
        <f>'PC CAT'!K348&amp;"_"&amp;'PC CAT'!M348</f>
        <v/>
      </c>
      <c r="B214" s="5">
        <f>'PC CAT'!Q348&amp;"_"&amp;'PC CAT'!S348</f>
        <v/>
      </c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</row>
    <row r="215" ht="14.25" customHeight="1" s="56">
      <c r="A215" s="5">
        <f>'PC CAT'!K349&amp;"_"&amp;'PC CAT'!M349</f>
        <v/>
      </c>
      <c r="B215" s="5">
        <f>'PC CAT'!Q349&amp;"_"&amp;'PC CAT'!S349</f>
        <v/>
      </c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</row>
    <row r="216" ht="14.25" customHeight="1" s="56">
      <c r="A216" s="5">
        <f>'PC CAT'!K350&amp;"_"&amp;'PC CAT'!M350</f>
        <v/>
      </c>
      <c r="B216" s="5">
        <f>'PC CAT'!Q350&amp;"_"&amp;'PC CAT'!S350</f>
        <v/>
      </c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</row>
    <row r="217" ht="14.25" customHeight="1" s="56">
      <c r="A217" s="5">
        <f>'PC CAT'!K351&amp;"_"&amp;'PC CAT'!M351</f>
        <v/>
      </c>
      <c r="B217" s="5">
        <f>'PC CAT'!Q351&amp;"_"&amp;'PC CAT'!S351</f>
        <v/>
      </c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</row>
    <row r="218" ht="14.25" customHeight="1" s="56">
      <c r="A218" s="5">
        <f>'PC CAT'!K352&amp;"_"&amp;'PC CAT'!M352</f>
        <v/>
      </c>
      <c r="B218" s="5">
        <f>'PC CAT'!Q352&amp;"_"&amp;'PC CAT'!S352</f>
        <v/>
      </c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</row>
    <row r="219" ht="14.25" customHeight="1" s="56">
      <c r="A219" s="5">
        <f>'PC CAT'!K353&amp;"_"&amp;'PC CAT'!M353</f>
        <v/>
      </c>
      <c r="B219" s="5">
        <f>'PC CAT'!Q353&amp;"_"&amp;'PC CAT'!S353</f>
        <v/>
      </c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</row>
    <row r="220" ht="14.25" customHeight="1" s="56">
      <c r="A220" s="5">
        <f>'PC CAT'!K354&amp;"_"&amp;'PC CAT'!M354</f>
        <v/>
      </c>
      <c r="B220" s="5">
        <f>'PC CAT'!Q354&amp;"_"&amp;'PC CAT'!S354</f>
        <v/>
      </c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</row>
    <row r="221" ht="14.25" customHeight="1" s="56">
      <c r="A221" s="5">
        <f>'PC CAT'!K355&amp;"_"&amp;'PC CAT'!M355</f>
        <v/>
      </c>
      <c r="B221" s="5">
        <f>'PC CAT'!Q355&amp;"_"&amp;'PC CAT'!S355</f>
        <v/>
      </c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</row>
    <row r="222" ht="14.25" customHeight="1" s="56">
      <c r="A222" s="5">
        <f>'PC CAT'!K356&amp;"_"&amp;'PC CAT'!M356</f>
        <v/>
      </c>
      <c r="B222" s="5">
        <f>'PC CAT'!Q356&amp;"_"&amp;'PC CAT'!S356</f>
        <v/>
      </c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</row>
    <row r="223" ht="14.25" customHeight="1" s="56">
      <c r="A223" s="5">
        <f>'PC CAT'!K357&amp;"_"&amp;'PC CAT'!M357</f>
        <v/>
      </c>
      <c r="B223" s="5">
        <f>'PC CAT'!Q357&amp;"_"&amp;'PC CAT'!S357</f>
        <v/>
      </c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</row>
    <row r="224" ht="14.25" customHeight="1" s="56">
      <c r="A224" s="5">
        <f>'PC CAT'!K358&amp;"_"&amp;'PC CAT'!M358</f>
        <v/>
      </c>
      <c r="B224" s="5">
        <f>'PC CAT'!Q358&amp;"_"&amp;'PC CAT'!S358</f>
        <v/>
      </c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</row>
    <row r="225" ht="14.25" customHeight="1" s="56">
      <c r="A225" s="5">
        <f>'PC CAT'!K359&amp;"_"&amp;'PC CAT'!M359</f>
        <v/>
      </c>
      <c r="B225" s="5">
        <f>'PC CAT'!Q359&amp;"_"&amp;'PC CAT'!S359</f>
        <v/>
      </c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</row>
    <row r="226" ht="14.25" customHeight="1" s="56">
      <c r="A226" s="5">
        <f>'PC CAT'!K360&amp;"_"&amp;'PC CAT'!M360</f>
        <v/>
      </c>
      <c r="B226" s="5">
        <f>'PC CAT'!Q360&amp;"_"&amp;'PC CAT'!S360</f>
        <v/>
      </c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</row>
    <row r="227" ht="14.25" customHeight="1" s="56">
      <c r="A227" s="5">
        <f>'PC CAT'!K361&amp;"_"&amp;'PC CAT'!M361</f>
        <v/>
      </c>
      <c r="B227" s="5">
        <f>'PC CAT'!Q361&amp;"_"&amp;'PC CAT'!S361</f>
        <v/>
      </c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</row>
    <row r="228" ht="14.25" customHeight="1" s="56">
      <c r="A228" s="5">
        <f>'PC CAT'!K362&amp;"_"&amp;'PC CAT'!M362</f>
        <v/>
      </c>
      <c r="B228" s="5">
        <f>'PC CAT'!Q362&amp;"_"&amp;'PC CAT'!S362</f>
        <v/>
      </c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</row>
    <row r="229" ht="14.25" customHeight="1" s="56">
      <c r="A229" s="5">
        <f>'PC CAT'!K363&amp;"_"&amp;'PC CAT'!M363</f>
        <v/>
      </c>
      <c r="B229" s="5">
        <f>'PC CAT'!Q363&amp;"_"&amp;'PC CAT'!S363</f>
        <v/>
      </c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</row>
    <row r="230" ht="14.25" customHeight="1" s="56">
      <c r="A230" s="5">
        <f>'PC CAT'!K364&amp;"_"&amp;'PC CAT'!M364</f>
        <v/>
      </c>
      <c r="B230" s="5">
        <f>'PC CAT'!Q364&amp;"_"&amp;'PC CAT'!S364</f>
        <v/>
      </c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</row>
    <row r="231" ht="14.25" customHeight="1" s="56">
      <c r="A231" s="5">
        <f>'PC CAT'!K365&amp;"_"&amp;'PC CAT'!M365</f>
        <v/>
      </c>
      <c r="B231" s="5">
        <f>'PC CAT'!Q365&amp;"_"&amp;'PC CAT'!S365</f>
        <v/>
      </c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</row>
    <row r="232" ht="14.25" customHeight="1" s="56">
      <c r="A232" s="5">
        <f>'PC CAT'!K366&amp;"_"&amp;'PC CAT'!M366</f>
        <v/>
      </c>
      <c r="B232" s="5">
        <f>'PC CAT'!Q366&amp;"_"&amp;'PC CAT'!S366</f>
        <v/>
      </c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</row>
    <row r="233" ht="14.25" customHeight="1" s="56">
      <c r="A233" s="5">
        <f>'PC CAT'!K367&amp;"_"&amp;'PC CAT'!M367</f>
        <v/>
      </c>
      <c r="B233" s="5">
        <f>'PC CAT'!Q367&amp;"_"&amp;'PC CAT'!S367</f>
        <v/>
      </c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</row>
    <row r="234" ht="14.25" customHeight="1" s="56">
      <c r="A234" s="5">
        <f>'PC CAT'!K368&amp;"_"&amp;'PC CAT'!M368</f>
        <v/>
      </c>
      <c r="B234" s="5">
        <f>'PC CAT'!Q368&amp;"_"&amp;'PC CAT'!S368</f>
        <v/>
      </c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</row>
    <row r="235" ht="14.25" customHeight="1" s="56">
      <c r="A235" s="5">
        <f>'PC CAT'!K369&amp;"_"&amp;'PC CAT'!M369</f>
        <v/>
      </c>
      <c r="B235" s="5">
        <f>'PC CAT'!Q369&amp;"_"&amp;'PC CAT'!S369</f>
        <v/>
      </c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</row>
    <row r="236" ht="14.25" customHeight="1" s="56">
      <c r="A236" s="5">
        <f>'PC CAT'!K370&amp;"_"&amp;'PC CAT'!M370</f>
        <v/>
      </c>
      <c r="B236" s="5">
        <f>'PC CAT'!Q370&amp;"_"&amp;'PC CAT'!S370</f>
        <v/>
      </c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</row>
    <row r="237" ht="14.25" customHeight="1" s="56">
      <c r="A237" s="5">
        <f>'PC CAT'!K371&amp;"_"&amp;'PC CAT'!M371</f>
        <v/>
      </c>
      <c r="B237" s="5">
        <f>'PC CAT'!Q371&amp;"_"&amp;'PC CAT'!S371</f>
        <v/>
      </c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</row>
    <row r="238" ht="14.25" customHeight="1" s="56">
      <c r="A238" s="5">
        <f>'PC CAT'!K372&amp;"_"&amp;'PC CAT'!M372</f>
        <v/>
      </c>
      <c r="B238" s="5">
        <f>'PC CAT'!Q372&amp;"_"&amp;'PC CAT'!S372</f>
        <v/>
      </c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</row>
    <row r="239" ht="14.25" customHeight="1" s="56">
      <c r="A239" s="5">
        <f>'PC CAT'!K373&amp;"_"&amp;'PC CAT'!M373</f>
        <v/>
      </c>
      <c r="B239" s="5">
        <f>'PC CAT'!Q373&amp;"_"&amp;'PC CAT'!S373</f>
        <v/>
      </c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</row>
    <row r="240" ht="14.25" customHeight="1" s="56">
      <c r="A240" s="5">
        <f>'PC CAT'!K374&amp;"_"&amp;'PC CAT'!M374</f>
        <v/>
      </c>
      <c r="B240" s="5">
        <f>'PC CAT'!Q374&amp;"_"&amp;'PC CAT'!S374</f>
        <v/>
      </c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</row>
    <row r="241" ht="14.25" customHeight="1" s="56">
      <c r="A241" s="5">
        <f>'PC CAT'!K375&amp;"_"&amp;'PC CAT'!M375</f>
        <v/>
      </c>
      <c r="B241" s="5">
        <f>'PC CAT'!Q375&amp;"_"&amp;'PC CAT'!S375</f>
        <v/>
      </c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</row>
    <row r="242" ht="14.25" customHeight="1" s="56">
      <c r="A242" s="5">
        <f>'PC CAT'!K376&amp;"_"&amp;'PC CAT'!M376</f>
        <v/>
      </c>
      <c r="B242" s="5">
        <f>'PC CAT'!Q376&amp;"_"&amp;'PC CAT'!S376</f>
        <v/>
      </c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</row>
    <row r="243" ht="14.25" customHeight="1" s="56">
      <c r="A243" s="5">
        <f>'PC CAT'!K377&amp;"_"&amp;'PC CAT'!M377</f>
        <v/>
      </c>
      <c r="B243" s="5">
        <f>'PC CAT'!Q377&amp;"_"&amp;'PC CAT'!S377</f>
        <v/>
      </c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</row>
    <row r="244" ht="14.25" customHeight="1" s="56">
      <c r="A244" s="5">
        <f>'PC CAT'!K378&amp;"_"&amp;'PC CAT'!M378</f>
        <v/>
      </c>
      <c r="B244" s="5">
        <f>'PC CAT'!Q378&amp;"_"&amp;'PC CAT'!S378</f>
        <v/>
      </c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</row>
    <row r="245" ht="14.25" customHeight="1" s="56">
      <c r="A245" s="5">
        <f>'PC CAT'!K379&amp;"_"&amp;'PC CAT'!M379</f>
        <v/>
      </c>
      <c r="B245" s="5">
        <f>'PC CAT'!Q379&amp;"_"&amp;'PC CAT'!S379</f>
        <v/>
      </c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</row>
    <row r="246" ht="14.25" customHeight="1" s="56">
      <c r="A246" s="5">
        <f>'PC CAT'!K380&amp;"_"&amp;'PC CAT'!M380</f>
        <v/>
      </c>
      <c r="B246" s="5">
        <f>'PC CAT'!Q380&amp;"_"&amp;'PC CAT'!S380</f>
        <v/>
      </c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</row>
    <row r="247" ht="14.25" customHeight="1" s="56">
      <c r="A247" s="5">
        <f>'PC CAT'!K381&amp;"_"&amp;'PC CAT'!M381</f>
        <v/>
      </c>
      <c r="B247" s="5">
        <f>'PC CAT'!Q381&amp;"_"&amp;'PC CAT'!S381</f>
        <v/>
      </c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</row>
    <row r="248" ht="14.25" customHeight="1" s="56">
      <c r="A248" s="5">
        <f>'PC CAT'!K382&amp;"_"&amp;'PC CAT'!M382</f>
        <v/>
      </c>
      <c r="B248" s="5">
        <f>'PC CAT'!Q382&amp;"_"&amp;'PC CAT'!S382</f>
        <v/>
      </c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</row>
    <row r="249" ht="14.25" customHeight="1" s="56">
      <c r="A249" s="5">
        <f>'PC CAT'!K383&amp;"_"&amp;'PC CAT'!M383</f>
        <v/>
      </c>
      <c r="B249" s="5">
        <f>'PC CAT'!Q383&amp;"_"&amp;'PC CAT'!S383</f>
        <v/>
      </c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</row>
    <row r="250" ht="14.25" customHeight="1" s="56">
      <c r="A250" s="5">
        <f>'PC CAT'!K384&amp;"_"&amp;'PC CAT'!M384</f>
        <v/>
      </c>
      <c r="B250" s="5">
        <f>'PC CAT'!Q384&amp;"_"&amp;'PC CAT'!S384</f>
        <v/>
      </c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</row>
    <row r="251" ht="14.25" customHeight="1" s="56">
      <c r="A251" s="5">
        <f>'PC CAT'!K385&amp;"_"&amp;'PC CAT'!M385</f>
        <v/>
      </c>
      <c r="B251" s="5">
        <f>'PC CAT'!Q385&amp;"_"&amp;'PC CAT'!S385</f>
        <v/>
      </c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</row>
    <row r="252" ht="14.25" customHeight="1" s="56">
      <c r="A252" s="5">
        <f>'PC CAT'!K386&amp;"_"&amp;'PC CAT'!M386</f>
        <v/>
      </c>
      <c r="B252" s="5">
        <f>'PC CAT'!Q386&amp;"_"&amp;'PC CAT'!S386</f>
        <v/>
      </c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</row>
    <row r="253" ht="14.25" customHeight="1" s="56">
      <c r="A253" s="5">
        <f>'PC CAT'!K387&amp;"_"&amp;'PC CAT'!M387</f>
        <v/>
      </c>
      <c r="B253" s="5">
        <f>'PC CAT'!Q387&amp;"_"&amp;'PC CAT'!S387</f>
        <v/>
      </c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</row>
    <row r="254" ht="14.25" customHeight="1" s="56">
      <c r="A254" s="5">
        <f>'PC CAT'!K388&amp;"_"&amp;'PC CAT'!M388</f>
        <v/>
      </c>
      <c r="B254" s="5">
        <f>'PC CAT'!Q388&amp;"_"&amp;'PC CAT'!S388</f>
        <v/>
      </c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</row>
    <row r="255" ht="14.25" customHeight="1" s="56">
      <c r="A255" s="5">
        <f>'PC CAT'!K389&amp;"_"&amp;'PC CAT'!M389</f>
        <v/>
      </c>
      <c r="B255" s="5">
        <f>'PC CAT'!Q389&amp;"_"&amp;'PC CAT'!S389</f>
        <v/>
      </c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</row>
    <row r="256" ht="14.25" customHeight="1" s="56">
      <c r="A256" s="5">
        <f>'PC CAT'!K390&amp;"_"&amp;'PC CAT'!M390</f>
        <v/>
      </c>
      <c r="B256" s="5">
        <f>'PC CAT'!Q390&amp;"_"&amp;'PC CAT'!S390</f>
        <v/>
      </c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</row>
    <row r="257" ht="14.25" customHeight="1" s="56">
      <c r="A257" s="5">
        <f>'PC CAT'!K391&amp;"_"&amp;'PC CAT'!M391</f>
        <v/>
      </c>
      <c r="B257" s="5">
        <f>'PC CAT'!Q391&amp;"_"&amp;'PC CAT'!S391</f>
        <v/>
      </c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</row>
    <row r="258" ht="14.25" customHeight="1" s="56">
      <c r="A258" s="5">
        <f>'PC CAT'!K392&amp;"_"&amp;'PC CAT'!M392</f>
        <v/>
      </c>
      <c r="B258" s="5">
        <f>'PC CAT'!Q392&amp;"_"&amp;'PC CAT'!S392</f>
        <v/>
      </c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</row>
    <row r="259" ht="14.25" customHeight="1" s="56">
      <c r="A259" s="5">
        <f>'PC CAT'!K393&amp;"_"&amp;'PC CAT'!M393</f>
        <v/>
      </c>
      <c r="B259" s="5">
        <f>'PC CAT'!Q393&amp;"_"&amp;'PC CAT'!S393</f>
        <v/>
      </c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</row>
    <row r="260" ht="14.25" customHeight="1" s="56">
      <c r="A260" s="5">
        <f>'PC CAT'!K394&amp;"_"&amp;'PC CAT'!M394</f>
        <v/>
      </c>
      <c r="B260" s="5">
        <f>'PC CAT'!Q394&amp;"_"&amp;'PC CAT'!S394</f>
        <v/>
      </c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</row>
    <row r="261" ht="14.25" customHeight="1" s="56">
      <c r="A261" s="5">
        <f>'PC CAT'!K395&amp;"_"&amp;'PC CAT'!M395</f>
        <v/>
      </c>
      <c r="B261" s="5">
        <f>'PC CAT'!Q395&amp;"_"&amp;'PC CAT'!S395</f>
        <v/>
      </c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</row>
    <row r="262" ht="14.25" customHeight="1" s="56">
      <c r="A262" s="5">
        <f>'PC CAT'!K396&amp;"_"&amp;'PC CAT'!M396</f>
        <v/>
      </c>
      <c r="B262" s="5">
        <f>'PC CAT'!Q396&amp;"_"&amp;'PC CAT'!S396</f>
        <v/>
      </c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</row>
    <row r="263" ht="14.25" customHeight="1" s="56">
      <c r="A263" s="5">
        <f>'PC CAT'!K397&amp;"_"&amp;'PC CAT'!M397</f>
        <v/>
      </c>
      <c r="B263" s="5">
        <f>'PC CAT'!Q397&amp;"_"&amp;'PC CAT'!S397</f>
        <v/>
      </c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</row>
    <row r="264" ht="14.25" customHeight="1" s="56">
      <c r="A264" s="5">
        <f>'PC CAT'!K398&amp;"_"&amp;'PC CAT'!M398</f>
        <v/>
      </c>
      <c r="B264" s="5">
        <f>'PC CAT'!Q398&amp;"_"&amp;'PC CAT'!S398</f>
        <v/>
      </c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</row>
    <row r="265" ht="14.25" customHeight="1" s="56">
      <c r="A265" s="5">
        <f>'PC CAT'!K399&amp;"_"&amp;'PC CAT'!M399</f>
        <v/>
      </c>
      <c r="B265" s="5">
        <f>'PC CAT'!Q399&amp;"_"&amp;'PC CAT'!S399</f>
        <v/>
      </c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</row>
    <row r="266" ht="14.25" customHeight="1" s="56">
      <c r="A266" s="5">
        <f>'PC CAT'!K400&amp;"_"&amp;'PC CAT'!M400</f>
        <v/>
      </c>
      <c r="B266" s="5">
        <f>'PC CAT'!Q400&amp;"_"&amp;'PC CAT'!S400</f>
        <v/>
      </c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</row>
    <row r="267" ht="14.25" customHeight="1" s="56">
      <c r="A267" s="5">
        <f>'PC CAT'!K401&amp;"_"&amp;'PC CAT'!M401</f>
        <v/>
      </c>
      <c r="B267" s="5">
        <f>'PC CAT'!Q401&amp;"_"&amp;'PC CAT'!S401</f>
        <v/>
      </c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</row>
    <row r="268" ht="14.25" customHeight="1" s="56">
      <c r="A268" s="5">
        <f>'PC CAT'!K402&amp;"_"&amp;'PC CAT'!M402</f>
        <v/>
      </c>
      <c r="B268" s="5">
        <f>'PC CAT'!Q402&amp;"_"&amp;'PC CAT'!S402</f>
        <v/>
      </c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</row>
    <row r="269" ht="14.25" customHeight="1" s="56">
      <c r="A269" s="5">
        <f>'PC CAT'!K403&amp;"_"&amp;'PC CAT'!M403</f>
        <v/>
      </c>
      <c r="B269" s="5">
        <f>'PC CAT'!Q403&amp;"_"&amp;'PC CAT'!S403</f>
        <v/>
      </c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</row>
    <row r="270" ht="14.25" customHeight="1" s="56">
      <c r="A270" s="5">
        <f>'PC CAT'!K404&amp;"_"&amp;'PC CAT'!M404</f>
        <v/>
      </c>
      <c r="B270" s="5">
        <f>'PC CAT'!Q404&amp;"_"&amp;'PC CAT'!S404</f>
        <v/>
      </c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</row>
    <row r="271" ht="14.25" customHeight="1" s="56">
      <c r="A271" s="5">
        <f>'PC CAT'!K405&amp;"_"&amp;'PC CAT'!M405</f>
        <v/>
      </c>
      <c r="B271" s="5">
        <f>'PC CAT'!Q405&amp;"_"&amp;'PC CAT'!S405</f>
        <v/>
      </c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</row>
    <row r="272" ht="14.25" customHeight="1" s="56">
      <c r="A272" s="5">
        <f>'PC CAT'!K406&amp;"_"&amp;'PC CAT'!M406</f>
        <v/>
      </c>
      <c r="B272" s="5">
        <f>'PC CAT'!Q406&amp;"_"&amp;'PC CAT'!S406</f>
        <v/>
      </c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</row>
    <row r="273" ht="14.25" customHeight="1" s="56">
      <c r="A273" s="5">
        <f>'PC CAT'!K407&amp;"_"&amp;'PC CAT'!M407</f>
        <v/>
      </c>
      <c r="B273" s="5">
        <f>'PC CAT'!Q407&amp;"_"&amp;'PC CAT'!S407</f>
        <v/>
      </c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</row>
    <row r="274" ht="14.25" customHeight="1" s="56">
      <c r="A274" s="5">
        <f>'PC CAT'!K408&amp;"_"&amp;'PC CAT'!M408</f>
        <v/>
      </c>
      <c r="B274" s="5">
        <f>'PC CAT'!Q408&amp;"_"&amp;'PC CAT'!S408</f>
        <v/>
      </c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</row>
    <row r="275" ht="14.25" customHeight="1" s="56">
      <c r="A275" s="5">
        <f>'PC CAT'!K409&amp;"_"&amp;'PC CAT'!M409</f>
        <v/>
      </c>
      <c r="B275" s="5">
        <f>'PC CAT'!Q409&amp;"_"&amp;'PC CAT'!S409</f>
        <v/>
      </c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</row>
    <row r="276" ht="14.25" customHeight="1" s="56">
      <c r="A276" s="5">
        <f>'PC CAT'!K410&amp;"_"&amp;'PC CAT'!M410</f>
        <v/>
      </c>
      <c r="B276" s="5">
        <f>'PC CAT'!Q410&amp;"_"&amp;'PC CAT'!S410</f>
        <v/>
      </c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</row>
    <row r="277" ht="14.25" customHeight="1" s="56">
      <c r="A277" s="5">
        <f>'PC CAT'!K411&amp;"_"&amp;'PC CAT'!M411</f>
        <v/>
      </c>
      <c r="B277" s="5">
        <f>'PC CAT'!Q411&amp;"_"&amp;'PC CAT'!S411</f>
        <v/>
      </c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</row>
    <row r="278" ht="14.25" customHeight="1" s="56">
      <c r="A278" s="5">
        <f>'PC CAT'!K412&amp;"_"&amp;'PC CAT'!M412</f>
        <v/>
      </c>
      <c r="B278" s="5">
        <f>'PC CAT'!Q412&amp;"_"&amp;'PC CAT'!S412</f>
        <v/>
      </c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</row>
    <row r="279" ht="14.25" customHeight="1" s="56">
      <c r="A279" s="5">
        <f>'PC CAT'!K413&amp;"_"&amp;'PC CAT'!M413</f>
        <v/>
      </c>
      <c r="B279" s="5">
        <f>'PC CAT'!Q413&amp;"_"&amp;'PC CAT'!S413</f>
        <v/>
      </c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</row>
    <row r="280" ht="14.25" customHeight="1" s="56">
      <c r="A280" s="5">
        <f>'PC CAT'!K414&amp;"_"&amp;'PC CAT'!M414</f>
        <v/>
      </c>
      <c r="B280" s="5">
        <f>'PC CAT'!Q414&amp;"_"&amp;'PC CAT'!S414</f>
        <v/>
      </c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</row>
    <row r="281" ht="14.25" customHeight="1" s="56">
      <c r="A281" s="5">
        <f>'PC CAT'!K415&amp;"_"&amp;'PC CAT'!M415</f>
        <v/>
      </c>
      <c r="B281" s="5">
        <f>'PC CAT'!Q415&amp;"_"&amp;'PC CAT'!S415</f>
        <v/>
      </c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</row>
    <row r="282" ht="14.25" customHeight="1" s="56">
      <c r="A282" s="5">
        <f>'PC CAT'!K416&amp;"_"&amp;'PC CAT'!M416</f>
        <v/>
      </c>
      <c r="B282" s="5">
        <f>'PC CAT'!Q416&amp;"_"&amp;'PC CAT'!S416</f>
        <v/>
      </c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</row>
    <row r="283" ht="14.25" customHeight="1" s="56">
      <c r="A283" s="5">
        <f>'PC CAT'!K417&amp;"_"&amp;'PC CAT'!M417</f>
        <v/>
      </c>
      <c r="B283" s="5">
        <f>'PC CAT'!Q417&amp;"_"&amp;'PC CAT'!S417</f>
        <v/>
      </c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</row>
    <row r="284" ht="14.25" customHeight="1" s="56">
      <c r="A284" s="5">
        <f>'PC CAT'!K418&amp;"_"&amp;'PC CAT'!M418</f>
        <v/>
      </c>
      <c r="B284" s="5">
        <f>'PC CAT'!Q418&amp;"_"&amp;'PC CAT'!S418</f>
        <v/>
      </c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</row>
    <row r="285" ht="14.25" customHeight="1" s="56">
      <c r="A285" s="5">
        <f>'PC CAT'!K419&amp;"_"&amp;'PC CAT'!M419</f>
        <v/>
      </c>
      <c r="B285" s="5">
        <f>'PC CAT'!Q419&amp;"_"&amp;'PC CAT'!S419</f>
        <v/>
      </c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</row>
    <row r="286" ht="14.25" customHeight="1" s="56">
      <c r="A286" s="5">
        <f>'PC CAT'!K420&amp;"_"&amp;'PC CAT'!M420</f>
        <v/>
      </c>
      <c r="B286" s="5">
        <f>'PC CAT'!Q420&amp;"_"&amp;'PC CAT'!S420</f>
        <v/>
      </c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</row>
    <row r="287" ht="14.25" customHeight="1" s="56">
      <c r="A287" s="5">
        <f>'PC CAT'!K421&amp;"_"&amp;'PC CAT'!M421</f>
        <v/>
      </c>
      <c r="B287" s="5">
        <f>'PC CAT'!Q421&amp;"_"&amp;'PC CAT'!S421</f>
        <v/>
      </c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</row>
    <row r="288" ht="14.25" customHeight="1" s="56">
      <c r="A288" s="5">
        <f>'PC CAT'!K422&amp;"_"&amp;'PC CAT'!M422</f>
        <v/>
      </c>
      <c r="B288" s="5">
        <f>'PC CAT'!Q422&amp;"_"&amp;'PC CAT'!S422</f>
        <v/>
      </c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</row>
    <row r="289" ht="14.25" customHeight="1" s="56">
      <c r="A289" s="5">
        <f>'PC CAT'!K423&amp;"_"&amp;'PC CAT'!M423</f>
        <v/>
      </c>
      <c r="B289" s="5">
        <f>'PC CAT'!Q423&amp;"_"&amp;'PC CAT'!S423</f>
        <v/>
      </c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</row>
    <row r="290" ht="14.25" customHeight="1" s="56">
      <c r="A290" s="5">
        <f>'PC CAT'!K424&amp;"_"&amp;'PC CAT'!M424</f>
        <v/>
      </c>
      <c r="B290" s="5">
        <f>'PC CAT'!Q424&amp;"_"&amp;'PC CAT'!S424</f>
        <v/>
      </c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</row>
    <row r="291" ht="14.25" customHeight="1" s="56">
      <c r="A291" s="5">
        <f>'PC CAT'!K425&amp;"_"&amp;'PC CAT'!M425</f>
        <v/>
      </c>
      <c r="B291" s="5">
        <f>'PC CAT'!Q425&amp;"_"&amp;'PC CAT'!S425</f>
        <v/>
      </c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</row>
    <row r="292" ht="14.25" customHeight="1" s="56">
      <c r="A292" s="5">
        <f>'PC CAT'!K426&amp;"_"&amp;'PC CAT'!M426</f>
        <v/>
      </c>
      <c r="B292" s="5">
        <f>'PC CAT'!Q426&amp;"_"&amp;'PC CAT'!S426</f>
        <v/>
      </c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</row>
    <row r="293" ht="14.25" customHeight="1" s="56">
      <c r="A293" s="5">
        <f>'PC CAT'!K427&amp;"_"&amp;'PC CAT'!M427</f>
        <v/>
      </c>
      <c r="B293" s="5">
        <f>'PC CAT'!Q427&amp;"_"&amp;'PC CAT'!S427</f>
        <v/>
      </c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</row>
    <row r="294" ht="14.25" customHeight="1" s="56">
      <c r="A294" s="5">
        <f>'PC CAT'!K428&amp;"_"&amp;'PC CAT'!M428</f>
        <v/>
      </c>
      <c r="B294" s="5">
        <f>'PC CAT'!Q428&amp;"_"&amp;'PC CAT'!S428</f>
        <v/>
      </c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</row>
    <row r="295" ht="14.25" customHeight="1" s="56">
      <c r="A295" s="5">
        <f>'PC CAT'!K429&amp;"_"&amp;'PC CAT'!M429</f>
        <v/>
      </c>
      <c r="B295" s="5">
        <f>'PC CAT'!Q429&amp;"_"&amp;'PC CAT'!S429</f>
        <v/>
      </c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</row>
    <row r="296" ht="14.25" customHeight="1" s="56">
      <c r="A296" s="5">
        <f>'PC CAT'!K430&amp;"_"&amp;'PC CAT'!M430</f>
        <v/>
      </c>
      <c r="B296" s="5">
        <f>'PC CAT'!Q430&amp;"_"&amp;'PC CAT'!S430</f>
        <v/>
      </c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</row>
    <row r="297" ht="14.25" customHeight="1" s="56">
      <c r="A297" s="5">
        <f>'PC CAT'!K431&amp;"_"&amp;'PC CAT'!M431</f>
        <v/>
      </c>
      <c r="B297" s="5">
        <f>'PC CAT'!Q431&amp;"_"&amp;'PC CAT'!S431</f>
        <v/>
      </c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</row>
    <row r="298" ht="14.25" customHeight="1" s="56">
      <c r="A298" s="5">
        <f>'PC CAT'!K432&amp;"_"&amp;'PC CAT'!M432</f>
        <v/>
      </c>
      <c r="B298" s="5">
        <f>'PC CAT'!Q432&amp;"_"&amp;'PC CAT'!S432</f>
        <v/>
      </c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</row>
    <row r="299" ht="14.25" customHeight="1" s="56">
      <c r="A299" s="5">
        <f>'PC CAT'!K433&amp;"_"&amp;'PC CAT'!M433</f>
        <v/>
      </c>
      <c r="B299" s="5">
        <f>'PC CAT'!Q433&amp;"_"&amp;'PC CAT'!S433</f>
        <v/>
      </c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</row>
    <row r="300" ht="14.25" customHeight="1" s="56">
      <c r="A300" s="5">
        <f>'PC CAT'!K434&amp;"_"&amp;'PC CAT'!M434</f>
        <v/>
      </c>
      <c r="B300" s="5">
        <f>'PC CAT'!Q434&amp;"_"&amp;'PC CAT'!S434</f>
        <v/>
      </c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</row>
    <row r="301" ht="14.25" customHeight="1" s="56">
      <c r="A301" s="5">
        <f>'PC CAT'!K435&amp;"_"&amp;'PC CAT'!M435</f>
        <v/>
      </c>
      <c r="B301" s="5">
        <f>'PC CAT'!Q435&amp;"_"&amp;'PC CAT'!S435</f>
        <v/>
      </c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</row>
    <row r="302" ht="14.25" customHeight="1" s="56">
      <c r="A302" s="5">
        <f>'PC CAT'!K436&amp;"_"&amp;'PC CAT'!M436</f>
        <v/>
      </c>
      <c r="B302" s="5">
        <f>'PC CAT'!Q436&amp;"_"&amp;'PC CAT'!S436</f>
        <v/>
      </c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</row>
    <row r="303" ht="14.25" customHeight="1" s="56">
      <c r="A303" s="5">
        <f>'PC CAT'!K437&amp;"_"&amp;'PC CAT'!M437</f>
        <v/>
      </c>
      <c r="B303" s="5">
        <f>'PC CAT'!Q437&amp;"_"&amp;'PC CAT'!S437</f>
        <v/>
      </c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</row>
    <row r="304" ht="14.25" customHeight="1" s="56">
      <c r="A304" s="5">
        <f>'PC CAT'!K438&amp;"_"&amp;'PC CAT'!M438</f>
        <v/>
      </c>
      <c r="B304" s="5">
        <f>'PC CAT'!Q438&amp;"_"&amp;'PC CAT'!S438</f>
        <v/>
      </c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</row>
    <row r="305" ht="14.25" customHeight="1" s="56">
      <c r="A305" s="5">
        <f>'PC CAT'!K439&amp;"_"&amp;'PC CAT'!M439</f>
        <v/>
      </c>
      <c r="B305" s="5">
        <f>'PC CAT'!Q439&amp;"_"&amp;'PC CAT'!S439</f>
        <v/>
      </c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</row>
    <row r="306" ht="14.25" customHeight="1" s="56">
      <c r="A306" s="5">
        <f>'PC CAT'!K440&amp;"_"&amp;'PC CAT'!M440</f>
        <v/>
      </c>
      <c r="B306" s="5">
        <f>'PC CAT'!Q440&amp;"_"&amp;'PC CAT'!S440</f>
        <v/>
      </c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</row>
    <row r="307" ht="14.25" customHeight="1" s="56">
      <c r="A307" s="5">
        <f>'PC CAT'!K441&amp;"_"&amp;'PC CAT'!M441</f>
        <v/>
      </c>
      <c r="B307" s="5">
        <f>'PC CAT'!Q441&amp;"_"&amp;'PC CAT'!S441</f>
        <v/>
      </c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</row>
    <row r="308" ht="14.25" customHeight="1" s="56">
      <c r="A308" s="5">
        <f>'PC CAT'!K442&amp;"_"&amp;'PC CAT'!M442</f>
        <v/>
      </c>
      <c r="B308" s="5">
        <f>'PC CAT'!Q442&amp;"_"&amp;'PC CAT'!S442</f>
        <v/>
      </c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</row>
    <row r="309" ht="14.25" customHeight="1" s="56">
      <c r="A309" s="5">
        <f>'PC CAT'!K443&amp;"_"&amp;'PC CAT'!M443</f>
        <v/>
      </c>
      <c r="B309" s="5">
        <f>'PC CAT'!Q443&amp;"_"&amp;'PC CAT'!S443</f>
        <v/>
      </c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</row>
    <row r="310" ht="14.25" customHeight="1" s="56">
      <c r="A310" s="5">
        <f>'PC CAT'!K444&amp;"_"&amp;'PC CAT'!M444</f>
        <v/>
      </c>
      <c r="B310" s="5">
        <f>'PC CAT'!Q444&amp;"_"&amp;'PC CAT'!S444</f>
        <v/>
      </c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</row>
    <row r="311" ht="14.25" customHeight="1" s="56">
      <c r="A311" s="5">
        <f>'PC CAT'!K445&amp;"_"&amp;'PC CAT'!M445</f>
        <v/>
      </c>
      <c r="B311" s="5">
        <f>'PC CAT'!Q445&amp;"_"&amp;'PC CAT'!S445</f>
        <v/>
      </c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</row>
    <row r="312" ht="14.25" customHeight="1" s="56">
      <c r="A312" s="5">
        <f>'PC CAT'!K446&amp;"_"&amp;'PC CAT'!M446</f>
        <v/>
      </c>
      <c r="B312" s="5">
        <f>'PC CAT'!Q446&amp;"_"&amp;'PC CAT'!S446</f>
        <v/>
      </c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</row>
    <row r="313" ht="14.25" customHeight="1" s="56">
      <c r="A313" s="5">
        <f>'PC CAT'!K447&amp;"_"&amp;'PC CAT'!M447</f>
        <v/>
      </c>
      <c r="B313" s="5">
        <f>'PC CAT'!Q447&amp;"_"&amp;'PC CAT'!S447</f>
        <v/>
      </c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</row>
    <row r="314" ht="14.25" customHeight="1" s="56">
      <c r="A314" s="5">
        <f>'PC CAT'!K448&amp;"_"&amp;'PC CAT'!M448</f>
        <v/>
      </c>
      <c r="B314" s="5">
        <f>'PC CAT'!Q448&amp;"_"&amp;'PC CAT'!S448</f>
        <v/>
      </c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</row>
    <row r="315" ht="14.25" customHeight="1" s="56">
      <c r="A315" s="5">
        <f>'PC CAT'!K449&amp;"_"&amp;'PC CAT'!M449</f>
        <v/>
      </c>
      <c r="B315" s="5">
        <f>'PC CAT'!Q449&amp;"_"&amp;'PC CAT'!S449</f>
        <v/>
      </c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</row>
    <row r="316" ht="14.25" customHeight="1" s="56">
      <c r="A316" s="5">
        <f>'PC CAT'!K450&amp;"_"&amp;'PC CAT'!M450</f>
        <v/>
      </c>
      <c r="B316" s="5">
        <f>'PC CAT'!Q450&amp;"_"&amp;'PC CAT'!S450</f>
        <v/>
      </c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</row>
    <row r="317" ht="14.25" customHeight="1" s="56">
      <c r="A317" s="5">
        <f>'PC CAT'!K451&amp;"_"&amp;'PC CAT'!M451</f>
        <v/>
      </c>
      <c r="B317" s="5">
        <f>'PC CAT'!Q451&amp;"_"&amp;'PC CAT'!S451</f>
        <v/>
      </c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</row>
    <row r="318" ht="14.25" customHeight="1" s="56">
      <c r="A318" s="5">
        <f>'PC CAT'!K452&amp;"_"&amp;'PC CAT'!M452</f>
        <v/>
      </c>
      <c r="B318" s="5">
        <f>'PC CAT'!Q452&amp;"_"&amp;'PC CAT'!S452</f>
        <v/>
      </c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</row>
    <row r="319" ht="14.25" customHeight="1" s="56">
      <c r="A319" s="5">
        <f>'PC CAT'!K453&amp;"_"&amp;'PC CAT'!M453</f>
        <v/>
      </c>
      <c r="B319" s="5">
        <f>'PC CAT'!Q453&amp;"_"&amp;'PC CAT'!S453</f>
        <v/>
      </c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</row>
    <row r="320" ht="14.25" customHeight="1" s="56">
      <c r="A320" s="5">
        <f>'PC CAT'!K454&amp;"_"&amp;'PC CAT'!M454</f>
        <v/>
      </c>
      <c r="B320" s="5">
        <f>'PC CAT'!Q454&amp;"_"&amp;'PC CAT'!S454</f>
        <v/>
      </c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</row>
    <row r="321" ht="14.25" customHeight="1" s="56">
      <c r="A321" s="5">
        <f>'PC CAT'!K455&amp;"_"&amp;'PC CAT'!M455</f>
        <v/>
      </c>
      <c r="B321" s="5">
        <f>'PC CAT'!Q455&amp;"_"&amp;'PC CAT'!S455</f>
        <v/>
      </c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</row>
    <row r="322" ht="14.25" customHeight="1" s="56">
      <c r="A322" s="5">
        <f>'PC CAT'!K456&amp;"_"&amp;'PC CAT'!M456</f>
        <v/>
      </c>
      <c r="B322" s="5">
        <f>'PC CAT'!Q456&amp;"_"&amp;'PC CAT'!S456</f>
        <v/>
      </c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</row>
    <row r="323" ht="14.25" customHeight="1" s="56">
      <c r="A323" s="5">
        <f>'PC CAT'!K457&amp;"_"&amp;'PC CAT'!M457</f>
        <v/>
      </c>
      <c r="B323" s="5">
        <f>'PC CAT'!Q457&amp;"_"&amp;'PC CAT'!S457</f>
        <v/>
      </c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</row>
    <row r="324" ht="14.25" customHeight="1" s="56">
      <c r="A324" s="5">
        <f>'PC CAT'!K458&amp;"_"&amp;'PC CAT'!M458</f>
        <v/>
      </c>
      <c r="B324" s="5">
        <f>'PC CAT'!Q458&amp;"_"&amp;'PC CAT'!S458</f>
        <v/>
      </c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</row>
    <row r="325" ht="14.25" customHeight="1" s="56">
      <c r="A325" s="5">
        <f>'PC CAT'!K459&amp;"_"&amp;'PC CAT'!M459</f>
        <v/>
      </c>
      <c r="B325" s="5">
        <f>'PC CAT'!Q459&amp;"_"&amp;'PC CAT'!S459</f>
        <v/>
      </c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</row>
    <row r="326" ht="14.25" customHeight="1" s="56">
      <c r="A326" s="5">
        <f>'PC CAT'!K460&amp;"_"&amp;'PC CAT'!M460</f>
        <v/>
      </c>
      <c r="B326" s="5">
        <f>'PC CAT'!Q460&amp;"_"&amp;'PC CAT'!S460</f>
        <v/>
      </c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</row>
    <row r="327" ht="14.25" customHeight="1" s="56">
      <c r="A327" s="5">
        <f>'PC CAT'!K461&amp;"_"&amp;'PC CAT'!M461</f>
        <v/>
      </c>
      <c r="B327" s="5">
        <f>'PC CAT'!Q461&amp;"_"&amp;'PC CAT'!S461</f>
        <v/>
      </c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</row>
    <row r="328" ht="14.25" customHeight="1" s="56">
      <c r="A328" s="5">
        <f>'PC CAT'!K462&amp;"_"&amp;'PC CAT'!M462</f>
        <v/>
      </c>
      <c r="B328" s="5">
        <f>'PC CAT'!Q462&amp;"_"&amp;'PC CAT'!S462</f>
        <v/>
      </c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</row>
    <row r="329" ht="14.25" customHeight="1" s="56">
      <c r="A329" s="5">
        <f>'PC CAT'!K463&amp;"_"&amp;'PC CAT'!M463</f>
        <v/>
      </c>
      <c r="B329" s="5">
        <f>'PC CAT'!Q463&amp;"_"&amp;'PC CAT'!S463</f>
        <v/>
      </c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</row>
    <row r="330" ht="14.25" customHeight="1" s="56">
      <c r="A330" s="5">
        <f>'PC CAT'!K464&amp;"_"&amp;'PC CAT'!M464</f>
        <v/>
      </c>
      <c r="B330" s="5">
        <f>'PC CAT'!Q464&amp;"_"&amp;'PC CAT'!S464</f>
        <v/>
      </c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</row>
    <row r="331" ht="14.25" customHeight="1" s="56">
      <c r="A331" s="5">
        <f>'PC CAT'!K465&amp;"_"&amp;'PC CAT'!M465</f>
        <v/>
      </c>
      <c r="B331" s="5">
        <f>'PC CAT'!Q465&amp;"_"&amp;'PC CAT'!S465</f>
        <v/>
      </c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</row>
    <row r="332" ht="14.25" customHeight="1" s="56">
      <c r="A332" s="5">
        <f>'PC CAT'!K466&amp;"_"&amp;'PC CAT'!M466</f>
        <v/>
      </c>
      <c r="B332" s="5">
        <f>'PC CAT'!Q466&amp;"_"&amp;'PC CAT'!S466</f>
        <v/>
      </c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</row>
    <row r="333" ht="14.25" customHeight="1" s="56">
      <c r="A333" s="5">
        <f>'PC CAT'!K467&amp;"_"&amp;'PC CAT'!M467</f>
        <v/>
      </c>
      <c r="B333" s="5">
        <f>'PC CAT'!Q467&amp;"_"&amp;'PC CAT'!S467</f>
        <v/>
      </c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</row>
    <row r="334" ht="14.25" customHeight="1" s="56">
      <c r="A334" s="5">
        <f>'PC CAT'!K468&amp;"_"&amp;'PC CAT'!M468</f>
        <v/>
      </c>
      <c r="B334" s="5">
        <f>'PC CAT'!Q468&amp;"_"&amp;'PC CAT'!S468</f>
        <v/>
      </c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</row>
    <row r="335" ht="14.25" customHeight="1" s="56">
      <c r="A335" s="5">
        <f>'PC CAT'!K469&amp;"_"&amp;'PC CAT'!M469</f>
        <v/>
      </c>
      <c r="B335" s="5">
        <f>'PC CAT'!Q469&amp;"_"&amp;'PC CAT'!S469</f>
        <v/>
      </c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</row>
    <row r="336" ht="14.25" customHeight="1" s="56">
      <c r="A336" s="5">
        <f>'PC CAT'!K470&amp;"_"&amp;'PC CAT'!M470</f>
        <v/>
      </c>
      <c r="B336" s="5">
        <f>'PC CAT'!Q470&amp;"_"&amp;'PC CAT'!S470</f>
        <v/>
      </c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</row>
    <row r="337" ht="14.25" customHeight="1" s="56">
      <c r="A337" s="5">
        <f>'PC CAT'!K471&amp;"_"&amp;'PC CAT'!M471</f>
        <v/>
      </c>
      <c r="B337" s="5">
        <f>'PC CAT'!Q471&amp;"_"&amp;'PC CAT'!S471</f>
        <v/>
      </c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</row>
    <row r="338" ht="14.25" customHeight="1" s="56">
      <c r="A338" s="5">
        <f>'PC CAT'!K472&amp;"_"&amp;'PC CAT'!M472</f>
        <v/>
      </c>
      <c r="B338" s="5">
        <f>'PC CAT'!Q472&amp;"_"&amp;'PC CAT'!S472</f>
        <v/>
      </c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</row>
    <row r="339" ht="14.25" customHeight="1" s="56">
      <c r="A339" s="5">
        <f>'PC CAT'!K473&amp;"_"&amp;'PC CAT'!M473</f>
        <v/>
      </c>
      <c r="B339" s="5">
        <f>'PC CAT'!Q473&amp;"_"&amp;'PC CAT'!S473</f>
        <v/>
      </c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</row>
    <row r="340" ht="14.25" customHeight="1" s="56">
      <c r="A340" s="5">
        <f>'PC CAT'!K474&amp;"_"&amp;'PC CAT'!M474</f>
        <v/>
      </c>
      <c r="B340" s="5">
        <f>'PC CAT'!Q474&amp;"_"&amp;'PC CAT'!S474</f>
        <v/>
      </c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</row>
    <row r="341" ht="14.25" customHeight="1" s="56">
      <c r="A341" s="5">
        <f>'PC CAT'!K475&amp;"_"&amp;'PC CAT'!M475</f>
        <v/>
      </c>
      <c r="B341" s="5">
        <f>'PC CAT'!Q475&amp;"_"&amp;'PC CAT'!S475</f>
        <v/>
      </c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</row>
    <row r="342" ht="14.25" customHeight="1" s="56">
      <c r="A342" s="5">
        <f>'PC CAT'!K476&amp;"_"&amp;'PC CAT'!M476</f>
        <v/>
      </c>
      <c r="B342" s="5">
        <f>'PC CAT'!Q476&amp;"_"&amp;'PC CAT'!S476</f>
        <v/>
      </c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</row>
    <row r="343" ht="14.25" customHeight="1" s="56">
      <c r="A343" s="5">
        <f>'PC CAT'!K477&amp;"_"&amp;'PC CAT'!M477</f>
        <v/>
      </c>
      <c r="B343" s="5">
        <f>'PC CAT'!Q477&amp;"_"&amp;'PC CAT'!S477</f>
        <v/>
      </c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</row>
    <row r="344" ht="14.25" customHeight="1" s="56">
      <c r="A344" s="5">
        <f>'PC CAT'!K478&amp;"_"&amp;'PC CAT'!M478</f>
        <v/>
      </c>
      <c r="B344" s="5">
        <f>'PC CAT'!Q478&amp;"_"&amp;'PC CAT'!S478</f>
        <v/>
      </c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</row>
    <row r="345" ht="14.25" customHeight="1" s="56">
      <c r="A345" s="5">
        <f>'PC CAT'!K479&amp;"_"&amp;'PC CAT'!M479</f>
        <v/>
      </c>
      <c r="B345" s="5">
        <f>'PC CAT'!Q479&amp;"_"&amp;'PC CAT'!S479</f>
        <v/>
      </c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</row>
    <row r="346" ht="14.25" customHeight="1" s="56">
      <c r="A346" s="5">
        <f>'PC CAT'!K480&amp;"_"&amp;'PC CAT'!M480</f>
        <v/>
      </c>
      <c r="B346" s="5">
        <f>'PC CAT'!Q480&amp;"_"&amp;'PC CAT'!S480</f>
        <v/>
      </c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</row>
    <row r="347" ht="14.25" customHeight="1" s="56">
      <c r="A347" s="5">
        <f>'PC CAT'!K481&amp;"_"&amp;'PC CAT'!M481</f>
        <v/>
      </c>
      <c r="B347" s="5">
        <f>'PC CAT'!Q481&amp;"_"&amp;'PC CAT'!S481</f>
        <v/>
      </c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</row>
    <row r="348" ht="14.25" customHeight="1" s="56">
      <c r="A348" s="5">
        <f>'PC CAT'!K482&amp;"_"&amp;'PC CAT'!M482</f>
        <v/>
      </c>
      <c r="B348" s="5">
        <f>'PC CAT'!Q482&amp;"_"&amp;'PC CAT'!S482</f>
        <v/>
      </c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</row>
    <row r="349" ht="14.25" customHeight="1" s="56">
      <c r="A349" s="5">
        <f>'PC CAT'!K483&amp;"_"&amp;'PC CAT'!M483</f>
        <v/>
      </c>
      <c r="B349" s="5">
        <f>'PC CAT'!Q483&amp;"_"&amp;'PC CAT'!S483</f>
        <v/>
      </c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</row>
    <row r="350" ht="14.25" customHeight="1" s="56">
      <c r="A350" s="5">
        <f>'PC CAT'!K484&amp;"_"&amp;'PC CAT'!M484</f>
        <v/>
      </c>
      <c r="B350" s="5">
        <f>'PC CAT'!Q484&amp;"_"&amp;'PC CAT'!S484</f>
        <v/>
      </c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</row>
    <row r="351" ht="14.25" customHeight="1" s="56">
      <c r="A351" s="5">
        <f>'PC CAT'!K485&amp;"_"&amp;'PC CAT'!M485</f>
        <v/>
      </c>
      <c r="B351" s="5">
        <f>'PC CAT'!Q485&amp;"_"&amp;'PC CAT'!S485</f>
        <v/>
      </c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</row>
    <row r="352" ht="14.25" customHeight="1" s="56">
      <c r="A352" s="5">
        <f>'PC CAT'!K486&amp;"_"&amp;'PC CAT'!M486</f>
        <v/>
      </c>
      <c r="B352" s="5">
        <f>'PC CAT'!Q486&amp;"_"&amp;'PC CAT'!S486</f>
        <v/>
      </c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</row>
    <row r="353" ht="14.25" customHeight="1" s="56">
      <c r="A353" s="5">
        <f>'PC CAT'!K487&amp;"_"&amp;'PC CAT'!M487</f>
        <v/>
      </c>
      <c r="B353" s="5">
        <f>'PC CAT'!Q487&amp;"_"&amp;'PC CAT'!S487</f>
        <v/>
      </c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</row>
    <row r="354" ht="14.25" customHeight="1" s="56">
      <c r="A354" s="5">
        <f>'PC CAT'!K488&amp;"_"&amp;'PC CAT'!M488</f>
        <v/>
      </c>
      <c r="B354" s="5">
        <f>'PC CAT'!Q488&amp;"_"&amp;'PC CAT'!S488</f>
        <v/>
      </c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</row>
    <row r="355" ht="14.25" customHeight="1" s="56">
      <c r="A355" s="5">
        <f>'PC CAT'!K489&amp;"_"&amp;'PC CAT'!M489</f>
        <v/>
      </c>
      <c r="B355" s="5">
        <f>'PC CAT'!Q489&amp;"_"&amp;'PC CAT'!S489</f>
        <v/>
      </c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</row>
    <row r="356" ht="14.25" customHeight="1" s="56">
      <c r="A356" s="5">
        <f>'PC CAT'!K490&amp;"_"&amp;'PC CAT'!M490</f>
        <v/>
      </c>
      <c r="B356" s="5">
        <f>'PC CAT'!Q490&amp;"_"&amp;'PC CAT'!S490</f>
        <v/>
      </c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</row>
    <row r="357" ht="14.25" customHeight="1" s="56">
      <c r="A357" s="5">
        <f>'PC CAT'!K491&amp;"_"&amp;'PC CAT'!M491</f>
        <v/>
      </c>
      <c r="B357" s="5">
        <f>'PC CAT'!Q491&amp;"_"&amp;'PC CAT'!S491</f>
        <v/>
      </c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</row>
    <row r="358" ht="14.25" customHeight="1" s="56">
      <c r="A358" s="5">
        <f>'PC CAT'!K492&amp;"_"&amp;'PC CAT'!M492</f>
        <v/>
      </c>
      <c r="B358" s="5">
        <f>'PC CAT'!Q492&amp;"_"&amp;'PC CAT'!S492</f>
        <v/>
      </c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</row>
    <row r="359" ht="14.25" customHeight="1" s="56">
      <c r="A359" s="5">
        <f>'PC CAT'!K493&amp;"_"&amp;'PC CAT'!M493</f>
        <v/>
      </c>
      <c r="B359" s="5">
        <f>'PC CAT'!Q493&amp;"_"&amp;'PC CAT'!S493</f>
        <v/>
      </c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</row>
    <row r="360" ht="14.25" customHeight="1" s="56">
      <c r="A360" s="5">
        <f>'PC CAT'!K494&amp;"_"&amp;'PC CAT'!M494</f>
        <v/>
      </c>
      <c r="B360" s="5">
        <f>'PC CAT'!Q494&amp;"_"&amp;'PC CAT'!S494</f>
        <v/>
      </c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</row>
    <row r="361" ht="14.25" customHeight="1" s="56">
      <c r="A361" s="5">
        <f>'PC CAT'!K495&amp;"_"&amp;'PC CAT'!M495</f>
        <v/>
      </c>
      <c r="B361" s="5">
        <f>'PC CAT'!Q495&amp;"_"&amp;'PC CAT'!S495</f>
        <v/>
      </c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</row>
    <row r="362" ht="14.25" customHeight="1" s="56">
      <c r="A362" s="5">
        <f>'PC CAT'!K496&amp;"_"&amp;'PC CAT'!M496</f>
        <v/>
      </c>
      <c r="B362" s="5">
        <f>'PC CAT'!Q496&amp;"_"&amp;'PC CAT'!S496</f>
        <v/>
      </c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</row>
    <row r="363" ht="14.25" customHeight="1" s="56">
      <c r="A363" s="5">
        <f>'PC CAT'!K497&amp;"_"&amp;'PC CAT'!M497</f>
        <v/>
      </c>
      <c r="B363" s="5">
        <f>'PC CAT'!Q497&amp;"_"&amp;'PC CAT'!S497</f>
        <v/>
      </c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</row>
    <row r="364" ht="14.25" customHeight="1" s="56">
      <c r="A364" s="5">
        <f>'PC CAT'!K498&amp;"_"&amp;'PC CAT'!M498</f>
        <v/>
      </c>
      <c r="B364" s="5">
        <f>'PC CAT'!Q498&amp;"_"&amp;'PC CAT'!S498</f>
        <v/>
      </c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</row>
    <row r="365" ht="14.25" customHeight="1" s="56">
      <c r="A365" s="5">
        <f>'PC CAT'!K499&amp;"_"&amp;'PC CAT'!M499</f>
        <v/>
      </c>
      <c r="B365" s="5">
        <f>'PC CAT'!Q499&amp;"_"&amp;'PC CAT'!S499</f>
        <v/>
      </c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</row>
    <row r="366" ht="14.25" customHeight="1" s="56">
      <c r="A366" s="5">
        <f>'PC CAT'!K500&amp;"_"&amp;'PC CAT'!M500</f>
        <v/>
      </c>
      <c r="B366" s="5">
        <f>'PC CAT'!Q500&amp;"_"&amp;'PC CAT'!S500</f>
        <v/>
      </c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</row>
    <row r="367" ht="14.25" customHeight="1" s="56">
      <c r="A367" s="5">
        <f>'PC CAT'!K501&amp;"_"&amp;'PC CAT'!M501</f>
        <v/>
      </c>
      <c r="B367" s="5">
        <f>'PC CAT'!Q501&amp;"_"&amp;'PC CAT'!S501</f>
        <v/>
      </c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</row>
    <row r="368" ht="14.25" customHeight="1" s="56">
      <c r="A368" s="5">
        <f>'PC CAT'!K502&amp;"_"&amp;'PC CAT'!M502</f>
        <v/>
      </c>
      <c r="B368" s="5">
        <f>'PC CAT'!Q502&amp;"_"&amp;'PC CAT'!S502</f>
        <v/>
      </c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</row>
    <row r="369" ht="14.25" customHeight="1" s="56">
      <c r="A369" s="5">
        <f>'PC CAT'!K503&amp;"_"&amp;'PC CAT'!M503</f>
        <v/>
      </c>
      <c r="B369" s="5">
        <f>'PC CAT'!Q503&amp;"_"&amp;'PC CAT'!S503</f>
        <v/>
      </c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</row>
    <row r="370" ht="14.25" customHeight="1" s="56">
      <c r="A370" s="5">
        <f>'PC CAT'!K504&amp;"_"&amp;'PC CAT'!M504</f>
        <v/>
      </c>
      <c r="B370" s="5">
        <f>'PC CAT'!Q504&amp;"_"&amp;'PC CAT'!S504</f>
        <v/>
      </c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</row>
    <row r="371" ht="14.25" customHeight="1" s="56">
      <c r="A371" s="5">
        <f>'PC CAT'!K505&amp;"_"&amp;'PC CAT'!M505</f>
        <v/>
      </c>
      <c r="B371" s="5">
        <f>'PC CAT'!Q505&amp;"_"&amp;'PC CAT'!S505</f>
        <v/>
      </c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</row>
    <row r="372" ht="14.25" customHeight="1" s="56">
      <c r="A372" s="5">
        <f>'PC CAT'!K506&amp;"_"&amp;'PC CAT'!M506</f>
        <v/>
      </c>
      <c r="B372" s="5">
        <f>'PC CAT'!Q506&amp;"_"&amp;'PC CAT'!S506</f>
        <v/>
      </c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</row>
    <row r="373" ht="14.25" customHeight="1" s="56">
      <c r="A373" s="5">
        <f>'PC CAT'!K507&amp;"_"&amp;'PC CAT'!M507</f>
        <v/>
      </c>
      <c r="B373" s="5">
        <f>'PC CAT'!Q507&amp;"_"&amp;'PC CAT'!S507</f>
        <v/>
      </c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</row>
    <row r="374" ht="14.25" customHeight="1" s="56">
      <c r="A374" s="5">
        <f>'PC CAT'!K508&amp;"_"&amp;'PC CAT'!M508</f>
        <v/>
      </c>
      <c r="B374" s="5">
        <f>'PC CAT'!Q508&amp;"_"&amp;'PC CAT'!S508</f>
        <v/>
      </c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</row>
    <row r="375" ht="14.25" customHeight="1" s="56">
      <c r="A375" s="5">
        <f>'PC CAT'!K509&amp;"_"&amp;'PC CAT'!M509</f>
        <v/>
      </c>
      <c r="B375" s="5">
        <f>'PC CAT'!Q509&amp;"_"&amp;'PC CAT'!S509</f>
        <v/>
      </c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</row>
    <row r="376" ht="14.25" customHeight="1" s="56">
      <c r="A376" s="5">
        <f>'PC CAT'!K510&amp;"_"&amp;'PC CAT'!M510</f>
        <v/>
      </c>
      <c r="B376" s="5">
        <f>'PC CAT'!Q510&amp;"_"&amp;'PC CAT'!S510</f>
        <v/>
      </c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</row>
    <row r="377" ht="14.25" customHeight="1" s="56">
      <c r="A377" s="5">
        <f>'PC CAT'!K511&amp;"_"&amp;'PC CAT'!M511</f>
        <v/>
      </c>
      <c r="B377" s="5">
        <f>'PC CAT'!Q511&amp;"_"&amp;'PC CAT'!S511</f>
        <v/>
      </c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</row>
    <row r="378" ht="14.25" customHeight="1" s="56">
      <c r="A378" s="5">
        <f>'PC CAT'!K512&amp;"_"&amp;'PC CAT'!M512</f>
        <v/>
      </c>
      <c r="B378" s="5">
        <f>'PC CAT'!Q512&amp;"_"&amp;'PC CAT'!S512</f>
        <v/>
      </c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</row>
    <row r="379" ht="14.25" customHeight="1" s="56">
      <c r="A379" s="5">
        <f>'PC CAT'!K513&amp;"_"&amp;'PC CAT'!M513</f>
        <v/>
      </c>
      <c r="B379" s="5">
        <f>'PC CAT'!Q513&amp;"_"&amp;'PC CAT'!S513</f>
        <v/>
      </c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</row>
    <row r="380" ht="14.25" customHeight="1" s="56">
      <c r="A380" s="5">
        <f>'PC CAT'!K514&amp;"_"&amp;'PC CAT'!M514</f>
        <v/>
      </c>
      <c r="B380" s="5">
        <f>'PC CAT'!Q514&amp;"_"&amp;'PC CAT'!S514</f>
        <v/>
      </c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</row>
    <row r="381" ht="14.25" customHeight="1" s="56">
      <c r="A381" s="5">
        <f>'PC CAT'!K515&amp;"_"&amp;'PC CAT'!M515</f>
        <v/>
      </c>
      <c r="B381" s="5">
        <f>'PC CAT'!Q515&amp;"_"&amp;'PC CAT'!S515</f>
        <v/>
      </c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</row>
    <row r="382" ht="14.25" customHeight="1" s="56">
      <c r="A382" s="5">
        <f>'PC CAT'!K516&amp;"_"&amp;'PC CAT'!M516</f>
        <v/>
      </c>
      <c r="B382" s="5">
        <f>'PC CAT'!Q516&amp;"_"&amp;'PC CAT'!S516</f>
        <v/>
      </c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</row>
    <row r="383" ht="14.25" customHeight="1" s="56">
      <c r="A383" s="5">
        <f>'PC CAT'!K517&amp;"_"&amp;'PC CAT'!M517</f>
        <v/>
      </c>
      <c r="B383" s="5">
        <f>'PC CAT'!Q517&amp;"_"&amp;'PC CAT'!S517</f>
        <v/>
      </c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</row>
    <row r="384" ht="14.25" customHeight="1" s="56">
      <c r="A384" s="5">
        <f>'PC CAT'!K518&amp;"_"&amp;'PC CAT'!M518</f>
        <v/>
      </c>
      <c r="B384" s="5">
        <f>'PC CAT'!Q518&amp;"_"&amp;'PC CAT'!S518</f>
        <v/>
      </c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</row>
    <row r="385" ht="14.25" customHeight="1" s="56">
      <c r="A385" s="5">
        <f>'PC CAT'!K519&amp;"_"&amp;'PC CAT'!M519</f>
        <v/>
      </c>
      <c r="B385" s="5">
        <f>'PC CAT'!Q519&amp;"_"&amp;'PC CAT'!S519</f>
        <v/>
      </c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</row>
    <row r="386" ht="14.25" customHeight="1" s="56">
      <c r="A386" s="5">
        <f>'PC CAT'!K520&amp;"_"&amp;'PC CAT'!M520</f>
        <v/>
      </c>
      <c r="B386" s="5">
        <f>'PC CAT'!Q520&amp;"_"&amp;'PC CAT'!S520</f>
        <v/>
      </c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</row>
    <row r="387" ht="14.25" customHeight="1" s="56">
      <c r="A387" s="5">
        <f>'PC CAT'!K521&amp;"_"&amp;'PC CAT'!M521</f>
        <v/>
      </c>
      <c r="B387" s="5">
        <f>'PC CAT'!Q521&amp;"_"&amp;'PC CAT'!S521</f>
        <v/>
      </c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</row>
    <row r="388" ht="14.25" customHeight="1" s="56">
      <c r="A388" s="5">
        <f>'PC CAT'!K522&amp;"_"&amp;'PC CAT'!M522</f>
        <v/>
      </c>
      <c r="B388" s="5">
        <f>'PC CAT'!Q522&amp;"_"&amp;'PC CAT'!S522</f>
        <v/>
      </c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</row>
    <row r="389" ht="14.25" customHeight="1" s="56">
      <c r="A389" s="5">
        <f>'PC CAT'!K523&amp;"_"&amp;'PC CAT'!M523</f>
        <v/>
      </c>
      <c r="B389" s="5">
        <f>'PC CAT'!Q523&amp;"_"&amp;'PC CAT'!S523</f>
        <v/>
      </c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</row>
    <row r="390" ht="14.25" customHeight="1" s="56">
      <c r="A390" s="5">
        <f>'PC CAT'!K524&amp;"_"&amp;'PC CAT'!M524</f>
        <v/>
      </c>
      <c r="B390" s="5">
        <f>'PC CAT'!Q524&amp;"_"&amp;'PC CAT'!S524</f>
        <v/>
      </c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</row>
    <row r="391" ht="14.25" customHeight="1" s="56">
      <c r="A391" s="5">
        <f>'PC CAT'!K525&amp;"_"&amp;'PC CAT'!M525</f>
        <v/>
      </c>
      <c r="B391" s="5">
        <f>'PC CAT'!Q525&amp;"_"&amp;'PC CAT'!S525</f>
        <v/>
      </c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</row>
    <row r="392" ht="14.25" customHeight="1" s="56">
      <c r="A392" s="5">
        <f>'PC CAT'!K526&amp;"_"&amp;'PC CAT'!M526</f>
        <v/>
      </c>
      <c r="B392" s="5">
        <f>'PC CAT'!Q526&amp;"_"&amp;'PC CAT'!S526</f>
        <v/>
      </c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</row>
    <row r="393" ht="14.25" customHeight="1" s="56">
      <c r="A393" s="5">
        <f>'PC CAT'!K527&amp;"_"&amp;'PC CAT'!M527</f>
        <v/>
      </c>
      <c r="B393" s="5">
        <f>'PC CAT'!Q527&amp;"_"&amp;'PC CAT'!S527</f>
        <v/>
      </c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</row>
    <row r="394" ht="14.25" customHeight="1" s="56">
      <c r="A394" s="5">
        <f>'PC CAT'!K528&amp;"_"&amp;'PC CAT'!M528</f>
        <v/>
      </c>
      <c r="B394" s="5">
        <f>'PC CAT'!Q528&amp;"_"&amp;'PC CAT'!S528</f>
        <v/>
      </c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</row>
    <row r="395" ht="14.25" customHeight="1" s="56">
      <c r="A395" s="5">
        <f>'PC CAT'!K529&amp;"_"&amp;'PC CAT'!M529</f>
        <v/>
      </c>
      <c r="B395" s="5">
        <f>'PC CAT'!Q529&amp;"_"&amp;'PC CAT'!S529</f>
        <v/>
      </c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</row>
    <row r="396" ht="14.25" customHeight="1" s="56">
      <c r="A396" s="5">
        <f>'PC CAT'!K530&amp;"_"&amp;'PC CAT'!M530</f>
        <v/>
      </c>
      <c r="B396" s="5">
        <f>'PC CAT'!Q530&amp;"_"&amp;'PC CAT'!S530</f>
        <v/>
      </c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</row>
    <row r="397" ht="14.25" customHeight="1" s="56">
      <c r="A397" s="5">
        <f>'PC CAT'!K531&amp;"_"&amp;'PC CAT'!M531</f>
        <v/>
      </c>
      <c r="B397" s="5">
        <f>'PC CAT'!Q531&amp;"_"&amp;'PC CAT'!S531</f>
        <v/>
      </c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</row>
    <row r="398" ht="14.25" customHeight="1" s="56">
      <c r="A398" s="5">
        <f>'PC CAT'!K532&amp;"_"&amp;'PC CAT'!M532</f>
        <v/>
      </c>
      <c r="B398" s="5">
        <f>'PC CAT'!Q532&amp;"_"&amp;'PC CAT'!S532</f>
        <v/>
      </c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</row>
    <row r="399" ht="14.25" customHeight="1" s="56">
      <c r="A399" s="5">
        <f>'PC CAT'!K533&amp;"_"&amp;'PC CAT'!M533</f>
        <v/>
      </c>
      <c r="B399" s="5">
        <f>'PC CAT'!Q533&amp;"_"&amp;'PC CAT'!S533</f>
        <v/>
      </c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</row>
    <row r="400" ht="14.25" customHeight="1" s="56">
      <c r="A400" s="5">
        <f>'PC CAT'!K534&amp;"_"&amp;'PC CAT'!M534</f>
        <v/>
      </c>
      <c r="B400" s="5">
        <f>'PC CAT'!Q534&amp;"_"&amp;'PC CAT'!S534</f>
        <v/>
      </c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</row>
    <row r="401" ht="14.25" customHeight="1" s="56">
      <c r="A401" s="5">
        <f>'PC CAT'!K535&amp;"_"&amp;'PC CAT'!M535</f>
        <v/>
      </c>
      <c r="B401" s="5">
        <f>'PC CAT'!Q535&amp;"_"&amp;'PC CAT'!S535</f>
        <v/>
      </c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</row>
    <row r="402" ht="14.25" customHeight="1" s="56">
      <c r="A402" s="5">
        <f>'PC CAT'!K536&amp;"_"&amp;'PC CAT'!M536</f>
        <v/>
      </c>
      <c r="B402" s="5">
        <f>'PC CAT'!Q536&amp;"_"&amp;'PC CAT'!S536</f>
        <v/>
      </c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</row>
    <row r="403" ht="14.25" customHeight="1" s="56">
      <c r="A403" s="5">
        <f>'PC CAT'!K537&amp;"_"&amp;'PC CAT'!M537</f>
        <v/>
      </c>
      <c r="B403" s="5">
        <f>'PC CAT'!Q537&amp;"_"&amp;'PC CAT'!S537</f>
        <v/>
      </c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</row>
    <row r="404" ht="14.25" customHeight="1" s="56">
      <c r="A404" s="5">
        <f>'PC CAT'!K538&amp;"_"&amp;'PC CAT'!M538</f>
        <v/>
      </c>
      <c r="B404" s="5">
        <f>'PC CAT'!Q538&amp;"_"&amp;'PC CAT'!S538</f>
        <v/>
      </c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</row>
    <row r="405" ht="14.25" customHeight="1" s="56">
      <c r="A405" s="5">
        <f>'PC CAT'!K539&amp;"_"&amp;'PC CAT'!M539</f>
        <v/>
      </c>
      <c r="B405" s="5">
        <f>'PC CAT'!Q539&amp;"_"&amp;'PC CAT'!S539</f>
        <v/>
      </c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</row>
    <row r="406" ht="14.25" customHeight="1" s="56">
      <c r="A406" s="5">
        <f>'PC CAT'!K540&amp;"_"&amp;'PC CAT'!M540</f>
        <v/>
      </c>
      <c r="B406" s="5">
        <f>'PC CAT'!Q540&amp;"_"&amp;'PC CAT'!S540</f>
        <v/>
      </c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</row>
    <row r="407" ht="14.25" customHeight="1" s="56">
      <c r="A407" s="5">
        <f>'PC CAT'!K541&amp;"_"&amp;'PC CAT'!M541</f>
        <v/>
      </c>
      <c r="B407" s="5">
        <f>'PC CAT'!Q541&amp;"_"&amp;'PC CAT'!S541</f>
        <v/>
      </c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</row>
    <row r="408" ht="14.25" customHeight="1" s="56">
      <c r="A408" s="5">
        <f>'PC CAT'!K542&amp;"_"&amp;'PC CAT'!M542</f>
        <v/>
      </c>
      <c r="B408" s="5">
        <f>'PC CAT'!Q542&amp;"_"&amp;'PC CAT'!S542</f>
        <v/>
      </c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</row>
    <row r="409" ht="14.25" customHeight="1" s="56">
      <c r="A409" s="5">
        <f>'PC CAT'!K543&amp;"_"&amp;'PC CAT'!M543</f>
        <v/>
      </c>
      <c r="B409" s="5">
        <f>'PC CAT'!Q543&amp;"_"&amp;'PC CAT'!S543</f>
        <v/>
      </c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</row>
    <row r="410" ht="14.25" customHeight="1" s="56">
      <c r="A410" s="5">
        <f>'PC CAT'!K544&amp;"_"&amp;'PC CAT'!M544</f>
        <v/>
      </c>
      <c r="B410" s="5">
        <f>'PC CAT'!Q544&amp;"_"&amp;'PC CAT'!S544</f>
        <v/>
      </c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</row>
    <row r="411" ht="14.25" customHeight="1" s="56">
      <c r="A411" s="5">
        <f>'PC CAT'!K545&amp;"_"&amp;'PC CAT'!M545</f>
        <v/>
      </c>
      <c r="B411" s="5">
        <f>'PC CAT'!Q545&amp;"_"&amp;'PC CAT'!S545</f>
        <v/>
      </c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</row>
    <row r="412" ht="14.25" customHeight="1" s="56">
      <c r="A412" s="5">
        <f>'PC CAT'!K546&amp;"_"&amp;'PC CAT'!M546</f>
        <v/>
      </c>
      <c r="B412" s="5">
        <f>'PC CAT'!Q546&amp;"_"&amp;'PC CAT'!S546</f>
        <v/>
      </c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</row>
    <row r="413" ht="14.25" customHeight="1" s="56">
      <c r="A413" s="5">
        <f>'PC CAT'!K547&amp;"_"&amp;'PC CAT'!M547</f>
        <v/>
      </c>
      <c r="B413" s="5">
        <f>'PC CAT'!Q547&amp;"_"&amp;'PC CAT'!S547</f>
        <v/>
      </c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</row>
    <row r="414" ht="14.25" customHeight="1" s="56">
      <c r="A414" s="5">
        <f>'PC CAT'!K548&amp;"_"&amp;'PC CAT'!M548</f>
        <v/>
      </c>
      <c r="B414" s="5">
        <f>'PC CAT'!Q548&amp;"_"&amp;'PC CAT'!S548</f>
        <v/>
      </c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</row>
    <row r="415" ht="14.25" customHeight="1" s="56">
      <c r="A415" s="5">
        <f>'PC CAT'!K549&amp;"_"&amp;'PC CAT'!M549</f>
        <v/>
      </c>
      <c r="B415" s="5">
        <f>'PC CAT'!Q549&amp;"_"&amp;'PC CAT'!S549</f>
        <v/>
      </c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</row>
    <row r="416" ht="14.25" customHeight="1" s="56">
      <c r="A416" s="5">
        <f>'PC CAT'!K550&amp;"_"&amp;'PC CAT'!M550</f>
        <v/>
      </c>
      <c r="B416" s="5">
        <f>'PC CAT'!Q550&amp;"_"&amp;'PC CAT'!S550</f>
        <v/>
      </c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</row>
    <row r="417" ht="14.25" customHeight="1" s="56">
      <c r="A417" s="5">
        <f>'PC CAT'!K551&amp;"_"&amp;'PC CAT'!M551</f>
        <v/>
      </c>
      <c r="B417" s="5">
        <f>'PC CAT'!Q551&amp;"_"&amp;'PC CAT'!S551</f>
        <v/>
      </c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</row>
    <row r="418" ht="14.25" customHeight="1" s="56">
      <c r="A418" s="5">
        <f>'PC CAT'!K552&amp;"_"&amp;'PC CAT'!M552</f>
        <v/>
      </c>
      <c r="B418" s="5">
        <f>'PC CAT'!Q552&amp;"_"&amp;'PC CAT'!S552</f>
        <v/>
      </c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</row>
    <row r="419" ht="14.25" customHeight="1" s="56">
      <c r="A419" s="5">
        <f>'PC CAT'!K553&amp;"_"&amp;'PC CAT'!M553</f>
        <v/>
      </c>
      <c r="B419" s="5">
        <f>'PC CAT'!Q553&amp;"_"&amp;'PC CAT'!S553</f>
        <v/>
      </c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</row>
    <row r="420" ht="14.25" customHeight="1" s="56">
      <c r="A420" s="5">
        <f>'PC CAT'!K554&amp;"_"&amp;'PC CAT'!M554</f>
        <v/>
      </c>
      <c r="B420" s="5">
        <f>'PC CAT'!Q554&amp;"_"&amp;'PC CAT'!S554</f>
        <v/>
      </c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</row>
    <row r="421" ht="14.25" customHeight="1" s="56">
      <c r="A421" s="5">
        <f>'PC CAT'!K555&amp;"_"&amp;'PC CAT'!M555</f>
        <v/>
      </c>
      <c r="B421" s="5">
        <f>'PC CAT'!Q555&amp;"_"&amp;'PC CAT'!S555</f>
        <v/>
      </c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</row>
    <row r="422" ht="14.25" customHeight="1" s="56">
      <c r="A422" s="5">
        <f>'PC CAT'!K556&amp;"_"&amp;'PC CAT'!M556</f>
        <v/>
      </c>
      <c r="B422" s="5">
        <f>'PC CAT'!Q556&amp;"_"&amp;'PC CAT'!S556</f>
        <v/>
      </c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</row>
    <row r="423" ht="14.25" customHeight="1" s="56">
      <c r="A423" s="5">
        <f>'PC CAT'!K557&amp;"_"&amp;'PC CAT'!M557</f>
        <v/>
      </c>
      <c r="B423" s="5">
        <f>'PC CAT'!Q557&amp;"_"&amp;'PC CAT'!S557</f>
        <v/>
      </c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</row>
    <row r="424" ht="14.25" customHeight="1" s="56">
      <c r="A424" s="5">
        <f>'PC CAT'!K558&amp;"_"&amp;'PC CAT'!M558</f>
        <v/>
      </c>
      <c r="B424" s="5">
        <f>'PC CAT'!Q558&amp;"_"&amp;'PC CAT'!S558</f>
        <v/>
      </c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</row>
    <row r="425" ht="14.25" customHeight="1" s="56">
      <c r="A425" s="5">
        <f>'PC CAT'!K559&amp;"_"&amp;'PC CAT'!M559</f>
        <v/>
      </c>
      <c r="B425" s="5">
        <f>'PC CAT'!Q559&amp;"_"&amp;'PC CAT'!S559</f>
        <v/>
      </c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</row>
    <row r="426" ht="14.25" customHeight="1" s="56">
      <c r="A426" s="5">
        <f>'PC CAT'!K560&amp;"_"&amp;'PC CAT'!M560</f>
        <v/>
      </c>
      <c r="B426" s="5">
        <f>'PC CAT'!Q560&amp;"_"&amp;'PC CAT'!S560</f>
        <v/>
      </c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</row>
    <row r="427" ht="14.25" customHeight="1" s="56">
      <c r="A427" s="5">
        <f>'PC CAT'!K561&amp;"_"&amp;'PC CAT'!M561</f>
        <v/>
      </c>
      <c r="B427" s="5">
        <f>'PC CAT'!Q561&amp;"_"&amp;'PC CAT'!S561</f>
        <v/>
      </c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</row>
    <row r="428" ht="14.25" customHeight="1" s="56">
      <c r="A428" s="5">
        <f>'PC CAT'!K562&amp;"_"&amp;'PC CAT'!M562</f>
        <v/>
      </c>
      <c r="B428" s="5">
        <f>'PC CAT'!Q562&amp;"_"&amp;'PC CAT'!S562</f>
        <v/>
      </c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</row>
    <row r="429" ht="14.25" customHeight="1" s="56">
      <c r="A429" s="5">
        <f>'PC CAT'!K563&amp;"_"&amp;'PC CAT'!M563</f>
        <v/>
      </c>
      <c r="B429" s="5">
        <f>'PC CAT'!Q563&amp;"_"&amp;'PC CAT'!S563</f>
        <v/>
      </c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</row>
    <row r="430" ht="14.25" customHeight="1" s="56">
      <c r="A430" s="5">
        <f>'PC CAT'!K564&amp;"_"&amp;'PC CAT'!M564</f>
        <v/>
      </c>
      <c r="B430" s="5">
        <f>'PC CAT'!Q564&amp;"_"&amp;'PC CAT'!S564</f>
        <v/>
      </c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</row>
    <row r="431" ht="14.25" customHeight="1" s="56">
      <c r="A431" s="5">
        <f>'PC CAT'!K565&amp;"_"&amp;'PC CAT'!M565</f>
        <v/>
      </c>
      <c r="B431" s="5">
        <f>'PC CAT'!Q565&amp;"_"&amp;'PC CAT'!S565</f>
        <v/>
      </c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</row>
    <row r="432" ht="14.25" customHeight="1" s="56">
      <c r="A432" s="5">
        <f>'PC CAT'!K566&amp;"_"&amp;'PC CAT'!M566</f>
        <v/>
      </c>
      <c r="B432" s="5">
        <f>'PC CAT'!Q566&amp;"_"&amp;'PC CAT'!S566</f>
        <v/>
      </c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</row>
    <row r="433" ht="14.25" customHeight="1" s="56">
      <c r="A433" s="5">
        <f>'PC CAT'!K567&amp;"_"&amp;'PC CAT'!M567</f>
        <v/>
      </c>
      <c r="B433" s="5">
        <f>'PC CAT'!Q567&amp;"_"&amp;'PC CAT'!S567</f>
        <v/>
      </c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</row>
    <row r="434" ht="14.25" customHeight="1" s="56">
      <c r="A434" s="5">
        <f>'PC CAT'!K568&amp;"_"&amp;'PC CAT'!M568</f>
        <v/>
      </c>
      <c r="B434" s="5">
        <f>'PC CAT'!Q568&amp;"_"&amp;'PC CAT'!S568</f>
        <v/>
      </c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</row>
    <row r="435" ht="14.25" customHeight="1" s="56">
      <c r="A435" s="5">
        <f>'PC CAT'!K569&amp;"_"&amp;'PC CAT'!M569</f>
        <v/>
      </c>
      <c r="B435" s="5">
        <f>'PC CAT'!Q569&amp;"_"&amp;'PC CAT'!S569</f>
        <v/>
      </c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</row>
    <row r="436" ht="14.25" customHeight="1" s="56">
      <c r="A436" s="5">
        <f>'PC CAT'!K570&amp;"_"&amp;'PC CAT'!M570</f>
        <v/>
      </c>
      <c r="B436" s="5">
        <f>'PC CAT'!Q570&amp;"_"&amp;'PC CAT'!S570</f>
        <v/>
      </c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</row>
    <row r="437" ht="14.25" customHeight="1" s="56">
      <c r="A437" s="5">
        <f>'PC CAT'!K571&amp;"_"&amp;'PC CAT'!M571</f>
        <v/>
      </c>
      <c r="B437" s="5">
        <f>'PC CAT'!Q571&amp;"_"&amp;'PC CAT'!S571</f>
        <v/>
      </c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</row>
    <row r="438" ht="14.25" customHeight="1" s="56">
      <c r="A438" s="5">
        <f>'PC CAT'!K572&amp;"_"&amp;'PC CAT'!M572</f>
        <v/>
      </c>
      <c r="B438" s="5">
        <f>'PC CAT'!Q572&amp;"_"&amp;'PC CAT'!S572</f>
        <v/>
      </c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</row>
    <row r="439" ht="14.25" customHeight="1" s="56">
      <c r="A439" s="5">
        <f>'PC CAT'!K573&amp;"_"&amp;'PC CAT'!M573</f>
        <v/>
      </c>
      <c r="B439" s="5">
        <f>'PC CAT'!Q573&amp;"_"&amp;'PC CAT'!S573</f>
        <v/>
      </c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</row>
    <row r="440" ht="14.25" customHeight="1" s="56">
      <c r="A440" s="5">
        <f>'PC CAT'!K574&amp;"_"&amp;'PC CAT'!M574</f>
        <v/>
      </c>
      <c r="B440" s="5">
        <f>'PC CAT'!Q574&amp;"_"&amp;'PC CAT'!S574</f>
        <v/>
      </c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</row>
    <row r="441" ht="14.25" customHeight="1" s="56">
      <c r="A441" s="5">
        <f>'PC CAT'!K575&amp;"_"&amp;'PC CAT'!M575</f>
        <v/>
      </c>
      <c r="B441" s="5">
        <f>'PC CAT'!Q575&amp;"_"&amp;'PC CAT'!S575</f>
        <v/>
      </c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</row>
    <row r="442" ht="14.25" customHeight="1" s="56">
      <c r="A442" s="5">
        <f>'PC CAT'!K576&amp;"_"&amp;'PC CAT'!M576</f>
        <v/>
      </c>
      <c r="B442" s="5">
        <f>'PC CAT'!Q576&amp;"_"&amp;'PC CAT'!S576</f>
        <v/>
      </c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</row>
    <row r="443" ht="14.25" customHeight="1" s="56">
      <c r="A443" s="5">
        <f>'PC CAT'!K577&amp;"_"&amp;'PC CAT'!M577</f>
        <v/>
      </c>
      <c r="B443" s="5">
        <f>'PC CAT'!Q577&amp;"_"&amp;'PC CAT'!S577</f>
        <v/>
      </c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</row>
    <row r="444" ht="14.25" customHeight="1" s="56">
      <c r="A444" s="5">
        <f>'PC CAT'!K578&amp;"_"&amp;'PC CAT'!M578</f>
        <v/>
      </c>
      <c r="B444" s="5">
        <f>'PC CAT'!Q578&amp;"_"&amp;'PC CAT'!S578</f>
        <v/>
      </c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</row>
    <row r="445" ht="14.25" customHeight="1" s="56">
      <c r="A445" s="5">
        <f>'PC CAT'!K579&amp;"_"&amp;'PC CAT'!M579</f>
        <v/>
      </c>
      <c r="B445" s="5">
        <f>'PC CAT'!Q579&amp;"_"&amp;'PC CAT'!S579</f>
        <v/>
      </c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</row>
    <row r="446" ht="14.25" customHeight="1" s="56">
      <c r="A446" s="5">
        <f>'PC CAT'!K580&amp;"_"&amp;'PC CAT'!M580</f>
        <v/>
      </c>
      <c r="B446" s="5">
        <f>'PC CAT'!Q580&amp;"_"&amp;'PC CAT'!S580</f>
        <v/>
      </c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</row>
    <row r="447" ht="14.25" customHeight="1" s="56">
      <c r="A447" s="5">
        <f>'PC CAT'!K581&amp;"_"&amp;'PC CAT'!M581</f>
        <v/>
      </c>
      <c r="B447" s="5">
        <f>'PC CAT'!Q581&amp;"_"&amp;'PC CAT'!S581</f>
        <v/>
      </c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</row>
    <row r="448" ht="14.25" customHeight="1" s="56">
      <c r="A448" s="5">
        <f>'PC CAT'!K582&amp;"_"&amp;'PC CAT'!M582</f>
        <v/>
      </c>
      <c r="B448" s="5">
        <f>'PC CAT'!Q582&amp;"_"&amp;'PC CAT'!S582</f>
        <v/>
      </c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</row>
    <row r="449" ht="14.25" customHeight="1" s="56">
      <c r="A449" s="5">
        <f>'PC CAT'!K583&amp;"_"&amp;'PC CAT'!M583</f>
        <v/>
      </c>
      <c r="B449" s="5">
        <f>'PC CAT'!Q583&amp;"_"&amp;'PC CAT'!S583</f>
        <v/>
      </c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</row>
    <row r="450" ht="14.25" customHeight="1" s="56">
      <c r="A450" s="5">
        <f>'PC CAT'!K584&amp;"_"&amp;'PC CAT'!M584</f>
        <v/>
      </c>
      <c r="B450" s="5">
        <f>'PC CAT'!Q584&amp;"_"&amp;'PC CAT'!S584</f>
        <v/>
      </c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</row>
    <row r="451" ht="14.25" customHeight="1" s="56">
      <c r="A451" s="5">
        <f>'PC CAT'!K585&amp;"_"&amp;'PC CAT'!M585</f>
        <v/>
      </c>
      <c r="B451" s="5">
        <f>'PC CAT'!Q585&amp;"_"&amp;'PC CAT'!S585</f>
        <v/>
      </c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</row>
    <row r="452" ht="14.25" customHeight="1" s="56">
      <c r="A452" s="5">
        <f>'PC CAT'!K586&amp;"_"&amp;'PC CAT'!M586</f>
        <v/>
      </c>
      <c r="B452" s="5">
        <f>'PC CAT'!Q586&amp;"_"&amp;'PC CAT'!S586</f>
        <v/>
      </c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</row>
    <row r="453" ht="14.25" customHeight="1" s="56">
      <c r="A453" s="5">
        <f>'PC CAT'!K587&amp;"_"&amp;'PC CAT'!M587</f>
        <v/>
      </c>
      <c r="B453" s="5">
        <f>'PC CAT'!Q587&amp;"_"&amp;'PC CAT'!S587</f>
        <v/>
      </c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</row>
    <row r="454" ht="14.25" customHeight="1" s="56">
      <c r="A454" s="5">
        <f>'PC CAT'!K588&amp;"_"&amp;'PC CAT'!M588</f>
        <v/>
      </c>
      <c r="B454" s="5">
        <f>'PC CAT'!Q588&amp;"_"&amp;'PC CAT'!S588</f>
        <v/>
      </c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</row>
    <row r="455" ht="14.25" customHeight="1" s="56">
      <c r="A455" s="5">
        <f>'PC CAT'!K589&amp;"_"&amp;'PC CAT'!M589</f>
        <v/>
      </c>
      <c r="B455" s="5">
        <f>'PC CAT'!Q589&amp;"_"&amp;'PC CAT'!S589</f>
        <v/>
      </c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</row>
    <row r="456" ht="14.25" customHeight="1" s="56">
      <c r="A456" s="5">
        <f>'PC CAT'!K590&amp;"_"&amp;'PC CAT'!M590</f>
        <v/>
      </c>
      <c r="B456" s="5">
        <f>'PC CAT'!Q590&amp;"_"&amp;'PC CAT'!S590</f>
        <v/>
      </c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</row>
    <row r="457" ht="14.25" customHeight="1" s="56">
      <c r="A457" s="5">
        <f>'PC CAT'!K591&amp;"_"&amp;'PC CAT'!M591</f>
        <v/>
      </c>
      <c r="B457" s="5">
        <f>'PC CAT'!Q591&amp;"_"&amp;'PC CAT'!S591</f>
        <v/>
      </c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</row>
    <row r="458" ht="14.25" customHeight="1" s="56">
      <c r="A458" s="5">
        <f>'PC CAT'!K592&amp;"_"&amp;'PC CAT'!M592</f>
        <v/>
      </c>
      <c r="B458" s="5">
        <f>'PC CAT'!Q592&amp;"_"&amp;'PC CAT'!S592</f>
        <v/>
      </c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</row>
    <row r="459" ht="14.25" customHeight="1" s="56">
      <c r="A459" s="5">
        <f>'PC CAT'!K593&amp;"_"&amp;'PC CAT'!M593</f>
        <v/>
      </c>
      <c r="B459" s="5">
        <f>'PC CAT'!Q593&amp;"_"&amp;'PC CAT'!S593</f>
        <v/>
      </c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</row>
    <row r="460" ht="14.25" customHeight="1" s="56">
      <c r="A460" s="5">
        <f>'PC CAT'!K594&amp;"_"&amp;'PC CAT'!M594</f>
        <v/>
      </c>
      <c r="B460" s="5">
        <f>'PC CAT'!Q594&amp;"_"&amp;'PC CAT'!S594</f>
        <v/>
      </c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</row>
    <row r="461" ht="14.25" customHeight="1" s="56">
      <c r="A461" s="5">
        <f>'PC CAT'!K595&amp;"_"&amp;'PC CAT'!M595</f>
        <v/>
      </c>
      <c r="B461" s="5">
        <f>'PC CAT'!Q595&amp;"_"&amp;'PC CAT'!S595</f>
        <v/>
      </c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</row>
    <row r="462" ht="14.25" customHeight="1" s="56">
      <c r="A462" s="5">
        <f>'PC CAT'!K596&amp;"_"&amp;'PC CAT'!M596</f>
        <v/>
      </c>
      <c r="B462" s="5">
        <f>'PC CAT'!Q596&amp;"_"&amp;'PC CAT'!S596</f>
        <v/>
      </c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</row>
    <row r="463" ht="14.25" customHeight="1" s="56">
      <c r="A463" s="5">
        <f>'PC CAT'!K597&amp;"_"&amp;'PC CAT'!M597</f>
        <v/>
      </c>
      <c r="B463" s="5">
        <f>'PC CAT'!Q597&amp;"_"&amp;'PC CAT'!S597</f>
        <v/>
      </c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</row>
    <row r="464" ht="14.25" customHeight="1" s="56">
      <c r="A464" s="5">
        <f>'PC CAT'!K598&amp;"_"&amp;'PC CAT'!M598</f>
        <v/>
      </c>
      <c r="B464" s="5">
        <f>'PC CAT'!Q598&amp;"_"&amp;'PC CAT'!S598</f>
        <v/>
      </c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</row>
    <row r="465" ht="14.25" customHeight="1" s="56">
      <c r="A465" s="5">
        <f>'PC CAT'!K599&amp;"_"&amp;'PC CAT'!M599</f>
        <v/>
      </c>
      <c r="B465" s="5">
        <f>'PC CAT'!Q599&amp;"_"&amp;'PC CAT'!S599</f>
        <v/>
      </c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</row>
    <row r="466" ht="14.25" customHeight="1" s="56">
      <c r="A466" s="5">
        <f>'PC CAT'!K600&amp;"_"&amp;'PC CAT'!M600</f>
        <v/>
      </c>
      <c r="B466" s="5">
        <f>'PC CAT'!Q600&amp;"_"&amp;'PC CAT'!S600</f>
        <v/>
      </c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</row>
    <row r="467" ht="14.25" customHeight="1" s="56">
      <c r="A467" s="5">
        <f>'PC CAT'!K601&amp;"_"&amp;'PC CAT'!M601</f>
        <v/>
      </c>
      <c r="B467" s="5">
        <f>'PC CAT'!Q601&amp;"_"&amp;'PC CAT'!S601</f>
        <v/>
      </c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</row>
    <row r="468" ht="14.25" customHeight="1" s="56">
      <c r="A468" s="5">
        <f>'PC CAT'!K602&amp;"_"&amp;'PC CAT'!M602</f>
        <v/>
      </c>
      <c r="B468" s="5">
        <f>'PC CAT'!Q602&amp;"_"&amp;'PC CAT'!S602</f>
        <v/>
      </c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</row>
    <row r="469" ht="14.25" customHeight="1" s="56">
      <c r="A469" s="5">
        <f>'PC CAT'!K603&amp;"_"&amp;'PC CAT'!M603</f>
        <v/>
      </c>
      <c r="B469" s="5">
        <f>'PC CAT'!Q603&amp;"_"&amp;'PC CAT'!S603</f>
        <v/>
      </c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</row>
    <row r="470" ht="14.25" customHeight="1" s="56">
      <c r="A470" s="5">
        <f>'PC CAT'!K604&amp;"_"&amp;'PC CAT'!M604</f>
        <v/>
      </c>
      <c r="B470" s="5">
        <f>'PC CAT'!Q604&amp;"_"&amp;'PC CAT'!S604</f>
        <v/>
      </c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</row>
    <row r="471" ht="14.25" customHeight="1" s="56">
      <c r="A471" s="5">
        <f>'PC CAT'!K605&amp;"_"&amp;'PC CAT'!M605</f>
        <v/>
      </c>
      <c r="B471" s="5">
        <f>'PC CAT'!Q605&amp;"_"&amp;'PC CAT'!S605</f>
        <v/>
      </c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</row>
    <row r="472" ht="14.25" customHeight="1" s="56">
      <c r="A472" s="5">
        <f>'PC CAT'!K606&amp;"_"&amp;'PC CAT'!M606</f>
        <v/>
      </c>
      <c r="B472" s="5">
        <f>'PC CAT'!Q606&amp;"_"&amp;'PC CAT'!S606</f>
        <v/>
      </c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</row>
    <row r="473" ht="14.25" customHeight="1" s="56">
      <c r="A473" s="5">
        <f>'PC CAT'!K607&amp;"_"&amp;'PC CAT'!M607</f>
        <v/>
      </c>
      <c r="B473" s="5">
        <f>'PC CAT'!Q607&amp;"_"&amp;'PC CAT'!S607</f>
        <v/>
      </c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</row>
    <row r="474" ht="14.25" customHeight="1" s="56">
      <c r="A474" s="5">
        <f>'PC CAT'!K608&amp;"_"&amp;'PC CAT'!M608</f>
        <v/>
      </c>
      <c r="B474" s="5">
        <f>'PC CAT'!Q608&amp;"_"&amp;'PC CAT'!S608</f>
        <v/>
      </c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</row>
    <row r="475" ht="14.25" customHeight="1" s="56">
      <c r="A475" s="5">
        <f>'PC CAT'!K609&amp;"_"&amp;'PC CAT'!M609</f>
        <v/>
      </c>
      <c r="B475" s="5">
        <f>'PC CAT'!Q609&amp;"_"&amp;'PC CAT'!S609</f>
        <v/>
      </c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</row>
    <row r="476" ht="14.25" customHeight="1" s="56">
      <c r="A476" s="5">
        <f>'PC CAT'!K610&amp;"_"&amp;'PC CAT'!M610</f>
        <v/>
      </c>
      <c r="B476" s="5">
        <f>'PC CAT'!Q610&amp;"_"&amp;'PC CAT'!S610</f>
        <v/>
      </c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</row>
    <row r="477" ht="14.25" customHeight="1" s="56">
      <c r="A477" s="5">
        <f>'PC CAT'!K611&amp;"_"&amp;'PC CAT'!M611</f>
        <v/>
      </c>
      <c r="B477" s="5">
        <f>'PC CAT'!Q611&amp;"_"&amp;'PC CAT'!S611</f>
        <v/>
      </c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</row>
    <row r="478" ht="14.25" customHeight="1" s="56">
      <c r="A478" s="5">
        <f>'PC CAT'!K612&amp;"_"&amp;'PC CAT'!M612</f>
        <v/>
      </c>
      <c r="B478" s="5">
        <f>'PC CAT'!Q612&amp;"_"&amp;'PC CAT'!S612</f>
        <v/>
      </c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</row>
    <row r="479" ht="14.25" customHeight="1" s="56">
      <c r="A479" s="5">
        <f>'PC CAT'!K613&amp;"_"&amp;'PC CAT'!M613</f>
        <v/>
      </c>
      <c r="B479" s="5">
        <f>'PC CAT'!Q613&amp;"_"&amp;'PC CAT'!S613</f>
        <v/>
      </c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</row>
    <row r="480" ht="14.25" customHeight="1" s="56">
      <c r="A480" s="5">
        <f>'PC CAT'!K614&amp;"_"&amp;'PC CAT'!M614</f>
        <v/>
      </c>
      <c r="B480" s="5">
        <f>'PC CAT'!Q614&amp;"_"&amp;'PC CAT'!S614</f>
        <v/>
      </c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</row>
    <row r="481" ht="14.25" customHeight="1" s="56">
      <c r="A481" s="5">
        <f>'PC CAT'!K615&amp;"_"&amp;'PC CAT'!M615</f>
        <v/>
      </c>
      <c r="B481" s="5">
        <f>'PC CAT'!Q615&amp;"_"&amp;'PC CAT'!S615</f>
        <v/>
      </c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</row>
    <row r="482" ht="14.25" customHeight="1" s="56">
      <c r="A482" s="5">
        <f>'PC CAT'!K616&amp;"_"&amp;'PC CAT'!M616</f>
        <v/>
      </c>
      <c r="B482" s="5">
        <f>'PC CAT'!Q616&amp;"_"&amp;'PC CAT'!S616</f>
        <v/>
      </c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</row>
    <row r="483" ht="14.25" customHeight="1" s="56">
      <c r="A483" s="5">
        <f>'PC CAT'!K617&amp;"_"&amp;'PC CAT'!M617</f>
        <v/>
      </c>
      <c r="B483" s="5">
        <f>'PC CAT'!Q617&amp;"_"&amp;'PC CAT'!S617</f>
        <v/>
      </c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</row>
    <row r="484" ht="14.25" customHeight="1" s="56">
      <c r="A484" s="5">
        <f>'PC CAT'!K618&amp;"_"&amp;'PC CAT'!M618</f>
        <v/>
      </c>
      <c r="B484" s="5">
        <f>'PC CAT'!Q618&amp;"_"&amp;'PC CAT'!S618</f>
        <v/>
      </c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</row>
    <row r="485" ht="14.25" customHeight="1" s="56">
      <c r="A485" s="5">
        <f>'PC CAT'!K619&amp;"_"&amp;'PC CAT'!M619</f>
        <v/>
      </c>
      <c r="B485" s="5">
        <f>'PC CAT'!Q619&amp;"_"&amp;'PC CAT'!S619</f>
        <v/>
      </c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</row>
    <row r="486" ht="14.25" customHeight="1" s="56">
      <c r="A486" s="5">
        <f>'PC CAT'!K620&amp;"_"&amp;'PC CAT'!M620</f>
        <v/>
      </c>
      <c r="B486" s="5">
        <f>'PC CAT'!Q620&amp;"_"&amp;'PC CAT'!S620</f>
        <v/>
      </c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</row>
    <row r="487" ht="14.25" customHeight="1" s="56">
      <c r="A487" s="5">
        <f>'PC CAT'!K621&amp;"_"&amp;'PC CAT'!M621</f>
        <v/>
      </c>
      <c r="B487" s="5">
        <f>'PC CAT'!Q621&amp;"_"&amp;'PC CAT'!S621</f>
        <v/>
      </c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</row>
    <row r="488" ht="14.25" customHeight="1" s="56">
      <c r="A488" s="5">
        <f>'PC CAT'!K622&amp;"_"&amp;'PC CAT'!M622</f>
        <v/>
      </c>
      <c r="B488" s="5">
        <f>'PC CAT'!Q622&amp;"_"&amp;'PC CAT'!S622</f>
        <v/>
      </c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</row>
    <row r="489" ht="14.25" customHeight="1" s="56">
      <c r="A489" s="5">
        <f>'PC CAT'!K623&amp;"_"&amp;'PC CAT'!M623</f>
        <v/>
      </c>
      <c r="B489" s="5">
        <f>'PC CAT'!Q623&amp;"_"&amp;'PC CAT'!S623</f>
        <v/>
      </c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</row>
    <row r="490" ht="14.25" customHeight="1" s="56">
      <c r="A490" s="5">
        <f>'PC CAT'!K624&amp;"_"&amp;'PC CAT'!M624</f>
        <v/>
      </c>
      <c r="B490" s="5">
        <f>'PC CAT'!Q624&amp;"_"&amp;'PC CAT'!S624</f>
        <v/>
      </c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</row>
    <row r="491" ht="14.25" customHeight="1" s="56">
      <c r="A491" s="5">
        <f>'PC CAT'!K625&amp;"_"&amp;'PC CAT'!M625</f>
        <v/>
      </c>
      <c r="B491" s="5">
        <f>'PC CAT'!Q625&amp;"_"&amp;'PC CAT'!S625</f>
        <v/>
      </c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</row>
    <row r="492" ht="14.25" customHeight="1" s="56">
      <c r="A492" s="5">
        <f>'PC CAT'!K626&amp;"_"&amp;'PC CAT'!M626</f>
        <v/>
      </c>
      <c r="B492" s="5">
        <f>'PC CAT'!Q626&amp;"_"&amp;'PC CAT'!S626</f>
        <v/>
      </c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</row>
    <row r="493" ht="14.25" customHeight="1" s="56">
      <c r="A493" s="5">
        <f>'PC CAT'!K627&amp;"_"&amp;'PC CAT'!M627</f>
        <v/>
      </c>
      <c r="B493" s="5">
        <f>'PC CAT'!Q627&amp;"_"&amp;'PC CAT'!S627</f>
        <v/>
      </c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</row>
    <row r="494" ht="14.25" customHeight="1" s="56">
      <c r="A494" s="5">
        <f>'PC CAT'!K628&amp;"_"&amp;'PC CAT'!M628</f>
        <v/>
      </c>
      <c r="B494" s="5">
        <f>'PC CAT'!Q628&amp;"_"&amp;'PC CAT'!S628</f>
        <v/>
      </c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</row>
    <row r="495" ht="14.25" customHeight="1" s="56">
      <c r="A495" s="5">
        <f>'PC CAT'!K629&amp;"_"&amp;'PC CAT'!M629</f>
        <v/>
      </c>
      <c r="B495" s="5">
        <f>'PC CAT'!Q629&amp;"_"&amp;'PC CAT'!S629</f>
        <v/>
      </c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</row>
    <row r="496" ht="14.25" customHeight="1" s="56">
      <c r="A496" s="5">
        <f>'PC CAT'!K630&amp;"_"&amp;'PC CAT'!M630</f>
        <v/>
      </c>
      <c r="B496" s="5">
        <f>'PC CAT'!Q630&amp;"_"&amp;'PC CAT'!S630</f>
        <v/>
      </c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</row>
    <row r="497" ht="14.25" customHeight="1" s="56">
      <c r="A497" s="5">
        <f>'PC CAT'!K631&amp;"_"&amp;'PC CAT'!M631</f>
        <v/>
      </c>
      <c r="B497" s="5">
        <f>'PC CAT'!Q631&amp;"_"&amp;'PC CAT'!S631</f>
        <v/>
      </c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</row>
    <row r="498" ht="14.25" customHeight="1" s="56">
      <c r="A498" s="5">
        <f>'PC CAT'!K632&amp;"_"&amp;'PC CAT'!M632</f>
        <v/>
      </c>
      <c r="B498" s="5">
        <f>'PC CAT'!Q632&amp;"_"&amp;'PC CAT'!S632</f>
        <v/>
      </c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</row>
    <row r="499" ht="14.25" customHeight="1" s="56">
      <c r="A499" s="5">
        <f>'PC CAT'!K633&amp;"_"&amp;'PC CAT'!M633</f>
        <v/>
      </c>
      <c r="B499" s="5">
        <f>'PC CAT'!Q633&amp;"_"&amp;'PC CAT'!S633</f>
        <v/>
      </c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</row>
    <row r="500" ht="14.25" customHeight="1" s="56">
      <c r="A500" s="5">
        <f>'PC CAT'!K634&amp;"_"&amp;'PC CAT'!M634</f>
        <v/>
      </c>
      <c r="B500" s="5">
        <f>'PC CAT'!Q634&amp;"_"&amp;'PC CAT'!S634</f>
        <v/>
      </c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</row>
    <row r="501" ht="14.25" customHeight="1" s="56">
      <c r="A501" s="5">
        <f>'PC CAT'!K635&amp;"_"&amp;'PC CAT'!M635</f>
        <v/>
      </c>
      <c r="B501" s="5">
        <f>'PC CAT'!Q635&amp;"_"&amp;'PC CAT'!S635</f>
        <v/>
      </c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</row>
    <row r="502" ht="14.25" customHeight="1" s="56">
      <c r="A502" s="5">
        <f>'PC CAT'!K636&amp;"_"&amp;'PC CAT'!M636</f>
        <v/>
      </c>
      <c r="B502" s="5">
        <f>'PC CAT'!Q636&amp;"_"&amp;'PC CAT'!S636</f>
        <v/>
      </c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</row>
    <row r="503" ht="14.25" customHeight="1" s="56">
      <c r="A503" s="5">
        <f>'PC CAT'!K637&amp;"_"&amp;'PC CAT'!M637</f>
        <v/>
      </c>
      <c r="B503" s="5">
        <f>'PC CAT'!Q637&amp;"_"&amp;'PC CAT'!S637</f>
        <v/>
      </c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</row>
    <row r="504" ht="14.25" customHeight="1" s="56">
      <c r="A504" s="5">
        <f>'PC CAT'!K638&amp;"_"&amp;'PC CAT'!M638</f>
        <v/>
      </c>
      <c r="B504" s="5">
        <f>'PC CAT'!Q638&amp;"_"&amp;'PC CAT'!S638</f>
        <v/>
      </c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</row>
    <row r="505" ht="14.25" customHeight="1" s="56">
      <c r="A505" s="5">
        <f>'PC CAT'!K639&amp;"_"&amp;'PC CAT'!M639</f>
        <v/>
      </c>
      <c r="B505" s="5">
        <f>'PC CAT'!Q639&amp;"_"&amp;'PC CAT'!S639</f>
        <v/>
      </c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</row>
    <row r="506" ht="14.25" customHeight="1" s="56">
      <c r="A506" s="5">
        <f>'PC CAT'!K640&amp;"_"&amp;'PC CAT'!M640</f>
        <v/>
      </c>
      <c r="B506" s="5">
        <f>'PC CAT'!Q640&amp;"_"&amp;'PC CAT'!S640</f>
        <v/>
      </c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</row>
    <row r="507" ht="14.25" customHeight="1" s="56">
      <c r="A507" s="5">
        <f>'PC CAT'!K641&amp;"_"&amp;'PC CAT'!M641</f>
        <v/>
      </c>
      <c r="B507" s="5">
        <f>'PC CAT'!Q641&amp;"_"&amp;'PC CAT'!S641</f>
        <v/>
      </c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</row>
    <row r="508" ht="14.25" customHeight="1" s="56">
      <c r="A508" s="5">
        <f>'PC CAT'!K642&amp;"_"&amp;'PC CAT'!M642</f>
        <v/>
      </c>
      <c r="B508" s="5">
        <f>'PC CAT'!Q642&amp;"_"&amp;'PC CAT'!S642</f>
        <v/>
      </c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</row>
    <row r="509" ht="14.25" customHeight="1" s="56">
      <c r="A509" s="5">
        <f>'PC CAT'!K643&amp;"_"&amp;'PC CAT'!M643</f>
        <v/>
      </c>
      <c r="B509" s="5">
        <f>'PC CAT'!Q643&amp;"_"&amp;'PC CAT'!S643</f>
        <v/>
      </c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</row>
    <row r="510" ht="14.25" customHeight="1" s="56">
      <c r="A510" s="5">
        <f>'PC CAT'!K644&amp;"_"&amp;'PC CAT'!M644</f>
        <v/>
      </c>
      <c r="B510" s="5">
        <f>'PC CAT'!Q644&amp;"_"&amp;'PC CAT'!S644</f>
        <v/>
      </c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</row>
    <row r="511" ht="14.25" customHeight="1" s="56">
      <c r="A511" s="5">
        <f>'PC CAT'!K645&amp;"_"&amp;'PC CAT'!M645</f>
        <v/>
      </c>
      <c r="B511" s="5">
        <f>'PC CAT'!Q645&amp;"_"&amp;'PC CAT'!S645</f>
        <v/>
      </c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</row>
    <row r="512" ht="14.25" customHeight="1" s="56">
      <c r="A512" s="5">
        <f>'PC CAT'!K646&amp;"_"&amp;'PC CAT'!M646</f>
        <v/>
      </c>
      <c r="B512" s="5">
        <f>'PC CAT'!Q646&amp;"_"&amp;'PC CAT'!S646</f>
        <v/>
      </c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</row>
    <row r="513" ht="14.25" customHeight="1" s="56">
      <c r="A513" s="5">
        <f>'PC CAT'!K647&amp;"_"&amp;'PC CAT'!M647</f>
        <v/>
      </c>
      <c r="B513" s="5">
        <f>'PC CAT'!Q647&amp;"_"&amp;'PC CAT'!S647</f>
        <v/>
      </c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</row>
    <row r="514" ht="14.25" customHeight="1" s="56">
      <c r="A514" s="5">
        <f>'PC CAT'!K648&amp;"_"&amp;'PC CAT'!M648</f>
        <v/>
      </c>
      <c r="B514" s="5">
        <f>'PC CAT'!Q648&amp;"_"&amp;'PC CAT'!S648</f>
        <v/>
      </c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</row>
    <row r="515" ht="14.25" customHeight="1" s="56">
      <c r="A515" s="5">
        <f>'PC CAT'!K649&amp;"_"&amp;'PC CAT'!M649</f>
        <v/>
      </c>
      <c r="B515" s="5">
        <f>'PC CAT'!Q649&amp;"_"&amp;'PC CAT'!S649</f>
        <v/>
      </c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</row>
    <row r="516" ht="14.25" customHeight="1" s="56">
      <c r="A516" s="5">
        <f>'PC CAT'!K650&amp;"_"&amp;'PC CAT'!M650</f>
        <v/>
      </c>
      <c r="B516" s="5">
        <f>'PC CAT'!Q650&amp;"_"&amp;'PC CAT'!S650</f>
        <v/>
      </c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</row>
    <row r="517" ht="14.25" customHeight="1" s="56">
      <c r="A517" s="5">
        <f>'PC CAT'!K651&amp;"_"&amp;'PC CAT'!M651</f>
        <v/>
      </c>
      <c r="B517" s="5">
        <f>'PC CAT'!Q651&amp;"_"&amp;'PC CAT'!S651</f>
        <v/>
      </c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</row>
    <row r="518" ht="14.25" customHeight="1" s="56">
      <c r="A518" s="5">
        <f>'PC CAT'!K652&amp;"_"&amp;'PC CAT'!M652</f>
        <v/>
      </c>
      <c r="B518" s="5">
        <f>'PC CAT'!Q652&amp;"_"&amp;'PC CAT'!S652</f>
        <v/>
      </c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</row>
    <row r="519" ht="14.25" customHeight="1" s="56">
      <c r="A519" s="5">
        <f>'PC CAT'!K653&amp;"_"&amp;'PC CAT'!M653</f>
        <v/>
      </c>
      <c r="B519" s="5">
        <f>'PC CAT'!Q653&amp;"_"&amp;'PC CAT'!S653</f>
        <v/>
      </c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</row>
    <row r="520" ht="14.25" customHeight="1" s="56">
      <c r="A520" s="5">
        <f>'PC CAT'!K654&amp;"_"&amp;'PC CAT'!M654</f>
        <v/>
      </c>
      <c r="B520" s="5">
        <f>'PC CAT'!Q654&amp;"_"&amp;'PC CAT'!S654</f>
        <v/>
      </c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</row>
    <row r="521" ht="14.25" customHeight="1" s="56">
      <c r="A521" s="5">
        <f>'PC CAT'!K655&amp;"_"&amp;'PC CAT'!M655</f>
        <v/>
      </c>
      <c r="B521" s="5">
        <f>'PC CAT'!Q655&amp;"_"&amp;'PC CAT'!S655</f>
        <v/>
      </c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</row>
    <row r="522" ht="14.25" customHeight="1" s="56">
      <c r="A522" s="5">
        <f>'PC CAT'!K656&amp;"_"&amp;'PC CAT'!M656</f>
        <v/>
      </c>
      <c r="B522" s="5">
        <f>'PC CAT'!Q656&amp;"_"&amp;'PC CAT'!S656</f>
        <v/>
      </c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</row>
    <row r="523" ht="14.25" customHeight="1" s="56">
      <c r="A523" s="5">
        <f>'PC CAT'!K657&amp;"_"&amp;'PC CAT'!M657</f>
        <v/>
      </c>
      <c r="B523" s="5">
        <f>'PC CAT'!Q657&amp;"_"&amp;'PC CAT'!S657</f>
        <v/>
      </c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</row>
    <row r="524" ht="14.25" customHeight="1" s="56">
      <c r="A524" s="5">
        <f>'PC CAT'!K658&amp;"_"&amp;'PC CAT'!M658</f>
        <v/>
      </c>
      <c r="B524" s="5">
        <f>'PC CAT'!Q658&amp;"_"&amp;'PC CAT'!S658</f>
        <v/>
      </c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</row>
    <row r="525" ht="14.25" customHeight="1" s="56">
      <c r="A525" s="5">
        <f>'PC CAT'!K659&amp;"_"&amp;'PC CAT'!M659</f>
        <v/>
      </c>
      <c r="B525" s="5">
        <f>'PC CAT'!Q659&amp;"_"&amp;'PC CAT'!S659</f>
        <v/>
      </c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</row>
    <row r="526" ht="14.25" customHeight="1" s="56">
      <c r="A526" s="5">
        <f>'PC CAT'!K660&amp;"_"&amp;'PC CAT'!M660</f>
        <v/>
      </c>
      <c r="B526" s="5">
        <f>'PC CAT'!Q660&amp;"_"&amp;'PC CAT'!S660</f>
        <v/>
      </c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</row>
    <row r="527" ht="14.25" customHeight="1" s="56">
      <c r="A527" s="5">
        <f>'PC CAT'!K661&amp;"_"&amp;'PC CAT'!M661</f>
        <v/>
      </c>
      <c r="B527" s="5">
        <f>'PC CAT'!Q661&amp;"_"&amp;'PC CAT'!S661</f>
        <v/>
      </c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</row>
    <row r="528" ht="14.25" customHeight="1" s="56">
      <c r="A528" s="5">
        <f>'PC CAT'!K662&amp;"_"&amp;'PC CAT'!M662</f>
        <v/>
      </c>
      <c r="B528" s="5">
        <f>'PC CAT'!Q662&amp;"_"&amp;'PC CAT'!S662</f>
        <v/>
      </c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</row>
    <row r="529" ht="14.25" customHeight="1" s="56">
      <c r="A529" s="5">
        <f>'PC CAT'!K663&amp;"_"&amp;'PC CAT'!M663</f>
        <v/>
      </c>
      <c r="B529" s="5">
        <f>'PC CAT'!Q663&amp;"_"&amp;'PC CAT'!S663</f>
        <v/>
      </c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</row>
    <row r="530" ht="14.25" customHeight="1" s="56">
      <c r="A530" s="5">
        <f>'PC CAT'!K664&amp;"_"&amp;'PC CAT'!M664</f>
        <v/>
      </c>
      <c r="B530" s="5">
        <f>'PC CAT'!Q664&amp;"_"&amp;'PC CAT'!S664</f>
        <v/>
      </c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</row>
    <row r="531" ht="14.25" customHeight="1" s="56">
      <c r="A531" s="5">
        <f>'PC CAT'!K665&amp;"_"&amp;'PC CAT'!M665</f>
        <v/>
      </c>
      <c r="B531" s="5">
        <f>'PC CAT'!Q665&amp;"_"&amp;'PC CAT'!S665</f>
        <v/>
      </c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</row>
    <row r="532" ht="14.25" customHeight="1" s="56">
      <c r="A532" s="5">
        <f>'PC CAT'!K666&amp;"_"&amp;'PC CAT'!M666</f>
        <v/>
      </c>
      <c r="B532" s="5">
        <f>'PC CAT'!Q666&amp;"_"&amp;'PC CAT'!S666</f>
        <v/>
      </c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</row>
    <row r="533" ht="14.25" customHeight="1" s="56">
      <c r="A533" s="5">
        <f>'PC CAT'!K667&amp;"_"&amp;'PC CAT'!M667</f>
        <v/>
      </c>
      <c r="B533" s="5">
        <f>'PC CAT'!Q667&amp;"_"&amp;'PC CAT'!S667</f>
        <v/>
      </c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</row>
    <row r="534" ht="14.25" customHeight="1" s="56">
      <c r="A534" s="5">
        <f>'PC CAT'!K668&amp;"_"&amp;'PC CAT'!M668</f>
        <v/>
      </c>
      <c r="B534" s="5">
        <f>'PC CAT'!Q668&amp;"_"&amp;'PC CAT'!S668</f>
        <v/>
      </c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</row>
    <row r="535" ht="14.25" customHeight="1" s="56">
      <c r="A535" s="5">
        <f>'PC CAT'!K669&amp;"_"&amp;'PC CAT'!M669</f>
        <v/>
      </c>
      <c r="B535" s="5">
        <f>'PC CAT'!Q669&amp;"_"&amp;'PC CAT'!S669</f>
        <v/>
      </c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</row>
    <row r="536" ht="14.25" customHeight="1" s="56">
      <c r="A536" s="5">
        <f>'PC CAT'!K670&amp;"_"&amp;'PC CAT'!M670</f>
        <v/>
      </c>
      <c r="B536" s="5">
        <f>'PC CAT'!Q670&amp;"_"&amp;'PC CAT'!S670</f>
        <v/>
      </c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</row>
    <row r="537" ht="14.25" customHeight="1" s="56">
      <c r="A537" s="5">
        <f>'PC CAT'!K671&amp;"_"&amp;'PC CAT'!M671</f>
        <v/>
      </c>
      <c r="B537" s="5">
        <f>'PC CAT'!Q671&amp;"_"&amp;'PC CAT'!S671</f>
        <v/>
      </c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</row>
    <row r="538" ht="14.25" customHeight="1" s="56">
      <c r="A538" s="5">
        <f>'PC CAT'!K672&amp;"_"&amp;'PC CAT'!M672</f>
        <v/>
      </c>
      <c r="B538" s="5">
        <f>'PC CAT'!Q672&amp;"_"&amp;'PC CAT'!S672</f>
        <v/>
      </c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</row>
    <row r="539" ht="14.25" customHeight="1" s="56">
      <c r="A539" s="5">
        <f>'PC CAT'!K673&amp;"_"&amp;'PC CAT'!M673</f>
        <v/>
      </c>
      <c r="B539" s="5">
        <f>'PC CAT'!Q673&amp;"_"&amp;'PC CAT'!S673</f>
        <v/>
      </c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</row>
    <row r="540" ht="14.25" customHeight="1" s="56">
      <c r="A540" s="5">
        <f>'PC CAT'!K674&amp;"_"&amp;'PC CAT'!M674</f>
        <v/>
      </c>
      <c r="B540" s="5">
        <f>'PC CAT'!Q674&amp;"_"&amp;'PC CAT'!S674</f>
        <v/>
      </c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</row>
    <row r="541" ht="14.25" customHeight="1" s="56">
      <c r="A541" s="5">
        <f>'PC CAT'!K675&amp;"_"&amp;'PC CAT'!M675</f>
        <v/>
      </c>
      <c r="B541" s="5">
        <f>'PC CAT'!Q675&amp;"_"&amp;'PC CAT'!S675</f>
        <v/>
      </c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</row>
    <row r="542" ht="14.25" customHeight="1" s="56">
      <c r="A542" s="5">
        <f>'PC CAT'!K676&amp;"_"&amp;'PC CAT'!M676</f>
        <v/>
      </c>
      <c r="B542" s="5">
        <f>'PC CAT'!Q676&amp;"_"&amp;'PC CAT'!S676</f>
        <v/>
      </c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</row>
    <row r="543" ht="14.25" customHeight="1" s="56">
      <c r="A543" s="5">
        <f>'PC CAT'!K677&amp;"_"&amp;'PC CAT'!M677</f>
        <v/>
      </c>
      <c r="B543" s="5">
        <f>'PC CAT'!Q677&amp;"_"&amp;'PC CAT'!S677</f>
        <v/>
      </c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</row>
    <row r="544" ht="14.25" customHeight="1" s="56">
      <c r="A544" s="5">
        <f>'PC CAT'!K678&amp;"_"&amp;'PC CAT'!M678</f>
        <v/>
      </c>
      <c r="B544" s="5">
        <f>'PC CAT'!Q678&amp;"_"&amp;'PC CAT'!S678</f>
        <v/>
      </c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</row>
    <row r="545" ht="14.25" customHeight="1" s="56">
      <c r="A545" s="5">
        <f>'PC CAT'!K679&amp;"_"&amp;'PC CAT'!M679</f>
        <v/>
      </c>
      <c r="B545" s="5">
        <f>'PC CAT'!Q679&amp;"_"&amp;'PC CAT'!S679</f>
        <v/>
      </c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</row>
    <row r="546" ht="14.25" customHeight="1" s="56">
      <c r="A546" s="5">
        <f>'PC CAT'!K680&amp;"_"&amp;'PC CAT'!M680</f>
        <v/>
      </c>
      <c r="B546" s="5">
        <f>'PC CAT'!Q680&amp;"_"&amp;'PC CAT'!S680</f>
        <v/>
      </c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</row>
    <row r="547" ht="14.25" customHeight="1" s="56">
      <c r="A547" s="5">
        <f>'PC CAT'!K681&amp;"_"&amp;'PC CAT'!M681</f>
        <v/>
      </c>
      <c r="B547" s="5">
        <f>'PC CAT'!Q681&amp;"_"&amp;'PC CAT'!S681</f>
        <v/>
      </c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</row>
    <row r="548" ht="14.25" customHeight="1" s="56">
      <c r="A548" s="5">
        <f>'PC CAT'!K682&amp;"_"&amp;'PC CAT'!M682</f>
        <v/>
      </c>
      <c r="B548" s="5">
        <f>'PC CAT'!Q682&amp;"_"&amp;'PC CAT'!S682</f>
        <v/>
      </c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</row>
    <row r="549" ht="14.25" customHeight="1" s="56">
      <c r="A549" s="5">
        <f>'PC CAT'!K683&amp;"_"&amp;'PC CAT'!M683</f>
        <v/>
      </c>
      <c r="B549" s="5">
        <f>'PC CAT'!Q683&amp;"_"&amp;'PC CAT'!S683</f>
        <v/>
      </c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</row>
    <row r="550" ht="14.25" customHeight="1" s="56">
      <c r="A550" s="5">
        <f>'PC CAT'!K684&amp;"_"&amp;'PC CAT'!M684</f>
        <v/>
      </c>
      <c r="B550" s="5">
        <f>'PC CAT'!Q684&amp;"_"&amp;'PC CAT'!S684</f>
        <v/>
      </c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</row>
    <row r="551" ht="14.25" customHeight="1" s="56">
      <c r="A551" s="5">
        <f>'PC CAT'!K685&amp;"_"&amp;'PC CAT'!M685</f>
        <v/>
      </c>
      <c r="B551" s="5">
        <f>'PC CAT'!Q685&amp;"_"&amp;'PC CAT'!S685</f>
        <v/>
      </c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</row>
    <row r="552" ht="14.25" customHeight="1" s="56">
      <c r="A552" s="5">
        <f>'PC CAT'!K686&amp;"_"&amp;'PC CAT'!M686</f>
        <v/>
      </c>
      <c r="B552" s="5">
        <f>'PC CAT'!Q686&amp;"_"&amp;'PC CAT'!S686</f>
        <v/>
      </c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</row>
    <row r="553" ht="14.25" customHeight="1" s="56">
      <c r="A553" s="5">
        <f>'PC CAT'!K687&amp;"_"&amp;'PC CAT'!M687</f>
        <v/>
      </c>
      <c r="B553" s="5">
        <f>'PC CAT'!Q687&amp;"_"&amp;'PC CAT'!S687</f>
        <v/>
      </c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</row>
    <row r="554" ht="14.25" customHeight="1" s="56">
      <c r="A554" s="5">
        <f>'PC CAT'!K688&amp;"_"&amp;'PC CAT'!M688</f>
        <v/>
      </c>
      <c r="B554" s="5">
        <f>'PC CAT'!Q688&amp;"_"&amp;'PC CAT'!S688</f>
        <v/>
      </c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</row>
    <row r="555" ht="14.25" customHeight="1" s="56">
      <c r="A555" s="5">
        <f>'PC CAT'!K689&amp;"_"&amp;'PC CAT'!M689</f>
        <v/>
      </c>
      <c r="B555" s="5">
        <f>'PC CAT'!Q689&amp;"_"&amp;'PC CAT'!S689</f>
        <v/>
      </c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</row>
    <row r="556" ht="14.25" customHeight="1" s="56">
      <c r="A556" s="5">
        <f>'PC CAT'!K690&amp;"_"&amp;'PC CAT'!M690</f>
        <v/>
      </c>
      <c r="B556" s="5">
        <f>'PC CAT'!Q690&amp;"_"&amp;'PC CAT'!S690</f>
        <v/>
      </c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</row>
    <row r="557" ht="14.25" customHeight="1" s="56">
      <c r="A557" s="5">
        <f>'PC CAT'!K691&amp;"_"&amp;'PC CAT'!M691</f>
        <v/>
      </c>
      <c r="B557" s="5">
        <f>'PC CAT'!Q691&amp;"_"&amp;'PC CAT'!S691</f>
        <v/>
      </c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</row>
    <row r="558" ht="14.25" customHeight="1" s="56">
      <c r="A558" s="5">
        <f>'PC CAT'!K692&amp;"_"&amp;'PC CAT'!M692</f>
        <v/>
      </c>
      <c r="B558" s="5">
        <f>'PC CAT'!Q692&amp;"_"&amp;'PC CAT'!S692</f>
        <v/>
      </c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</row>
    <row r="559" ht="14.25" customHeight="1" s="56">
      <c r="A559" s="5">
        <f>'PC CAT'!K693&amp;"_"&amp;'PC CAT'!M693</f>
        <v/>
      </c>
      <c r="B559" s="5">
        <f>'PC CAT'!Q693&amp;"_"&amp;'PC CAT'!S693</f>
        <v/>
      </c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</row>
    <row r="560" ht="14.25" customHeight="1" s="56">
      <c r="A560" s="5">
        <f>'PC CAT'!K694&amp;"_"&amp;'PC CAT'!M694</f>
        <v/>
      </c>
      <c r="B560" s="5">
        <f>'PC CAT'!Q694&amp;"_"&amp;'PC CAT'!S694</f>
        <v/>
      </c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</row>
    <row r="561" ht="14.25" customHeight="1" s="56">
      <c r="A561" s="5">
        <f>'PC CAT'!K695&amp;"_"&amp;'PC CAT'!M695</f>
        <v/>
      </c>
      <c r="B561" s="5">
        <f>'PC CAT'!Q695&amp;"_"&amp;'PC CAT'!S695</f>
        <v/>
      </c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</row>
    <row r="562" ht="14.25" customHeight="1" s="56">
      <c r="A562" s="5">
        <f>'PC CAT'!K696&amp;"_"&amp;'PC CAT'!M696</f>
        <v/>
      </c>
      <c r="B562" s="5">
        <f>'PC CAT'!Q696&amp;"_"&amp;'PC CAT'!S696</f>
        <v/>
      </c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</row>
    <row r="563" ht="14.25" customHeight="1" s="56">
      <c r="A563" s="5">
        <f>'PC CAT'!K697&amp;"_"&amp;'PC CAT'!M697</f>
        <v/>
      </c>
      <c r="B563" s="5">
        <f>'PC CAT'!Q697&amp;"_"&amp;'PC CAT'!S697</f>
        <v/>
      </c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</row>
    <row r="564" ht="14.25" customHeight="1" s="56">
      <c r="A564" s="5">
        <f>'PC CAT'!K698&amp;"_"&amp;'PC CAT'!M698</f>
        <v/>
      </c>
      <c r="B564" s="5">
        <f>'PC CAT'!Q698&amp;"_"&amp;'PC CAT'!S698</f>
        <v/>
      </c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</row>
    <row r="565" ht="14.25" customHeight="1" s="56">
      <c r="A565" s="5">
        <f>'PC CAT'!K699&amp;"_"&amp;'PC CAT'!M699</f>
        <v/>
      </c>
      <c r="B565" s="5">
        <f>'PC CAT'!Q699&amp;"_"&amp;'PC CAT'!S699</f>
        <v/>
      </c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</row>
    <row r="566" ht="14.25" customHeight="1" s="56">
      <c r="A566" s="5">
        <f>'PC CAT'!K700&amp;"_"&amp;'PC CAT'!M700</f>
        <v/>
      </c>
      <c r="B566" s="5">
        <f>'PC CAT'!Q700&amp;"_"&amp;'PC CAT'!S700</f>
        <v/>
      </c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</row>
    <row r="567" ht="14.25" customHeight="1" s="56">
      <c r="A567" s="5">
        <f>'PC CAT'!K701&amp;"_"&amp;'PC CAT'!M701</f>
        <v/>
      </c>
      <c r="B567" s="5">
        <f>'PC CAT'!Q701&amp;"_"&amp;'PC CAT'!S701</f>
        <v/>
      </c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</row>
    <row r="568" ht="14.25" customHeight="1" s="56">
      <c r="A568" s="5">
        <f>'PC CAT'!K702&amp;"_"&amp;'PC CAT'!M702</f>
        <v/>
      </c>
      <c r="B568" s="5">
        <f>'PC CAT'!Q702&amp;"_"&amp;'PC CAT'!S702</f>
        <v/>
      </c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</row>
    <row r="569" ht="14.25" customHeight="1" s="56">
      <c r="A569" s="5">
        <f>'PC CAT'!K703&amp;"_"&amp;'PC CAT'!M703</f>
        <v/>
      </c>
      <c r="B569" s="5">
        <f>'PC CAT'!Q703&amp;"_"&amp;'PC CAT'!S703</f>
        <v/>
      </c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</row>
    <row r="570" ht="14.25" customHeight="1" s="56">
      <c r="A570" s="5">
        <f>'PC CAT'!K704&amp;"_"&amp;'PC CAT'!M704</f>
        <v/>
      </c>
      <c r="B570" s="5">
        <f>'PC CAT'!Q704&amp;"_"&amp;'PC CAT'!S704</f>
        <v/>
      </c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</row>
    <row r="571" ht="14.25" customHeight="1" s="56">
      <c r="A571" s="5">
        <f>'PC CAT'!K705&amp;"_"&amp;'PC CAT'!M705</f>
        <v/>
      </c>
      <c r="B571" s="5">
        <f>'PC CAT'!Q705&amp;"_"&amp;'PC CAT'!S705</f>
        <v/>
      </c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</row>
    <row r="572" ht="14.25" customHeight="1" s="56">
      <c r="A572" s="5">
        <f>'PC CAT'!K706&amp;"_"&amp;'PC CAT'!M706</f>
        <v/>
      </c>
      <c r="B572" s="5">
        <f>'PC CAT'!Q706&amp;"_"&amp;'PC CAT'!S706</f>
        <v/>
      </c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</row>
    <row r="573" ht="14.25" customHeight="1" s="56">
      <c r="A573" s="5">
        <f>'PC CAT'!K707&amp;"_"&amp;'PC CAT'!M707</f>
        <v/>
      </c>
      <c r="B573" s="5">
        <f>'PC CAT'!Q707&amp;"_"&amp;'PC CAT'!S707</f>
        <v/>
      </c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</row>
    <row r="574" ht="14.25" customHeight="1" s="56">
      <c r="A574" s="5">
        <f>'PC CAT'!K708&amp;"_"&amp;'PC CAT'!M708</f>
        <v/>
      </c>
      <c r="B574" s="5">
        <f>'PC CAT'!Q708&amp;"_"&amp;'PC CAT'!S708</f>
        <v/>
      </c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</row>
    <row r="575" ht="14.25" customHeight="1" s="56">
      <c r="A575" s="5">
        <f>'PC CAT'!K709&amp;"_"&amp;'PC CAT'!M709</f>
        <v/>
      </c>
      <c r="B575" s="5">
        <f>'PC CAT'!Q709&amp;"_"&amp;'PC CAT'!S709</f>
        <v/>
      </c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</row>
    <row r="576" ht="14.25" customHeight="1" s="56">
      <c r="A576" s="5">
        <f>'PC CAT'!K710&amp;"_"&amp;'PC CAT'!M710</f>
        <v/>
      </c>
      <c r="B576" s="5">
        <f>'PC CAT'!Q710&amp;"_"&amp;'PC CAT'!S710</f>
        <v/>
      </c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</row>
    <row r="577" ht="14.25" customHeight="1" s="56">
      <c r="A577" s="5">
        <f>'PC CAT'!K711&amp;"_"&amp;'PC CAT'!M711</f>
        <v/>
      </c>
      <c r="B577" s="5">
        <f>'PC CAT'!Q711&amp;"_"&amp;'PC CAT'!S711</f>
        <v/>
      </c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</row>
    <row r="578" ht="14.25" customHeight="1" s="56">
      <c r="A578" s="5">
        <f>'PC CAT'!K712&amp;"_"&amp;'PC CAT'!M712</f>
        <v/>
      </c>
      <c r="B578" s="5">
        <f>'PC CAT'!Q712&amp;"_"&amp;'PC CAT'!S712</f>
        <v/>
      </c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</row>
    <row r="579" ht="14.25" customHeight="1" s="56">
      <c r="A579" s="5">
        <f>'PC CAT'!K713&amp;"_"&amp;'PC CAT'!M713</f>
        <v/>
      </c>
      <c r="B579" s="5">
        <f>'PC CAT'!Q713&amp;"_"&amp;'PC CAT'!S713</f>
        <v/>
      </c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</row>
    <row r="580" ht="14.25" customHeight="1" s="56">
      <c r="A580" s="5">
        <f>'PC CAT'!K714&amp;"_"&amp;'PC CAT'!M714</f>
        <v/>
      </c>
      <c r="B580" s="5">
        <f>'PC CAT'!Q714&amp;"_"&amp;'PC CAT'!S714</f>
        <v/>
      </c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</row>
    <row r="581" ht="14.25" customHeight="1" s="56">
      <c r="A581" s="5">
        <f>'PC CAT'!K715&amp;"_"&amp;'PC CAT'!M715</f>
        <v/>
      </c>
      <c r="B581" s="5">
        <f>'PC CAT'!Q715&amp;"_"&amp;'PC CAT'!S715</f>
        <v/>
      </c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</row>
    <row r="582" ht="14.25" customHeight="1" s="56">
      <c r="A582" s="5">
        <f>'PC CAT'!K716&amp;"_"&amp;'PC CAT'!M716</f>
        <v/>
      </c>
      <c r="B582" s="5">
        <f>'PC CAT'!Q716&amp;"_"&amp;'PC CAT'!S716</f>
        <v/>
      </c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</row>
    <row r="583" ht="14.25" customHeight="1" s="56">
      <c r="A583" s="5">
        <f>'PC CAT'!K717&amp;"_"&amp;'PC CAT'!M717</f>
        <v/>
      </c>
      <c r="B583" s="5">
        <f>'PC CAT'!Q717&amp;"_"&amp;'PC CAT'!S717</f>
        <v/>
      </c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</row>
    <row r="584" ht="14.25" customHeight="1" s="56">
      <c r="A584" s="5">
        <f>'PC CAT'!K718&amp;"_"&amp;'PC CAT'!M718</f>
        <v/>
      </c>
      <c r="B584" s="5">
        <f>'PC CAT'!Q718&amp;"_"&amp;'PC CAT'!S718</f>
        <v/>
      </c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</row>
    <row r="585" ht="14.25" customHeight="1" s="56">
      <c r="A585" s="5">
        <f>'PC CAT'!K719&amp;"_"&amp;'PC CAT'!M719</f>
        <v/>
      </c>
      <c r="B585" s="5">
        <f>'PC CAT'!Q719&amp;"_"&amp;'PC CAT'!S719</f>
        <v/>
      </c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</row>
    <row r="586" ht="14.25" customHeight="1" s="56">
      <c r="A586" s="5">
        <f>'PC CAT'!K720&amp;"_"&amp;'PC CAT'!M720</f>
        <v/>
      </c>
      <c r="B586" s="5">
        <f>'PC CAT'!Q720&amp;"_"&amp;'PC CAT'!S720</f>
        <v/>
      </c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</row>
    <row r="587" ht="14.25" customHeight="1" s="56">
      <c r="A587" s="5">
        <f>'PC CAT'!K721&amp;"_"&amp;'PC CAT'!M721</f>
        <v/>
      </c>
      <c r="B587" s="5">
        <f>'PC CAT'!Q721&amp;"_"&amp;'PC CAT'!S721</f>
        <v/>
      </c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</row>
    <row r="588" ht="14.25" customHeight="1" s="56">
      <c r="A588" s="5">
        <f>'PC CAT'!K722&amp;"_"&amp;'PC CAT'!M722</f>
        <v/>
      </c>
      <c r="B588" s="5">
        <f>'PC CAT'!Q722&amp;"_"&amp;'PC CAT'!S722</f>
        <v/>
      </c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</row>
    <row r="589" ht="14.25" customHeight="1" s="56">
      <c r="A589" s="5">
        <f>'PC CAT'!K723&amp;"_"&amp;'PC CAT'!M723</f>
        <v/>
      </c>
      <c r="B589" s="5">
        <f>'PC CAT'!Q723&amp;"_"&amp;'PC CAT'!S723</f>
        <v/>
      </c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</row>
    <row r="590" ht="14.25" customHeight="1" s="56">
      <c r="A590" s="5">
        <f>'PC CAT'!K724&amp;"_"&amp;'PC CAT'!M724</f>
        <v/>
      </c>
      <c r="B590" s="5">
        <f>'PC CAT'!Q724&amp;"_"&amp;'PC CAT'!S724</f>
        <v/>
      </c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</row>
    <row r="591" ht="14.25" customHeight="1" s="56">
      <c r="A591" s="5">
        <f>'PC CAT'!K725&amp;"_"&amp;'PC CAT'!M725</f>
        <v/>
      </c>
      <c r="B591" s="5">
        <f>'PC CAT'!Q725&amp;"_"&amp;'PC CAT'!S725</f>
        <v/>
      </c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</row>
    <row r="592" ht="14.25" customHeight="1" s="56">
      <c r="A592" s="5">
        <f>'PC CAT'!K726&amp;"_"&amp;'PC CAT'!M726</f>
        <v/>
      </c>
      <c r="B592" s="5">
        <f>'PC CAT'!Q726&amp;"_"&amp;'PC CAT'!S726</f>
        <v/>
      </c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</row>
    <row r="593" ht="14.25" customHeight="1" s="56">
      <c r="A593" s="5">
        <f>'PC CAT'!K727&amp;"_"&amp;'PC CAT'!M727</f>
        <v/>
      </c>
      <c r="B593" s="5">
        <f>'PC CAT'!Q727&amp;"_"&amp;'PC CAT'!S727</f>
        <v/>
      </c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</row>
    <row r="594" ht="14.25" customHeight="1" s="56">
      <c r="A594" s="5">
        <f>'PC CAT'!K728&amp;"_"&amp;'PC CAT'!M728</f>
        <v/>
      </c>
      <c r="B594" s="5">
        <f>'PC CAT'!Q728&amp;"_"&amp;'PC CAT'!S728</f>
        <v/>
      </c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</row>
    <row r="595" ht="14.25" customHeight="1" s="56">
      <c r="A595" s="5">
        <f>'PC CAT'!K729&amp;"_"&amp;'PC CAT'!M729</f>
        <v/>
      </c>
      <c r="B595" s="5">
        <f>'PC CAT'!Q729&amp;"_"&amp;'PC CAT'!S729</f>
        <v/>
      </c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</row>
    <row r="596" ht="14.25" customHeight="1" s="56">
      <c r="A596" s="5">
        <f>'PC CAT'!K730&amp;"_"&amp;'PC CAT'!M730</f>
        <v/>
      </c>
      <c r="B596" s="5">
        <f>'PC CAT'!Q730&amp;"_"&amp;'PC CAT'!S730</f>
        <v/>
      </c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</row>
    <row r="597" ht="14.25" customHeight="1" s="56">
      <c r="A597" s="5">
        <f>'PC CAT'!K731&amp;"_"&amp;'PC CAT'!M731</f>
        <v/>
      </c>
      <c r="B597" s="5">
        <f>'PC CAT'!Q731&amp;"_"&amp;'PC CAT'!S731</f>
        <v/>
      </c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</row>
    <row r="598" ht="14.25" customHeight="1" s="56">
      <c r="A598" s="5">
        <f>'PC CAT'!K732&amp;"_"&amp;'PC CAT'!M732</f>
        <v/>
      </c>
      <c r="B598" s="5">
        <f>'PC CAT'!Q732&amp;"_"&amp;'PC CAT'!S732</f>
        <v/>
      </c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</row>
    <row r="599" ht="14.25" customHeight="1" s="56">
      <c r="A599" s="5">
        <f>'PC CAT'!K733&amp;"_"&amp;'PC CAT'!M733</f>
        <v/>
      </c>
      <c r="B599" s="5">
        <f>'PC CAT'!Q733&amp;"_"&amp;'PC CAT'!S733</f>
        <v/>
      </c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</row>
    <row r="600" ht="14.25" customHeight="1" s="56">
      <c r="A600" s="5">
        <f>'PC CAT'!K734&amp;"_"&amp;'PC CAT'!M734</f>
        <v/>
      </c>
      <c r="B600" s="5">
        <f>'PC CAT'!Q734&amp;"_"&amp;'PC CAT'!S734</f>
        <v/>
      </c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</row>
    <row r="601" ht="14.25" customHeight="1" s="56">
      <c r="A601" s="5">
        <f>'PC CAT'!K735&amp;"_"&amp;'PC CAT'!M735</f>
        <v/>
      </c>
      <c r="B601" s="5">
        <f>'PC CAT'!Q735&amp;"_"&amp;'PC CAT'!S735</f>
        <v/>
      </c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</row>
    <row r="602" ht="14.25" customHeight="1" s="56">
      <c r="A602" s="5">
        <f>'PC CAT'!K736&amp;"_"&amp;'PC CAT'!M736</f>
        <v/>
      </c>
      <c r="B602" s="5">
        <f>'PC CAT'!Q736&amp;"_"&amp;'PC CAT'!S736</f>
        <v/>
      </c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</row>
    <row r="603" ht="14.25" customHeight="1" s="56">
      <c r="A603" s="5">
        <f>'PC CAT'!K737&amp;"_"&amp;'PC CAT'!M737</f>
        <v/>
      </c>
      <c r="B603" s="5">
        <f>'PC CAT'!Q737&amp;"_"&amp;'PC CAT'!S737</f>
        <v/>
      </c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</row>
    <row r="604" ht="14.25" customHeight="1" s="56">
      <c r="A604" s="5">
        <f>'PC CAT'!K738&amp;"_"&amp;'PC CAT'!M738</f>
        <v/>
      </c>
      <c r="B604" s="5">
        <f>'PC CAT'!Q738&amp;"_"&amp;'PC CAT'!S738</f>
        <v/>
      </c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</row>
    <row r="605" ht="14.25" customHeight="1" s="56">
      <c r="A605" s="5">
        <f>'PC CAT'!K739&amp;"_"&amp;'PC CAT'!M739</f>
        <v/>
      </c>
      <c r="B605" s="5">
        <f>'PC CAT'!Q739&amp;"_"&amp;'PC CAT'!S739</f>
        <v/>
      </c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</row>
    <row r="606" ht="14.25" customHeight="1" s="56">
      <c r="A606" s="5">
        <f>'PC CAT'!K740&amp;"_"&amp;'PC CAT'!M740</f>
        <v/>
      </c>
      <c r="B606" s="5">
        <f>'PC CAT'!Q740&amp;"_"&amp;'PC CAT'!S740</f>
        <v/>
      </c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</row>
    <row r="607" ht="14.25" customHeight="1" s="56">
      <c r="A607" s="5">
        <f>'PC CAT'!K741&amp;"_"&amp;'PC CAT'!M741</f>
        <v/>
      </c>
      <c r="B607" s="5">
        <f>'PC CAT'!Q741&amp;"_"&amp;'PC CAT'!S741</f>
        <v/>
      </c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</row>
    <row r="608" ht="14.25" customHeight="1" s="56">
      <c r="A608" s="5">
        <f>'PC CAT'!K742&amp;"_"&amp;'PC CAT'!M742</f>
        <v/>
      </c>
      <c r="B608" s="5">
        <f>'PC CAT'!Q742&amp;"_"&amp;'PC CAT'!S742</f>
        <v/>
      </c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</row>
    <row r="609" ht="14.25" customHeight="1" s="56">
      <c r="A609" s="5">
        <f>'PC CAT'!K743&amp;"_"&amp;'PC CAT'!M743</f>
        <v/>
      </c>
      <c r="B609" s="5">
        <f>'PC CAT'!Q743&amp;"_"&amp;'PC CAT'!S743</f>
        <v/>
      </c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</row>
    <row r="610" ht="14.25" customHeight="1" s="56">
      <c r="A610" s="5">
        <f>'PC CAT'!K744&amp;"_"&amp;'PC CAT'!M744</f>
        <v/>
      </c>
      <c r="B610" s="5">
        <f>'PC CAT'!Q744&amp;"_"&amp;'PC CAT'!S744</f>
        <v/>
      </c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</row>
    <row r="611" ht="14.25" customHeight="1" s="56">
      <c r="A611" s="5">
        <f>'PC CAT'!K745&amp;"_"&amp;'PC CAT'!M745</f>
        <v/>
      </c>
      <c r="B611" s="5">
        <f>'PC CAT'!Q745&amp;"_"&amp;'PC CAT'!S745</f>
        <v/>
      </c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</row>
    <row r="612" ht="14.25" customHeight="1" s="56">
      <c r="A612" s="5">
        <f>'PC CAT'!K746&amp;"_"&amp;'PC CAT'!M746</f>
        <v/>
      </c>
      <c r="B612" s="5">
        <f>'PC CAT'!Q746&amp;"_"&amp;'PC CAT'!S746</f>
        <v/>
      </c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</row>
    <row r="613" ht="14.25" customHeight="1" s="56">
      <c r="A613" s="5">
        <f>'PC CAT'!K747&amp;"_"&amp;'PC CAT'!M747</f>
        <v/>
      </c>
      <c r="B613" s="5">
        <f>'PC CAT'!Q747&amp;"_"&amp;'PC CAT'!S747</f>
        <v/>
      </c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</row>
    <row r="614" ht="14.25" customHeight="1" s="56">
      <c r="A614" s="5">
        <f>'PC CAT'!K748&amp;"_"&amp;'PC CAT'!M748</f>
        <v/>
      </c>
      <c r="B614" s="5">
        <f>'PC CAT'!Q748&amp;"_"&amp;'PC CAT'!S748</f>
        <v/>
      </c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</row>
    <row r="615" ht="14.25" customHeight="1" s="56">
      <c r="A615" s="5">
        <f>'PC CAT'!K749&amp;"_"&amp;'PC CAT'!M749</f>
        <v/>
      </c>
      <c r="B615" s="5">
        <f>'PC CAT'!Q749&amp;"_"&amp;'PC CAT'!S749</f>
        <v/>
      </c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</row>
    <row r="616" ht="14.25" customHeight="1" s="56">
      <c r="A616" s="5">
        <f>'PC CAT'!K750&amp;"_"&amp;'PC CAT'!M750</f>
        <v/>
      </c>
      <c r="B616" s="5">
        <f>'PC CAT'!Q750&amp;"_"&amp;'PC CAT'!S750</f>
        <v/>
      </c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</row>
    <row r="617" ht="14.25" customHeight="1" s="56">
      <c r="A617" s="5">
        <f>'PC CAT'!K751&amp;"_"&amp;'PC CAT'!M751</f>
        <v/>
      </c>
      <c r="B617" s="5">
        <f>'PC CAT'!Q751&amp;"_"&amp;'PC CAT'!S751</f>
        <v/>
      </c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</row>
    <row r="618" ht="14.25" customHeight="1" s="56">
      <c r="A618" s="5">
        <f>'PC CAT'!K752&amp;"_"&amp;'PC CAT'!M752</f>
        <v/>
      </c>
      <c r="B618" s="5">
        <f>'PC CAT'!Q752&amp;"_"&amp;'PC CAT'!S752</f>
        <v/>
      </c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</row>
    <row r="619" ht="14.25" customHeight="1" s="56">
      <c r="A619" s="5">
        <f>'PC CAT'!K753&amp;"_"&amp;'PC CAT'!M753</f>
        <v/>
      </c>
      <c r="B619" s="5">
        <f>'PC CAT'!Q753&amp;"_"&amp;'PC CAT'!S753</f>
        <v/>
      </c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</row>
    <row r="620" ht="14.25" customHeight="1" s="56">
      <c r="A620" s="5">
        <f>'PC CAT'!K754&amp;"_"&amp;'PC CAT'!M754</f>
        <v/>
      </c>
      <c r="B620" s="5">
        <f>'PC CAT'!Q754&amp;"_"&amp;'PC CAT'!S754</f>
        <v/>
      </c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</row>
    <row r="621" ht="14.25" customHeight="1" s="56">
      <c r="A621" s="5">
        <f>'PC CAT'!K755&amp;"_"&amp;'PC CAT'!M755</f>
        <v/>
      </c>
      <c r="B621" s="5">
        <f>'PC CAT'!Q755&amp;"_"&amp;'PC CAT'!S755</f>
        <v/>
      </c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</row>
    <row r="622" ht="14.25" customHeight="1" s="56">
      <c r="A622" s="5">
        <f>'PC CAT'!K756&amp;"_"&amp;'PC CAT'!M756</f>
        <v/>
      </c>
      <c r="B622" s="5">
        <f>'PC CAT'!Q756&amp;"_"&amp;'PC CAT'!S756</f>
        <v/>
      </c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</row>
    <row r="623" ht="14.25" customHeight="1" s="56">
      <c r="A623" s="5">
        <f>'PC CAT'!K757&amp;"_"&amp;'PC CAT'!M757</f>
        <v/>
      </c>
      <c r="B623" s="5">
        <f>'PC CAT'!Q757&amp;"_"&amp;'PC CAT'!S757</f>
        <v/>
      </c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</row>
    <row r="624" ht="14.25" customHeight="1" s="56">
      <c r="A624" s="5">
        <f>'PC CAT'!K758&amp;"_"&amp;'PC CAT'!M758</f>
        <v/>
      </c>
      <c r="B624" s="5">
        <f>'PC CAT'!Q758&amp;"_"&amp;'PC CAT'!S758</f>
        <v/>
      </c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</row>
    <row r="625" ht="14.25" customHeight="1" s="56">
      <c r="A625" s="5">
        <f>'PC CAT'!K759&amp;"_"&amp;'PC CAT'!M759</f>
        <v/>
      </c>
      <c r="B625" s="5">
        <f>'PC CAT'!Q759&amp;"_"&amp;'PC CAT'!S759</f>
        <v/>
      </c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</row>
    <row r="626" ht="14.25" customHeight="1" s="56">
      <c r="A626" s="5">
        <f>'PC CAT'!K760&amp;"_"&amp;'PC CAT'!M760</f>
        <v/>
      </c>
      <c r="B626" s="5">
        <f>'PC CAT'!Q760&amp;"_"&amp;'PC CAT'!S760</f>
        <v/>
      </c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</row>
    <row r="627" ht="14.25" customHeight="1" s="56">
      <c r="A627" s="5">
        <f>'PC CAT'!K761&amp;"_"&amp;'PC CAT'!M761</f>
        <v/>
      </c>
      <c r="B627" s="5">
        <f>'PC CAT'!Q761&amp;"_"&amp;'PC CAT'!S761</f>
        <v/>
      </c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</row>
    <row r="628" ht="14.25" customHeight="1" s="56">
      <c r="A628" s="5">
        <f>'PC CAT'!K762&amp;"_"&amp;'PC CAT'!M762</f>
        <v/>
      </c>
      <c r="B628" s="5">
        <f>'PC CAT'!Q762&amp;"_"&amp;'PC CAT'!S762</f>
        <v/>
      </c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</row>
    <row r="629" ht="14.25" customHeight="1" s="56">
      <c r="A629" s="5">
        <f>'PC CAT'!K763&amp;"_"&amp;'PC CAT'!M763</f>
        <v/>
      </c>
      <c r="B629" s="5">
        <f>'PC CAT'!Q763&amp;"_"&amp;'PC CAT'!S763</f>
        <v/>
      </c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</row>
    <row r="630" ht="14.25" customHeight="1" s="56">
      <c r="A630" s="5">
        <f>'PC CAT'!K764&amp;"_"&amp;'PC CAT'!M764</f>
        <v/>
      </c>
      <c r="B630" s="5">
        <f>'PC CAT'!Q764&amp;"_"&amp;'PC CAT'!S764</f>
        <v/>
      </c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</row>
    <row r="631" ht="14.25" customHeight="1" s="56">
      <c r="A631" s="5">
        <f>'PC CAT'!K765&amp;"_"&amp;'PC CAT'!M765</f>
        <v/>
      </c>
      <c r="B631" s="5">
        <f>'PC CAT'!Q765&amp;"_"&amp;'PC CAT'!S765</f>
        <v/>
      </c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</row>
    <row r="632" ht="14.25" customHeight="1" s="56">
      <c r="A632" s="5">
        <f>'PC CAT'!K766&amp;"_"&amp;'PC CAT'!M766</f>
        <v/>
      </c>
      <c r="B632" s="5">
        <f>'PC CAT'!Q766&amp;"_"&amp;'PC CAT'!S766</f>
        <v/>
      </c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</row>
    <row r="633" ht="14.25" customHeight="1" s="56">
      <c r="A633" s="5">
        <f>'PC CAT'!K767&amp;"_"&amp;'PC CAT'!M767</f>
        <v/>
      </c>
      <c r="B633" s="5">
        <f>'PC CAT'!Q767&amp;"_"&amp;'PC CAT'!S767</f>
        <v/>
      </c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</row>
    <row r="634" ht="14.25" customHeight="1" s="56">
      <c r="A634" s="5">
        <f>'PC CAT'!K768&amp;"_"&amp;'PC CAT'!M768</f>
        <v/>
      </c>
      <c r="B634" s="5">
        <f>'PC CAT'!Q768&amp;"_"&amp;'PC CAT'!S768</f>
        <v/>
      </c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</row>
    <row r="635" ht="14.25" customHeight="1" s="56">
      <c r="A635" s="5">
        <f>'PC CAT'!K769&amp;"_"&amp;'PC CAT'!M769</f>
        <v/>
      </c>
      <c r="B635" s="5">
        <f>'PC CAT'!Q769&amp;"_"&amp;'PC CAT'!S769</f>
        <v/>
      </c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</row>
    <row r="636" ht="14.25" customHeight="1" s="56">
      <c r="A636" s="5">
        <f>'PC CAT'!K770&amp;"_"&amp;'PC CAT'!M770</f>
        <v/>
      </c>
      <c r="B636" s="5">
        <f>'PC CAT'!Q770&amp;"_"&amp;'PC CAT'!S770</f>
        <v/>
      </c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</row>
    <row r="637" ht="14.25" customHeight="1" s="56">
      <c r="A637" s="5">
        <f>'PC CAT'!K771&amp;"_"&amp;'PC CAT'!M771</f>
        <v/>
      </c>
      <c r="B637" s="5">
        <f>'PC CAT'!Q771&amp;"_"&amp;'PC CAT'!S771</f>
        <v/>
      </c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</row>
    <row r="638" ht="14.25" customHeight="1" s="56">
      <c r="A638" s="5">
        <f>'PC CAT'!K772&amp;"_"&amp;'PC CAT'!M772</f>
        <v/>
      </c>
      <c r="B638" s="5">
        <f>'PC CAT'!Q772&amp;"_"&amp;'PC CAT'!S772</f>
        <v/>
      </c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</row>
    <row r="639" ht="14.25" customHeight="1" s="56">
      <c r="A639" s="5">
        <f>'PC CAT'!K773&amp;"_"&amp;'PC CAT'!M773</f>
        <v/>
      </c>
      <c r="B639" s="5">
        <f>'PC CAT'!Q773&amp;"_"&amp;'PC CAT'!S773</f>
        <v/>
      </c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</row>
    <row r="640" ht="14.25" customHeight="1" s="56">
      <c r="A640" s="5">
        <f>'PC CAT'!K774&amp;"_"&amp;'PC CAT'!M774</f>
        <v/>
      </c>
      <c r="B640" s="5">
        <f>'PC CAT'!Q774&amp;"_"&amp;'PC CAT'!S774</f>
        <v/>
      </c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</row>
    <row r="641" ht="14.25" customHeight="1" s="56">
      <c r="A641" s="5">
        <f>'PC CAT'!K775&amp;"_"&amp;'PC CAT'!M775</f>
        <v/>
      </c>
      <c r="B641" s="5">
        <f>'PC CAT'!Q775&amp;"_"&amp;'PC CAT'!S775</f>
        <v/>
      </c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</row>
    <row r="642" ht="14.25" customHeight="1" s="56">
      <c r="A642" s="5">
        <f>'PC CAT'!K776&amp;"_"&amp;'PC CAT'!M776</f>
        <v/>
      </c>
      <c r="B642" s="5">
        <f>'PC CAT'!Q776&amp;"_"&amp;'PC CAT'!S776</f>
        <v/>
      </c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</row>
    <row r="643" ht="14.25" customHeight="1" s="56">
      <c r="A643" s="5">
        <f>'PC CAT'!K777&amp;"_"&amp;'PC CAT'!M777</f>
        <v/>
      </c>
      <c r="B643" s="5">
        <f>'PC CAT'!Q777&amp;"_"&amp;'PC CAT'!S777</f>
        <v/>
      </c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</row>
    <row r="644" ht="14.25" customHeight="1" s="56">
      <c r="A644" s="5">
        <f>'PC CAT'!K778&amp;"_"&amp;'PC CAT'!M778</f>
        <v/>
      </c>
      <c r="B644" s="5">
        <f>'PC CAT'!Q778&amp;"_"&amp;'PC CAT'!S778</f>
        <v/>
      </c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</row>
    <row r="645" ht="14.25" customHeight="1" s="56">
      <c r="A645" s="5">
        <f>'PC CAT'!K779&amp;"_"&amp;'PC CAT'!M779</f>
        <v/>
      </c>
      <c r="B645" s="5">
        <f>'PC CAT'!Q779&amp;"_"&amp;'PC CAT'!S779</f>
        <v/>
      </c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</row>
    <row r="646" ht="14.25" customHeight="1" s="56">
      <c r="A646" s="5">
        <f>'PC CAT'!K780&amp;"_"&amp;'PC CAT'!M780</f>
        <v/>
      </c>
      <c r="B646" s="5">
        <f>'PC CAT'!Q780&amp;"_"&amp;'PC CAT'!S780</f>
        <v/>
      </c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</row>
    <row r="647" ht="14.25" customHeight="1" s="56">
      <c r="A647" s="5">
        <f>'PC CAT'!K781&amp;"_"&amp;'PC CAT'!M781</f>
        <v/>
      </c>
      <c r="B647" s="5">
        <f>'PC CAT'!Q781&amp;"_"&amp;'PC CAT'!S781</f>
        <v/>
      </c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</row>
    <row r="648" ht="14.25" customHeight="1" s="56">
      <c r="A648" s="5">
        <f>'PC CAT'!K782&amp;"_"&amp;'PC CAT'!M782</f>
        <v/>
      </c>
      <c r="B648" s="5">
        <f>'PC CAT'!Q782&amp;"_"&amp;'PC CAT'!S782</f>
        <v/>
      </c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</row>
    <row r="649" ht="14.25" customHeight="1" s="56">
      <c r="A649" s="5">
        <f>'PC CAT'!K783&amp;"_"&amp;'PC CAT'!M783</f>
        <v/>
      </c>
      <c r="B649" s="5">
        <f>'PC CAT'!Q783&amp;"_"&amp;'PC CAT'!S783</f>
        <v/>
      </c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</row>
    <row r="650" ht="14.25" customHeight="1" s="56">
      <c r="A650" s="5">
        <f>'PC CAT'!K784&amp;"_"&amp;'PC CAT'!M784</f>
        <v/>
      </c>
      <c r="B650" s="5">
        <f>'PC CAT'!Q784&amp;"_"&amp;'PC CAT'!S784</f>
        <v/>
      </c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</row>
    <row r="651" ht="14.25" customHeight="1" s="56">
      <c r="A651" s="5">
        <f>'PC CAT'!K785&amp;"_"&amp;'PC CAT'!M785</f>
        <v/>
      </c>
      <c r="B651" s="5">
        <f>'PC CAT'!Q785&amp;"_"&amp;'PC CAT'!S785</f>
        <v/>
      </c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</row>
    <row r="652" ht="14.25" customHeight="1" s="56">
      <c r="A652" s="5">
        <f>'PC CAT'!K786&amp;"_"&amp;'PC CAT'!M786</f>
        <v/>
      </c>
      <c r="B652" s="5">
        <f>'PC CAT'!Q786&amp;"_"&amp;'PC CAT'!S786</f>
        <v/>
      </c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</row>
    <row r="653" ht="14.25" customHeight="1" s="56">
      <c r="A653" s="5">
        <f>'PC CAT'!K787&amp;"_"&amp;'PC CAT'!M787</f>
        <v/>
      </c>
      <c r="B653" s="5">
        <f>'PC CAT'!Q787&amp;"_"&amp;'PC CAT'!S787</f>
        <v/>
      </c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</row>
    <row r="654" ht="14.25" customHeight="1" s="56">
      <c r="A654" s="5">
        <f>'PC CAT'!K788&amp;"_"&amp;'PC CAT'!M788</f>
        <v/>
      </c>
      <c r="B654" s="5">
        <f>'PC CAT'!Q788&amp;"_"&amp;'PC CAT'!S788</f>
        <v/>
      </c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</row>
    <row r="655" ht="14.25" customHeight="1" s="56">
      <c r="A655" s="5">
        <f>'PC CAT'!K789&amp;"_"&amp;'PC CAT'!M789</f>
        <v/>
      </c>
      <c r="B655" s="5">
        <f>'PC CAT'!Q789&amp;"_"&amp;'PC CAT'!S789</f>
        <v/>
      </c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</row>
    <row r="656" ht="14.25" customHeight="1" s="56">
      <c r="A656" s="5">
        <f>'PC CAT'!K790&amp;"_"&amp;'PC CAT'!M790</f>
        <v/>
      </c>
      <c r="B656" s="5">
        <f>'PC CAT'!Q790&amp;"_"&amp;'PC CAT'!S790</f>
        <v/>
      </c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</row>
    <row r="657" ht="14.25" customHeight="1" s="56">
      <c r="A657" s="5">
        <f>'PC CAT'!K791&amp;"_"&amp;'PC CAT'!M791</f>
        <v/>
      </c>
      <c r="B657" s="5">
        <f>'PC CAT'!Q791&amp;"_"&amp;'PC CAT'!S791</f>
        <v/>
      </c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</row>
    <row r="658" ht="14.25" customHeight="1" s="56">
      <c r="A658" s="5">
        <f>'PC CAT'!K792&amp;"_"&amp;'PC CAT'!M792</f>
        <v/>
      </c>
      <c r="B658" s="5">
        <f>'PC CAT'!Q792&amp;"_"&amp;'PC CAT'!S792</f>
        <v/>
      </c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</row>
    <row r="659" ht="14.25" customHeight="1" s="56">
      <c r="A659" s="5">
        <f>'PC CAT'!K793&amp;"_"&amp;'PC CAT'!M793</f>
        <v/>
      </c>
      <c r="B659" s="5">
        <f>'PC CAT'!Q793&amp;"_"&amp;'PC CAT'!S793</f>
        <v/>
      </c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</row>
    <row r="660" ht="14.25" customHeight="1" s="56">
      <c r="A660" s="5">
        <f>'PC CAT'!K794&amp;"_"&amp;'PC CAT'!M794</f>
        <v/>
      </c>
      <c r="B660" s="5">
        <f>'PC CAT'!Q794&amp;"_"&amp;'PC CAT'!S794</f>
        <v/>
      </c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</row>
    <row r="661" ht="14.25" customHeight="1" s="56">
      <c r="A661" s="5">
        <f>'PC CAT'!K795&amp;"_"&amp;'PC CAT'!M795</f>
        <v/>
      </c>
      <c r="B661" s="5">
        <f>'PC CAT'!Q795&amp;"_"&amp;'PC CAT'!S795</f>
        <v/>
      </c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</row>
    <row r="662" ht="14.25" customHeight="1" s="56">
      <c r="A662" s="5">
        <f>'PC CAT'!K796&amp;"_"&amp;'PC CAT'!M796</f>
        <v/>
      </c>
      <c r="B662" s="5">
        <f>'PC CAT'!Q796&amp;"_"&amp;'PC CAT'!S796</f>
        <v/>
      </c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</row>
    <row r="663" ht="14.25" customHeight="1" s="56">
      <c r="A663" s="5">
        <f>'PC CAT'!K797&amp;"_"&amp;'PC CAT'!M797</f>
        <v/>
      </c>
      <c r="B663" s="5">
        <f>'PC CAT'!Q797&amp;"_"&amp;'PC CAT'!S797</f>
        <v/>
      </c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</row>
    <row r="664" ht="14.25" customHeight="1" s="56">
      <c r="A664" s="5">
        <f>'PC CAT'!K798&amp;"_"&amp;'PC CAT'!M798</f>
        <v/>
      </c>
      <c r="B664" s="5">
        <f>'PC CAT'!Q798&amp;"_"&amp;'PC CAT'!S798</f>
        <v/>
      </c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</row>
    <row r="665" ht="14.25" customHeight="1" s="56">
      <c r="A665" s="5">
        <f>'PC CAT'!K799&amp;"_"&amp;'PC CAT'!M799</f>
        <v/>
      </c>
      <c r="B665" s="5">
        <f>'PC CAT'!Q799&amp;"_"&amp;'PC CAT'!S799</f>
        <v/>
      </c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</row>
    <row r="666" ht="14.25" customHeight="1" s="56">
      <c r="A666" s="5">
        <f>'PC CAT'!K800&amp;"_"&amp;'PC CAT'!M800</f>
        <v/>
      </c>
      <c r="B666" s="5">
        <f>'PC CAT'!Q800&amp;"_"&amp;'PC CAT'!S800</f>
        <v/>
      </c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</row>
    <row r="667" ht="14.25" customHeight="1" s="56">
      <c r="A667" s="5">
        <f>'PC CAT'!K801&amp;"_"&amp;'PC CAT'!M801</f>
        <v/>
      </c>
      <c r="B667" s="5">
        <f>'PC CAT'!Q801&amp;"_"&amp;'PC CAT'!S801</f>
        <v/>
      </c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</row>
    <row r="668" ht="14.25" customHeight="1" s="56">
      <c r="A668" s="5">
        <f>'PC CAT'!K802&amp;"_"&amp;'PC CAT'!M802</f>
        <v/>
      </c>
      <c r="B668" s="5">
        <f>'PC CAT'!Q802&amp;"_"&amp;'PC CAT'!S802</f>
        <v/>
      </c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</row>
    <row r="669" ht="14.25" customHeight="1" s="56">
      <c r="A669" s="5">
        <f>'PC CAT'!K803&amp;"_"&amp;'PC CAT'!M803</f>
        <v/>
      </c>
      <c r="B669" s="5">
        <f>'PC CAT'!Q803&amp;"_"&amp;'PC CAT'!S803</f>
        <v/>
      </c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</row>
    <row r="670" ht="14.25" customHeight="1" s="56">
      <c r="A670" s="5">
        <f>'PC CAT'!K804&amp;"_"&amp;'PC CAT'!M804</f>
        <v/>
      </c>
      <c r="B670" s="5">
        <f>'PC CAT'!Q804&amp;"_"&amp;'PC CAT'!S804</f>
        <v/>
      </c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</row>
    <row r="671" ht="14.25" customHeight="1" s="56">
      <c r="A671" s="5">
        <f>'PC CAT'!K805&amp;"_"&amp;'PC CAT'!M805</f>
        <v/>
      </c>
      <c r="B671" s="5">
        <f>'PC CAT'!Q805&amp;"_"&amp;'PC CAT'!S805</f>
        <v/>
      </c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</row>
    <row r="672" ht="14.25" customHeight="1" s="56">
      <c r="A672" s="5">
        <f>'PC CAT'!K806&amp;"_"&amp;'PC CAT'!M806</f>
        <v/>
      </c>
      <c r="B672" s="5">
        <f>'PC CAT'!Q806&amp;"_"&amp;'PC CAT'!S806</f>
        <v/>
      </c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</row>
    <row r="673" ht="14.25" customHeight="1" s="56">
      <c r="A673" s="5">
        <f>'PC CAT'!K807&amp;"_"&amp;'PC CAT'!M807</f>
        <v/>
      </c>
      <c r="B673" s="5">
        <f>'PC CAT'!Q807&amp;"_"&amp;'PC CAT'!S807</f>
        <v/>
      </c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</row>
    <row r="674" ht="14.25" customHeight="1" s="56">
      <c r="A674" s="5">
        <f>'PC CAT'!K808&amp;"_"&amp;'PC CAT'!M808</f>
        <v/>
      </c>
      <c r="B674" s="5">
        <f>'PC CAT'!Q808&amp;"_"&amp;'PC CAT'!S808</f>
        <v/>
      </c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</row>
    <row r="675" ht="14.25" customHeight="1" s="56">
      <c r="A675" s="5">
        <f>'PC CAT'!K809&amp;"_"&amp;'PC CAT'!M809</f>
        <v/>
      </c>
      <c r="B675" s="5">
        <f>'PC CAT'!Q809&amp;"_"&amp;'PC CAT'!S809</f>
        <v/>
      </c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</row>
    <row r="676" ht="14.25" customHeight="1" s="56">
      <c r="A676" s="5">
        <f>'PC CAT'!K810&amp;"_"&amp;'PC CAT'!M810</f>
        <v/>
      </c>
      <c r="B676" s="5">
        <f>'PC CAT'!Q810&amp;"_"&amp;'PC CAT'!S810</f>
        <v/>
      </c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</row>
    <row r="677" ht="14.25" customHeight="1" s="56">
      <c r="A677" s="5">
        <f>'PC CAT'!K811&amp;"_"&amp;'PC CAT'!M811</f>
        <v/>
      </c>
      <c r="B677" s="5">
        <f>'PC CAT'!Q811&amp;"_"&amp;'PC CAT'!S811</f>
        <v/>
      </c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</row>
    <row r="678" ht="14.25" customHeight="1" s="56">
      <c r="A678" s="5">
        <f>'PC CAT'!K812&amp;"_"&amp;'PC CAT'!M812</f>
        <v/>
      </c>
      <c r="B678" s="5">
        <f>'PC CAT'!Q812&amp;"_"&amp;'PC CAT'!S812</f>
        <v/>
      </c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</row>
    <row r="679" ht="14.25" customHeight="1" s="56">
      <c r="A679" s="5">
        <f>'PC CAT'!K813&amp;"_"&amp;'PC CAT'!M813</f>
        <v/>
      </c>
      <c r="B679" s="5">
        <f>'PC CAT'!Q813&amp;"_"&amp;'PC CAT'!S813</f>
        <v/>
      </c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</row>
    <row r="680" ht="14.25" customHeight="1" s="56">
      <c r="A680" s="5">
        <f>'PC CAT'!K814&amp;"_"&amp;'PC CAT'!M814</f>
        <v/>
      </c>
      <c r="B680" s="5">
        <f>'PC CAT'!Q814&amp;"_"&amp;'PC CAT'!S814</f>
        <v/>
      </c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</row>
    <row r="681" ht="14.25" customHeight="1" s="56">
      <c r="A681" s="5">
        <f>'PC CAT'!K815&amp;"_"&amp;'PC CAT'!M815</f>
        <v/>
      </c>
      <c r="B681" s="5">
        <f>'PC CAT'!Q815&amp;"_"&amp;'PC CAT'!S815</f>
        <v/>
      </c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</row>
    <row r="682" ht="14.25" customHeight="1" s="56">
      <c r="A682" s="5">
        <f>'PC CAT'!K816&amp;"_"&amp;'PC CAT'!M816</f>
        <v/>
      </c>
      <c r="B682" s="5">
        <f>'PC CAT'!Q816&amp;"_"&amp;'PC CAT'!S816</f>
        <v/>
      </c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</row>
    <row r="683" ht="14.25" customHeight="1" s="56">
      <c r="A683" s="5">
        <f>'PC CAT'!K817&amp;"_"&amp;'PC CAT'!M817</f>
        <v/>
      </c>
      <c r="B683" s="5">
        <f>'PC CAT'!Q817&amp;"_"&amp;'PC CAT'!S817</f>
        <v/>
      </c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</row>
    <row r="684" ht="14.25" customHeight="1" s="56">
      <c r="A684" s="5">
        <f>'PC CAT'!K818&amp;"_"&amp;'PC CAT'!M818</f>
        <v/>
      </c>
      <c r="B684" s="5">
        <f>'PC CAT'!Q818&amp;"_"&amp;'PC CAT'!S818</f>
        <v/>
      </c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</row>
    <row r="685" ht="14.25" customHeight="1" s="56">
      <c r="A685" s="5">
        <f>'PC CAT'!K819&amp;"_"&amp;'PC CAT'!M819</f>
        <v/>
      </c>
      <c r="B685" s="5">
        <f>'PC CAT'!Q819&amp;"_"&amp;'PC CAT'!S819</f>
        <v/>
      </c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</row>
    <row r="686" ht="14.25" customHeight="1" s="56">
      <c r="A686" s="5">
        <f>'PC CAT'!K820&amp;"_"&amp;'PC CAT'!M820</f>
        <v/>
      </c>
      <c r="B686" s="5">
        <f>'PC CAT'!Q820&amp;"_"&amp;'PC CAT'!S820</f>
        <v/>
      </c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</row>
    <row r="687" ht="14.25" customHeight="1" s="56">
      <c r="A687" s="5">
        <f>'PC CAT'!K821&amp;"_"&amp;'PC CAT'!M821</f>
        <v/>
      </c>
      <c r="B687" s="5">
        <f>'PC CAT'!Q821&amp;"_"&amp;'PC CAT'!S821</f>
        <v/>
      </c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</row>
    <row r="688" ht="14.25" customHeight="1" s="56">
      <c r="A688" s="5">
        <f>'PC CAT'!K822&amp;"_"&amp;'PC CAT'!M822</f>
        <v/>
      </c>
      <c r="B688" s="5">
        <f>'PC CAT'!Q822&amp;"_"&amp;'PC CAT'!S822</f>
        <v/>
      </c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</row>
    <row r="689" ht="14.25" customHeight="1" s="56">
      <c r="A689" s="5">
        <f>'PC CAT'!K823&amp;"_"&amp;'PC CAT'!M823</f>
        <v/>
      </c>
      <c r="B689" s="5">
        <f>'PC CAT'!Q823&amp;"_"&amp;'PC CAT'!S823</f>
        <v/>
      </c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</row>
    <row r="690" ht="14.25" customHeight="1" s="56">
      <c r="A690" s="5">
        <f>'PC CAT'!K824&amp;"_"&amp;'PC CAT'!M824</f>
        <v/>
      </c>
      <c r="B690" s="5">
        <f>'PC CAT'!Q824&amp;"_"&amp;'PC CAT'!S824</f>
        <v/>
      </c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</row>
    <row r="691" ht="14.25" customHeight="1" s="56">
      <c r="A691" s="5">
        <f>'PC CAT'!K825&amp;"_"&amp;'PC CAT'!M825</f>
        <v/>
      </c>
      <c r="B691" s="5">
        <f>'PC CAT'!Q825&amp;"_"&amp;'PC CAT'!S825</f>
        <v/>
      </c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</row>
    <row r="692" ht="14.25" customHeight="1" s="56">
      <c r="A692" s="5">
        <f>'PC CAT'!K826&amp;"_"&amp;'PC CAT'!M826</f>
        <v/>
      </c>
      <c r="B692" s="5">
        <f>'PC CAT'!Q826&amp;"_"&amp;'PC CAT'!S826</f>
        <v/>
      </c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</row>
    <row r="693" ht="14.25" customHeight="1" s="56">
      <c r="A693" s="5">
        <f>'PC CAT'!K827&amp;"_"&amp;'PC CAT'!M827</f>
        <v/>
      </c>
      <c r="B693" s="5">
        <f>'PC CAT'!Q827&amp;"_"&amp;'PC CAT'!S827</f>
        <v/>
      </c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</row>
    <row r="694" ht="14.25" customHeight="1" s="56">
      <c r="A694" s="5">
        <f>'PC CAT'!K828&amp;"_"&amp;'PC CAT'!M828</f>
        <v/>
      </c>
      <c r="B694" s="5">
        <f>'PC CAT'!Q828&amp;"_"&amp;'PC CAT'!S828</f>
        <v/>
      </c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</row>
    <row r="695" ht="14.25" customHeight="1" s="56">
      <c r="A695" s="5">
        <f>'PC CAT'!K829&amp;"_"&amp;'PC CAT'!M829</f>
        <v/>
      </c>
      <c r="B695" s="5">
        <f>'PC CAT'!Q829&amp;"_"&amp;'PC CAT'!S829</f>
        <v/>
      </c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</row>
    <row r="696" ht="14.25" customHeight="1" s="56">
      <c r="A696" s="5">
        <f>'PC CAT'!K830&amp;"_"&amp;'PC CAT'!M830</f>
        <v/>
      </c>
      <c r="B696" s="5">
        <f>'PC CAT'!Q830&amp;"_"&amp;'PC CAT'!S830</f>
        <v/>
      </c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</row>
    <row r="697" ht="14.25" customHeight="1" s="56">
      <c r="A697" s="5">
        <f>'PC CAT'!K831&amp;"_"&amp;'PC CAT'!M831</f>
        <v/>
      </c>
      <c r="B697" s="5">
        <f>'PC CAT'!Q831&amp;"_"&amp;'PC CAT'!S831</f>
        <v/>
      </c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</row>
    <row r="698" ht="14.25" customHeight="1" s="56">
      <c r="A698" s="5">
        <f>'PC CAT'!K832&amp;"_"&amp;'PC CAT'!M832</f>
        <v/>
      </c>
      <c r="B698" s="5">
        <f>'PC CAT'!Q832&amp;"_"&amp;'PC CAT'!S832</f>
        <v/>
      </c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</row>
    <row r="699" ht="14.25" customHeight="1" s="56">
      <c r="A699" s="5">
        <f>'PC CAT'!K833&amp;"_"&amp;'PC CAT'!M833</f>
        <v/>
      </c>
      <c r="B699" s="5">
        <f>'PC CAT'!Q833&amp;"_"&amp;'PC CAT'!S833</f>
        <v/>
      </c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</row>
    <row r="700" ht="14.25" customHeight="1" s="56">
      <c r="A700" s="5">
        <f>'PC CAT'!K834&amp;"_"&amp;'PC CAT'!M834</f>
        <v/>
      </c>
      <c r="B700" s="5">
        <f>'PC CAT'!Q834&amp;"_"&amp;'PC CAT'!S834</f>
        <v/>
      </c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</row>
    <row r="701" ht="14.25" customHeight="1" s="56">
      <c r="A701" s="5">
        <f>'PC CAT'!K835&amp;"_"&amp;'PC CAT'!M835</f>
        <v/>
      </c>
      <c r="B701" s="5">
        <f>'PC CAT'!Q835&amp;"_"&amp;'PC CAT'!S835</f>
        <v/>
      </c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</row>
    <row r="702" ht="14.25" customHeight="1" s="56">
      <c r="A702" s="5">
        <f>'PC CAT'!K836&amp;"_"&amp;'PC CAT'!M836</f>
        <v/>
      </c>
      <c r="B702" s="5">
        <f>'PC CAT'!Q836&amp;"_"&amp;'PC CAT'!S836</f>
        <v/>
      </c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</row>
    <row r="703" ht="14.25" customHeight="1" s="56">
      <c r="A703" s="5">
        <f>'PC CAT'!K837&amp;"_"&amp;'PC CAT'!M837</f>
        <v/>
      </c>
      <c r="B703" s="5">
        <f>'PC CAT'!Q837&amp;"_"&amp;'PC CAT'!S837</f>
        <v/>
      </c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</row>
    <row r="704" ht="14.25" customHeight="1" s="56">
      <c r="A704" s="5">
        <f>'PC CAT'!K838&amp;"_"&amp;'PC CAT'!M838</f>
        <v/>
      </c>
      <c r="B704" s="5">
        <f>'PC CAT'!Q838&amp;"_"&amp;'PC CAT'!S838</f>
        <v/>
      </c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</row>
    <row r="705" ht="14.25" customHeight="1" s="56">
      <c r="A705" s="5">
        <f>'PC CAT'!K839&amp;"_"&amp;'PC CAT'!M839</f>
        <v/>
      </c>
      <c r="B705" s="5">
        <f>'PC CAT'!Q839&amp;"_"&amp;'PC CAT'!S839</f>
        <v/>
      </c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</row>
    <row r="706" ht="14.25" customHeight="1" s="56">
      <c r="A706" s="5">
        <f>'PC CAT'!K840&amp;"_"&amp;'PC CAT'!M840</f>
        <v/>
      </c>
      <c r="B706" s="5">
        <f>'PC CAT'!Q840&amp;"_"&amp;'PC CAT'!S840</f>
        <v/>
      </c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</row>
    <row r="707" ht="14.25" customHeight="1" s="56">
      <c r="A707" s="5">
        <f>'PC CAT'!K841&amp;"_"&amp;'PC CAT'!M841</f>
        <v/>
      </c>
      <c r="B707" s="5">
        <f>'PC CAT'!Q841&amp;"_"&amp;'PC CAT'!S841</f>
        <v/>
      </c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</row>
    <row r="708" ht="14.25" customHeight="1" s="56">
      <c r="A708" s="5">
        <f>'PC CAT'!K842&amp;"_"&amp;'PC CAT'!M842</f>
        <v/>
      </c>
      <c r="B708" s="5">
        <f>'PC CAT'!Q842&amp;"_"&amp;'PC CAT'!S842</f>
        <v/>
      </c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</row>
    <row r="709" ht="14.25" customHeight="1" s="56">
      <c r="A709" s="5">
        <f>'PC CAT'!K843&amp;"_"&amp;'PC CAT'!M843</f>
        <v/>
      </c>
      <c r="B709" s="5">
        <f>'PC CAT'!Q843&amp;"_"&amp;'PC CAT'!S843</f>
        <v/>
      </c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</row>
    <row r="710" ht="14.25" customHeight="1" s="56">
      <c r="A710" s="5">
        <f>'PC CAT'!K844&amp;"_"&amp;'PC CAT'!M844</f>
        <v/>
      </c>
      <c r="B710" s="5">
        <f>'PC CAT'!Q844&amp;"_"&amp;'PC CAT'!S844</f>
        <v/>
      </c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</row>
    <row r="711" ht="14.25" customHeight="1" s="56">
      <c r="A711" s="5">
        <f>'PC CAT'!K845&amp;"_"&amp;'PC CAT'!M845</f>
        <v/>
      </c>
      <c r="B711" s="5">
        <f>'PC CAT'!Q845&amp;"_"&amp;'PC CAT'!S845</f>
        <v/>
      </c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</row>
    <row r="712" ht="14.25" customHeight="1" s="56">
      <c r="A712" s="5">
        <f>'PC CAT'!K846&amp;"_"&amp;'PC CAT'!M846</f>
        <v/>
      </c>
      <c r="B712" s="5">
        <f>'PC CAT'!Q846&amp;"_"&amp;'PC CAT'!S846</f>
        <v/>
      </c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</row>
    <row r="713" ht="14.25" customHeight="1" s="56">
      <c r="A713" s="5">
        <f>'PC CAT'!K847&amp;"_"&amp;'PC CAT'!M847</f>
        <v/>
      </c>
      <c r="B713" s="5">
        <f>'PC CAT'!Q847&amp;"_"&amp;'PC CAT'!S847</f>
        <v/>
      </c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</row>
    <row r="714" ht="14.25" customHeight="1" s="56">
      <c r="A714" s="5">
        <f>'PC CAT'!K848&amp;"_"&amp;'PC CAT'!M848</f>
        <v/>
      </c>
      <c r="B714" s="5">
        <f>'PC CAT'!Q848&amp;"_"&amp;'PC CAT'!S848</f>
        <v/>
      </c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</row>
    <row r="715" ht="14.25" customHeight="1" s="56">
      <c r="A715" s="5">
        <f>'PC CAT'!K849&amp;"_"&amp;'PC CAT'!M849</f>
        <v/>
      </c>
      <c r="B715" s="5">
        <f>'PC CAT'!Q849&amp;"_"&amp;'PC CAT'!S849</f>
        <v/>
      </c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</row>
    <row r="716" ht="14.25" customHeight="1" s="56">
      <c r="A716" s="5">
        <f>'PC CAT'!K850&amp;"_"&amp;'PC CAT'!M850</f>
        <v/>
      </c>
      <c r="B716" s="5">
        <f>'PC CAT'!Q850&amp;"_"&amp;'PC CAT'!S850</f>
        <v/>
      </c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</row>
    <row r="717" ht="14.25" customHeight="1" s="56">
      <c r="A717" s="5">
        <f>'PC CAT'!K851&amp;"_"&amp;'PC CAT'!M851</f>
        <v/>
      </c>
      <c r="B717" s="5">
        <f>'PC CAT'!Q851&amp;"_"&amp;'PC CAT'!S851</f>
        <v/>
      </c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</row>
    <row r="718" ht="14.25" customHeight="1" s="56">
      <c r="A718" s="5">
        <f>'PC CAT'!K852&amp;"_"&amp;'PC CAT'!M852</f>
        <v/>
      </c>
      <c r="B718" s="5">
        <f>'PC CAT'!Q852&amp;"_"&amp;'PC CAT'!S852</f>
        <v/>
      </c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</row>
    <row r="719" ht="14.25" customHeight="1" s="56">
      <c r="A719" s="5">
        <f>'PC CAT'!K853&amp;"_"&amp;'PC CAT'!M853</f>
        <v/>
      </c>
      <c r="B719" s="5">
        <f>'PC CAT'!Q853&amp;"_"&amp;'PC CAT'!S853</f>
        <v/>
      </c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</row>
    <row r="720" ht="14.25" customHeight="1" s="56">
      <c r="A720" s="5">
        <f>'PC CAT'!K854&amp;"_"&amp;'PC CAT'!M854</f>
        <v/>
      </c>
      <c r="B720" s="5">
        <f>'PC CAT'!Q854&amp;"_"&amp;'PC CAT'!S854</f>
        <v/>
      </c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</row>
    <row r="721" ht="14.25" customHeight="1" s="56">
      <c r="A721" s="5">
        <f>'PC CAT'!K855&amp;"_"&amp;'PC CAT'!M855</f>
        <v/>
      </c>
      <c r="B721" s="5">
        <f>'PC CAT'!Q855&amp;"_"&amp;'PC CAT'!S855</f>
        <v/>
      </c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</row>
    <row r="722" ht="14.25" customHeight="1" s="56">
      <c r="A722" s="5">
        <f>'PC CAT'!K856&amp;"_"&amp;'PC CAT'!M856</f>
        <v/>
      </c>
      <c r="B722" s="5">
        <f>'PC CAT'!Q856&amp;"_"&amp;'PC CAT'!S856</f>
        <v/>
      </c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</row>
    <row r="723" ht="14.25" customHeight="1" s="56">
      <c r="A723" s="5">
        <f>'PC CAT'!K857&amp;"_"&amp;'PC CAT'!M857</f>
        <v/>
      </c>
      <c r="B723" s="5">
        <f>'PC CAT'!Q857&amp;"_"&amp;'PC CAT'!S857</f>
        <v/>
      </c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</row>
    <row r="724" ht="14.25" customHeight="1" s="56">
      <c r="A724" s="5">
        <f>'PC CAT'!K858&amp;"_"&amp;'PC CAT'!M858</f>
        <v/>
      </c>
      <c r="B724" s="5">
        <f>'PC CAT'!Q858&amp;"_"&amp;'PC CAT'!S858</f>
        <v/>
      </c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</row>
    <row r="725" ht="14.25" customHeight="1" s="56">
      <c r="A725" s="5">
        <f>'PC CAT'!K859&amp;"_"&amp;'PC CAT'!M859</f>
        <v/>
      </c>
      <c r="B725" s="5">
        <f>'PC CAT'!Q859&amp;"_"&amp;'PC CAT'!S859</f>
        <v/>
      </c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</row>
    <row r="726" ht="14.25" customHeight="1" s="56">
      <c r="A726" s="5">
        <f>'PC CAT'!K860&amp;"_"&amp;'PC CAT'!M860</f>
        <v/>
      </c>
      <c r="B726" s="5">
        <f>'PC CAT'!Q860&amp;"_"&amp;'PC CAT'!S860</f>
        <v/>
      </c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</row>
    <row r="727" ht="14.25" customHeight="1" s="56">
      <c r="A727" s="5">
        <f>'PC CAT'!K861&amp;"_"&amp;'PC CAT'!M861</f>
        <v/>
      </c>
      <c r="B727" s="5">
        <f>'PC CAT'!Q861&amp;"_"&amp;'PC CAT'!S861</f>
        <v/>
      </c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</row>
    <row r="728" ht="14.25" customHeight="1" s="56">
      <c r="A728" s="5">
        <f>'PC CAT'!K862&amp;"_"&amp;'PC CAT'!M862</f>
        <v/>
      </c>
      <c r="B728" s="5">
        <f>'PC CAT'!Q862&amp;"_"&amp;'PC CAT'!S862</f>
        <v/>
      </c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</row>
    <row r="729" ht="14.25" customHeight="1" s="56">
      <c r="A729" s="5">
        <f>'PC CAT'!K863&amp;"_"&amp;'PC CAT'!M863</f>
        <v/>
      </c>
      <c r="B729" s="5">
        <f>'PC CAT'!Q863&amp;"_"&amp;'PC CAT'!S863</f>
        <v/>
      </c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</row>
    <row r="730" ht="14.25" customHeight="1" s="56">
      <c r="A730" s="5">
        <f>'PC CAT'!K864&amp;"_"&amp;'PC CAT'!M864</f>
        <v/>
      </c>
      <c r="B730" s="5">
        <f>'PC CAT'!Q864&amp;"_"&amp;'PC CAT'!S864</f>
        <v/>
      </c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</row>
    <row r="731" ht="14.25" customHeight="1" s="56">
      <c r="A731" s="5">
        <f>'PC CAT'!K865&amp;"_"&amp;'PC CAT'!M865</f>
        <v/>
      </c>
      <c r="B731" s="5">
        <f>'PC CAT'!Q865&amp;"_"&amp;'PC CAT'!S865</f>
        <v/>
      </c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</row>
    <row r="732" ht="14.25" customHeight="1" s="56">
      <c r="A732" s="5">
        <f>'PC CAT'!K866&amp;"_"&amp;'PC CAT'!M866</f>
        <v/>
      </c>
      <c r="B732" s="5">
        <f>'PC CAT'!Q866&amp;"_"&amp;'PC CAT'!S866</f>
        <v/>
      </c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</row>
    <row r="733" ht="14.25" customHeight="1" s="56">
      <c r="A733" s="5">
        <f>'PC CAT'!K867&amp;"_"&amp;'PC CAT'!M867</f>
        <v/>
      </c>
      <c r="B733" s="5">
        <f>'PC CAT'!Q867&amp;"_"&amp;'PC CAT'!S867</f>
        <v/>
      </c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</row>
    <row r="734" ht="14.25" customHeight="1" s="56">
      <c r="A734" s="5">
        <f>'PC CAT'!K868&amp;"_"&amp;'PC CAT'!M868</f>
        <v/>
      </c>
      <c r="B734" s="5">
        <f>'PC CAT'!Q868&amp;"_"&amp;'PC CAT'!S868</f>
        <v/>
      </c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</row>
    <row r="735" ht="14.25" customHeight="1" s="56">
      <c r="A735" s="5">
        <f>'PC CAT'!K869&amp;"_"&amp;'PC CAT'!M869</f>
        <v/>
      </c>
      <c r="B735" s="5">
        <f>'PC CAT'!Q869&amp;"_"&amp;'PC CAT'!S869</f>
        <v/>
      </c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</row>
    <row r="736" ht="14.25" customHeight="1" s="56">
      <c r="A736" s="5">
        <f>'PC CAT'!K870&amp;"_"&amp;'PC CAT'!M870</f>
        <v/>
      </c>
      <c r="B736" s="5">
        <f>'PC CAT'!Q870&amp;"_"&amp;'PC CAT'!S870</f>
        <v/>
      </c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</row>
    <row r="737" ht="14.25" customHeight="1" s="56">
      <c r="A737" s="5">
        <f>'PC CAT'!K871&amp;"_"&amp;'PC CAT'!M871</f>
        <v/>
      </c>
      <c r="B737" s="5">
        <f>'PC CAT'!Q871&amp;"_"&amp;'PC CAT'!S871</f>
        <v/>
      </c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</row>
    <row r="738" ht="14.25" customHeight="1" s="56">
      <c r="A738" s="5">
        <f>'PC CAT'!K872&amp;"_"&amp;'PC CAT'!M872</f>
        <v/>
      </c>
      <c r="B738" s="5">
        <f>'PC CAT'!Q872&amp;"_"&amp;'PC CAT'!S872</f>
        <v/>
      </c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</row>
    <row r="739" ht="14.25" customHeight="1" s="56">
      <c r="A739" s="5">
        <f>'PC CAT'!K873&amp;"_"&amp;'PC CAT'!M873</f>
        <v/>
      </c>
      <c r="B739" s="5">
        <f>'PC CAT'!Q873&amp;"_"&amp;'PC CAT'!S873</f>
        <v/>
      </c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</row>
    <row r="740" ht="14.25" customHeight="1" s="56">
      <c r="A740" s="5">
        <f>'PC CAT'!K874&amp;"_"&amp;'PC CAT'!M874</f>
        <v/>
      </c>
      <c r="B740" s="5">
        <f>'PC CAT'!Q874&amp;"_"&amp;'PC CAT'!S874</f>
        <v/>
      </c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</row>
    <row r="741" ht="14.25" customHeight="1" s="56">
      <c r="A741" s="5">
        <f>'PC CAT'!K875&amp;"_"&amp;'PC CAT'!M875</f>
        <v/>
      </c>
      <c r="B741" s="5">
        <f>'PC CAT'!Q875&amp;"_"&amp;'PC CAT'!S875</f>
        <v/>
      </c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</row>
    <row r="742" ht="14.25" customHeight="1" s="56">
      <c r="A742" s="5">
        <f>'PC CAT'!K876&amp;"_"&amp;'PC CAT'!M876</f>
        <v/>
      </c>
      <c r="B742" s="5">
        <f>'PC CAT'!Q876&amp;"_"&amp;'PC CAT'!S876</f>
        <v/>
      </c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</row>
    <row r="743" ht="14.25" customHeight="1" s="56">
      <c r="A743" s="5">
        <f>'PC CAT'!K877&amp;"_"&amp;'PC CAT'!M877</f>
        <v/>
      </c>
      <c r="B743" s="5">
        <f>'PC CAT'!Q877&amp;"_"&amp;'PC CAT'!S877</f>
        <v/>
      </c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</row>
    <row r="744" ht="14.25" customHeight="1" s="56">
      <c r="A744" s="5">
        <f>'PC CAT'!K878&amp;"_"&amp;'PC CAT'!M878</f>
        <v/>
      </c>
      <c r="B744" s="5">
        <f>'PC CAT'!Q878&amp;"_"&amp;'PC CAT'!S878</f>
        <v/>
      </c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</row>
    <row r="745" ht="14.25" customHeight="1" s="56">
      <c r="A745" s="5">
        <f>'PC CAT'!K879&amp;"_"&amp;'PC CAT'!M879</f>
        <v/>
      </c>
      <c r="B745" s="5">
        <f>'PC CAT'!Q879&amp;"_"&amp;'PC CAT'!S879</f>
        <v/>
      </c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</row>
    <row r="746" ht="14.25" customHeight="1" s="56">
      <c r="A746" s="5">
        <f>'PC CAT'!K880&amp;"_"&amp;'PC CAT'!M880</f>
        <v/>
      </c>
      <c r="B746" s="5">
        <f>'PC CAT'!Q880&amp;"_"&amp;'PC CAT'!S880</f>
        <v/>
      </c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</row>
    <row r="747" ht="14.25" customHeight="1" s="56">
      <c r="A747" s="5">
        <f>'PC CAT'!K881&amp;"_"&amp;'PC CAT'!M881</f>
        <v/>
      </c>
      <c r="B747" s="5">
        <f>'PC CAT'!Q881&amp;"_"&amp;'PC CAT'!S881</f>
        <v/>
      </c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</row>
    <row r="748" ht="14.25" customHeight="1" s="56">
      <c r="A748" s="5">
        <f>'PC CAT'!K882&amp;"_"&amp;'PC CAT'!M882</f>
        <v/>
      </c>
      <c r="B748" s="5">
        <f>'PC CAT'!Q882&amp;"_"&amp;'PC CAT'!S882</f>
        <v/>
      </c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</row>
    <row r="749" ht="14.25" customHeight="1" s="56">
      <c r="A749" s="5">
        <f>'PC CAT'!K883&amp;"_"&amp;'PC CAT'!M883</f>
        <v/>
      </c>
      <c r="B749" s="5">
        <f>'PC CAT'!Q883&amp;"_"&amp;'PC CAT'!S883</f>
        <v/>
      </c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</row>
    <row r="750" ht="14.25" customHeight="1" s="56">
      <c r="A750" s="5">
        <f>'PC CAT'!K884&amp;"_"&amp;'PC CAT'!M884</f>
        <v/>
      </c>
      <c r="B750" s="5">
        <f>'PC CAT'!Q884&amp;"_"&amp;'PC CAT'!S884</f>
        <v/>
      </c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</row>
    <row r="751" ht="14.25" customHeight="1" s="56">
      <c r="A751" s="5">
        <f>'PC CAT'!K885&amp;"_"&amp;'PC CAT'!M885</f>
        <v/>
      </c>
      <c r="B751" s="5">
        <f>'PC CAT'!Q885&amp;"_"&amp;'PC CAT'!S885</f>
        <v/>
      </c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</row>
    <row r="752" ht="14.25" customHeight="1" s="56">
      <c r="A752" s="5">
        <f>'PC CAT'!K886&amp;"_"&amp;'PC CAT'!M886</f>
        <v/>
      </c>
      <c r="B752" s="5">
        <f>'PC CAT'!Q886&amp;"_"&amp;'PC CAT'!S886</f>
        <v/>
      </c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</row>
    <row r="753" ht="14.25" customHeight="1" s="56">
      <c r="A753" s="5">
        <f>'PC CAT'!K887&amp;"_"&amp;'PC CAT'!M887</f>
        <v/>
      </c>
      <c r="B753" s="5">
        <f>'PC CAT'!Q887&amp;"_"&amp;'PC CAT'!S887</f>
        <v/>
      </c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</row>
    <row r="754" ht="14.25" customHeight="1" s="56">
      <c r="A754" s="5">
        <f>'PC CAT'!K888&amp;"_"&amp;'PC CAT'!M888</f>
        <v/>
      </c>
      <c r="B754" s="5">
        <f>'PC CAT'!Q888&amp;"_"&amp;'PC CAT'!S888</f>
        <v/>
      </c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</row>
    <row r="755" ht="14.25" customHeight="1" s="56">
      <c r="A755" s="5">
        <f>'PC CAT'!K889&amp;"_"&amp;'PC CAT'!M889</f>
        <v/>
      </c>
      <c r="B755" s="5">
        <f>'PC CAT'!Q889&amp;"_"&amp;'PC CAT'!S889</f>
        <v/>
      </c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</row>
    <row r="756" ht="14.25" customHeight="1" s="56">
      <c r="A756" s="5">
        <f>'PC CAT'!K890&amp;"_"&amp;'PC CAT'!M890</f>
        <v/>
      </c>
      <c r="B756" s="5">
        <f>'PC CAT'!Q890&amp;"_"&amp;'PC CAT'!S890</f>
        <v/>
      </c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</row>
    <row r="757" ht="14.25" customHeight="1" s="56">
      <c r="A757" s="5">
        <f>'PC CAT'!K891&amp;"_"&amp;'PC CAT'!M891</f>
        <v/>
      </c>
      <c r="B757" s="5">
        <f>'PC CAT'!Q891&amp;"_"&amp;'PC CAT'!S891</f>
        <v/>
      </c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</row>
    <row r="758" ht="14.25" customHeight="1" s="56">
      <c r="A758" s="5">
        <f>'PC CAT'!K892&amp;"_"&amp;'PC CAT'!M892</f>
        <v/>
      </c>
      <c r="B758" s="5">
        <f>'PC CAT'!Q892&amp;"_"&amp;'PC CAT'!S892</f>
        <v/>
      </c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</row>
    <row r="759" ht="14.25" customHeight="1" s="56">
      <c r="A759" s="5">
        <f>'PC CAT'!K893&amp;"_"&amp;'PC CAT'!M893</f>
        <v/>
      </c>
      <c r="B759" s="5">
        <f>'PC CAT'!Q893&amp;"_"&amp;'PC CAT'!S893</f>
        <v/>
      </c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</row>
    <row r="760" ht="14.25" customHeight="1" s="56">
      <c r="A760" s="5">
        <f>'PC CAT'!K894&amp;"_"&amp;'PC CAT'!M894</f>
        <v/>
      </c>
      <c r="B760" s="5">
        <f>'PC CAT'!Q894&amp;"_"&amp;'PC CAT'!S894</f>
        <v/>
      </c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</row>
    <row r="761" ht="14.25" customHeight="1" s="56">
      <c r="A761" s="5">
        <f>'PC CAT'!K895&amp;"_"&amp;'PC CAT'!M895</f>
        <v/>
      </c>
      <c r="B761" s="5">
        <f>'PC CAT'!Q895&amp;"_"&amp;'PC CAT'!S895</f>
        <v/>
      </c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</row>
    <row r="762" ht="14.25" customHeight="1" s="56">
      <c r="A762" s="5">
        <f>'PC CAT'!K896&amp;"_"&amp;'PC CAT'!M896</f>
        <v/>
      </c>
      <c r="B762" s="5">
        <f>'PC CAT'!Q896&amp;"_"&amp;'PC CAT'!S896</f>
        <v/>
      </c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</row>
    <row r="763" ht="14.25" customHeight="1" s="56">
      <c r="A763" s="5">
        <f>'PC CAT'!K897&amp;"_"&amp;'PC CAT'!M897</f>
        <v/>
      </c>
      <c r="B763" s="5">
        <f>'PC CAT'!Q897&amp;"_"&amp;'PC CAT'!S897</f>
        <v/>
      </c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</row>
    <row r="764" ht="14.25" customHeight="1" s="56">
      <c r="A764" s="5">
        <f>'PC CAT'!K898&amp;"_"&amp;'PC CAT'!M898</f>
        <v/>
      </c>
      <c r="B764" s="5">
        <f>'PC CAT'!Q898&amp;"_"&amp;'PC CAT'!S898</f>
        <v/>
      </c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</row>
    <row r="765" ht="14.25" customHeight="1" s="56">
      <c r="A765" s="5">
        <f>'PC CAT'!K899&amp;"_"&amp;'PC CAT'!M899</f>
        <v/>
      </c>
      <c r="B765" s="5">
        <f>'PC CAT'!Q899&amp;"_"&amp;'PC CAT'!S899</f>
        <v/>
      </c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</row>
    <row r="766" ht="14.25" customHeight="1" s="56">
      <c r="A766" s="5">
        <f>'PC CAT'!K900&amp;"_"&amp;'PC CAT'!M900</f>
        <v/>
      </c>
      <c r="B766" s="5">
        <f>'PC CAT'!Q900&amp;"_"&amp;'PC CAT'!S900</f>
        <v/>
      </c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</row>
    <row r="767" ht="14.25" customHeight="1" s="56">
      <c r="A767" s="5">
        <f>'PC CAT'!K901&amp;"_"&amp;'PC CAT'!M901</f>
        <v/>
      </c>
      <c r="B767" s="5">
        <f>'PC CAT'!Q901&amp;"_"&amp;'PC CAT'!S901</f>
        <v/>
      </c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</row>
    <row r="768" ht="14.25" customHeight="1" s="56">
      <c r="A768" s="5">
        <f>'PC CAT'!K902&amp;"_"&amp;'PC CAT'!M902</f>
        <v/>
      </c>
      <c r="B768" s="5">
        <f>'PC CAT'!Q902&amp;"_"&amp;'PC CAT'!S902</f>
        <v/>
      </c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</row>
    <row r="769" ht="14.25" customHeight="1" s="56">
      <c r="A769" s="5">
        <f>'PC CAT'!K903&amp;"_"&amp;'PC CAT'!M903</f>
        <v/>
      </c>
      <c r="B769" s="5">
        <f>'PC CAT'!Q903&amp;"_"&amp;'PC CAT'!S903</f>
        <v/>
      </c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</row>
    <row r="770" ht="14.25" customHeight="1" s="56">
      <c r="A770" s="5">
        <f>'PC CAT'!K904&amp;"_"&amp;'PC CAT'!M904</f>
        <v/>
      </c>
      <c r="B770" s="5">
        <f>'PC CAT'!Q904&amp;"_"&amp;'PC CAT'!S904</f>
        <v/>
      </c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</row>
    <row r="771" ht="14.25" customHeight="1" s="56">
      <c r="A771" s="5">
        <f>'PC CAT'!K905&amp;"_"&amp;'PC CAT'!M905</f>
        <v/>
      </c>
      <c r="B771" s="5">
        <f>'PC CAT'!Q905&amp;"_"&amp;'PC CAT'!S905</f>
        <v/>
      </c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</row>
    <row r="772" ht="14.25" customHeight="1" s="56">
      <c r="A772" s="5">
        <f>'PC CAT'!K906&amp;"_"&amp;'PC CAT'!M906</f>
        <v/>
      </c>
      <c r="B772" s="5">
        <f>'PC CAT'!Q906&amp;"_"&amp;'PC CAT'!S906</f>
        <v/>
      </c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</row>
    <row r="773" ht="14.25" customHeight="1" s="56">
      <c r="A773" s="5">
        <f>'PC CAT'!K907&amp;"_"&amp;'PC CAT'!M907</f>
        <v/>
      </c>
      <c r="B773" s="5">
        <f>'PC CAT'!Q907&amp;"_"&amp;'PC CAT'!S907</f>
        <v/>
      </c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</row>
    <row r="774" ht="14.25" customHeight="1" s="56">
      <c r="A774" s="5">
        <f>'PC CAT'!K908&amp;"_"&amp;'PC CAT'!M908</f>
        <v/>
      </c>
      <c r="B774" s="5">
        <f>'PC CAT'!Q908&amp;"_"&amp;'PC CAT'!S908</f>
        <v/>
      </c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</row>
    <row r="775" ht="14.25" customHeight="1" s="56">
      <c r="A775" s="5">
        <f>'PC CAT'!K909&amp;"_"&amp;'PC CAT'!M909</f>
        <v/>
      </c>
      <c r="B775" s="5">
        <f>'PC CAT'!Q909&amp;"_"&amp;'PC CAT'!S909</f>
        <v/>
      </c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</row>
    <row r="776" ht="14.25" customHeight="1" s="56">
      <c r="A776" s="5">
        <f>'PC CAT'!K910&amp;"_"&amp;'PC CAT'!M910</f>
        <v/>
      </c>
      <c r="B776" s="5">
        <f>'PC CAT'!Q910&amp;"_"&amp;'PC CAT'!S910</f>
        <v/>
      </c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</row>
    <row r="777" ht="14.25" customHeight="1" s="56">
      <c r="A777" s="5">
        <f>'PC CAT'!K911&amp;"_"&amp;'PC CAT'!M911</f>
        <v/>
      </c>
      <c r="B777" s="5">
        <f>'PC CAT'!Q911&amp;"_"&amp;'PC CAT'!S911</f>
        <v/>
      </c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</row>
    <row r="778" ht="14.25" customHeight="1" s="56">
      <c r="A778" s="5">
        <f>'PC CAT'!K912&amp;"_"&amp;'PC CAT'!M912</f>
        <v/>
      </c>
      <c r="B778" s="5">
        <f>'PC CAT'!Q912&amp;"_"&amp;'PC CAT'!S912</f>
        <v/>
      </c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</row>
    <row r="779" ht="14.25" customHeight="1" s="56">
      <c r="A779" s="5">
        <f>'PC CAT'!K913&amp;"_"&amp;'PC CAT'!M913</f>
        <v/>
      </c>
      <c r="B779" s="5">
        <f>'PC CAT'!Q913&amp;"_"&amp;'PC CAT'!S913</f>
        <v/>
      </c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</row>
    <row r="780" ht="14.25" customHeight="1" s="56">
      <c r="A780" s="5">
        <f>'PC CAT'!K914&amp;"_"&amp;'PC CAT'!M914</f>
        <v/>
      </c>
      <c r="B780" s="5">
        <f>'PC CAT'!Q914&amp;"_"&amp;'PC CAT'!S914</f>
        <v/>
      </c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</row>
    <row r="781" ht="14.25" customHeight="1" s="56">
      <c r="A781" s="5">
        <f>'PC CAT'!K915&amp;"_"&amp;'PC CAT'!M915</f>
        <v/>
      </c>
      <c r="B781" s="5">
        <f>'PC CAT'!Q915&amp;"_"&amp;'PC CAT'!S915</f>
        <v/>
      </c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</row>
    <row r="782" ht="14.25" customHeight="1" s="56">
      <c r="A782" s="5">
        <f>'PC CAT'!K916&amp;"_"&amp;'PC CAT'!M916</f>
        <v/>
      </c>
      <c r="B782" s="5">
        <f>'PC CAT'!Q916&amp;"_"&amp;'PC CAT'!S916</f>
        <v/>
      </c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</row>
    <row r="783" ht="14.25" customHeight="1" s="56">
      <c r="A783" s="5">
        <f>'PC CAT'!K917&amp;"_"&amp;'PC CAT'!M917</f>
        <v/>
      </c>
      <c r="B783" s="5">
        <f>'PC CAT'!Q917&amp;"_"&amp;'PC CAT'!S917</f>
        <v/>
      </c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</row>
    <row r="784" ht="14.25" customHeight="1" s="56">
      <c r="A784" s="5">
        <f>'PC CAT'!K918&amp;"_"&amp;'PC CAT'!M918</f>
        <v/>
      </c>
      <c r="B784" s="5">
        <f>'PC CAT'!Q918&amp;"_"&amp;'PC CAT'!S918</f>
        <v/>
      </c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</row>
    <row r="785" ht="14.25" customHeight="1" s="56">
      <c r="A785" s="5">
        <f>'PC CAT'!K919&amp;"_"&amp;'PC CAT'!M919</f>
        <v/>
      </c>
      <c r="B785" s="5">
        <f>'PC CAT'!Q919&amp;"_"&amp;'PC CAT'!S919</f>
        <v/>
      </c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</row>
    <row r="786" ht="14.25" customHeight="1" s="56">
      <c r="A786" s="5">
        <f>'PC CAT'!K920&amp;"_"&amp;'PC CAT'!M920</f>
        <v/>
      </c>
      <c r="B786" s="5">
        <f>'PC CAT'!Q920&amp;"_"&amp;'PC CAT'!S920</f>
        <v/>
      </c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</row>
    <row r="787" ht="14.25" customHeight="1" s="56">
      <c r="A787" s="5">
        <f>'PC CAT'!K921&amp;"_"&amp;'PC CAT'!M921</f>
        <v/>
      </c>
      <c r="B787" s="5">
        <f>'PC CAT'!Q921&amp;"_"&amp;'PC CAT'!S921</f>
        <v/>
      </c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</row>
    <row r="788" ht="14.25" customHeight="1" s="56">
      <c r="A788" s="5">
        <f>'PC CAT'!K922&amp;"_"&amp;'PC CAT'!M922</f>
        <v/>
      </c>
      <c r="B788" s="5">
        <f>'PC CAT'!Q922&amp;"_"&amp;'PC CAT'!S922</f>
        <v/>
      </c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</row>
    <row r="789" ht="14.25" customHeight="1" s="56">
      <c r="A789" s="5">
        <f>'PC CAT'!K923&amp;"_"&amp;'PC CAT'!M923</f>
        <v/>
      </c>
      <c r="B789" s="5">
        <f>'PC CAT'!Q923&amp;"_"&amp;'PC CAT'!S923</f>
        <v/>
      </c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</row>
    <row r="790" ht="14.25" customHeight="1" s="56">
      <c r="A790" s="5">
        <f>'PC CAT'!K924&amp;"_"&amp;'PC CAT'!M924</f>
        <v/>
      </c>
      <c r="B790" s="5">
        <f>'PC CAT'!Q924&amp;"_"&amp;'PC CAT'!S924</f>
        <v/>
      </c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</row>
    <row r="791" ht="14.25" customHeight="1" s="56">
      <c r="A791" s="5">
        <f>'PC CAT'!K925&amp;"_"&amp;'PC CAT'!M925</f>
        <v/>
      </c>
      <c r="B791" s="5">
        <f>'PC CAT'!Q925&amp;"_"&amp;'PC CAT'!S925</f>
        <v/>
      </c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</row>
    <row r="792" ht="14.25" customHeight="1" s="56">
      <c r="A792" s="5">
        <f>'PC CAT'!K926&amp;"_"&amp;'PC CAT'!M926</f>
        <v/>
      </c>
      <c r="B792" s="5">
        <f>'PC CAT'!Q926&amp;"_"&amp;'PC CAT'!S926</f>
        <v/>
      </c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</row>
    <row r="793" ht="14.25" customHeight="1" s="56">
      <c r="A793" s="5">
        <f>'PC CAT'!K927&amp;"_"&amp;'PC CAT'!M927</f>
        <v/>
      </c>
      <c r="B793" s="5">
        <f>'PC CAT'!Q927&amp;"_"&amp;'PC CAT'!S927</f>
        <v/>
      </c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</row>
    <row r="794" ht="14.25" customHeight="1" s="56">
      <c r="A794" s="5">
        <f>'PC CAT'!K928&amp;"_"&amp;'PC CAT'!M928</f>
        <v/>
      </c>
      <c r="B794" s="5">
        <f>'PC CAT'!Q928&amp;"_"&amp;'PC CAT'!S928</f>
        <v/>
      </c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</row>
    <row r="795" ht="14.25" customHeight="1" s="56">
      <c r="A795" s="5">
        <f>'PC CAT'!K929&amp;"_"&amp;'PC CAT'!M929</f>
        <v/>
      </c>
      <c r="B795" s="5">
        <f>'PC CAT'!Q929&amp;"_"&amp;'PC CAT'!S929</f>
        <v/>
      </c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</row>
    <row r="796" ht="14.25" customHeight="1" s="56">
      <c r="A796" s="5">
        <f>'PC CAT'!K930&amp;"_"&amp;'PC CAT'!M930</f>
        <v/>
      </c>
      <c r="B796" s="5">
        <f>'PC CAT'!Q930&amp;"_"&amp;'PC CAT'!S930</f>
        <v/>
      </c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</row>
    <row r="797" ht="14.25" customHeight="1" s="56">
      <c r="A797" s="5">
        <f>'PC CAT'!K931&amp;"_"&amp;'PC CAT'!M931</f>
        <v/>
      </c>
      <c r="B797" s="5">
        <f>'PC CAT'!Q931&amp;"_"&amp;'PC CAT'!S931</f>
        <v/>
      </c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</row>
    <row r="798" ht="14.25" customHeight="1" s="56">
      <c r="A798" s="5">
        <f>'PC CAT'!K932&amp;"_"&amp;'PC CAT'!M932</f>
        <v/>
      </c>
      <c r="B798" s="5">
        <f>'PC CAT'!Q932&amp;"_"&amp;'PC CAT'!S932</f>
        <v/>
      </c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</row>
    <row r="799" ht="14.25" customHeight="1" s="56">
      <c r="A799" s="5">
        <f>'PC CAT'!K933&amp;"_"&amp;'PC CAT'!M933</f>
        <v/>
      </c>
      <c r="B799" s="5">
        <f>'PC CAT'!Q933&amp;"_"&amp;'PC CAT'!S933</f>
        <v/>
      </c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</row>
    <row r="800" ht="14.25" customHeight="1" s="56">
      <c r="A800" s="5">
        <f>'PC CAT'!K934&amp;"_"&amp;'PC CAT'!M934</f>
        <v/>
      </c>
      <c r="B800" s="5">
        <f>'PC CAT'!Q934&amp;"_"&amp;'PC CAT'!S934</f>
        <v/>
      </c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</row>
    <row r="801" ht="14.25" customHeight="1" s="56">
      <c r="A801" s="5">
        <f>'PC CAT'!K935&amp;"_"&amp;'PC CAT'!M935</f>
        <v/>
      </c>
      <c r="B801" s="5">
        <f>'PC CAT'!Q935&amp;"_"&amp;'PC CAT'!S935</f>
        <v/>
      </c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</row>
    <row r="802" ht="14.25" customHeight="1" s="56">
      <c r="A802" s="5">
        <f>'PC CAT'!K936&amp;"_"&amp;'PC CAT'!M936</f>
        <v/>
      </c>
      <c r="B802" s="5">
        <f>'PC CAT'!Q936&amp;"_"&amp;'PC CAT'!S936</f>
        <v/>
      </c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</row>
    <row r="803" ht="14.25" customHeight="1" s="56">
      <c r="A803" s="5">
        <f>'PC CAT'!K937&amp;"_"&amp;'PC CAT'!M937</f>
        <v/>
      </c>
      <c r="B803" s="5">
        <f>'PC CAT'!Q937&amp;"_"&amp;'PC CAT'!S937</f>
        <v/>
      </c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</row>
    <row r="804" ht="14.25" customHeight="1" s="56">
      <c r="A804" s="5">
        <f>'PC CAT'!K938&amp;"_"&amp;'PC CAT'!M938</f>
        <v/>
      </c>
      <c r="B804" s="5">
        <f>'PC CAT'!Q938&amp;"_"&amp;'PC CAT'!S938</f>
        <v/>
      </c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</row>
    <row r="805" ht="14.25" customHeight="1" s="56">
      <c r="A805" s="5">
        <f>'PC CAT'!K939&amp;"_"&amp;'PC CAT'!M939</f>
        <v/>
      </c>
      <c r="B805" s="5">
        <f>'PC CAT'!Q939&amp;"_"&amp;'PC CAT'!S939</f>
        <v/>
      </c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</row>
    <row r="806" ht="14.25" customHeight="1" s="56">
      <c r="A806" s="5">
        <f>'PC CAT'!K940&amp;"_"&amp;'PC CAT'!M940</f>
        <v/>
      </c>
      <c r="B806" s="5">
        <f>'PC CAT'!Q940&amp;"_"&amp;'PC CAT'!S940</f>
        <v/>
      </c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</row>
    <row r="807" ht="14.25" customHeight="1" s="56">
      <c r="A807" s="5">
        <f>'PC CAT'!K941&amp;"_"&amp;'PC CAT'!M941</f>
        <v/>
      </c>
      <c r="B807" s="5">
        <f>'PC CAT'!Q941&amp;"_"&amp;'PC CAT'!S941</f>
        <v/>
      </c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</row>
    <row r="808" ht="14.25" customHeight="1" s="56">
      <c r="A808" s="5">
        <f>'PC CAT'!K942&amp;"_"&amp;'PC CAT'!M942</f>
        <v/>
      </c>
      <c r="B808" s="5">
        <f>'PC CAT'!Q942&amp;"_"&amp;'PC CAT'!S942</f>
        <v/>
      </c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</row>
    <row r="809" ht="14.25" customHeight="1" s="56">
      <c r="A809" s="5">
        <f>'PC CAT'!K943&amp;"_"&amp;'PC CAT'!M943</f>
        <v/>
      </c>
      <c r="B809" s="5">
        <f>'PC CAT'!Q943&amp;"_"&amp;'PC CAT'!S943</f>
        <v/>
      </c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</row>
    <row r="810" ht="14.25" customHeight="1" s="56">
      <c r="A810" s="5">
        <f>'PC CAT'!K944&amp;"_"&amp;'PC CAT'!M944</f>
        <v/>
      </c>
      <c r="B810" s="5">
        <f>'PC CAT'!Q944&amp;"_"&amp;'PC CAT'!S944</f>
        <v/>
      </c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</row>
    <row r="811" ht="14.25" customHeight="1" s="56">
      <c r="A811" s="5">
        <f>'PC CAT'!K945&amp;"_"&amp;'PC CAT'!M945</f>
        <v/>
      </c>
      <c r="B811" s="5">
        <f>'PC CAT'!Q945&amp;"_"&amp;'PC CAT'!S945</f>
        <v/>
      </c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</row>
    <row r="812" ht="14.25" customHeight="1" s="56">
      <c r="A812" s="5">
        <f>'PC CAT'!K946&amp;"_"&amp;'PC CAT'!M946</f>
        <v/>
      </c>
      <c r="B812" s="5">
        <f>'PC CAT'!Q946&amp;"_"&amp;'PC CAT'!S946</f>
        <v/>
      </c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</row>
    <row r="813" ht="14.25" customHeight="1" s="56">
      <c r="A813" s="5">
        <f>'PC CAT'!K947&amp;"_"&amp;'PC CAT'!M947</f>
        <v/>
      </c>
      <c r="B813" s="5">
        <f>'PC CAT'!Q947&amp;"_"&amp;'PC CAT'!S947</f>
        <v/>
      </c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</row>
    <row r="814" ht="14.25" customHeight="1" s="56">
      <c r="A814" s="5">
        <f>'PC CAT'!K948&amp;"_"&amp;'PC CAT'!M948</f>
        <v/>
      </c>
      <c r="B814" s="5">
        <f>'PC CAT'!Q948&amp;"_"&amp;'PC CAT'!S948</f>
        <v/>
      </c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</row>
    <row r="815" ht="14.25" customHeight="1" s="56">
      <c r="A815" s="5">
        <f>'PC CAT'!K949&amp;"_"&amp;'PC CAT'!M949</f>
        <v/>
      </c>
      <c r="B815" s="5">
        <f>'PC CAT'!Q949&amp;"_"&amp;'PC CAT'!S949</f>
        <v/>
      </c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</row>
    <row r="816" ht="14.25" customHeight="1" s="56">
      <c r="A816" s="5">
        <f>'PC CAT'!K950&amp;"_"&amp;'PC CAT'!M950</f>
        <v/>
      </c>
      <c r="B816" s="5">
        <f>'PC CAT'!Q950&amp;"_"&amp;'PC CAT'!S950</f>
        <v/>
      </c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</row>
    <row r="817" ht="14.25" customHeight="1" s="56">
      <c r="A817" s="5">
        <f>'PC CAT'!K951&amp;"_"&amp;'PC CAT'!M951</f>
        <v/>
      </c>
      <c r="B817" s="5">
        <f>'PC CAT'!Q951&amp;"_"&amp;'PC CAT'!S951</f>
        <v/>
      </c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</row>
    <row r="818" ht="14.25" customHeight="1" s="56">
      <c r="A818" s="5">
        <f>'PC CAT'!K952&amp;"_"&amp;'PC CAT'!M952</f>
        <v/>
      </c>
      <c r="B818" s="5">
        <f>'PC CAT'!Q952&amp;"_"&amp;'PC CAT'!S952</f>
        <v/>
      </c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</row>
    <row r="819" ht="14.25" customHeight="1" s="56">
      <c r="A819" s="5">
        <f>'PC CAT'!K953&amp;"_"&amp;'PC CAT'!M953</f>
        <v/>
      </c>
      <c r="B819" s="5">
        <f>'PC CAT'!Q953&amp;"_"&amp;'PC CAT'!S953</f>
        <v/>
      </c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</row>
    <row r="820" ht="14.25" customHeight="1" s="56">
      <c r="A820" s="5">
        <f>'PC CAT'!K954&amp;"_"&amp;'PC CAT'!M954</f>
        <v/>
      </c>
      <c r="B820" s="5">
        <f>'PC CAT'!Q954&amp;"_"&amp;'PC CAT'!S954</f>
        <v/>
      </c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</row>
    <row r="821" ht="14.25" customHeight="1" s="56">
      <c r="A821" s="5">
        <f>'PC CAT'!K955&amp;"_"&amp;'PC CAT'!M955</f>
        <v/>
      </c>
      <c r="B821" s="5">
        <f>'PC CAT'!Q955&amp;"_"&amp;'PC CAT'!S955</f>
        <v/>
      </c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</row>
    <row r="822" ht="14.25" customHeight="1" s="56">
      <c r="A822" s="5">
        <f>'PC CAT'!K956&amp;"_"&amp;'PC CAT'!M956</f>
        <v/>
      </c>
      <c r="B822" s="5">
        <f>'PC CAT'!Q956&amp;"_"&amp;'PC CAT'!S956</f>
        <v/>
      </c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</row>
    <row r="823" ht="14.25" customHeight="1" s="56">
      <c r="A823" s="5">
        <f>'PC CAT'!K957&amp;"_"&amp;'PC CAT'!M957</f>
        <v/>
      </c>
      <c r="B823" s="5">
        <f>'PC CAT'!Q957&amp;"_"&amp;'PC CAT'!S957</f>
        <v/>
      </c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</row>
    <row r="824" ht="14.25" customHeight="1" s="56">
      <c r="A824" s="5">
        <f>'PC CAT'!K958&amp;"_"&amp;'PC CAT'!M958</f>
        <v/>
      </c>
      <c r="B824" s="5">
        <f>'PC CAT'!Q958&amp;"_"&amp;'PC CAT'!S958</f>
        <v/>
      </c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</row>
    <row r="825" ht="14.25" customHeight="1" s="56">
      <c r="A825" s="5">
        <f>'PC CAT'!K959&amp;"_"&amp;'PC CAT'!M959</f>
        <v/>
      </c>
      <c r="B825" s="5">
        <f>'PC CAT'!Q959&amp;"_"&amp;'PC CAT'!S959</f>
        <v/>
      </c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</row>
    <row r="826" ht="14.25" customHeight="1" s="56">
      <c r="A826" s="5">
        <f>'PC CAT'!K960&amp;"_"&amp;'PC CAT'!M960</f>
        <v/>
      </c>
      <c r="B826" s="5">
        <f>'PC CAT'!Q960&amp;"_"&amp;'PC CAT'!S960</f>
        <v/>
      </c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</row>
    <row r="827" ht="14.25" customHeight="1" s="56">
      <c r="A827" s="5">
        <f>'PC CAT'!K961&amp;"_"&amp;'PC CAT'!M961</f>
        <v/>
      </c>
      <c r="B827" s="5">
        <f>'PC CAT'!Q961&amp;"_"&amp;'PC CAT'!S961</f>
        <v/>
      </c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</row>
    <row r="828" ht="14.25" customHeight="1" s="56">
      <c r="A828" s="5">
        <f>'PC CAT'!K962&amp;"_"&amp;'PC CAT'!M962</f>
        <v/>
      </c>
      <c r="B828" s="5">
        <f>'PC CAT'!Q962&amp;"_"&amp;'PC CAT'!S962</f>
        <v/>
      </c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</row>
    <row r="829" ht="14.25" customHeight="1" s="56">
      <c r="A829" s="5">
        <f>'PC CAT'!K963&amp;"_"&amp;'PC CAT'!M963</f>
        <v/>
      </c>
      <c r="B829" s="5">
        <f>'PC CAT'!Q963&amp;"_"&amp;'PC CAT'!S963</f>
        <v/>
      </c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</row>
    <row r="830" ht="14.25" customHeight="1" s="56">
      <c r="A830" s="5">
        <f>'PC CAT'!K964&amp;"_"&amp;'PC CAT'!M964</f>
        <v/>
      </c>
      <c r="B830" s="5">
        <f>'PC CAT'!Q964&amp;"_"&amp;'PC CAT'!S964</f>
        <v/>
      </c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</row>
    <row r="831" ht="14.25" customHeight="1" s="56">
      <c r="A831" s="5">
        <f>'PC CAT'!K965&amp;"_"&amp;'PC CAT'!M965</f>
        <v/>
      </c>
      <c r="B831" s="5">
        <f>'PC CAT'!Q965&amp;"_"&amp;'PC CAT'!S965</f>
        <v/>
      </c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</row>
    <row r="832" ht="14.25" customHeight="1" s="56">
      <c r="A832" s="5">
        <f>'PC CAT'!K966&amp;"_"&amp;'PC CAT'!M966</f>
        <v/>
      </c>
      <c r="B832" s="5">
        <f>'PC CAT'!Q966&amp;"_"&amp;'PC CAT'!S966</f>
        <v/>
      </c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</row>
    <row r="833" ht="14.25" customHeight="1" s="56">
      <c r="A833" s="5">
        <f>'PC CAT'!K967&amp;"_"&amp;'PC CAT'!M967</f>
        <v/>
      </c>
      <c r="B833" s="5">
        <f>'PC CAT'!Q967&amp;"_"&amp;'PC CAT'!S967</f>
        <v/>
      </c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</row>
    <row r="834" ht="14.25" customHeight="1" s="56">
      <c r="A834" s="5">
        <f>'PC CAT'!K968&amp;"_"&amp;'PC CAT'!M968</f>
        <v/>
      </c>
      <c r="B834" s="5">
        <f>'PC CAT'!Q968&amp;"_"&amp;'PC CAT'!S968</f>
        <v/>
      </c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</row>
    <row r="835" ht="14.25" customHeight="1" s="56">
      <c r="A835" s="5">
        <f>'PC CAT'!K969&amp;"_"&amp;'PC CAT'!M969</f>
        <v/>
      </c>
      <c r="B835" s="5">
        <f>'PC CAT'!Q969&amp;"_"&amp;'PC CAT'!S969</f>
        <v/>
      </c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</row>
    <row r="836" ht="14.25" customHeight="1" s="56">
      <c r="A836" s="5">
        <f>'PC CAT'!K970&amp;"_"&amp;'PC CAT'!M970</f>
        <v/>
      </c>
      <c r="B836" s="5">
        <f>'PC CAT'!Q970&amp;"_"&amp;'PC CAT'!S970</f>
        <v/>
      </c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</row>
    <row r="837" ht="14.25" customHeight="1" s="56">
      <c r="A837" s="5">
        <f>'PC CAT'!K971&amp;"_"&amp;'PC CAT'!M971</f>
        <v/>
      </c>
      <c r="B837" s="5">
        <f>'PC CAT'!Q971&amp;"_"&amp;'PC CAT'!S971</f>
        <v/>
      </c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</row>
    <row r="838" ht="14.25" customHeight="1" s="56">
      <c r="A838" s="5">
        <f>'PC CAT'!K972&amp;"_"&amp;'PC CAT'!M972</f>
        <v/>
      </c>
      <c r="B838" s="5">
        <f>'PC CAT'!Q972&amp;"_"&amp;'PC CAT'!S972</f>
        <v/>
      </c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</row>
    <row r="839" ht="14.25" customHeight="1" s="56">
      <c r="A839" s="5">
        <f>'PC CAT'!K973&amp;"_"&amp;'PC CAT'!M973</f>
        <v/>
      </c>
      <c r="B839" s="5">
        <f>'PC CAT'!Q973&amp;"_"&amp;'PC CAT'!S973</f>
        <v/>
      </c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</row>
    <row r="840" ht="14.25" customHeight="1" s="56">
      <c r="A840" s="5">
        <f>'PC CAT'!K974&amp;"_"&amp;'PC CAT'!M974</f>
        <v/>
      </c>
      <c r="B840" s="5">
        <f>'PC CAT'!Q974&amp;"_"&amp;'PC CAT'!S974</f>
        <v/>
      </c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</row>
    <row r="841" ht="14.25" customHeight="1" s="56">
      <c r="A841" s="5">
        <f>'PC CAT'!K975&amp;"_"&amp;'PC CAT'!M975</f>
        <v/>
      </c>
      <c r="B841" s="5">
        <f>'PC CAT'!Q975&amp;"_"&amp;'PC CAT'!S975</f>
        <v/>
      </c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</row>
    <row r="842" ht="14.25" customHeight="1" s="56">
      <c r="A842" s="5">
        <f>'PC CAT'!K976&amp;"_"&amp;'PC CAT'!M976</f>
        <v/>
      </c>
      <c r="B842" s="5">
        <f>'PC CAT'!Q976&amp;"_"&amp;'PC CAT'!S976</f>
        <v/>
      </c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</row>
    <row r="843" ht="14.25" customHeight="1" s="56">
      <c r="A843" s="5">
        <f>'PC CAT'!K977&amp;"_"&amp;'PC CAT'!M977</f>
        <v/>
      </c>
      <c r="B843" s="5">
        <f>'PC CAT'!Q977&amp;"_"&amp;'PC CAT'!S977</f>
        <v/>
      </c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</row>
    <row r="844" ht="14.25" customHeight="1" s="56">
      <c r="A844" s="5">
        <f>'PC CAT'!K978&amp;"_"&amp;'PC CAT'!M978</f>
        <v/>
      </c>
      <c r="B844" s="5">
        <f>'PC CAT'!Q978&amp;"_"&amp;'PC CAT'!S978</f>
        <v/>
      </c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</row>
    <row r="845" ht="14.25" customHeight="1" s="56">
      <c r="A845" s="5">
        <f>'PC CAT'!K979&amp;"_"&amp;'PC CAT'!M979</f>
        <v/>
      </c>
      <c r="B845" s="5">
        <f>'PC CAT'!Q979&amp;"_"&amp;'PC CAT'!S979</f>
        <v/>
      </c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</row>
    <row r="846" ht="14.25" customHeight="1" s="56">
      <c r="A846" s="5">
        <f>'PC CAT'!K980&amp;"_"&amp;'PC CAT'!M980</f>
        <v/>
      </c>
      <c r="B846" s="5">
        <f>'PC CAT'!Q980&amp;"_"&amp;'PC CAT'!S980</f>
        <v/>
      </c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</row>
    <row r="847" ht="14.25" customHeight="1" s="56">
      <c r="A847" s="5">
        <f>'PC CAT'!K981&amp;"_"&amp;'PC CAT'!M981</f>
        <v/>
      </c>
      <c r="B847" s="5">
        <f>'PC CAT'!Q981&amp;"_"&amp;'PC CAT'!S981</f>
        <v/>
      </c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</row>
    <row r="848" ht="14.25" customHeight="1" s="56">
      <c r="A848" s="5">
        <f>'PC CAT'!K982&amp;"_"&amp;'PC CAT'!M982</f>
        <v/>
      </c>
      <c r="B848" s="5">
        <f>'PC CAT'!Q982&amp;"_"&amp;'PC CAT'!S982</f>
        <v/>
      </c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</row>
    <row r="849" ht="14.25" customHeight="1" s="56">
      <c r="A849" s="5">
        <f>'PC CAT'!K983&amp;"_"&amp;'PC CAT'!M983</f>
        <v/>
      </c>
      <c r="B849" s="5">
        <f>'PC CAT'!Q983&amp;"_"&amp;'PC CAT'!S983</f>
        <v/>
      </c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</row>
    <row r="850" ht="14.25" customHeight="1" s="56">
      <c r="A850" s="5">
        <f>'PC CAT'!K984&amp;"_"&amp;'PC CAT'!M984</f>
        <v/>
      </c>
      <c r="B850" s="5">
        <f>'PC CAT'!Q984&amp;"_"&amp;'PC CAT'!S984</f>
        <v/>
      </c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</row>
    <row r="851" ht="14.25" customHeight="1" s="56">
      <c r="A851" s="5">
        <f>'PC CAT'!K985&amp;"_"&amp;'PC CAT'!M985</f>
        <v/>
      </c>
      <c r="B851" s="5">
        <f>'PC CAT'!Q985&amp;"_"&amp;'PC CAT'!S985</f>
        <v/>
      </c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</row>
    <row r="852" ht="14.25" customHeight="1" s="56">
      <c r="A852" s="5">
        <f>'PC CAT'!K986&amp;"_"&amp;'PC CAT'!M986</f>
        <v/>
      </c>
      <c r="B852" s="5">
        <f>'PC CAT'!Q986&amp;"_"&amp;'PC CAT'!S986</f>
        <v/>
      </c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</row>
    <row r="853" ht="14.25" customHeight="1" s="56">
      <c r="A853" s="5">
        <f>'PC CAT'!K987&amp;"_"&amp;'PC CAT'!M987</f>
        <v/>
      </c>
      <c r="B853" s="5">
        <f>'PC CAT'!Q987&amp;"_"&amp;'PC CAT'!S987</f>
        <v/>
      </c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</row>
    <row r="854" ht="14.25" customHeight="1" s="56">
      <c r="A854" s="5">
        <f>'PC CAT'!K988&amp;"_"&amp;'PC CAT'!M988</f>
        <v/>
      </c>
      <c r="B854" s="5">
        <f>'PC CAT'!Q988&amp;"_"&amp;'PC CAT'!S988</f>
        <v/>
      </c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</row>
    <row r="855" ht="14.25" customHeight="1" s="56">
      <c r="A855" s="5">
        <f>'PC CAT'!K989&amp;"_"&amp;'PC CAT'!M989</f>
        <v/>
      </c>
      <c r="B855" s="5">
        <f>'PC CAT'!Q989&amp;"_"&amp;'PC CAT'!S989</f>
        <v/>
      </c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</row>
    <row r="856" ht="14.25" customHeight="1" s="56">
      <c r="A856" s="5">
        <f>'PC CAT'!K990&amp;"_"&amp;'PC CAT'!M990</f>
        <v/>
      </c>
      <c r="B856" s="5">
        <f>'PC CAT'!Q990&amp;"_"&amp;'PC CAT'!S990</f>
        <v/>
      </c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</row>
    <row r="857" ht="14.25" customHeight="1" s="56">
      <c r="A857" s="5">
        <f>'PC CAT'!K991&amp;"_"&amp;'PC CAT'!M991</f>
        <v/>
      </c>
      <c r="B857" s="5">
        <f>'PC CAT'!Q991&amp;"_"&amp;'PC CAT'!S991</f>
        <v/>
      </c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</row>
    <row r="858" ht="14.25" customHeight="1" s="56">
      <c r="A858" s="5">
        <f>'PC CAT'!K992&amp;"_"&amp;'PC CAT'!M992</f>
        <v/>
      </c>
      <c r="B858" s="5">
        <f>'PC CAT'!Q992&amp;"_"&amp;'PC CAT'!S992</f>
        <v/>
      </c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</row>
    <row r="859" ht="14.25" customHeight="1" s="56">
      <c r="A859" s="5">
        <f>'PC CAT'!K993&amp;"_"&amp;'PC CAT'!M993</f>
        <v/>
      </c>
      <c r="B859" s="5">
        <f>'PC CAT'!Q993&amp;"_"&amp;'PC CAT'!S993</f>
        <v/>
      </c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</row>
    <row r="860" ht="14.25" customHeight="1" s="56">
      <c r="A860" s="5">
        <f>'PC CAT'!K994&amp;"_"&amp;'PC CAT'!M994</f>
        <v/>
      </c>
      <c r="B860" s="5">
        <f>'PC CAT'!Q994&amp;"_"&amp;'PC CAT'!S994</f>
        <v/>
      </c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</row>
    <row r="861" ht="14.25" customHeight="1" s="56">
      <c r="A861" s="5">
        <f>'PC CAT'!K995&amp;"_"&amp;'PC CAT'!M995</f>
        <v/>
      </c>
      <c r="B861" s="5">
        <f>'PC CAT'!Q995&amp;"_"&amp;'PC CAT'!S995</f>
        <v/>
      </c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</row>
    <row r="862" ht="14.25" customHeight="1" s="56">
      <c r="A862" s="5">
        <f>'PC CAT'!K996&amp;"_"&amp;'PC CAT'!M996</f>
        <v/>
      </c>
      <c r="B862" s="5">
        <f>'PC CAT'!Q996&amp;"_"&amp;'PC CAT'!S996</f>
        <v/>
      </c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</row>
    <row r="863" ht="14.25" customHeight="1" s="56">
      <c r="A863" s="5">
        <f>'PC CAT'!K997&amp;"_"&amp;'PC CAT'!M997</f>
        <v/>
      </c>
      <c r="B863" s="5">
        <f>'PC CAT'!Q997&amp;"_"&amp;'PC CAT'!S997</f>
        <v/>
      </c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</row>
    <row r="864" ht="14.25" customHeight="1" s="56">
      <c r="A864" s="5">
        <f>'PC CAT'!K998&amp;"_"&amp;'PC CAT'!M998</f>
        <v/>
      </c>
      <c r="B864" s="5">
        <f>'PC CAT'!Q998&amp;"_"&amp;'PC CAT'!S998</f>
        <v/>
      </c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</row>
    <row r="865" ht="14.25" customHeight="1" s="56">
      <c r="A865" s="5">
        <f>'PC CAT'!K999&amp;"_"&amp;'PC CAT'!M999</f>
        <v/>
      </c>
      <c r="B865" s="5">
        <f>'PC CAT'!Q999&amp;"_"&amp;'PC CAT'!S999</f>
        <v/>
      </c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</row>
    <row r="866" ht="14.25" customHeight="1" s="56">
      <c r="A866" s="5">
        <f>'PC CAT'!K1000&amp;"_"&amp;'PC CAT'!M1000</f>
        <v/>
      </c>
      <c r="B866" s="5">
        <f>'PC CAT'!Q1000&amp;"_"&amp;'PC CAT'!S1000</f>
        <v/>
      </c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</row>
    <row r="867" ht="14.25" customHeight="1" s="56">
      <c r="A867" s="5">
        <f>'PC CAT'!K1001&amp;"_"&amp;'PC CAT'!M1001</f>
        <v/>
      </c>
      <c r="B867" s="5">
        <f>'PC CAT'!Q1001&amp;"_"&amp;'PC CAT'!S1001</f>
        <v/>
      </c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</row>
    <row r="868" ht="14.25" customHeight="1" s="56">
      <c r="A868" s="5">
        <f>'PC CAT'!K1002&amp;"_"&amp;'PC CAT'!M1002</f>
        <v/>
      </c>
      <c r="B868" s="5">
        <f>'PC CAT'!Q1002&amp;"_"&amp;'PC CAT'!S1002</f>
        <v/>
      </c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</row>
    <row r="869" ht="14.25" customHeight="1" s="56">
      <c r="A869" s="5">
        <f>'PC CAT'!K1003&amp;"_"&amp;'PC CAT'!M1003</f>
        <v/>
      </c>
      <c r="B869" s="5">
        <f>'PC CAT'!Q1003&amp;"_"&amp;'PC CAT'!S1003</f>
        <v/>
      </c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</row>
    <row r="870" ht="14.25" customHeight="1" s="56">
      <c r="A870" s="5">
        <f>'PC CAT'!K1004&amp;"_"&amp;'PC CAT'!M1004</f>
        <v/>
      </c>
      <c r="B870" s="5">
        <f>'PC CAT'!Q1004&amp;"_"&amp;'PC CAT'!S1004</f>
        <v/>
      </c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</row>
    <row r="871" ht="14.25" customHeight="1" s="56">
      <c r="A871" s="5">
        <f>'PC CAT'!K1005&amp;"_"&amp;'PC CAT'!M1005</f>
        <v/>
      </c>
      <c r="B871" s="5">
        <f>'PC CAT'!Q1005&amp;"_"&amp;'PC CAT'!S1005</f>
        <v/>
      </c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</row>
    <row r="872" ht="14.25" customHeight="1" s="56">
      <c r="A872" s="5">
        <f>'PC CAT'!K1006&amp;"_"&amp;'PC CAT'!M1006</f>
        <v/>
      </c>
      <c r="B872" s="5">
        <f>'PC CAT'!Q1006&amp;"_"&amp;'PC CAT'!S1006</f>
        <v/>
      </c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</row>
    <row r="873" ht="14.25" customHeight="1" s="56">
      <c r="A873" s="5">
        <f>'PC CAT'!K1007&amp;"_"&amp;'PC CAT'!M1007</f>
        <v/>
      </c>
      <c r="B873" s="5">
        <f>'PC CAT'!Q1007&amp;"_"&amp;'PC CAT'!S1007</f>
        <v/>
      </c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</row>
    <row r="874" ht="14.25" customHeight="1" s="56">
      <c r="A874" s="5">
        <f>'PC CAT'!K1008&amp;"_"&amp;'PC CAT'!M1008</f>
        <v/>
      </c>
      <c r="B874" s="5">
        <f>'PC CAT'!Q1008&amp;"_"&amp;'PC CAT'!S1008</f>
        <v/>
      </c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</row>
    <row r="875" ht="14.25" customHeight="1" s="56">
      <c r="A875" s="5">
        <f>'PC CAT'!K1009&amp;"_"&amp;'PC CAT'!M1009</f>
        <v/>
      </c>
      <c r="B875" s="5">
        <f>'PC CAT'!Q1009&amp;"_"&amp;'PC CAT'!S1009</f>
        <v/>
      </c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</row>
    <row r="876" ht="14.25" customHeight="1" s="56">
      <c r="A876" s="5">
        <f>'PC CAT'!K1010&amp;"_"&amp;'PC CAT'!M1010</f>
        <v/>
      </c>
      <c r="B876" s="5">
        <f>'PC CAT'!Q1010&amp;"_"&amp;'PC CAT'!S1010</f>
        <v/>
      </c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</row>
    <row r="877" ht="14.25" customHeight="1" s="56">
      <c r="A877" s="5">
        <f>'PC CAT'!K1011&amp;"_"&amp;'PC CAT'!M1011</f>
        <v/>
      </c>
      <c r="B877" s="5">
        <f>'PC CAT'!Q1011&amp;"_"&amp;'PC CAT'!S1011</f>
        <v/>
      </c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</row>
    <row r="878" ht="14.25" customHeight="1" s="56">
      <c r="A878" s="5">
        <f>'PC CAT'!K1012&amp;"_"&amp;'PC CAT'!M1012</f>
        <v/>
      </c>
      <c r="B878" s="5">
        <f>'PC CAT'!Q1012&amp;"_"&amp;'PC CAT'!S1012</f>
        <v/>
      </c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</row>
    <row r="879" ht="14.25" customHeight="1" s="56">
      <c r="A879" s="5">
        <f>'PC CAT'!K1013&amp;"_"&amp;'PC CAT'!M1013</f>
        <v/>
      </c>
      <c r="B879" s="5">
        <f>'PC CAT'!Q1013&amp;"_"&amp;'PC CAT'!S1013</f>
        <v/>
      </c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</row>
    <row r="880" ht="14.25" customHeight="1" s="56">
      <c r="A880" s="5">
        <f>'PC CAT'!K1014&amp;"_"&amp;'PC CAT'!M1014</f>
        <v/>
      </c>
      <c r="B880" s="5">
        <f>'PC CAT'!Q1014&amp;"_"&amp;'PC CAT'!S1014</f>
        <v/>
      </c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</row>
    <row r="881" ht="14.25" customHeight="1" s="56">
      <c r="A881" s="5">
        <f>'PC CAT'!K1015&amp;"_"&amp;'PC CAT'!M1015</f>
        <v/>
      </c>
      <c r="B881" s="5">
        <f>'PC CAT'!Q1015&amp;"_"&amp;'PC CAT'!S1015</f>
        <v/>
      </c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</row>
    <row r="882" ht="14.25" customHeight="1" s="56">
      <c r="A882" s="5">
        <f>'PC CAT'!K1016&amp;"_"&amp;'PC CAT'!M1016</f>
        <v/>
      </c>
      <c r="B882" s="5">
        <f>'PC CAT'!Q1016&amp;"_"&amp;'PC CAT'!S1016</f>
        <v/>
      </c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</row>
    <row r="883" ht="14.25" customHeight="1" s="56">
      <c r="A883" s="5">
        <f>'PC CAT'!K1017&amp;"_"&amp;'PC CAT'!M1017</f>
        <v/>
      </c>
      <c r="B883" s="5">
        <f>'PC CAT'!Q1017&amp;"_"&amp;'PC CAT'!S1017</f>
        <v/>
      </c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</row>
    <row r="884" ht="14.25" customHeight="1" s="56">
      <c r="A884" s="5">
        <f>'PC CAT'!K1018&amp;"_"&amp;'PC CAT'!M1018</f>
        <v/>
      </c>
      <c r="B884" s="5">
        <f>'PC CAT'!Q1018&amp;"_"&amp;'PC CAT'!S1018</f>
        <v/>
      </c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</row>
    <row r="885" ht="14.25" customHeight="1" s="56">
      <c r="A885" s="5">
        <f>'PC CAT'!K1019&amp;"_"&amp;'PC CAT'!M1019</f>
        <v/>
      </c>
      <c r="B885" s="5">
        <f>'PC CAT'!Q1019&amp;"_"&amp;'PC CAT'!S1019</f>
        <v/>
      </c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</row>
    <row r="886" ht="14.25" customHeight="1" s="56">
      <c r="A886" s="5">
        <f>'PC CAT'!K1020&amp;"_"&amp;'PC CAT'!M1020</f>
        <v/>
      </c>
      <c r="B886" s="5">
        <f>'PC CAT'!Q1020&amp;"_"&amp;'PC CAT'!S1020</f>
        <v/>
      </c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</row>
    <row r="887" ht="14.25" customHeight="1" s="56">
      <c r="A887" s="5">
        <f>'PC CAT'!K1021&amp;"_"&amp;'PC CAT'!M1021</f>
        <v/>
      </c>
      <c r="B887" s="5">
        <f>'PC CAT'!Q1021&amp;"_"&amp;'PC CAT'!S1021</f>
        <v/>
      </c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</row>
    <row r="888" ht="14.25" customHeight="1" s="56">
      <c r="A888" s="5">
        <f>'PC CAT'!K1022&amp;"_"&amp;'PC CAT'!M1022</f>
        <v/>
      </c>
      <c r="B888" s="5">
        <f>'PC CAT'!Q1022&amp;"_"&amp;'PC CAT'!S1022</f>
        <v/>
      </c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</row>
    <row r="889" ht="14.25" customHeight="1" s="56">
      <c r="A889" s="5">
        <f>'PC CAT'!K1023&amp;"_"&amp;'PC CAT'!M1023</f>
        <v/>
      </c>
      <c r="B889" s="5">
        <f>'PC CAT'!Q1023&amp;"_"&amp;'PC CAT'!S1023</f>
        <v/>
      </c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</row>
    <row r="890" ht="14.25" customHeight="1" s="56">
      <c r="A890" s="5">
        <f>'PC CAT'!K1024&amp;"_"&amp;'PC CAT'!M1024</f>
        <v/>
      </c>
      <c r="B890" s="5">
        <f>'PC CAT'!Q1024&amp;"_"&amp;'PC CAT'!S1024</f>
        <v/>
      </c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</row>
    <row r="891" ht="14.25" customHeight="1" s="56">
      <c r="A891" s="5">
        <f>'PC CAT'!K1025&amp;"_"&amp;'PC CAT'!M1025</f>
        <v/>
      </c>
      <c r="B891" s="5">
        <f>'PC CAT'!Q1025&amp;"_"&amp;'PC CAT'!S1025</f>
        <v/>
      </c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</row>
    <row r="892" ht="14.25" customHeight="1" s="56">
      <c r="A892" s="5">
        <f>'PC CAT'!K1026&amp;"_"&amp;'PC CAT'!M1026</f>
        <v/>
      </c>
      <c r="B892" s="5">
        <f>'PC CAT'!Q1026&amp;"_"&amp;'PC CAT'!S1026</f>
        <v/>
      </c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</row>
    <row r="893" ht="14.25" customHeight="1" s="56">
      <c r="A893" s="5">
        <f>'PC CAT'!K1027&amp;"_"&amp;'PC CAT'!M1027</f>
        <v/>
      </c>
      <c r="B893" s="5">
        <f>'PC CAT'!Q1027&amp;"_"&amp;'PC CAT'!S1027</f>
        <v/>
      </c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</row>
    <row r="894" ht="14.25" customHeight="1" s="56">
      <c r="A894" s="5">
        <f>'PC CAT'!K1028&amp;"_"&amp;'PC CAT'!M1028</f>
        <v/>
      </c>
      <c r="B894" s="5">
        <f>'PC CAT'!Q1028&amp;"_"&amp;'PC CAT'!S1028</f>
        <v/>
      </c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</row>
    <row r="895" ht="14.25" customHeight="1" s="56">
      <c r="A895" s="5">
        <f>'PC CAT'!K1029&amp;"_"&amp;'PC CAT'!M1029</f>
        <v/>
      </c>
      <c r="B895" s="5">
        <f>'PC CAT'!Q1029&amp;"_"&amp;'PC CAT'!S1029</f>
        <v/>
      </c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</row>
    <row r="896" ht="14.25" customHeight="1" s="56">
      <c r="A896" s="5">
        <f>'PC CAT'!K1030&amp;"_"&amp;'PC CAT'!M1030</f>
        <v/>
      </c>
      <c r="B896" s="5">
        <f>'PC CAT'!Q1030&amp;"_"&amp;'PC CAT'!S1030</f>
        <v/>
      </c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</row>
    <row r="897" ht="14.25" customHeight="1" s="56">
      <c r="A897" s="5">
        <f>'PC CAT'!K1031&amp;"_"&amp;'PC CAT'!M1031</f>
        <v/>
      </c>
      <c r="B897" s="5">
        <f>'PC CAT'!Q1031&amp;"_"&amp;'PC CAT'!S1031</f>
        <v/>
      </c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</row>
    <row r="898" ht="14.25" customHeight="1" s="56">
      <c r="A898" s="5">
        <f>'PC CAT'!K1032&amp;"_"&amp;'PC CAT'!M1032</f>
        <v/>
      </c>
      <c r="B898" s="5">
        <f>'PC CAT'!Q1032&amp;"_"&amp;'PC CAT'!S1032</f>
        <v/>
      </c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</row>
    <row r="899" ht="14.25" customHeight="1" s="56">
      <c r="A899" s="5">
        <f>'PC CAT'!K1033&amp;"_"&amp;'PC CAT'!M1033</f>
        <v/>
      </c>
      <c r="B899" s="5">
        <f>'PC CAT'!Q1033&amp;"_"&amp;'PC CAT'!S1033</f>
        <v/>
      </c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</row>
    <row r="900" ht="14.25" customHeight="1" s="56">
      <c r="A900" s="5">
        <f>'PC CAT'!K1034&amp;"_"&amp;'PC CAT'!M1034</f>
        <v/>
      </c>
      <c r="B900" s="5">
        <f>'PC CAT'!Q1034&amp;"_"&amp;'PC CAT'!S1034</f>
        <v/>
      </c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</row>
    <row r="901" ht="14.25" customHeight="1" s="56">
      <c r="A901" s="5">
        <f>'PC CAT'!K1035&amp;"_"&amp;'PC CAT'!M1035</f>
        <v/>
      </c>
      <c r="B901" s="5">
        <f>'PC CAT'!Q1035&amp;"_"&amp;'PC CAT'!S1035</f>
        <v/>
      </c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</row>
    <row r="902" ht="14.25" customHeight="1" s="56">
      <c r="A902" s="5">
        <f>'PC CAT'!K1036&amp;"_"&amp;'PC CAT'!M1036</f>
        <v/>
      </c>
      <c r="B902" s="5">
        <f>'PC CAT'!Q1036&amp;"_"&amp;'PC CAT'!S1036</f>
        <v/>
      </c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</row>
    <row r="903" ht="14.25" customHeight="1" s="56">
      <c r="A903" s="5">
        <f>'PC CAT'!K1037&amp;"_"&amp;'PC CAT'!M1037</f>
        <v/>
      </c>
      <c r="B903" s="5">
        <f>'PC CAT'!Q1037&amp;"_"&amp;'PC CAT'!S1037</f>
        <v/>
      </c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</row>
    <row r="904" ht="14.25" customHeight="1" s="56">
      <c r="A904" s="5">
        <f>'PC CAT'!K1038&amp;"_"&amp;'PC CAT'!M1038</f>
        <v/>
      </c>
      <c r="B904" s="5">
        <f>'PC CAT'!Q1038&amp;"_"&amp;'PC CAT'!S1038</f>
        <v/>
      </c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</row>
    <row r="905" ht="14.25" customHeight="1" s="56">
      <c r="A905" s="5">
        <f>'PC CAT'!K1039&amp;"_"&amp;'PC CAT'!M1039</f>
        <v/>
      </c>
      <c r="B905" s="5">
        <f>'PC CAT'!Q1039&amp;"_"&amp;'PC CAT'!S1039</f>
        <v/>
      </c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</row>
    <row r="906" ht="14.25" customHeight="1" s="56">
      <c r="A906" s="5">
        <f>'PC CAT'!K1040&amp;"_"&amp;'PC CAT'!M1040</f>
        <v/>
      </c>
      <c r="B906" s="5">
        <f>'PC CAT'!Q1040&amp;"_"&amp;'PC CAT'!S1040</f>
        <v/>
      </c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</row>
    <row r="907" ht="14.25" customHeight="1" s="56">
      <c r="A907" s="5">
        <f>'PC CAT'!K1041&amp;"_"&amp;'PC CAT'!M1041</f>
        <v/>
      </c>
      <c r="B907" s="5">
        <f>'PC CAT'!Q1041&amp;"_"&amp;'PC CAT'!S1041</f>
        <v/>
      </c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</row>
    <row r="908" ht="14.25" customHeight="1" s="56">
      <c r="A908" s="5">
        <f>'PC CAT'!K1042&amp;"_"&amp;'PC CAT'!M1042</f>
        <v/>
      </c>
      <c r="B908" s="5">
        <f>'PC CAT'!Q1042&amp;"_"&amp;'PC CAT'!S1042</f>
        <v/>
      </c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</row>
    <row r="909" ht="14.25" customHeight="1" s="56">
      <c r="A909" s="5">
        <f>'PC CAT'!K1043&amp;"_"&amp;'PC CAT'!M1043</f>
        <v/>
      </c>
      <c r="B909" s="5">
        <f>'PC CAT'!Q1043&amp;"_"&amp;'PC CAT'!S1043</f>
        <v/>
      </c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</row>
    <row r="910" ht="14.25" customHeight="1" s="56">
      <c r="A910" s="5">
        <f>'PC CAT'!K1044&amp;"_"&amp;'PC CAT'!M1044</f>
        <v/>
      </c>
      <c r="B910" s="5">
        <f>'PC CAT'!Q1044&amp;"_"&amp;'PC CAT'!S1044</f>
        <v/>
      </c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</row>
    <row r="911" ht="14.25" customHeight="1" s="56">
      <c r="A911" s="5">
        <f>'PC CAT'!K1045&amp;"_"&amp;'PC CAT'!M1045</f>
        <v/>
      </c>
      <c r="B911" s="5">
        <f>'PC CAT'!Q1045&amp;"_"&amp;'PC CAT'!S1045</f>
        <v/>
      </c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</row>
    <row r="912" ht="14.25" customHeight="1" s="56">
      <c r="A912" s="5">
        <f>'PC CAT'!K1046&amp;"_"&amp;'PC CAT'!M1046</f>
        <v/>
      </c>
      <c r="B912" s="5">
        <f>'PC CAT'!Q1046&amp;"_"&amp;'PC CAT'!S1046</f>
        <v/>
      </c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</row>
    <row r="913" ht="14.25" customHeight="1" s="56">
      <c r="A913" s="5">
        <f>'PC CAT'!K1047&amp;"_"&amp;'PC CAT'!M1047</f>
        <v/>
      </c>
      <c r="B913" s="5">
        <f>'PC CAT'!Q1047&amp;"_"&amp;'PC CAT'!S1047</f>
        <v/>
      </c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</row>
    <row r="914" ht="14.25" customHeight="1" s="56">
      <c r="A914" s="5">
        <f>'PC CAT'!K1048&amp;"_"&amp;'PC CAT'!M1048</f>
        <v/>
      </c>
      <c r="B914" s="5">
        <f>'PC CAT'!Q1048&amp;"_"&amp;'PC CAT'!S1048</f>
        <v/>
      </c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</row>
    <row r="915" ht="14.25" customHeight="1" s="56">
      <c r="A915" s="5">
        <f>'PC CAT'!K1049&amp;"_"&amp;'PC CAT'!M1049</f>
        <v/>
      </c>
      <c r="B915" s="5">
        <f>'PC CAT'!Q1049&amp;"_"&amp;'PC CAT'!S1049</f>
        <v/>
      </c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</row>
    <row r="916" ht="14.25" customHeight="1" s="56">
      <c r="A916" s="5">
        <f>'PC CAT'!K1050&amp;"_"&amp;'PC CAT'!M1050</f>
        <v/>
      </c>
      <c r="B916" s="5">
        <f>'PC CAT'!Q1050&amp;"_"&amp;'PC CAT'!S1050</f>
        <v/>
      </c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</row>
    <row r="917" ht="14.25" customHeight="1" s="56">
      <c r="A917" s="5">
        <f>'PC CAT'!K1051&amp;"_"&amp;'PC CAT'!M1051</f>
        <v/>
      </c>
      <c r="B917" s="5">
        <f>'PC CAT'!Q1051&amp;"_"&amp;'PC CAT'!S1051</f>
        <v/>
      </c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</row>
    <row r="918" ht="14.25" customHeight="1" s="56">
      <c r="A918" s="5">
        <f>'PC CAT'!K1052&amp;"_"&amp;'PC CAT'!M1052</f>
        <v/>
      </c>
      <c r="B918" s="5">
        <f>'PC CAT'!Q1052&amp;"_"&amp;'PC CAT'!S1052</f>
        <v/>
      </c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</row>
    <row r="919" ht="14.25" customHeight="1" s="56">
      <c r="A919" s="5">
        <f>'PC CAT'!K1053&amp;"_"&amp;'PC CAT'!M1053</f>
        <v/>
      </c>
      <c r="B919" s="5">
        <f>'PC CAT'!Q1053&amp;"_"&amp;'PC CAT'!S1053</f>
        <v/>
      </c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</row>
    <row r="920" ht="14.25" customHeight="1" s="56">
      <c r="A920" s="5">
        <f>'PC CAT'!K1054&amp;"_"&amp;'PC CAT'!M1054</f>
        <v/>
      </c>
      <c r="B920" s="5">
        <f>'PC CAT'!Q1054&amp;"_"&amp;'PC CAT'!S1054</f>
        <v/>
      </c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</row>
    <row r="921" ht="14.25" customHeight="1" s="56">
      <c r="A921" s="5">
        <f>'PC CAT'!K1055&amp;"_"&amp;'PC CAT'!M1055</f>
        <v/>
      </c>
      <c r="B921" s="5">
        <f>'PC CAT'!Q1055&amp;"_"&amp;'PC CAT'!S1055</f>
        <v/>
      </c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</row>
    <row r="922" ht="14.25" customHeight="1" s="56">
      <c r="A922" s="5">
        <f>'PC CAT'!K1056&amp;"_"&amp;'PC CAT'!M1056</f>
        <v/>
      </c>
      <c r="B922" s="5">
        <f>'PC CAT'!Q1056&amp;"_"&amp;'PC CAT'!S1056</f>
        <v/>
      </c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</row>
    <row r="923" ht="14.25" customHeight="1" s="56">
      <c r="A923" s="5">
        <f>'PC CAT'!K1057&amp;"_"&amp;'PC CAT'!M1057</f>
        <v/>
      </c>
      <c r="B923" s="5">
        <f>'PC CAT'!Q1057&amp;"_"&amp;'PC CAT'!S1057</f>
        <v/>
      </c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</row>
    <row r="924" ht="14.25" customHeight="1" s="56">
      <c r="A924" s="5">
        <f>'PC CAT'!K1058&amp;"_"&amp;'PC CAT'!M1058</f>
        <v/>
      </c>
      <c r="B924" s="5">
        <f>'PC CAT'!Q1058&amp;"_"&amp;'PC CAT'!S1058</f>
        <v/>
      </c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</row>
    <row r="925" ht="14.25" customHeight="1" s="56">
      <c r="A925" s="5">
        <f>'PC CAT'!K1059&amp;"_"&amp;'PC CAT'!M1059</f>
        <v/>
      </c>
      <c r="B925" s="5">
        <f>'PC CAT'!Q1059&amp;"_"&amp;'PC CAT'!S1059</f>
        <v/>
      </c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</row>
    <row r="926" ht="14.25" customHeight="1" s="56">
      <c r="A926" s="5">
        <f>'PC CAT'!K1060&amp;"_"&amp;'PC CAT'!M1060</f>
        <v/>
      </c>
      <c r="B926" s="5">
        <f>'PC CAT'!Q1060&amp;"_"&amp;'PC CAT'!S1060</f>
        <v/>
      </c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</row>
    <row r="927" ht="14.25" customHeight="1" s="56">
      <c r="A927" s="5">
        <f>'PC CAT'!K1061&amp;"_"&amp;'PC CAT'!M1061</f>
        <v/>
      </c>
      <c r="B927" s="5">
        <f>'PC CAT'!Q1061&amp;"_"&amp;'PC CAT'!S1061</f>
        <v/>
      </c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</row>
    <row r="928" ht="14.25" customHeight="1" s="56">
      <c r="A928" s="5">
        <f>'PC CAT'!K1062&amp;"_"&amp;'PC CAT'!M1062</f>
        <v/>
      </c>
      <c r="B928" s="5">
        <f>'PC CAT'!Q1062&amp;"_"&amp;'PC CAT'!S1062</f>
        <v/>
      </c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</row>
    <row r="929" ht="14.25" customHeight="1" s="56">
      <c r="A929" s="5">
        <f>'PC CAT'!K1063&amp;"_"&amp;'PC CAT'!M1063</f>
        <v/>
      </c>
      <c r="B929" s="5">
        <f>'PC CAT'!Q1063&amp;"_"&amp;'PC CAT'!S1063</f>
        <v/>
      </c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</row>
    <row r="930" ht="14.25" customHeight="1" s="56">
      <c r="A930" s="5">
        <f>'PC CAT'!K1064&amp;"_"&amp;'PC CAT'!M1064</f>
        <v/>
      </c>
      <c r="B930" s="5">
        <f>'PC CAT'!Q1064&amp;"_"&amp;'PC CAT'!S1064</f>
        <v/>
      </c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</row>
    <row r="931" ht="14.25" customHeight="1" s="56">
      <c r="A931" s="5">
        <f>'PC CAT'!K1065&amp;"_"&amp;'PC CAT'!M1065</f>
        <v/>
      </c>
      <c r="B931" s="5">
        <f>'PC CAT'!Q1065&amp;"_"&amp;'PC CAT'!S1065</f>
        <v/>
      </c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</row>
    <row r="932" ht="14.25" customHeight="1" s="56">
      <c r="A932" s="5">
        <f>'PC CAT'!K1066&amp;"_"&amp;'PC CAT'!M1066</f>
        <v/>
      </c>
      <c r="B932" s="5">
        <f>'PC CAT'!Q1066&amp;"_"&amp;'PC CAT'!S1066</f>
        <v/>
      </c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</row>
    <row r="933" ht="14.25" customHeight="1" s="56">
      <c r="A933" s="5">
        <f>'PC CAT'!K1067&amp;"_"&amp;'PC CAT'!M1067</f>
        <v/>
      </c>
      <c r="B933" s="5">
        <f>'PC CAT'!Q1067&amp;"_"&amp;'PC CAT'!S1067</f>
        <v/>
      </c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</row>
    <row r="934" ht="14.25" customHeight="1" s="56">
      <c r="A934" s="5">
        <f>'PC CAT'!K1068&amp;"_"&amp;'PC CAT'!M1068</f>
        <v/>
      </c>
      <c r="B934" s="5">
        <f>'PC CAT'!Q1068&amp;"_"&amp;'PC CAT'!S1068</f>
        <v/>
      </c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</row>
    <row r="935" ht="14.25" customHeight="1" s="56">
      <c r="A935" s="5">
        <f>'PC CAT'!K1069&amp;"_"&amp;'PC CAT'!M1069</f>
        <v/>
      </c>
      <c r="B935" s="5">
        <f>'PC CAT'!Q1069&amp;"_"&amp;'PC CAT'!S1069</f>
        <v/>
      </c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</row>
    <row r="936" ht="14.25" customHeight="1" s="56">
      <c r="A936" s="5">
        <f>'PC CAT'!K1070&amp;"_"&amp;'PC CAT'!M1070</f>
        <v/>
      </c>
      <c r="B936" s="5">
        <f>'PC CAT'!Q1070&amp;"_"&amp;'PC CAT'!S1070</f>
        <v/>
      </c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</row>
    <row r="937" ht="14.25" customHeight="1" s="56">
      <c r="A937" s="5">
        <f>'PC CAT'!K1071&amp;"_"&amp;'PC CAT'!M1071</f>
        <v/>
      </c>
      <c r="B937" s="5">
        <f>'PC CAT'!Q1071&amp;"_"&amp;'PC CAT'!S1071</f>
        <v/>
      </c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</row>
    <row r="938" ht="14.25" customHeight="1" s="56">
      <c r="A938" s="5">
        <f>'PC CAT'!K1072&amp;"_"&amp;'PC CAT'!M1072</f>
        <v/>
      </c>
      <c r="B938" s="5">
        <f>'PC CAT'!Q1072&amp;"_"&amp;'PC CAT'!S1072</f>
        <v/>
      </c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</row>
    <row r="939" ht="14.25" customHeight="1" s="56">
      <c r="A939" s="5">
        <f>'PC CAT'!K1073&amp;"_"&amp;'PC CAT'!M1073</f>
        <v/>
      </c>
      <c r="B939" s="5">
        <f>'PC CAT'!Q1073&amp;"_"&amp;'PC CAT'!S1073</f>
        <v/>
      </c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</row>
    <row r="940" ht="14.25" customHeight="1" s="56">
      <c r="A940" s="5">
        <f>'PC CAT'!K1074&amp;"_"&amp;'PC CAT'!M1074</f>
        <v/>
      </c>
      <c r="B940" s="5">
        <f>'PC CAT'!Q1074&amp;"_"&amp;'PC CAT'!S1074</f>
        <v/>
      </c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</row>
    <row r="941" ht="14.25" customHeight="1" s="56">
      <c r="A941" s="5">
        <f>'PC CAT'!K1075&amp;"_"&amp;'PC CAT'!M1075</f>
        <v/>
      </c>
      <c r="B941" s="5">
        <f>'PC CAT'!Q1075&amp;"_"&amp;'PC CAT'!S1075</f>
        <v/>
      </c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</row>
    <row r="942" ht="14.25" customHeight="1" s="56">
      <c r="A942" s="5">
        <f>'PC CAT'!K1076&amp;"_"&amp;'PC CAT'!M1076</f>
        <v/>
      </c>
      <c r="B942" s="5">
        <f>'PC CAT'!Q1076&amp;"_"&amp;'PC CAT'!S1076</f>
        <v/>
      </c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</row>
    <row r="943" ht="14.25" customHeight="1" s="56">
      <c r="A943" s="5">
        <f>'PC CAT'!K1077&amp;"_"&amp;'PC CAT'!M1077</f>
        <v/>
      </c>
      <c r="B943" s="5">
        <f>'PC CAT'!Q1077&amp;"_"&amp;'PC CAT'!S1077</f>
        <v/>
      </c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</row>
    <row r="944" ht="14.25" customHeight="1" s="56">
      <c r="A944" s="5">
        <f>'PC CAT'!K1078&amp;"_"&amp;'PC CAT'!M1078</f>
        <v/>
      </c>
      <c r="B944" s="5">
        <f>'PC CAT'!Q1078&amp;"_"&amp;'PC CAT'!S1078</f>
        <v/>
      </c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</row>
    <row r="945" ht="14.25" customHeight="1" s="56">
      <c r="A945" s="5">
        <f>'PC CAT'!K1079&amp;"_"&amp;'PC CAT'!M1079</f>
        <v/>
      </c>
      <c r="B945" s="5">
        <f>'PC CAT'!Q1079&amp;"_"&amp;'PC CAT'!S1079</f>
        <v/>
      </c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</row>
    <row r="946" ht="14.25" customHeight="1" s="56">
      <c r="A946" s="5">
        <f>'PC CAT'!K1080&amp;"_"&amp;'PC CAT'!M1080</f>
        <v/>
      </c>
      <c r="B946" s="5">
        <f>'PC CAT'!Q1080&amp;"_"&amp;'PC CAT'!S1080</f>
        <v/>
      </c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</row>
    <row r="947" ht="14.25" customHeight="1" s="56">
      <c r="A947" s="5">
        <f>'PC CAT'!K1081&amp;"_"&amp;'PC CAT'!M1081</f>
        <v/>
      </c>
      <c r="B947" s="5">
        <f>'PC CAT'!Q1081&amp;"_"&amp;'PC CAT'!S1081</f>
        <v/>
      </c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</row>
    <row r="948" ht="14.25" customHeight="1" s="56">
      <c r="A948" s="5">
        <f>'PC CAT'!K1082&amp;"_"&amp;'PC CAT'!M1082</f>
        <v/>
      </c>
      <c r="B948" s="5">
        <f>'PC CAT'!Q1082&amp;"_"&amp;'PC CAT'!S1082</f>
        <v/>
      </c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</row>
    <row r="949" ht="14.25" customHeight="1" s="56">
      <c r="A949" s="5">
        <f>'PC CAT'!K1083&amp;"_"&amp;'PC CAT'!M1083</f>
        <v/>
      </c>
      <c r="B949" s="5">
        <f>'PC CAT'!Q1083&amp;"_"&amp;'PC CAT'!S1083</f>
        <v/>
      </c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</row>
    <row r="950" ht="14.25" customHeight="1" s="56">
      <c r="A950" s="5">
        <f>'PC CAT'!K1084&amp;"_"&amp;'PC CAT'!M1084</f>
        <v/>
      </c>
      <c r="B950" s="5">
        <f>'PC CAT'!Q1084&amp;"_"&amp;'PC CAT'!S1084</f>
        <v/>
      </c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</row>
    <row r="951" ht="14.25" customHeight="1" s="56">
      <c r="A951" s="5">
        <f>'PC CAT'!K1085&amp;"_"&amp;'PC CAT'!M1085</f>
        <v/>
      </c>
      <c r="B951" s="5">
        <f>'PC CAT'!Q1085&amp;"_"&amp;'PC CAT'!S1085</f>
        <v/>
      </c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</row>
    <row r="952" ht="14.25" customHeight="1" s="56">
      <c r="A952" s="5">
        <f>'PC CAT'!K1086&amp;"_"&amp;'PC CAT'!M1086</f>
        <v/>
      </c>
      <c r="B952" s="5">
        <f>'PC CAT'!Q1086&amp;"_"&amp;'PC CAT'!S1086</f>
        <v/>
      </c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</row>
    <row r="953" ht="14.25" customHeight="1" s="56">
      <c r="A953" s="5">
        <f>'PC CAT'!K1087&amp;"_"&amp;'PC CAT'!M1087</f>
        <v/>
      </c>
      <c r="B953" s="5">
        <f>'PC CAT'!Q1087&amp;"_"&amp;'PC CAT'!S1087</f>
        <v/>
      </c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</row>
    <row r="954" ht="14.25" customHeight="1" s="56">
      <c r="A954" s="5">
        <f>'PC CAT'!K1088&amp;"_"&amp;'PC CAT'!M1088</f>
        <v/>
      </c>
      <c r="B954" s="5">
        <f>'PC CAT'!Q1088&amp;"_"&amp;'PC CAT'!S1088</f>
        <v/>
      </c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</row>
    <row r="955" ht="14.25" customHeight="1" s="56">
      <c r="A955" s="5">
        <f>'PC CAT'!K1089&amp;"_"&amp;'PC CAT'!M1089</f>
        <v/>
      </c>
      <c r="B955" s="5">
        <f>'PC CAT'!Q1089&amp;"_"&amp;'PC CAT'!S1089</f>
        <v/>
      </c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</row>
    <row r="956" ht="14.25" customHeight="1" s="56">
      <c r="A956" s="5">
        <f>'PC CAT'!K1090&amp;"_"&amp;'PC CAT'!M1090</f>
        <v/>
      </c>
      <c r="B956" s="5">
        <f>'PC CAT'!Q1090&amp;"_"&amp;'PC CAT'!S1090</f>
        <v/>
      </c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</row>
    <row r="957" ht="14.25" customHeight="1" s="56">
      <c r="A957" s="5">
        <f>'PC CAT'!K1091&amp;"_"&amp;'PC CAT'!M1091</f>
        <v/>
      </c>
      <c r="B957" s="5">
        <f>'PC CAT'!Q1091&amp;"_"&amp;'PC CAT'!S1091</f>
        <v/>
      </c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</row>
    <row r="958" ht="14.25" customHeight="1" s="56">
      <c r="A958" s="5">
        <f>'PC CAT'!K1092&amp;"_"&amp;'PC CAT'!M1092</f>
        <v/>
      </c>
      <c r="B958" s="5">
        <f>'PC CAT'!Q1092&amp;"_"&amp;'PC CAT'!S1092</f>
        <v/>
      </c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</row>
    <row r="959" ht="14.25" customHeight="1" s="56">
      <c r="A959" s="5">
        <f>'PC CAT'!K1093&amp;"_"&amp;'PC CAT'!M1093</f>
        <v/>
      </c>
      <c r="B959" s="5">
        <f>'PC CAT'!Q1093&amp;"_"&amp;'PC CAT'!S1093</f>
        <v/>
      </c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</row>
    <row r="960" ht="14.25" customHeight="1" s="56">
      <c r="A960" s="5">
        <f>'PC CAT'!K1094&amp;"_"&amp;'PC CAT'!M1094</f>
        <v/>
      </c>
      <c r="B960" s="5">
        <f>'PC CAT'!Q1094&amp;"_"&amp;'PC CAT'!S1094</f>
        <v/>
      </c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</row>
    <row r="961" ht="14.25" customHeight="1" s="56">
      <c r="A961" s="5">
        <f>'PC CAT'!K1095&amp;"_"&amp;'PC CAT'!M1095</f>
        <v/>
      </c>
      <c r="B961" s="5">
        <f>'PC CAT'!Q1095&amp;"_"&amp;'PC CAT'!S1095</f>
        <v/>
      </c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</row>
    <row r="962" ht="14.25" customHeight="1" s="56">
      <c r="A962" s="5">
        <f>'PC CAT'!K1096&amp;"_"&amp;'PC CAT'!M1096</f>
        <v/>
      </c>
      <c r="B962" s="5">
        <f>'PC CAT'!Q1096&amp;"_"&amp;'PC CAT'!S1096</f>
        <v/>
      </c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</row>
    <row r="963" ht="14.25" customHeight="1" s="56">
      <c r="A963" s="5">
        <f>'PC CAT'!K1097&amp;"_"&amp;'PC CAT'!M1097</f>
        <v/>
      </c>
      <c r="B963" s="5">
        <f>'PC CAT'!Q1097&amp;"_"&amp;'PC CAT'!S1097</f>
        <v/>
      </c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</row>
    <row r="964" ht="14.25" customHeight="1" s="56">
      <c r="A964" s="5">
        <f>'PC CAT'!K1098&amp;"_"&amp;'PC CAT'!M1098</f>
        <v/>
      </c>
      <c r="B964" s="5">
        <f>'PC CAT'!Q1098&amp;"_"&amp;'PC CAT'!S1098</f>
        <v/>
      </c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</row>
    <row r="965" ht="14.25" customHeight="1" s="56">
      <c r="A965" s="5">
        <f>'PC CAT'!K1099&amp;"_"&amp;'PC CAT'!M1099</f>
        <v/>
      </c>
      <c r="B965" s="5">
        <f>'PC CAT'!Q1099&amp;"_"&amp;'PC CAT'!S1099</f>
        <v/>
      </c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</row>
    <row r="966" ht="14.25" customHeight="1" s="56">
      <c r="A966" s="5">
        <f>'PC CAT'!K1100&amp;"_"&amp;'PC CAT'!M1100</f>
        <v/>
      </c>
      <c r="B966" s="5">
        <f>'PC CAT'!Q1100&amp;"_"&amp;'PC CAT'!S1100</f>
        <v/>
      </c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</row>
    <row r="967" ht="14.25" customHeight="1" s="56">
      <c r="A967" s="5">
        <f>'PC CAT'!K1101&amp;"_"&amp;'PC CAT'!M1101</f>
        <v/>
      </c>
      <c r="B967" s="5">
        <f>'PC CAT'!Q1101&amp;"_"&amp;'PC CAT'!S1101</f>
        <v/>
      </c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</row>
    <row r="968" ht="14.25" customHeight="1" s="56">
      <c r="A968" s="5">
        <f>'PC CAT'!K1102&amp;"_"&amp;'PC CAT'!M1102</f>
        <v/>
      </c>
      <c r="B968" s="5">
        <f>'PC CAT'!Q1102&amp;"_"&amp;'PC CAT'!S1102</f>
        <v/>
      </c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</row>
    <row r="969" ht="14.25" customHeight="1" s="56">
      <c r="A969" s="5">
        <f>'PC CAT'!K1103&amp;"_"&amp;'PC CAT'!M1103</f>
        <v/>
      </c>
      <c r="B969" s="5">
        <f>'PC CAT'!Q1103&amp;"_"&amp;'PC CAT'!S1103</f>
        <v/>
      </c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</row>
    <row r="970" ht="14.25" customHeight="1" s="56">
      <c r="A970" s="5">
        <f>'PC CAT'!K1104&amp;"_"&amp;'PC CAT'!M1104</f>
        <v/>
      </c>
      <c r="B970" s="5">
        <f>'PC CAT'!Q1104&amp;"_"&amp;'PC CAT'!S1104</f>
        <v/>
      </c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</row>
    <row r="971" ht="14.25" customHeight="1" s="56">
      <c r="A971" s="5">
        <f>'PC CAT'!K1105&amp;"_"&amp;'PC CAT'!M1105</f>
        <v/>
      </c>
      <c r="B971" s="5">
        <f>'PC CAT'!Q1105&amp;"_"&amp;'PC CAT'!S1105</f>
        <v/>
      </c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</row>
    <row r="972" ht="14.25" customHeight="1" s="56">
      <c r="A972" s="5">
        <f>'PC CAT'!K1106&amp;"_"&amp;'PC CAT'!M1106</f>
        <v/>
      </c>
      <c r="B972" s="5">
        <f>'PC CAT'!Q1106&amp;"_"&amp;'PC CAT'!S1106</f>
        <v/>
      </c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</row>
    <row r="973" ht="14.25" customHeight="1" s="56">
      <c r="A973" s="5">
        <f>'PC CAT'!K1107&amp;"_"&amp;'PC CAT'!M1107</f>
        <v/>
      </c>
      <c r="B973" s="5">
        <f>'PC CAT'!Q1107&amp;"_"&amp;'PC CAT'!S1107</f>
        <v/>
      </c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</row>
    <row r="974" ht="14.25" customHeight="1" s="56">
      <c r="A974" s="5">
        <f>'PC CAT'!K1108&amp;"_"&amp;'PC CAT'!M1108</f>
        <v/>
      </c>
      <c r="B974" s="5">
        <f>'PC CAT'!Q1108&amp;"_"&amp;'PC CAT'!S1108</f>
        <v/>
      </c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</row>
    <row r="975" ht="14.25" customHeight="1" s="56">
      <c r="A975" s="5">
        <f>'PC CAT'!K1109&amp;"_"&amp;'PC CAT'!M1109</f>
        <v/>
      </c>
      <c r="B975" s="5">
        <f>'PC CAT'!Q1109&amp;"_"&amp;'PC CAT'!S1109</f>
        <v/>
      </c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</row>
    <row r="976" ht="14.25" customHeight="1" s="56">
      <c r="A976" s="5">
        <f>'PC CAT'!K1110&amp;"_"&amp;'PC CAT'!M1110</f>
        <v/>
      </c>
      <c r="B976" s="5">
        <f>'PC CAT'!Q1110&amp;"_"&amp;'PC CAT'!S1110</f>
        <v/>
      </c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</row>
    <row r="977" ht="14.25" customHeight="1" s="56">
      <c r="A977" s="5">
        <f>'PC CAT'!K1111&amp;"_"&amp;'PC CAT'!M1111</f>
        <v/>
      </c>
      <c r="B977" s="5">
        <f>'PC CAT'!Q1111&amp;"_"&amp;'PC CAT'!S1111</f>
        <v/>
      </c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</row>
    <row r="978" ht="14.25" customHeight="1" s="56">
      <c r="A978" s="5">
        <f>'PC CAT'!K1112&amp;"_"&amp;'PC CAT'!M1112</f>
        <v/>
      </c>
      <c r="B978" s="5">
        <f>'PC CAT'!Q1112&amp;"_"&amp;'PC CAT'!S1112</f>
        <v/>
      </c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</row>
    <row r="979" ht="14.25" customHeight="1" s="56">
      <c r="A979" s="5">
        <f>'PC CAT'!K1113&amp;"_"&amp;'PC CAT'!M1113</f>
        <v/>
      </c>
      <c r="B979" s="5">
        <f>'PC CAT'!Q1113&amp;"_"&amp;'PC CAT'!S1113</f>
        <v/>
      </c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</row>
    <row r="980" ht="14.25" customHeight="1" s="56">
      <c r="A980" s="5">
        <f>'PC CAT'!K1114&amp;"_"&amp;'PC CAT'!M1114</f>
        <v/>
      </c>
      <c r="B980" s="5">
        <f>'PC CAT'!Q1114&amp;"_"&amp;'PC CAT'!S1114</f>
        <v/>
      </c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</row>
    <row r="981" ht="14.25" customHeight="1" s="56">
      <c r="A981" s="5">
        <f>'PC CAT'!K1115&amp;"_"&amp;'PC CAT'!M1115</f>
        <v/>
      </c>
      <c r="B981" s="5">
        <f>'PC CAT'!Q1115&amp;"_"&amp;'PC CAT'!S1115</f>
        <v/>
      </c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</row>
    <row r="982" ht="14.25" customHeight="1" s="56">
      <c r="A982" s="5">
        <f>'PC CAT'!K1116&amp;"_"&amp;'PC CAT'!M1116</f>
        <v/>
      </c>
      <c r="B982" s="5">
        <f>'PC CAT'!Q1116&amp;"_"&amp;'PC CAT'!S1116</f>
        <v/>
      </c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</row>
    <row r="983" ht="14.25" customHeight="1" s="56">
      <c r="A983" s="5">
        <f>'PC CAT'!K1117&amp;"_"&amp;'PC CAT'!M1117</f>
        <v/>
      </c>
      <c r="B983" s="5">
        <f>'PC CAT'!Q1117&amp;"_"&amp;'PC CAT'!S1117</f>
        <v/>
      </c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</row>
    <row r="984" ht="14.25" customHeight="1" s="56">
      <c r="A984" s="5">
        <f>'PC CAT'!K1118&amp;"_"&amp;'PC CAT'!M1118</f>
        <v/>
      </c>
      <c r="B984" s="5">
        <f>'PC CAT'!Q1118&amp;"_"&amp;'PC CAT'!S1118</f>
        <v/>
      </c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</row>
    <row r="985" ht="14.25" customHeight="1" s="56">
      <c r="A985" s="5">
        <f>'PC CAT'!K1119&amp;"_"&amp;'PC CAT'!M1119</f>
        <v/>
      </c>
      <c r="B985" s="5">
        <f>'PC CAT'!Q1119&amp;"_"&amp;'PC CAT'!S1119</f>
        <v/>
      </c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</row>
    <row r="986" ht="14.25" customHeight="1" s="56">
      <c r="A986" s="5">
        <f>'PC CAT'!K1120&amp;"_"&amp;'PC CAT'!M1120</f>
        <v/>
      </c>
      <c r="B986" s="5">
        <f>'PC CAT'!Q1120&amp;"_"&amp;'PC CAT'!S1120</f>
        <v/>
      </c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</row>
    <row r="987" ht="14.25" customHeight="1" s="56">
      <c r="A987" s="5">
        <f>'PC CAT'!K1121&amp;"_"&amp;'PC CAT'!M1121</f>
        <v/>
      </c>
      <c r="B987" s="5">
        <f>'PC CAT'!Q1121&amp;"_"&amp;'PC CAT'!S1121</f>
        <v/>
      </c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</row>
    <row r="988" ht="14.25" customHeight="1" s="56">
      <c r="A988" s="5">
        <f>'PC CAT'!K1122&amp;"_"&amp;'PC CAT'!M1122</f>
        <v/>
      </c>
      <c r="B988" s="5">
        <f>'PC CAT'!Q1122&amp;"_"&amp;'PC CAT'!S1122</f>
        <v/>
      </c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</row>
    <row r="989" ht="14.25" customHeight="1" s="56">
      <c r="A989" s="5">
        <f>'PC CAT'!K1123&amp;"_"&amp;'PC CAT'!M1123</f>
        <v/>
      </c>
      <c r="B989" s="5">
        <f>'PC CAT'!Q1123&amp;"_"&amp;'PC CAT'!S1123</f>
        <v/>
      </c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</row>
    <row r="990" ht="14.25" customHeight="1" s="56">
      <c r="A990" s="5">
        <f>'PC CAT'!K1124&amp;"_"&amp;'PC CAT'!M1124</f>
        <v/>
      </c>
      <c r="B990" s="5">
        <f>'PC CAT'!Q1124&amp;"_"&amp;'PC CAT'!S1124</f>
        <v/>
      </c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</row>
    <row r="991" ht="14.25" customHeight="1" s="56">
      <c r="A991" s="5">
        <f>'PC CAT'!K1125&amp;"_"&amp;'PC CAT'!M1125</f>
        <v/>
      </c>
      <c r="B991" s="5">
        <f>'PC CAT'!Q1125&amp;"_"&amp;'PC CAT'!S1125</f>
        <v/>
      </c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</row>
    <row r="992" ht="14.25" customHeight="1" s="56">
      <c r="A992" s="5">
        <f>'PC CAT'!K1126&amp;"_"&amp;'PC CAT'!M1126</f>
        <v/>
      </c>
      <c r="B992" s="5">
        <f>'PC CAT'!Q1126&amp;"_"&amp;'PC CAT'!S1126</f>
        <v/>
      </c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</row>
    <row r="993" ht="14.25" customHeight="1" s="56">
      <c r="A993" s="5">
        <f>'PC CAT'!K1127&amp;"_"&amp;'PC CAT'!M1127</f>
        <v/>
      </c>
      <c r="B993" s="5">
        <f>'PC CAT'!Q1127&amp;"_"&amp;'PC CAT'!S1127</f>
        <v/>
      </c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</row>
    <row r="994" ht="14.25" customHeight="1" s="56">
      <c r="A994" s="5">
        <f>'PC CAT'!K1128&amp;"_"&amp;'PC CAT'!M1128</f>
        <v/>
      </c>
      <c r="B994" s="5">
        <f>'PC CAT'!Q1128&amp;"_"&amp;'PC CAT'!S1128</f>
        <v/>
      </c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</row>
    <row r="995" ht="14.25" customHeight="1" s="56">
      <c r="A995" s="5">
        <f>'PC CAT'!K1129&amp;"_"&amp;'PC CAT'!M1129</f>
        <v/>
      </c>
      <c r="B995" s="5">
        <f>'PC CAT'!Q1129&amp;"_"&amp;'PC CAT'!S1129</f>
        <v/>
      </c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</row>
    <row r="996" ht="14.25" customHeight="1" s="56">
      <c r="A996" s="5">
        <f>'PC CAT'!K1130&amp;"_"&amp;'PC CAT'!M1130</f>
        <v/>
      </c>
      <c r="B996" s="5">
        <f>'PC CAT'!Q1130&amp;"_"&amp;'PC CAT'!S1130</f>
        <v/>
      </c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</row>
    <row r="997" ht="14.25" customHeight="1" s="56">
      <c r="A997" s="5">
        <f>'PC CAT'!K1131&amp;"_"&amp;'PC CAT'!M1131</f>
        <v/>
      </c>
      <c r="B997" s="5">
        <f>'PC CAT'!Q1131&amp;"_"&amp;'PC CAT'!S1131</f>
        <v/>
      </c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</row>
    <row r="998" ht="14.25" customHeight="1" s="56">
      <c r="A998" s="5">
        <f>'PC CAT'!K1132&amp;"_"&amp;'PC CAT'!M1132</f>
        <v/>
      </c>
      <c r="B998" s="5">
        <f>'PC CAT'!Q1132&amp;"_"&amp;'PC CAT'!S1132</f>
        <v/>
      </c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</row>
    <row r="999" ht="14.25" customHeight="1" s="56">
      <c r="A999" s="5">
        <f>'PC CAT'!K1133&amp;"_"&amp;'PC CAT'!M1133</f>
        <v/>
      </c>
      <c r="B999" s="5">
        <f>'PC CAT'!Q1133&amp;"_"&amp;'PC CAT'!S1133</f>
        <v/>
      </c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</row>
    <row r="1000" ht="14.25" customHeight="1" s="56">
      <c r="A1000" s="5">
        <f>'PC CAT'!K1134&amp;"_"&amp;'PC CAT'!M1134</f>
        <v/>
      </c>
      <c r="B1000" s="5">
        <f>'PC CAT'!Q1134&amp;"_"&amp;'PC CAT'!S1134</f>
        <v/>
      </c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</row>
    <row r="1001" ht="14.25" customHeight="1" s="56">
      <c r="A1001" s="5">
        <f>'PC CAT'!K1135&amp;"_"&amp;'PC CAT'!M1135</f>
        <v/>
      </c>
      <c r="B1001" s="5">
        <f>'PC CAT'!Q1135&amp;"_"&amp;'PC CAT'!S1135</f>
        <v/>
      </c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</row>
    <row r="1002" ht="14.25" customHeight="1" s="56">
      <c r="A1002" s="5">
        <f>'PC CAT'!K1136&amp;"_"&amp;'PC CAT'!M1136</f>
        <v/>
      </c>
      <c r="B1002" s="5">
        <f>'PC CAT'!Q1136&amp;"_"&amp;'PC CAT'!S1136</f>
        <v/>
      </c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</row>
    <row r="1003" ht="14.25" customHeight="1" s="56">
      <c r="A1003" s="5">
        <f>'PC CAT'!K1137&amp;"_"&amp;'PC CAT'!M1137</f>
        <v/>
      </c>
      <c r="B1003" s="5">
        <f>'PC CAT'!Q1137&amp;"_"&amp;'PC CAT'!S1137</f>
        <v/>
      </c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</row>
    <row r="1004" ht="14.25" customHeight="1" s="56">
      <c r="A1004" s="5">
        <f>'PC CAT'!K1138&amp;"_"&amp;'PC CAT'!M1138</f>
        <v/>
      </c>
      <c r="B1004" s="5">
        <f>'PC CAT'!Q1138&amp;"_"&amp;'PC CAT'!S1138</f>
        <v/>
      </c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</row>
    <row r="1005" ht="14.25" customHeight="1" s="56">
      <c r="A1005" s="5">
        <f>'PC CAT'!K1139&amp;"_"&amp;'PC CAT'!M1139</f>
        <v/>
      </c>
      <c r="B1005" s="5">
        <f>'PC CAT'!Q1139&amp;"_"&amp;'PC CAT'!S1139</f>
        <v/>
      </c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</row>
    <row r="1006" ht="14.25" customHeight="1" s="56">
      <c r="A1006" s="5">
        <f>'PC CAT'!K1140&amp;"_"&amp;'PC CAT'!M1140</f>
        <v/>
      </c>
      <c r="B1006" s="5">
        <f>'PC CAT'!Q1140&amp;"_"&amp;'PC CAT'!S1140</f>
        <v/>
      </c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</row>
    <row r="1007" ht="14.25" customHeight="1" s="56">
      <c r="A1007" s="5">
        <f>'PC CAT'!K1141&amp;"_"&amp;'PC CAT'!M1141</f>
        <v/>
      </c>
      <c r="B1007" s="5">
        <f>'PC CAT'!Q1141&amp;"_"&amp;'PC CAT'!S1141</f>
        <v/>
      </c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</row>
    <row r="1008" ht="14.25" customHeight="1" s="56">
      <c r="A1008" s="5">
        <f>'PC CAT'!K1142&amp;"_"&amp;'PC CAT'!M1142</f>
        <v/>
      </c>
      <c r="B1008" s="5">
        <f>'PC CAT'!Q1142&amp;"_"&amp;'PC CAT'!S1142</f>
        <v/>
      </c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</row>
    <row r="1009" ht="14.25" customHeight="1" s="56">
      <c r="A1009" s="5">
        <f>'PC CAT'!K1143&amp;"_"&amp;'PC CAT'!M1143</f>
        <v/>
      </c>
      <c r="B1009" s="5">
        <f>'PC CAT'!Q1143&amp;"_"&amp;'PC CAT'!S1143</f>
        <v/>
      </c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</row>
    <row r="1010" ht="14.25" customHeight="1" s="56">
      <c r="A1010" s="5">
        <f>'PC CAT'!K1144&amp;"_"&amp;'PC CAT'!M1144</f>
        <v/>
      </c>
      <c r="B1010" s="5">
        <f>'PC CAT'!Q1144&amp;"_"&amp;'PC CAT'!S1144</f>
        <v/>
      </c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</row>
    <row r="1011" ht="14.25" customHeight="1" s="56">
      <c r="A1011" s="5">
        <f>'PC CAT'!K1145&amp;"_"&amp;'PC CAT'!M1145</f>
        <v/>
      </c>
      <c r="B1011" s="5">
        <f>'PC CAT'!Q1145&amp;"_"&amp;'PC CAT'!S1145</f>
        <v/>
      </c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</row>
    <row r="1012" ht="14.25" customHeight="1" s="56">
      <c r="A1012" s="5">
        <f>'PC CAT'!K1146&amp;"_"&amp;'PC CAT'!M1146</f>
        <v/>
      </c>
      <c r="B1012" s="5">
        <f>'PC CAT'!Q1146&amp;"_"&amp;'PC CAT'!S1146</f>
        <v/>
      </c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</row>
    <row r="1013" ht="14.25" customHeight="1" s="56">
      <c r="A1013" s="5">
        <f>'PC CAT'!K1147&amp;"_"&amp;'PC CAT'!M1147</f>
        <v/>
      </c>
      <c r="B1013" s="5">
        <f>'PC CAT'!Q1147&amp;"_"&amp;'PC CAT'!S1147</f>
        <v/>
      </c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</row>
    <row r="1014" ht="14.25" customHeight="1" s="56">
      <c r="A1014" s="5">
        <f>'PC CAT'!K1148&amp;"_"&amp;'PC CAT'!M1148</f>
        <v/>
      </c>
      <c r="B1014" s="5">
        <f>'PC CAT'!Q1148&amp;"_"&amp;'PC CAT'!S1148</f>
        <v/>
      </c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</row>
    <row r="1015" ht="14.25" customHeight="1" s="56">
      <c r="A1015" s="5">
        <f>'PC CAT'!K1149&amp;"_"&amp;'PC CAT'!M1149</f>
        <v/>
      </c>
      <c r="B1015" s="5">
        <f>'PC CAT'!Q1149&amp;"_"&amp;'PC CAT'!S1149</f>
        <v/>
      </c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</row>
    <row r="1016" ht="14.25" customHeight="1" s="56">
      <c r="A1016" s="5">
        <f>'PC CAT'!K1150&amp;"_"&amp;'PC CAT'!M1150</f>
        <v/>
      </c>
      <c r="B1016" s="5">
        <f>'PC CAT'!Q1150&amp;"_"&amp;'PC CAT'!S1150</f>
        <v/>
      </c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</row>
    <row r="1017" ht="14.25" customHeight="1" s="56">
      <c r="A1017" s="5">
        <f>'PC CAT'!K1151&amp;"_"&amp;'PC CAT'!M1151</f>
        <v/>
      </c>
      <c r="B1017" s="5">
        <f>'PC CAT'!Q1151&amp;"_"&amp;'PC CAT'!S1151</f>
        <v/>
      </c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</row>
    <row r="1018" ht="14.25" customHeight="1" s="56">
      <c r="A1018" s="5">
        <f>'PC CAT'!K1152&amp;"_"&amp;'PC CAT'!M1152</f>
        <v/>
      </c>
      <c r="B1018" s="5">
        <f>'PC CAT'!Q1152&amp;"_"&amp;'PC CAT'!S1152</f>
        <v/>
      </c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</row>
    <row r="1019" ht="14.25" customHeight="1" s="56">
      <c r="A1019" s="5">
        <f>'PC CAT'!K1153&amp;"_"&amp;'PC CAT'!M1153</f>
        <v/>
      </c>
      <c r="B1019" s="5">
        <f>'PC CAT'!Q1153&amp;"_"&amp;'PC CAT'!S1153</f>
        <v/>
      </c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</row>
    <row r="1020" ht="14.25" customHeight="1" s="56">
      <c r="A1020" s="5">
        <f>'PC CAT'!K1154&amp;"_"&amp;'PC CAT'!M1154</f>
        <v/>
      </c>
      <c r="B1020" s="5">
        <f>'PC CAT'!Q1154&amp;"_"&amp;'PC CAT'!S1154</f>
        <v/>
      </c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</row>
    <row r="1021" ht="14.25" customHeight="1" s="56">
      <c r="A1021" s="5">
        <f>'PC CAT'!K1155&amp;"_"&amp;'PC CAT'!M1155</f>
        <v/>
      </c>
      <c r="B1021" s="5">
        <f>'PC CAT'!Q1155&amp;"_"&amp;'PC CAT'!S1155</f>
        <v/>
      </c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</row>
    <row r="1022" ht="14.25" customHeight="1" s="56">
      <c r="A1022" s="5">
        <f>'PC CAT'!K1156&amp;"_"&amp;'PC CAT'!M1156</f>
        <v/>
      </c>
      <c r="B1022" s="5">
        <f>'PC CAT'!Q1156&amp;"_"&amp;'PC CAT'!S1156</f>
        <v/>
      </c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</row>
    <row r="1023" ht="14.25" customHeight="1" s="56">
      <c r="A1023" s="5">
        <f>'PC CAT'!K1157&amp;"_"&amp;'PC CAT'!M1157</f>
        <v/>
      </c>
      <c r="B1023" s="5">
        <f>'PC CAT'!Q1157&amp;"_"&amp;'PC CAT'!S1157</f>
        <v/>
      </c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</row>
    <row r="1024" ht="14.25" customHeight="1" s="56">
      <c r="A1024" s="5">
        <f>'PC CAT'!K1158&amp;"_"&amp;'PC CAT'!M1158</f>
        <v/>
      </c>
      <c r="B1024" s="5">
        <f>'PC CAT'!Q1158&amp;"_"&amp;'PC CAT'!S1158</f>
        <v/>
      </c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</row>
    <row r="1025" ht="14.25" customHeight="1" s="56">
      <c r="A1025" s="5">
        <f>'PC CAT'!K1159&amp;"_"&amp;'PC CAT'!M1159</f>
        <v/>
      </c>
      <c r="B1025" s="5">
        <f>'PC CAT'!Q1159&amp;"_"&amp;'PC CAT'!S1159</f>
        <v/>
      </c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</row>
    <row r="1026" ht="14.25" customHeight="1" s="56">
      <c r="A1026" s="5">
        <f>'PC CAT'!K1160&amp;"_"&amp;'PC CAT'!M1160</f>
        <v/>
      </c>
      <c r="B1026" s="5">
        <f>'PC CAT'!Q1160&amp;"_"&amp;'PC CAT'!S1160</f>
        <v/>
      </c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</row>
    <row r="1027" ht="14.25" customHeight="1" s="56">
      <c r="A1027" s="5">
        <f>'PC CAT'!K1161&amp;"_"&amp;'PC CAT'!M1161</f>
        <v/>
      </c>
      <c r="B1027" s="5">
        <f>'PC CAT'!Q1161&amp;"_"&amp;'PC CAT'!S1161</f>
        <v/>
      </c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</row>
    <row r="1028" ht="14.25" customHeight="1" s="56">
      <c r="A1028" s="5">
        <f>'PC CAT'!K1162&amp;"_"&amp;'PC CAT'!M1162</f>
        <v/>
      </c>
      <c r="B1028" s="5">
        <f>'PC CAT'!Q1162&amp;"_"&amp;'PC CAT'!S1162</f>
        <v/>
      </c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</row>
    <row r="1029" ht="14.25" customHeight="1" s="56">
      <c r="A1029" s="5">
        <f>'PC CAT'!K1163&amp;"_"&amp;'PC CAT'!M1163</f>
        <v/>
      </c>
      <c r="B1029" s="5">
        <f>'PC CAT'!Q1163&amp;"_"&amp;'PC CAT'!S1163</f>
        <v/>
      </c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</row>
    <row r="1030" ht="14.25" customHeight="1" s="56">
      <c r="A1030" s="5">
        <f>'PC CAT'!K1164&amp;"_"&amp;'PC CAT'!M1164</f>
        <v/>
      </c>
      <c r="B1030" s="5">
        <f>'PC CAT'!Q1164&amp;"_"&amp;'PC CAT'!S1164</f>
        <v/>
      </c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</row>
    <row r="1031" ht="14.25" customHeight="1" s="56">
      <c r="A1031" s="5">
        <f>'PC CAT'!K1165&amp;"_"&amp;'PC CAT'!M1165</f>
        <v/>
      </c>
      <c r="B1031" s="5">
        <f>'PC CAT'!Q1165&amp;"_"&amp;'PC CAT'!S1165</f>
        <v/>
      </c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</row>
    <row r="1032" ht="14.25" customHeight="1" s="56">
      <c r="A1032" s="5">
        <f>'PC CAT'!K1166&amp;"_"&amp;'PC CAT'!M1166</f>
        <v/>
      </c>
      <c r="B1032" s="5">
        <f>'PC CAT'!Q1166&amp;"_"&amp;'PC CAT'!S1166</f>
        <v/>
      </c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</row>
    <row r="1033" ht="14.25" customHeight="1" s="56">
      <c r="A1033" s="5">
        <f>'PC CAT'!K1167&amp;"_"&amp;'PC CAT'!M1167</f>
        <v/>
      </c>
      <c r="B1033" s="5">
        <f>'PC CAT'!Q1167&amp;"_"&amp;'PC CAT'!S1167</f>
        <v/>
      </c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</row>
    <row r="1034" ht="14.25" customHeight="1" s="56">
      <c r="A1034" s="5">
        <f>'PC CAT'!K1168&amp;"_"&amp;'PC CAT'!M1168</f>
        <v/>
      </c>
      <c r="B1034" s="5">
        <f>'PC CAT'!Q1168&amp;"_"&amp;'PC CAT'!S1168</f>
        <v/>
      </c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</row>
    <row r="1035" ht="14.25" customHeight="1" s="56">
      <c r="A1035" s="5">
        <f>'PC CAT'!K1169&amp;"_"&amp;'PC CAT'!M1169</f>
        <v/>
      </c>
      <c r="B1035" s="5">
        <f>'PC CAT'!Q1169&amp;"_"&amp;'PC CAT'!S1169</f>
        <v/>
      </c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</row>
    <row r="1036" ht="14.25" customHeight="1" s="56">
      <c r="A1036" s="5">
        <f>'PC CAT'!K1170&amp;"_"&amp;'PC CAT'!M1170</f>
        <v/>
      </c>
      <c r="B1036" s="5">
        <f>'PC CAT'!Q1170&amp;"_"&amp;'PC CAT'!S1170</f>
        <v/>
      </c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</row>
    <row r="1037" ht="14.25" customHeight="1" s="56">
      <c r="A1037" s="5">
        <f>'PC CAT'!K1171&amp;"_"&amp;'PC CAT'!M1171</f>
        <v/>
      </c>
      <c r="B1037" s="5">
        <f>'PC CAT'!Q1171&amp;"_"&amp;'PC CAT'!S1171</f>
        <v/>
      </c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</row>
    <row r="1038" ht="14.25" customHeight="1" s="56">
      <c r="A1038" s="5">
        <f>'PC CAT'!K1172&amp;"_"&amp;'PC CAT'!M1172</f>
        <v/>
      </c>
      <c r="B1038" s="5">
        <f>'PC CAT'!Q1172&amp;"_"&amp;'PC CAT'!S1172</f>
        <v/>
      </c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</row>
    <row r="1039" ht="14.25" customHeight="1" s="56">
      <c r="A1039" s="5">
        <f>'PC CAT'!K1173&amp;"_"&amp;'PC CAT'!M1173</f>
        <v/>
      </c>
      <c r="B1039" s="5">
        <f>'PC CAT'!Q1173&amp;"_"&amp;'PC CAT'!S1173</f>
        <v/>
      </c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</row>
    <row r="1040" ht="14.25" customHeight="1" s="56">
      <c r="A1040" s="5">
        <f>'PC CAT'!K1174&amp;"_"&amp;'PC CAT'!M1174</f>
        <v/>
      </c>
      <c r="B1040" s="5">
        <f>'PC CAT'!Q1174&amp;"_"&amp;'PC CAT'!S1174</f>
        <v/>
      </c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</row>
    <row r="1041" ht="14.25" customHeight="1" s="56">
      <c r="A1041" s="5">
        <f>'PC CAT'!K1175&amp;"_"&amp;'PC CAT'!M1175</f>
        <v/>
      </c>
      <c r="B1041" s="5">
        <f>'PC CAT'!Q1175&amp;"_"&amp;'PC CAT'!S1175</f>
        <v/>
      </c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</row>
    <row r="1042" ht="14.25" customHeight="1" s="56">
      <c r="A1042" s="5">
        <f>'PC CAT'!K1176&amp;"_"&amp;'PC CAT'!M1176</f>
        <v/>
      </c>
      <c r="B1042" s="5">
        <f>'PC CAT'!Q1176&amp;"_"&amp;'PC CAT'!S1176</f>
        <v/>
      </c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</row>
    <row r="1043" ht="14.25" customHeight="1" s="56">
      <c r="A1043" s="5">
        <f>'PC CAT'!K1177&amp;"_"&amp;'PC CAT'!M1177</f>
        <v/>
      </c>
      <c r="B1043" s="5">
        <f>'PC CAT'!Q1177&amp;"_"&amp;'PC CAT'!S1177</f>
        <v/>
      </c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</row>
    <row r="1044" ht="14.25" customHeight="1" s="56">
      <c r="A1044" s="5">
        <f>'PC CAT'!K1178&amp;"_"&amp;'PC CAT'!M1178</f>
        <v/>
      </c>
      <c r="B1044" s="5">
        <f>'PC CAT'!Q1178&amp;"_"&amp;'PC CAT'!S1178</f>
        <v/>
      </c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</row>
    <row r="1045" ht="14.25" customHeight="1" s="56">
      <c r="A1045" s="5">
        <f>'PC CAT'!K1179&amp;"_"&amp;'PC CAT'!M1179</f>
        <v/>
      </c>
      <c r="B1045" s="5">
        <f>'PC CAT'!Q1179&amp;"_"&amp;'PC CAT'!S1179</f>
        <v/>
      </c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</row>
    <row r="1046" ht="14.25" customHeight="1" s="56">
      <c r="A1046" s="5">
        <f>'PC CAT'!K1180&amp;"_"&amp;'PC CAT'!M1180</f>
        <v/>
      </c>
      <c r="B1046" s="5">
        <f>'PC CAT'!Q1180&amp;"_"&amp;'PC CAT'!S1180</f>
        <v/>
      </c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</row>
    <row r="1047" ht="14.25" customHeight="1" s="56">
      <c r="A1047" s="5">
        <f>'PC CAT'!K1181&amp;"_"&amp;'PC CAT'!M1181</f>
        <v/>
      </c>
      <c r="B1047" s="5">
        <f>'PC CAT'!Q1181&amp;"_"&amp;'PC CAT'!S1181</f>
        <v/>
      </c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</row>
    <row r="1048" ht="14.25" customHeight="1" s="56">
      <c r="A1048" s="5">
        <f>'PC CAT'!K1182&amp;"_"&amp;'PC CAT'!M1182</f>
        <v/>
      </c>
      <c r="B1048" s="5">
        <f>'PC CAT'!Q1182&amp;"_"&amp;'PC CAT'!S1182</f>
        <v/>
      </c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</row>
    <row r="1049" ht="14.25" customHeight="1" s="56">
      <c r="A1049" s="5">
        <f>'PC CAT'!K1183&amp;"_"&amp;'PC CAT'!M1183</f>
        <v/>
      </c>
      <c r="B1049" s="5">
        <f>'PC CAT'!Q1183&amp;"_"&amp;'PC CAT'!S1183</f>
        <v/>
      </c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</row>
    <row r="1050" ht="14.25" customHeight="1" s="56">
      <c r="A1050" s="5">
        <f>'PC CAT'!K1184&amp;"_"&amp;'PC CAT'!M1184</f>
        <v/>
      </c>
      <c r="B1050" s="5">
        <f>'PC CAT'!Q1184&amp;"_"&amp;'PC CAT'!S1184</f>
        <v/>
      </c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</row>
    <row r="1051" ht="14.25" customHeight="1" s="56">
      <c r="A1051" s="5">
        <f>'PC CAT'!K1185&amp;"_"&amp;'PC CAT'!M1185</f>
        <v/>
      </c>
      <c r="B1051" s="5">
        <f>'PC CAT'!Q1185&amp;"_"&amp;'PC CAT'!S1185</f>
        <v/>
      </c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</row>
    <row r="1052" ht="14.25" customHeight="1" s="56">
      <c r="A1052" s="5">
        <f>'PC CAT'!K1186&amp;"_"&amp;'PC CAT'!M1186</f>
        <v/>
      </c>
      <c r="B1052" s="5">
        <f>'PC CAT'!Q1186&amp;"_"&amp;'PC CAT'!S1186</f>
        <v/>
      </c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</row>
    <row r="1053" ht="14.25" customHeight="1" s="56">
      <c r="A1053" s="5">
        <f>'PC CAT'!K1187&amp;"_"&amp;'PC CAT'!M1187</f>
        <v/>
      </c>
      <c r="B1053" s="5">
        <f>'PC CAT'!Q1187&amp;"_"&amp;'PC CAT'!S1187</f>
        <v/>
      </c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</row>
    <row r="1054" ht="14.25" customHeight="1" s="56">
      <c r="A1054" s="5">
        <f>'PC CAT'!K1188&amp;"_"&amp;'PC CAT'!M1188</f>
        <v/>
      </c>
      <c r="B1054" s="5">
        <f>'PC CAT'!Q1188&amp;"_"&amp;'PC CAT'!S1188</f>
        <v/>
      </c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</row>
    <row r="1055" ht="14.25" customHeight="1" s="56">
      <c r="A1055" s="5">
        <f>'PC CAT'!K1189&amp;"_"&amp;'PC CAT'!M1189</f>
        <v/>
      </c>
      <c r="B1055" s="5">
        <f>'PC CAT'!Q1189&amp;"_"&amp;'PC CAT'!S1189</f>
        <v/>
      </c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</row>
    <row r="1056" ht="14.25" customHeight="1" s="56">
      <c r="A1056" s="5">
        <f>'PC CAT'!K1190&amp;"_"&amp;'PC CAT'!M1190</f>
        <v/>
      </c>
      <c r="B1056" s="5">
        <f>'PC CAT'!Q1190&amp;"_"&amp;'PC CAT'!S1190</f>
        <v/>
      </c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</row>
    <row r="1057" ht="14.25" customHeight="1" s="56">
      <c r="A1057" s="5">
        <f>'PC CAT'!K1191&amp;"_"&amp;'PC CAT'!M1191</f>
        <v/>
      </c>
      <c r="B1057" s="5">
        <f>'PC CAT'!Q1191&amp;"_"&amp;'PC CAT'!S1191</f>
        <v/>
      </c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</row>
    <row r="1058" ht="14.25" customHeight="1" s="56">
      <c r="A1058" s="5">
        <f>'PC CAT'!K1192&amp;"_"&amp;'PC CAT'!M1192</f>
        <v/>
      </c>
      <c r="B1058" s="5">
        <f>'PC CAT'!Q1192&amp;"_"&amp;'PC CAT'!S1192</f>
        <v/>
      </c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</row>
    <row r="1059" ht="14.25" customHeight="1" s="56">
      <c r="A1059" s="5">
        <f>'PC CAT'!K1193&amp;"_"&amp;'PC CAT'!M1193</f>
        <v/>
      </c>
      <c r="B1059" s="5">
        <f>'PC CAT'!Q1193&amp;"_"&amp;'PC CAT'!S1193</f>
        <v/>
      </c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</row>
    <row r="1060" ht="14.25" customHeight="1" s="56">
      <c r="A1060" s="5">
        <f>'PC CAT'!K1194&amp;"_"&amp;'PC CAT'!M1194</f>
        <v/>
      </c>
      <c r="B1060" s="5">
        <f>'PC CAT'!Q1194&amp;"_"&amp;'PC CAT'!S1194</f>
        <v/>
      </c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</row>
    <row r="1061" ht="14.25" customHeight="1" s="56">
      <c r="A1061" s="5">
        <f>'PC CAT'!K1195&amp;"_"&amp;'PC CAT'!M1195</f>
        <v/>
      </c>
      <c r="B1061" s="5">
        <f>'PC CAT'!Q1195&amp;"_"&amp;'PC CAT'!S1195</f>
        <v/>
      </c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</row>
    <row r="1062" ht="14.25" customHeight="1" s="56">
      <c r="A1062" s="5">
        <f>'PC CAT'!K1196&amp;"_"&amp;'PC CAT'!M1196</f>
        <v/>
      </c>
      <c r="B1062" s="5">
        <f>'PC CAT'!Q1196&amp;"_"&amp;'PC CAT'!S1196</f>
        <v/>
      </c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</row>
    <row r="1063" ht="14.25" customHeight="1" s="56">
      <c r="A1063" s="5">
        <f>'PC CAT'!K1197&amp;"_"&amp;'PC CAT'!M1197</f>
        <v/>
      </c>
      <c r="B1063" s="5">
        <f>'PC CAT'!Q1197&amp;"_"&amp;'PC CAT'!S1197</f>
        <v/>
      </c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</row>
    <row r="1064" ht="14.25" customHeight="1" s="56">
      <c r="A1064" s="5">
        <f>'PC CAT'!K1198&amp;"_"&amp;'PC CAT'!M1198</f>
        <v/>
      </c>
      <c r="B1064" s="5">
        <f>'PC CAT'!Q1198&amp;"_"&amp;'PC CAT'!S1198</f>
        <v/>
      </c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</row>
    <row r="1065" ht="14.25" customHeight="1" s="56">
      <c r="A1065" s="5">
        <f>'PC CAT'!K1199&amp;"_"&amp;'PC CAT'!M1199</f>
        <v/>
      </c>
      <c r="B1065" s="5">
        <f>'PC CAT'!Q1199&amp;"_"&amp;'PC CAT'!S1199</f>
        <v/>
      </c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</row>
    <row r="1066" ht="14.25" customHeight="1" s="56">
      <c r="A1066" s="5">
        <f>'PC CAT'!K1200&amp;"_"&amp;'PC CAT'!M1200</f>
        <v/>
      </c>
      <c r="B1066" s="5">
        <f>'PC CAT'!Q1200&amp;"_"&amp;'PC CAT'!S1200</f>
        <v/>
      </c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</row>
    <row r="1067" ht="14.25" customHeight="1" s="56">
      <c r="A1067" s="5">
        <f>'PC CAT'!K1201&amp;"_"&amp;'PC CAT'!M1201</f>
        <v/>
      </c>
      <c r="B1067" s="5">
        <f>'PC CAT'!Q1201&amp;"_"&amp;'PC CAT'!S1201</f>
        <v/>
      </c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</row>
    <row r="1068" ht="14.25" customHeight="1" s="56">
      <c r="A1068" s="5">
        <f>'PC CAT'!K1202&amp;"_"&amp;'PC CAT'!M1202</f>
        <v/>
      </c>
      <c r="B1068" s="5">
        <f>'PC CAT'!Q1202&amp;"_"&amp;'PC CAT'!S1202</f>
        <v/>
      </c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</row>
    <row r="1069" ht="14.25" customHeight="1" s="56">
      <c r="A1069" s="5">
        <f>'PC CAT'!K1203&amp;"_"&amp;'PC CAT'!M1203</f>
        <v/>
      </c>
      <c r="B1069" s="5">
        <f>'PC CAT'!Q1203&amp;"_"&amp;'PC CAT'!S1203</f>
        <v/>
      </c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</row>
    <row r="1070" ht="14.25" customHeight="1" s="56">
      <c r="A1070" s="5">
        <f>'PC CAT'!K1204&amp;"_"&amp;'PC CAT'!M1204</f>
        <v/>
      </c>
      <c r="B1070" s="5">
        <f>'PC CAT'!Q1204&amp;"_"&amp;'PC CAT'!S1204</f>
        <v/>
      </c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</row>
    <row r="1071" ht="14.25" customHeight="1" s="56">
      <c r="A1071" s="5">
        <f>'PC CAT'!K1205&amp;"_"&amp;'PC CAT'!M1205</f>
        <v/>
      </c>
      <c r="B1071" s="5">
        <f>'PC CAT'!Q1205&amp;"_"&amp;'PC CAT'!S1205</f>
        <v/>
      </c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</row>
    <row r="1072" ht="14.25" customHeight="1" s="56">
      <c r="A1072" s="5">
        <f>'PC CAT'!K1206&amp;"_"&amp;'PC CAT'!M1206</f>
        <v/>
      </c>
      <c r="B1072" s="5">
        <f>'PC CAT'!Q1206&amp;"_"&amp;'PC CAT'!S1206</f>
        <v/>
      </c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</row>
    <row r="1073" ht="14.25" customHeight="1" s="56">
      <c r="A1073" s="5">
        <f>'PC CAT'!K1207&amp;"_"&amp;'PC CAT'!M1207</f>
        <v/>
      </c>
      <c r="B1073" s="5">
        <f>'PC CAT'!Q1207&amp;"_"&amp;'PC CAT'!S1207</f>
        <v/>
      </c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</row>
    <row r="1074" ht="14.25" customHeight="1" s="56">
      <c r="A1074" s="5">
        <f>'PC CAT'!K1208&amp;"_"&amp;'PC CAT'!M1208</f>
        <v/>
      </c>
      <c r="B1074" s="5">
        <f>'PC CAT'!Q1208&amp;"_"&amp;'PC CAT'!S1208</f>
        <v/>
      </c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</row>
    <row r="1075" ht="14.25" customHeight="1" s="56">
      <c r="A1075" s="5">
        <f>'PC CAT'!K1209&amp;"_"&amp;'PC CAT'!M1209</f>
        <v/>
      </c>
      <c r="B1075" s="5">
        <f>'PC CAT'!Q1209&amp;"_"&amp;'PC CAT'!S1209</f>
        <v/>
      </c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</row>
    <row r="1076" ht="14.25" customHeight="1" s="56">
      <c r="A1076" s="5">
        <f>'PC CAT'!K1210&amp;"_"&amp;'PC CAT'!M1210</f>
        <v/>
      </c>
      <c r="B1076" s="5">
        <f>'PC CAT'!Q1210&amp;"_"&amp;'PC CAT'!S1210</f>
        <v/>
      </c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</row>
    <row r="1077" ht="14.25" customHeight="1" s="56">
      <c r="A1077" s="5">
        <f>'PC CAT'!K1211&amp;"_"&amp;'PC CAT'!M1211</f>
        <v/>
      </c>
      <c r="B1077" s="5">
        <f>'PC CAT'!Q1211&amp;"_"&amp;'PC CAT'!S1211</f>
        <v/>
      </c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</row>
    <row r="1078" ht="14.25" customHeight="1" s="56">
      <c r="A1078" s="5">
        <f>'PC CAT'!K1212&amp;"_"&amp;'PC CAT'!M1212</f>
        <v/>
      </c>
      <c r="B1078" s="5">
        <f>'PC CAT'!Q1212&amp;"_"&amp;'PC CAT'!S1212</f>
        <v/>
      </c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</row>
    <row r="1079" ht="14.25" customHeight="1" s="56">
      <c r="A1079" s="5">
        <f>'PC CAT'!K1213&amp;"_"&amp;'PC CAT'!M1213</f>
        <v/>
      </c>
      <c r="B1079" s="5">
        <f>'PC CAT'!Q1213&amp;"_"&amp;'PC CAT'!S1213</f>
        <v/>
      </c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</row>
    <row r="1080" ht="14.25" customHeight="1" s="56">
      <c r="A1080" s="5">
        <f>'PC CAT'!K1214&amp;"_"&amp;'PC CAT'!M1214</f>
        <v/>
      </c>
      <c r="B1080" s="5">
        <f>'PC CAT'!Q1214&amp;"_"&amp;'PC CAT'!S1214</f>
        <v/>
      </c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</row>
    <row r="1081" ht="14.25" customHeight="1" s="56">
      <c r="A1081" s="5">
        <f>'PC CAT'!K1215&amp;"_"&amp;'PC CAT'!M1215</f>
        <v/>
      </c>
      <c r="B1081" s="5">
        <f>'PC CAT'!Q1215&amp;"_"&amp;'PC CAT'!S1215</f>
        <v/>
      </c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</row>
    <row r="1082" ht="14.25" customHeight="1" s="56">
      <c r="A1082" s="5">
        <f>'PC CAT'!K1216&amp;"_"&amp;'PC CAT'!M1216</f>
        <v/>
      </c>
      <c r="B1082" s="5">
        <f>'PC CAT'!Q1216&amp;"_"&amp;'PC CAT'!S1216</f>
        <v/>
      </c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</row>
    <row r="1083" ht="14.25" customHeight="1" s="56">
      <c r="A1083" s="5">
        <f>'PC CAT'!K1217&amp;"_"&amp;'PC CAT'!M1217</f>
        <v/>
      </c>
      <c r="B1083" s="5">
        <f>'PC CAT'!Q1217&amp;"_"&amp;'PC CAT'!S1217</f>
        <v/>
      </c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</row>
    <row r="1084" ht="14.25" customHeight="1" s="56">
      <c r="A1084" s="5">
        <f>'PC CAT'!K1218&amp;"_"&amp;'PC CAT'!M1218</f>
        <v/>
      </c>
      <c r="B1084" s="5">
        <f>'PC CAT'!Q1218&amp;"_"&amp;'PC CAT'!S1218</f>
        <v/>
      </c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</row>
    <row r="1085" ht="14.25" customHeight="1" s="56">
      <c r="A1085" s="5">
        <f>'PC CAT'!K1219&amp;"_"&amp;'PC CAT'!M1219</f>
        <v/>
      </c>
      <c r="B1085" s="5">
        <f>'PC CAT'!Q1219&amp;"_"&amp;'PC CAT'!S1219</f>
        <v/>
      </c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</row>
    <row r="1086" ht="14.25" customHeight="1" s="56">
      <c r="A1086" s="5">
        <f>'PC CAT'!K1220&amp;"_"&amp;'PC CAT'!M1220</f>
        <v/>
      </c>
      <c r="B1086" s="5">
        <f>'PC CAT'!Q1220&amp;"_"&amp;'PC CAT'!S1220</f>
        <v/>
      </c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</row>
    <row r="1087" ht="14.25" customHeight="1" s="56">
      <c r="A1087" s="5">
        <f>'PC CAT'!K1221&amp;"_"&amp;'PC CAT'!M1221</f>
        <v/>
      </c>
      <c r="B1087" s="5">
        <f>'PC CAT'!Q1221&amp;"_"&amp;'PC CAT'!S1221</f>
        <v/>
      </c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</row>
    <row r="1088" ht="14.25" customHeight="1" s="56">
      <c r="A1088" s="5">
        <f>'PC CAT'!K1222&amp;"_"&amp;'PC CAT'!M1222</f>
        <v/>
      </c>
      <c r="B1088" s="5">
        <f>'PC CAT'!Q1222&amp;"_"&amp;'PC CAT'!S1222</f>
        <v/>
      </c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</row>
    <row r="1089" ht="14.25" customHeight="1" s="56">
      <c r="A1089" s="5">
        <f>'PC CAT'!K1223&amp;"_"&amp;'PC CAT'!M1223</f>
        <v/>
      </c>
      <c r="B1089" s="5">
        <f>'PC CAT'!Q1223&amp;"_"&amp;'PC CAT'!S1223</f>
        <v/>
      </c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</row>
    <row r="1090" ht="14.25" customHeight="1" s="56">
      <c r="A1090" s="5">
        <f>'PC CAT'!K1224&amp;"_"&amp;'PC CAT'!M1224</f>
        <v/>
      </c>
      <c r="B1090" s="5">
        <f>'PC CAT'!Q1224&amp;"_"&amp;'PC CAT'!S1224</f>
        <v/>
      </c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</row>
    <row r="1091" ht="14.25" customHeight="1" s="56">
      <c r="A1091" s="5">
        <f>'PC CAT'!K1225&amp;"_"&amp;'PC CAT'!M1225</f>
        <v/>
      </c>
      <c r="B1091" s="5">
        <f>'PC CAT'!Q1225&amp;"_"&amp;'PC CAT'!S1225</f>
        <v/>
      </c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</row>
    <row r="1092" ht="14.25" customHeight="1" s="56">
      <c r="A1092" s="5">
        <f>'PC CAT'!K1226&amp;"_"&amp;'PC CAT'!M1226</f>
        <v/>
      </c>
      <c r="B1092" s="5">
        <f>'PC CAT'!Q1226&amp;"_"&amp;'PC CAT'!S1226</f>
        <v/>
      </c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</row>
    <row r="1093" ht="14.25" customHeight="1" s="56">
      <c r="A1093" s="5">
        <f>'PC CAT'!K1227&amp;"_"&amp;'PC CAT'!M1227</f>
        <v/>
      </c>
      <c r="B1093" s="5">
        <f>'PC CAT'!Q1227&amp;"_"&amp;'PC CAT'!S1227</f>
        <v/>
      </c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</row>
    <row r="1094" ht="14.25" customHeight="1" s="56">
      <c r="A1094" s="5">
        <f>'PC CAT'!K1228&amp;"_"&amp;'PC CAT'!M1228</f>
        <v/>
      </c>
      <c r="B1094" s="5">
        <f>'PC CAT'!Q1228&amp;"_"&amp;'PC CAT'!S1228</f>
        <v/>
      </c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</row>
    <row r="1095" ht="14.25" customHeight="1" s="56">
      <c r="A1095" s="5">
        <f>'PC CAT'!K1229&amp;"_"&amp;'PC CAT'!M1229</f>
        <v/>
      </c>
      <c r="B1095" s="5">
        <f>'PC CAT'!Q1229&amp;"_"&amp;'PC CAT'!S1229</f>
        <v/>
      </c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</row>
    <row r="1096" ht="14.25" customHeight="1" s="56">
      <c r="A1096" s="5">
        <f>'PC CAT'!K1230&amp;"_"&amp;'PC CAT'!M1230</f>
        <v/>
      </c>
      <c r="B1096" s="5">
        <f>'PC CAT'!Q1230&amp;"_"&amp;'PC CAT'!S1230</f>
        <v/>
      </c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</row>
    <row r="1097" ht="14.2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</row>
    <row r="1098" ht="14.2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</row>
    <row r="1099" ht="14.2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</row>
    <row r="1100" ht="14.2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</row>
    <row r="1101" ht="14.2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</row>
    <row r="1102" ht="14.2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</row>
    <row r="1103" ht="14.2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</row>
    <row r="1104" ht="14.2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</row>
    <row r="1105" ht="14.2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</row>
    <row r="1106" ht="14.2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</row>
    <row r="1107" ht="14.2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</row>
    <row r="1108" ht="14.2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</row>
    <row r="1109" ht="14.2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</row>
    <row r="1110" ht="14.2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</row>
    <row r="1111" ht="14.2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</row>
    <row r="1112" ht="14.2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</row>
    <row r="1113" ht="14.2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</row>
    <row r="1114" ht="14.2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</row>
    <row r="1115" ht="14.2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</row>
    <row r="1116" ht="14.2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</row>
    <row r="1117" ht="14.2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</row>
    <row r="1118" ht="14.2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</row>
    <row r="1119" ht="14.2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</row>
    <row r="1120" ht="14.2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</row>
    <row r="1121" ht="14.2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</row>
    <row r="1122" ht="14.2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</row>
    <row r="1123" ht="14.2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</row>
    <row r="1124" ht="14.2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</row>
    <row r="1125" ht="14.2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</row>
    <row r="1126" ht="14.2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</row>
    <row r="1127" ht="14.2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</row>
    <row r="1128" ht="14.2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</row>
    <row r="1129" ht="14.2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</row>
    <row r="1130" ht="14.2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</row>
    <row r="1131" ht="14.2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</row>
    <row r="1132" ht="14.2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</row>
    <row r="1133" ht="14.2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</row>
    <row r="1134" ht="14.2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</row>
    <row r="1135" ht="14.25" customHeight="1" s="56">
      <c r="A1135" s="55" t="n"/>
      <c r="B1135" s="55" t="n"/>
      <c r="C1135" s="55" t="n"/>
      <c r="D1135" s="55" t="n"/>
      <c r="E1135" s="55" t="n"/>
      <c r="F1135" s="55" t="n"/>
      <c r="G1135" s="55" t="n"/>
      <c r="H1135" s="55" t="n"/>
      <c r="I1135" s="55" t="n"/>
      <c r="J1135" s="55" t="n"/>
      <c r="K1135" s="55" t="n"/>
      <c r="L1135" s="55" t="n"/>
      <c r="M1135" s="55" t="n"/>
      <c r="N1135" s="55" t="n"/>
      <c r="O1135" s="55" t="n"/>
      <c r="P1135" s="55" t="n"/>
      <c r="Q1135" s="55" t="n"/>
      <c r="R1135" s="55" t="n"/>
      <c r="S1135" s="55" t="n"/>
      <c r="T1135" s="55" t="n"/>
      <c r="U1135" s="55" t="n"/>
      <c r="V1135" s="55" t="n"/>
      <c r="W1135" s="55" t="n"/>
      <c r="X1135" s="55" t="n"/>
    </row>
    <row r="1136" ht="14.25" customHeight="1" s="56">
      <c r="A1136" s="55" t="n"/>
      <c r="B1136" s="55" t="n"/>
      <c r="C1136" s="55" t="n"/>
      <c r="D1136" s="55" t="n"/>
      <c r="E1136" s="55" t="n"/>
      <c r="F1136" s="55" t="n"/>
      <c r="G1136" s="55" t="n"/>
      <c r="H1136" s="55" t="n"/>
      <c r="I1136" s="55" t="n"/>
      <c r="J1136" s="55" t="n"/>
      <c r="K1136" s="55" t="n"/>
      <c r="L1136" s="55" t="n"/>
      <c r="M1136" s="55" t="n"/>
      <c r="N1136" s="55" t="n"/>
      <c r="O1136" s="55" t="n"/>
      <c r="P1136" s="55" t="n"/>
      <c r="Q1136" s="55" t="n"/>
      <c r="R1136" s="55" t="n"/>
      <c r="S1136" s="55" t="n"/>
      <c r="T1136" s="55" t="n"/>
      <c r="U1136" s="55" t="n"/>
      <c r="V1136" s="55" t="n"/>
      <c r="W1136" s="55" t="n"/>
      <c r="X1136" s="55" t="n"/>
    </row>
    <row r="1137" ht="14.25" customHeight="1" s="56">
      <c r="A1137" s="55" t="n"/>
      <c r="B1137" s="55" t="n"/>
      <c r="C1137" s="55" t="n"/>
      <c r="D1137" s="55" t="n"/>
      <c r="E1137" s="55" t="n"/>
      <c r="F1137" s="55" t="n"/>
      <c r="G1137" s="55" t="n"/>
      <c r="H1137" s="55" t="n"/>
      <c r="I1137" s="55" t="n"/>
      <c r="J1137" s="55" t="n"/>
      <c r="K1137" s="55" t="n"/>
      <c r="L1137" s="55" t="n"/>
      <c r="M1137" s="55" t="n"/>
      <c r="N1137" s="55" t="n"/>
      <c r="O1137" s="55" t="n"/>
      <c r="P1137" s="55" t="n"/>
      <c r="Q1137" s="55" t="n"/>
      <c r="R1137" s="55" t="n"/>
      <c r="S1137" s="55" t="n"/>
      <c r="T1137" s="55" t="n"/>
      <c r="U1137" s="55" t="n"/>
      <c r="V1137" s="55" t="n"/>
      <c r="W1137" s="55" t="n"/>
      <c r="X1137" s="55" t="n"/>
    </row>
    <row r="1138" ht="14.25" customHeight="1" s="56">
      <c r="A1138" s="55" t="n"/>
      <c r="B1138" s="55" t="n"/>
      <c r="C1138" s="55" t="n"/>
      <c r="D1138" s="55" t="n"/>
      <c r="E1138" s="55" t="n"/>
      <c r="F1138" s="55" t="n"/>
      <c r="G1138" s="55" t="n"/>
      <c r="H1138" s="55" t="n"/>
      <c r="I1138" s="55" t="n"/>
      <c r="J1138" s="55" t="n"/>
      <c r="K1138" s="55" t="n"/>
      <c r="L1138" s="55" t="n"/>
      <c r="M1138" s="55" t="n"/>
      <c r="N1138" s="55" t="n"/>
      <c r="O1138" s="55" t="n"/>
      <c r="P1138" s="55" t="n"/>
      <c r="Q1138" s="55" t="n"/>
      <c r="R1138" s="55" t="n"/>
      <c r="S1138" s="55" t="n"/>
      <c r="T1138" s="55" t="n"/>
      <c r="U1138" s="55" t="n"/>
      <c r="V1138" s="55" t="n"/>
      <c r="W1138" s="55" t="n"/>
      <c r="X1138" s="55" t="n"/>
    </row>
    <row r="1139" ht="14.25" customHeight="1" s="56">
      <c r="A1139" s="55" t="n"/>
      <c r="B1139" s="55" t="n"/>
      <c r="C1139" s="55" t="n"/>
      <c r="D1139" s="55" t="n"/>
      <c r="E1139" s="55" t="n"/>
      <c r="F1139" s="55" t="n"/>
      <c r="G1139" s="55" t="n"/>
      <c r="H1139" s="55" t="n"/>
      <c r="I1139" s="55" t="n"/>
      <c r="J1139" s="55" t="n"/>
      <c r="K1139" s="55" t="n"/>
      <c r="L1139" s="55" t="n"/>
      <c r="M1139" s="55" t="n"/>
      <c r="N1139" s="55" t="n"/>
      <c r="O1139" s="55" t="n"/>
      <c r="P1139" s="55" t="n"/>
      <c r="Q1139" s="55" t="n"/>
      <c r="R1139" s="55" t="n"/>
      <c r="S1139" s="55" t="n"/>
      <c r="T1139" s="55" t="n"/>
      <c r="U1139" s="55" t="n"/>
      <c r="V1139" s="55" t="n"/>
      <c r="W1139" s="55" t="n"/>
      <c r="X1139" s="55" t="n"/>
    </row>
    <row r="1140" ht="14.25" customHeight="1" s="56">
      <c r="A1140" s="55" t="n"/>
      <c r="B1140" s="55" t="n"/>
      <c r="C1140" s="55" t="n"/>
      <c r="D1140" s="55" t="n"/>
      <c r="E1140" s="55" t="n"/>
      <c r="F1140" s="55" t="n"/>
      <c r="G1140" s="55" t="n"/>
      <c r="H1140" s="55" t="n"/>
      <c r="I1140" s="55" t="n"/>
      <c r="J1140" s="55" t="n"/>
      <c r="K1140" s="55" t="n"/>
      <c r="L1140" s="55" t="n"/>
      <c r="M1140" s="55" t="n"/>
      <c r="N1140" s="55" t="n"/>
      <c r="O1140" s="55" t="n"/>
      <c r="P1140" s="55" t="n"/>
      <c r="Q1140" s="55" t="n"/>
      <c r="R1140" s="55" t="n"/>
      <c r="S1140" s="55" t="n"/>
      <c r="T1140" s="55" t="n"/>
      <c r="U1140" s="55" t="n"/>
      <c r="V1140" s="55" t="n"/>
      <c r="W1140" s="55" t="n"/>
      <c r="X1140" s="55" t="n"/>
    </row>
    <row r="1141" ht="14.25" customHeight="1" s="56">
      <c r="A1141" s="55" t="n"/>
      <c r="B1141" s="55" t="n"/>
      <c r="C1141" s="55" t="n"/>
      <c r="D1141" s="55" t="n"/>
      <c r="E1141" s="55" t="n"/>
      <c r="F1141" s="55" t="n"/>
      <c r="G1141" s="55" t="n"/>
      <c r="H1141" s="55" t="n"/>
      <c r="I1141" s="55" t="n"/>
      <c r="J1141" s="55" t="n"/>
      <c r="K1141" s="55" t="n"/>
      <c r="L1141" s="55" t="n"/>
      <c r="M1141" s="55" t="n"/>
      <c r="N1141" s="55" t="n"/>
      <c r="O1141" s="55" t="n"/>
      <c r="P1141" s="55" t="n"/>
      <c r="Q1141" s="55" t="n"/>
      <c r="R1141" s="55" t="n"/>
      <c r="S1141" s="55" t="n"/>
      <c r="T1141" s="55" t="n"/>
      <c r="U1141" s="55" t="n"/>
      <c r="V1141" s="55" t="n"/>
      <c r="W1141" s="55" t="n"/>
      <c r="X1141" s="55" t="n"/>
    </row>
    <row r="1142" ht="14.25" customHeight="1" s="56">
      <c r="A1142" s="55" t="n"/>
      <c r="B1142" s="55" t="n"/>
      <c r="C1142" s="55" t="n"/>
      <c r="D1142" s="55" t="n"/>
      <c r="E1142" s="55" t="n"/>
      <c r="F1142" s="55" t="n"/>
      <c r="G1142" s="55" t="n"/>
      <c r="H1142" s="55" t="n"/>
      <c r="I1142" s="55" t="n"/>
      <c r="J1142" s="55" t="n"/>
      <c r="K1142" s="55" t="n"/>
      <c r="L1142" s="55" t="n"/>
      <c r="M1142" s="55" t="n"/>
      <c r="N1142" s="55" t="n"/>
      <c r="O1142" s="55" t="n"/>
      <c r="P1142" s="55" t="n"/>
      <c r="Q1142" s="55" t="n"/>
      <c r="R1142" s="55" t="n"/>
      <c r="S1142" s="55" t="n"/>
      <c r="T1142" s="55" t="n"/>
      <c r="U1142" s="55" t="n"/>
      <c r="V1142" s="55" t="n"/>
      <c r="W1142" s="55" t="n"/>
      <c r="X1142" s="55" t="n"/>
    </row>
    <row r="1143" ht="14.25" customHeight="1" s="56">
      <c r="A1143" s="55" t="n"/>
      <c r="B1143" s="55" t="n"/>
      <c r="C1143" s="55" t="n"/>
      <c r="D1143" s="55" t="n"/>
      <c r="E1143" s="55" t="n"/>
      <c r="F1143" s="55" t="n"/>
      <c r="G1143" s="55" t="n"/>
      <c r="H1143" s="55" t="n"/>
      <c r="I1143" s="55" t="n"/>
      <c r="J1143" s="55" t="n"/>
      <c r="K1143" s="55" t="n"/>
      <c r="L1143" s="55" t="n"/>
      <c r="M1143" s="55" t="n"/>
      <c r="N1143" s="55" t="n"/>
      <c r="O1143" s="55" t="n"/>
      <c r="P1143" s="55" t="n"/>
      <c r="Q1143" s="55" t="n"/>
      <c r="R1143" s="55" t="n"/>
      <c r="S1143" s="55" t="n"/>
      <c r="T1143" s="55" t="n"/>
      <c r="U1143" s="55" t="n"/>
      <c r="V1143" s="55" t="n"/>
      <c r="W1143" s="55" t="n"/>
      <c r="X1143" s="55" t="n"/>
    </row>
    <row r="1144" ht="14.25" customHeight="1" s="56">
      <c r="A1144" s="55" t="n"/>
      <c r="B1144" s="55" t="n"/>
      <c r="C1144" s="55" t="n"/>
      <c r="D1144" s="55" t="n"/>
      <c r="E1144" s="55" t="n"/>
      <c r="F1144" s="55" t="n"/>
      <c r="G1144" s="55" t="n"/>
      <c r="H1144" s="55" t="n"/>
      <c r="I1144" s="55" t="n"/>
      <c r="J1144" s="55" t="n"/>
      <c r="K1144" s="55" t="n"/>
      <c r="L1144" s="55" t="n"/>
      <c r="M1144" s="55" t="n"/>
      <c r="N1144" s="55" t="n"/>
      <c r="O1144" s="55" t="n"/>
      <c r="P1144" s="55" t="n"/>
      <c r="Q1144" s="55" t="n"/>
      <c r="R1144" s="55" t="n"/>
      <c r="S1144" s="55" t="n"/>
      <c r="T1144" s="55" t="n"/>
      <c r="U1144" s="55" t="n"/>
      <c r="V1144" s="55" t="n"/>
      <c r="W1144" s="55" t="n"/>
      <c r="X1144" s="55" t="n"/>
    </row>
    <row r="1145" ht="14.25" customHeight="1" s="56">
      <c r="A1145" s="55" t="n"/>
      <c r="B1145" s="55" t="n"/>
      <c r="C1145" s="55" t="n"/>
      <c r="D1145" s="55" t="n"/>
      <c r="E1145" s="55" t="n"/>
      <c r="F1145" s="55" t="n"/>
      <c r="G1145" s="55" t="n"/>
      <c r="H1145" s="55" t="n"/>
      <c r="I1145" s="55" t="n"/>
      <c r="J1145" s="55" t="n"/>
      <c r="K1145" s="55" t="n"/>
      <c r="L1145" s="55" t="n"/>
      <c r="M1145" s="55" t="n"/>
      <c r="N1145" s="55" t="n"/>
      <c r="O1145" s="55" t="n"/>
      <c r="P1145" s="55" t="n"/>
      <c r="Q1145" s="55" t="n"/>
      <c r="R1145" s="55" t="n"/>
      <c r="S1145" s="55" t="n"/>
      <c r="T1145" s="55" t="n"/>
      <c r="U1145" s="55" t="n"/>
      <c r="V1145" s="55" t="n"/>
      <c r="W1145" s="55" t="n"/>
      <c r="X1145" s="55" t="n"/>
    </row>
    <row r="1146" ht="14.25" customHeight="1" s="56">
      <c r="A1146" s="55" t="n"/>
      <c r="B1146" s="55" t="n"/>
      <c r="C1146" s="55" t="n"/>
      <c r="D1146" s="55" t="n"/>
      <c r="E1146" s="55" t="n"/>
      <c r="F1146" s="55" t="n"/>
      <c r="G1146" s="55" t="n"/>
      <c r="H1146" s="55" t="n"/>
      <c r="I1146" s="55" t="n"/>
      <c r="J1146" s="55" t="n"/>
      <c r="K1146" s="55" t="n"/>
      <c r="L1146" s="55" t="n"/>
      <c r="M1146" s="55" t="n"/>
      <c r="N1146" s="55" t="n"/>
      <c r="O1146" s="55" t="n"/>
      <c r="P1146" s="55" t="n"/>
      <c r="Q1146" s="55" t="n"/>
      <c r="R1146" s="55" t="n"/>
      <c r="S1146" s="55" t="n"/>
      <c r="T1146" s="55" t="n"/>
      <c r="U1146" s="55" t="n"/>
      <c r="V1146" s="55" t="n"/>
      <c r="W1146" s="55" t="n"/>
      <c r="X1146" s="55" t="n"/>
    </row>
    <row r="1147" ht="14.25" customHeight="1" s="56">
      <c r="A1147" s="55" t="n"/>
      <c r="B1147" s="55" t="n"/>
      <c r="C1147" s="55" t="n"/>
      <c r="D1147" s="55" t="n"/>
      <c r="E1147" s="55" t="n"/>
      <c r="F1147" s="55" t="n"/>
      <c r="G1147" s="55" t="n"/>
      <c r="H1147" s="55" t="n"/>
      <c r="I1147" s="55" t="n"/>
      <c r="J1147" s="55" t="n"/>
      <c r="K1147" s="55" t="n"/>
      <c r="L1147" s="55" t="n"/>
      <c r="M1147" s="55" t="n"/>
      <c r="N1147" s="55" t="n"/>
      <c r="O1147" s="55" t="n"/>
      <c r="P1147" s="55" t="n"/>
      <c r="Q1147" s="55" t="n"/>
      <c r="R1147" s="55" t="n"/>
      <c r="S1147" s="55" t="n"/>
      <c r="T1147" s="55" t="n"/>
      <c r="U1147" s="55" t="n"/>
      <c r="V1147" s="55" t="n"/>
      <c r="W1147" s="55" t="n"/>
      <c r="X1147" s="55" t="n"/>
    </row>
    <row r="1148" ht="14.25" customHeight="1" s="56">
      <c r="A1148" s="55" t="n"/>
      <c r="B1148" s="55" t="n"/>
      <c r="C1148" s="55" t="n"/>
      <c r="D1148" s="55" t="n"/>
      <c r="E1148" s="55" t="n"/>
      <c r="F1148" s="55" t="n"/>
      <c r="G1148" s="55" t="n"/>
      <c r="H1148" s="55" t="n"/>
      <c r="I1148" s="55" t="n"/>
      <c r="J1148" s="55" t="n"/>
      <c r="K1148" s="55" t="n"/>
      <c r="L1148" s="55" t="n"/>
      <c r="M1148" s="55" t="n"/>
      <c r="N1148" s="55" t="n"/>
      <c r="O1148" s="55" t="n"/>
      <c r="P1148" s="55" t="n"/>
      <c r="Q1148" s="55" t="n"/>
      <c r="R1148" s="55" t="n"/>
      <c r="S1148" s="55" t="n"/>
      <c r="T1148" s="55" t="n"/>
      <c r="U1148" s="55" t="n"/>
      <c r="V1148" s="55" t="n"/>
      <c r="W1148" s="55" t="n"/>
      <c r="X1148" s="55" t="n"/>
    </row>
    <row r="1149" ht="14.25" customHeight="1" s="56">
      <c r="A1149" s="55" t="n"/>
      <c r="B1149" s="55" t="n"/>
      <c r="C1149" s="55" t="n"/>
      <c r="D1149" s="55" t="n"/>
      <c r="E1149" s="55" t="n"/>
      <c r="F1149" s="55" t="n"/>
      <c r="G1149" s="55" t="n"/>
      <c r="H1149" s="55" t="n"/>
      <c r="I1149" s="55" t="n"/>
      <c r="J1149" s="55" t="n"/>
      <c r="K1149" s="55" t="n"/>
      <c r="L1149" s="55" t="n"/>
      <c r="M1149" s="55" t="n"/>
      <c r="N1149" s="55" t="n"/>
      <c r="O1149" s="55" t="n"/>
      <c r="P1149" s="55" t="n"/>
      <c r="Q1149" s="55" t="n"/>
      <c r="R1149" s="55" t="n"/>
      <c r="S1149" s="55" t="n"/>
      <c r="T1149" s="55" t="n"/>
      <c r="U1149" s="55" t="n"/>
      <c r="V1149" s="55" t="n"/>
      <c r="W1149" s="55" t="n"/>
      <c r="X1149" s="55" t="n"/>
    </row>
    <row r="1150" ht="14.25" customHeight="1" s="56">
      <c r="A1150" s="55" t="n"/>
      <c r="B1150" s="55" t="n"/>
      <c r="C1150" s="55" t="n"/>
      <c r="D1150" s="55" t="n"/>
      <c r="E1150" s="55" t="n"/>
      <c r="F1150" s="55" t="n"/>
      <c r="G1150" s="55" t="n"/>
      <c r="H1150" s="55" t="n"/>
      <c r="I1150" s="55" t="n"/>
      <c r="J1150" s="55" t="n"/>
      <c r="K1150" s="55" t="n"/>
      <c r="L1150" s="55" t="n"/>
      <c r="M1150" s="55" t="n"/>
      <c r="N1150" s="55" t="n"/>
      <c r="O1150" s="55" t="n"/>
      <c r="P1150" s="55" t="n"/>
      <c r="Q1150" s="55" t="n"/>
      <c r="R1150" s="55" t="n"/>
      <c r="S1150" s="55" t="n"/>
      <c r="T1150" s="55" t="n"/>
      <c r="U1150" s="55" t="n"/>
      <c r="V1150" s="55" t="n"/>
      <c r="W1150" s="55" t="n"/>
      <c r="X1150" s="55" t="n"/>
    </row>
    <row r="1151" ht="14.25" customHeight="1" s="56">
      <c r="A1151" s="55" t="n"/>
      <c r="B1151" s="55" t="n"/>
      <c r="C1151" s="55" t="n"/>
      <c r="D1151" s="55" t="n"/>
      <c r="E1151" s="55" t="n"/>
      <c r="F1151" s="55" t="n"/>
      <c r="G1151" s="55" t="n"/>
      <c r="H1151" s="55" t="n"/>
      <c r="I1151" s="55" t="n"/>
      <c r="J1151" s="55" t="n"/>
      <c r="K1151" s="55" t="n"/>
      <c r="L1151" s="55" t="n"/>
      <c r="M1151" s="55" t="n"/>
      <c r="N1151" s="55" t="n"/>
      <c r="O1151" s="55" t="n"/>
      <c r="P1151" s="55" t="n"/>
      <c r="Q1151" s="55" t="n"/>
      <c r="R1151" s="55" t="n"/>
      <c r="S1151" s="55" t="n"/>
      <c r="T1151" s="55" t="n"/>
      <c r="U1151" s="55" t="n"/>
      <c r="V1151" s="55" t="n"/>
      <c r="W1151" s="55" t="n"/>
      <c r="X1151" s="55" t="n"/>
    </row>
    <row r="1152" ht="14.25" customHeight="1" s="56">
      <c r="A1152" s="55" t="n"/>
      <c r="B1152" s="55" t="n"/>
      <c r="C1152" s="55" t="n"/>
      <c r="D1152" s="55" t="n"/>
      <c r="E1152" s="55" t="n"/>
      <c r="F1152" s="55" t="n"/>
      <c r="G1152" s="55" t="n"/>
      <c r="H1152" s="55" t="n"/>
      <c r="I1152" s="55" t="n"/>
      <c r="J1152" s="55" t="n"/>
      <c r="K1152" s="55" t="n"/>
      <c r="L1152" s="55" t="n"/>
      <c r="M1152" s="55" t="n"/>
      <c r="N1152" s="55" t="n"/>
      <c r="O1152" s="55" t="n"/>
      <c r="P1152" s="55" t="n"/>
      <c r="Q1152" s="55" t="n"/>
      <c r="R1152" s="55" t="n"/>
      <c r="S1152" s="55" t="n"/>
      <c r="T1152" s="55" t="n"/>
      <c r="U1152" s="55" t="n"/>
      <c r="V1152" s="55" t="n"/>
      <c r="W1152" s="55" t="n"/>
      <c r="X1152" s="55" t="n"/>
    </row>
    <row r="1153" ht="14.25" customHeight="1" s="56">
      <c r="A1153" s="55" t="n"/>
      <c r="B1153" s="55" t="n"/>
      <c r="C1153" s="55" t="n"/>
      <c r="D1153" s="55" t="n"/>
      <c r="E1153" s="55" t="n"/>
      <c r="F1153" s="55" t="n"/>
      <c r="G1153" s="55" t="n"/>
      <c r="H1153" s="55" t="n"/>
      <c r="I1153" s="55" t="n"/>
      <c r="J1153" s="55" t="n"/>
      <c r="K1153" s="55" t="n"/>
      <c r="L1153" s="55" t="n"/>
      <c r="M1153" s="55" t="n"/>
      <c r="N1153" s="55" t="n"/>
      <c r="O1153" s="55" t="n"/>
      <c r="P1153" s="55" t="n"/>
      <c r="Q1153" s="55" t="n"/>
      <c r="R1153" s="55" t="n"/>
      <c r="S1153" s="55" t="n"/>
      <c r="T1153" s="55" t="n"/>
      <c r="U1153" s="55" t="n"/>
      <c r="V1153" s="55" t="n"/>
      <c r="W1153" s="55" t="n"/>
      <c r="X1153" s="55" t="n"/>
    </row>
    <row r="1154" ht="14.25" customHeight="1" s="56">
      <c r="A1154" s="55" t="n"/>
      <c r="B1154" s="55" t="n"/>
      <c r="C1154" s="55" t="n"/>
      <c r="D1154" s="55" t="n"/>
      <c r="E1154" s="55" t="n"/>
      <c r="F1154" s="55" t="n"/>
      <c r="G1154" s="55" t="n"/>
      <c r="H1154" s="55" t="n"/>
      <c r="I1154" s="55" t="n"/>
      <c r="J1154" s="55" t="n"/>
      <c r="K1154" s="55" t="n"/>
      <c r="L1154" s="55" t="n"/>
      <c r="M1154" s="55" t="n"/>
      <c r="N1154" s="55" t="n"/>
      <c r="O1154" s="55" t="n"/>
      <c r="P1154" s="55" t="n"/>
      <c r="Q1154" s="55" t="n"/>
      <c r="R1154" s="55" t="n"/>
      <c r="S1154" s="55" t="n"/>
      <c r="T1154" s="55" t="n"/>
      <c r="U1154" s="55" t="n"/>
      <c r="V1154" s="55" t="n"/>
      <c r="W1154" s="55" t="n"/>
      <c r="X1154" s="55" t="n"/>
    </row>
    <row r="1155" ht="14.25" customHeight="1" s="56">
      <c r="A1155" s="55" t="n"/>
      <c r="B1155" s="55" t="n"/>
      <c r="C1155" s="55" t="n"/>
      <c r="D1155" s="55" t="n"/>
      <c r="E1155" s="55" t="n"/>
      <c r="F1155" s="55" t="n"/>
      <c r="G1155" s="55" t="n"/>
      <c r="H1155" s="55" t="n"/>
      <c r="I1155" s="55" t="n"/>
      <c r="J1155" s="55" t="n"/>
      <c r="K1155" s="55" t="n"/>
      <c r="L1155" s="55" t="n"/>
      <c r="M1155" s="55" t="n"/>
      <c r="N1155" s="55" t="n"/>
      <c r="O1155" s="55" t="n"/>
      <c r="P1155" s="55" t="n"/>
      <c r="Q1155" s="55" t="n"/>
      <c r="R1155" s="55" t="n"/>
      <c r="S1155" s="55" t="n"/>
      <c r="T1155" s="55" t="n"/>
      <c r="U1155" s="55" t="n"/>
      <c r="V1155" s="55" t="n"/>
      <c r="W1155" s="55" t="n"/>
      <c r="X1155" s="55" t="n"/>
    </row>
    <row r="1156" ht="14.25" customHeight="1" s="56">
      <c r="A1156" s="55" t="n"/>
      <c r="B1156" s="55" t="n"/>
      <c r="C1156" s="55" t="n"/>
      <c r="D1156" s="55" t="n"/>
      <c r="E1156" s="55" t="n"/>
      <c r="F1156" s="55" t="n"/>
      <c r="G1156" s="55" t="n"/>
      <c r="H1156" s="55" t="n"/>
      <c r="I1156" s="55" t="n"/>
      <c r="J1156" s="55" t="n"/>
      <c r="K1156" s="55" t="n"/>
      <c r="L1156" s="55" t="n"/>
      <c r="M1156" s="55" t="n"/>
      <c r="N1156" s="55" t="n"/>
      <c r="O1156" s="55" t="n"/>
      <c r="P1156" s="55" t="n"/>
      <c r="Q1156" s="55" t="n"/>
      <c r="R1156" s="55" t="n"/>
      <c r="S1156" s="55" t="n"/>
      <c r="T1156" s="55" t="n"/>
      <c r="U1156" s="55" t="n"/>
      <c r="V1156" s="55" t="n"/>
      <c r="W1156" s="55" t="n"/>
      <c r="X1156" s="55" t="n"/>
    </row>
    <row r="1157" ht="14.25" customHeight="1" s="56">
      <c r="A1157" s="55" t="n"/>
      <c r="B1157" s="55" t="n"/>
      <c r="C1157" s="55" t="n"/>
      <c r="D1157" s="55" t="n"/>
      <c r="E1157" s="55" t="n"/>
      <c r="F1157" s="55" t="n"/>
      <c r="G1157" s="55" t="n"/>
      <c r="H1157" s="55" t="n"/>
      <c r="I1157" s="55" t="n"/>
      <c r="J1157" s="55" t="n"/>
      <c r="K1157" s="55" t="n"/>
      <c r="L1157" s="55" t="n"/>
      <c r="M1157" s="55" t="n"/>
      <c r="N1157" s="55" t="n"/>
      <c r="O1157" s="55" t="n"/>
      <c r="P1157" s="55" t="n"/>
      <c r="Q1157" s="55" t="n"/>
      <c r="R1157" s="55" t="n"/>
      <c r="S1157" s="55" t="n"/>
      <c r="T1157" s="55" t="n"/>
      <c r="U1157" s="55" t="n"/>
      <c r="V1157" s="55" t="n"/>
      <c r="W1157" s="55" t="n"/>
      <c r="X1157" s="55" t="n"/>
    </row>
    <row r="1158" ht="14.25" customHeight="1" s="56">
      <c r="A1158" s="55" t="n"/>
      <c r="B1158" s="55" t="n"/>
      <c r="C1158" s="55" t="n"/>
      <c r="D1158" s="55" t="n"/>
      <c r="E1158" s="55" t="n"/>
      <c r="F1158" s="55" t="n"/>
      <c r="G1158" s="55" t="n"/>
      <c r="H1158" s="55" t="n"/>
      <c r="I1158" s="55" t="n"/>
      <c r="J1158" s="55" t="n"/>
      <c r="K1158" s="55" t="n"/>
      <c r="L1158" s="55" t="n"/>
      <c r="M1158" s="55" t="n"/>
      <c r="N1158" s="55" t="n"/>
      <c r="O1158" s="55" t="n"/>
      <c r="P1158" s="55" t="n"/>
      <c r="Q1158" s="55" t="n"/>
      <c r="R1158" s="55" t="n"/>
      <c r="S1158" s="55" t="n"/>
      <c r="T1158" s="55" t="n"/>
      <c r="U1158" s="55" t="n"/>
      <c r="V1158" s="55" t="n"/>
      <c r="W1158" s="55" t="n"/>
      <c r="X1158" s="55" t="n"/>
    </row>
    <row r="1159" ht="14.25" customHeight="1" s="56">
      <c r="A1159" s="55" t="n"/>
      <c r="B1159" s="55" t="n"/>
      <c r="C1159" s="55" t="n"/>
      <c r="D1159" s="55" t="n"/>
      <c r="E1159" s="55" t="n"/>
      <c r="F1159" s="55" t="n"/>
      <c r="G1159" s="55" t="n"/>
      <c r="H1159" s="55" t="n"/>
      <c r="I1159" s="55" t="n"/>
      <c r="J1159" s="55" t="n"/>
      <c r="K1159" s="55" t="n"/>
      <c r="L1159" s="55" t="n"/>
      <c r="M1159" s="55" t="n"/>
      <c r="N1159" s="55" t="n"/>
      <c r="O1159" s="55" t="n"/>
      <c r="P1159" s="55" t="n"/>
      <c r="Q1159" s="55" t="n"/>
      <c r="R1159" s="55" t="n"/>
      <c r="S1159" s="55" t="n"/>
      <c r="T1159" s="55" t="n"/>
      <c r="U1159" s="55" t="n"/>
      <c r="V1159" s="55" t="n"/>
      <c r="W1159" s="55" t="n"/>
      <c r="X1159" s="55" t="n"/>
    </row>
    <row r="1160" ht="14.25" customHeight="1" s="56">
      <c r="A1160" s="55" t="n"/>
      <c r="B1160" s="55" t="n"/>
      <c r="C1160" s="55" t="n"/>
      <c r="D1160" s="55" t="n"/>
      <c r="E1160" s="55" t="n"/>
      <c r="F1160" s="55" t="n"/>
      <c r="G1160" s="55" t="n"/>
      <c r="H1160" s="55" t="n"/>
      <c r="I1160" s="55" t="n"/>
      <c r="J1160" s="55" t="n"/>
      <c r="K1160" s="55" t="n"/>
      <c r="L1160" s="55" t="n"/>
      <c r="M1160" s="55" t="n"/>
      <c r="N1160" s="55" t="n"/>
      <c r="O1160" s="55" t="n"/>
      <c r="P1160" s="55" t="n"/>
      <c r="Q1160" s="55" t="n"/>
      <c r="R1160" s="55" t="n"/>
      <c r="S1160" s="55" t="n"/>
      <c r="T1160" s="55" t="n"/>
      <c r="U1160" s="55" t="n"/>
      <c r="V1160" s="55" t="n"/>
      <c r="W1160" s="55" t="n"/>
      <c r="X1160" s="55" t="n"/>
    </row>
    <row r="1161" ht="14.25" customHeight="1" s="56">
      <c r="A1161" s="55" t="n"/>
      <c r="B1161" s="55" t="n"/>
      <c r="C1161" s="55" t="n"/>
      <c r="D1161" s="55" t="n"/>
      <c r="E1161" s="55" t="n"/>
      <c r="F1161" s="55" t="n"/>
      <c r="G1161" s="55" t="n"/>
      <c r="H1161" s="55" t="n"/>
      <c r="I1161" s="55" t="n"/>
      <c r="J1161" s="55" t="n"/>
      <c r="K1161" s="55" t="n"/>
      <c r="L1161" s="55" t="n"/>
      <c r="M1161" s="55" t="n"/>
      <c r="N1161" s="55" t="n"/>
      <c r="O1161" s="55" t="n"/>
      <c r="P1161" s="55" t="n"/>
      <c r="Q1161" s="55" t="n"/>
      <c r="R1161" s="55" t="n"/>
      <c r="S1161" s="55" t="n"/>
      <c r="T1161" s="55" t="n"/>
      <c r="U1161" s="55" t="n"/>
      <c r="V1161" s="55" t="n"/>
      <c r="W1161" s="55" t="n"/>
      <c r="X1161" s="55" t="n"/>
    </row>
    <row r="1162" ht="14.25" customHeight="1" s="56">
      <c r="A1162" s="55" t="n"/>
      <c r="B1162" s="55" t="n"/>
      <c r="C1162" s="55" t="n"/>
      <c r="D1162" s="55" t="n"/>
      <c r="E1162" s="55" t="n"/>
      <c r="F1162" s="55" t="n"/>
      <c r="G1162" s="55" t="n"/>
      <c r="H1162" s="55" t="n"/>
      <c r="I1162" s="55" t="n"/>
      <c r="J1162" s="55" t="n"/>
      <c r="K1162" s="55" t="n"/>
      <c r="L1162" s="55" t="n"/>
      <c r="M1162" s="55" t="n"/>
      <c r="N1162" s="55" t="n"/>
      <c r="O1162" s="55" t="n"/>
      <c r="P1162" s="55" t="n"/>
      <c r="Q1162" s="55" t="n"/>
      <c r="R1162" s="55" t="n"/>
      <c r="S1162" s="55" t="n"/>
      <c r="T1162" s="55" t="n"/>
      <c r="U1162" s="55" t="n"/>
      <c r="V1162" s="55" t="n"/>
      <c r="W1162" s="55" t="n"/>
      <c r="X1162" s="55" t="n"/>
    </row>
    <row r="1163" ht="14.25" customHeight="1" s="56">
      <c r="A1163" s="55" t="n"/>
      <c r="B1163" s="55" t="n"/>
      <c r="C1163" s="55" t="n"/>
      <c r="D1163" s="55" t="n"/>
      <c r="E1163" s="55" t="n"/>
      <c r="F1163" s="55" t="n"/>
      <c r="G1163" s="55" t="n"/>
      <c r="H1163" s="55" t="n"/>
      <c r="I1163" s="55" t="n"/>
      <c r="J1163" s="55" t="n"/>
      <c r="K1163" s="55" t="n"/>
      <c r="L1163" s="55" t="n"/>
      <c r="M1163" s="55" t="n"/>
      <c r="N1163" s="55" t="n"/>
      <c r="O1163" s="55" t="n"/>
      <c r="P1163" s="55" t="n"/>
      <c r="Q1163" s="55" t="n"/>
      <c r="R1163" s="55" t="n"/>
      <c r="S1163" s="55" t="n"/>
      <c r="T1163" s="55" t="n"/>
      <c r="U1163" s="55" t="n"/>
      <c r="V1163" s="55" t="n"/>
      <c r="W1163" s="55" t="n"/>
      <c r="X1163" s="55" t="n"/>
    </row>
    <row r="1164" ht="14.25" customHeight="1" s="56">
      <c r="A1164" s="55" t="n"/>
      <c r="B1164" s="55" t="n"/>
      <c r="C1164" s="55" t="n"/>
      <c r="D1164" s="55" t="n"/>
      <c r="E1164" s="55" t="n"/>
      <c r="F1164" s="55" t="n"/>
      <c r="G1164" s="55" t="n"/>
      <c r="H1164" s="55" t="n"/>
      <c r="I1164" s="55" t="n"/>
      <c r="J1164" s="55" t="n"/>
      <c r="K1164" s="55" t="n"/>
      <c r="L1164" s="55" t="n"/>
      <c r="M1164" s="55" t="n"/>
      <c r="N1164" s="55" t="n"/>
      <c r="O1164" s="55" t="n"/>
      <c r="P1164" s="55" t="n"/>
      <c r="Q1164" s="55" t="n"/>
      <c r="R1164" s="55" t="n"/>
      <c r="S1164" s="55" t="n"/>
      <c r="T1164" s="55" t="n"/>
      <c r="U1164" s="55" t="n"/>
      <c r="V1164" s="55" t="n"/>
      <c r="W1164" s="55" t="n"/>
      <c r="X1164" s="55" t="n"/>
    </row>
    <row r="1165" ht="14.25" customHeight="1" s="56">
      <c r="A1165" s="55" t="n"/>
      <c r="B1165" s="55" t="n"/>
      <c r="C1165" s="55" t="n"/>
      <c r="D1165" s="55" t="n"/>
      <c r="E1165" s="55" t="n"/>
      <c r="F1165" s="55" t="n"/>
      <c r="G1165" s="55" t="n"/>
      <c r="H1165" s="55" t="n"/>
      <c r="I1165" s="55" t="n"/>
      <c r="J1165" s="55" t="n"/>
      <c r="K1165" s="55" t="n"/>
      <c r="L1165" s="55" t="n"/>
      <c r="M1165" s="55" t="n"/>
      <c r="N1165" s="55" t="n"/>
      <c r="O1165" s="55" t="n"/>
      <c r="P1165" s="55" t="n"/>
      <c r="Q1165" s="55" t="n"/>
      <c r="R1165" s="55" t="n"/>
      <c r="S1165" s="55" t="n"/>
      <c r="T1165" s="55" t="n"/>
      <c r="U1165" s="55" t="n"/>
      <c r="V1165" s="55" t="n"/>
      <c r="W1165" s="55" t="n"/>
      <c r="X1165" s="55" t="n"/>
    </row>
    <row r="1166" ht="14.25" customHeight="1" s="56">
      <c r="A1166" s="55" t="n"/>
      <c r="B1166" s="55" t="n"/>
      <c r="C1166" s="55" t="n"/>
      <c r="D1166" s="55" t="n"/>
      <c r="E1166" s="55" t="n"/>
      <c r="F1166" s="55" t="n"/>
      <c r="G1166" s="55" t="n"/>
      <c r="H1166" s="55" t="n"/>
      <c r="I1166" s="55" t="n"/>
      <c r="J1166" s="55" t="n"/>
      <c r="K1166" s="55" t="n"/>
      <c r="L1166" s="55" t="n"/>
      <c r="M1166" s="55" t="n"/>
      <c r="N1166" s="55" t="n"/>
      <c r="O1166" s="55" t="n"/>
      <c r="P1166" s="55" t="n"/>
      <c r="Q1166" s="55" t="n"/>
      <c r="R1166" s="55" t="n"/>
      <c r="S1166" s="55" t="n"/>
      <c r="T1166" s="55" t="n"/>
      <c r="U1166" s="55" t="n"/>
      <c r="V1166" s="55" t="n"/>
      <c r="W1166" s="55" t="n"/>
      <c r="X1166" s="55" t="n"/>
    </row>
    <row r="1167" ht="14.25" customHeight="1" s="56">
      <c r="A1167" s="55" t="n"/>
      <c r="B1167" s="55" t="n"/>
      <c r="C1167" s="55" t="n"/>
      <c r="D1167" s="55" t="n"/>
      <c r="E1167" s="55" t="n"/>
      <c r="F1167" s="55" t="n"/>
      <c r="G1167" s="55" t="n"/>
      <c r="H1167" s="55" t="n"/>
      <c r="I1167" s="55" t="n"/>
      <c r="J1167" s="55" t="n"/>
      <c r="K1167" s="55" t="n"/>
      <c r="L1167" s="55" t="n"/>
      <c r="M1167" s="55" t="n"/>
      <c r="N1167" s="55" t="n"/>
      <c r="O1167" s="55" t="n"/>
      <c r="P1167" s="55" t="n"/>
      <c r="Q1167" s="55" t="n"/>
      <c r="R1167" s="55" t="n"/>
      <c r="S1167" s="55" t="n"/>
      <c r="T1167" s="55" t="n"/>
      <c r="U1167" s="55" t="n"/>
      <c r="V1167" s="55" t="n"/>
      <c r="W1167" s="55" t="n"/>
      <c r="X1167" s="55" t="n"/>
    </row>
    <row r="1168" ht="14.25" customHeight="1" s="56">
      <c r="A1168" s="55" t="n"/>
      <c r="B1168" s="55" t="n"/>
      <c r="C1168" s="55" t="n"/>
      <c r="D1168" s="55" t="n"/>
      <c r="E1168" s="55" t="n"/>
      <c r="F1168" s="55" t="n"/>
      <c r="G1168" s="55" t="n"/>
      <c r="H1168" s="55" t="n"/>
      <c r="I1168" s="55" t="n"/>
      <c r="J1168" s="55" t="n"/>
      <c r="K1168" s="55" t="n"/>
      <c r="L1168" s="55" t="n"/>
      <c r="M1168" s="55" t="n"/>
      <c r="N1168" s="55" t="n"/>
      <c r="O1168" s="55" t="n"/>
      <c r="P1168" s="55" t="n"/>
      <c r="Q1168" s="55" t="n"/>
      <c r="R1168" s="55" t="n"/>
      <c r="S1168" s="55" t="n"/>
      <c r="T1168" s="55" t="n"/>
      <c r="U1168" s="55" t="n"/>
      <c r="V1168" s="55" t="n"/>
      <c r="W1168" s="55" t="n"/>
      <c r="X1168" s="55" t="n"/>
    </row>
    <row r="1169" ht="14.25" customHeight="1" s="56">
      <c r="A1169" s="55" t="n"/>
      <c r="B1169" s="55" t="n"/>
      <c r="C1169" s="55" t="n"/>
      <c r="D1169" s="55" t="n"/>
      <c r="E1169" s="55" t="n"/>
      <c r="F1169" s="55" t="n"/>
      <c r="G1169" s="55" t="n"/>
      <c r="H1169" s="55" t="n"/>
      <c r="I1169" s="55" t="n"/>
      <c r="J1169" s="55" t="n"/>
      <c r="K1169" s="55" t="n"/>
      <c r="L1169" s="55" t="n"/>
      <c r="M1169" s="55" t="n"/>
      <c r="N1169" s="55" t="n"/>
      <c r="O1169" s="55" t="n"/>
      <c r="P1169" s="55" t="n"/>
      <c r="Q1169" s="55" t="n"/>
      <c r="R1169" s="55" t="n"/>
      <c r="S1169" s="55" t="n"/>
      <c r="T1169" s="55" t="n"/>
      <c r="U1169" s="55" t="n"/>
      <c r="V1169" s="55" t="n"/>
      <c r="W1169" s="55" t="n"/>
      <c r="X1169" s="55" t="n"/>
    </row>
    <row r="1170" ht="14.25" customHeight="1" s="56">
      <c r="A1170" s="55" t="n"/>
      <c r="B1170" s="55" t="n"/>
      <c r="C1170" s="55" t="n"/>
      <c r="D1170" s="55" t="n"/>
      <c r="E1170" s="55" t="n"/>
      <c r="F1170" s="55" t="n"/>
      <c r="G1170" s="55" t="n"/>
      <c r="H1170" s="55" t="n"/>
      <c r="I1170" s="55" t="n"/>
      <c r="J1170" s="55" t="n"/>
      <c r="K1170" s="55" t="n"/>
      <c r="L1170" s="55" t="n"/>
      <c r="M1170" s="55" t="n"/>
      <c r="N1170" s="55" t="n"/>
      <c r="O1170" s="55" t="n"/>
      <c r="P1170" s="55" t="n"/>
      <c r="Q1170" s="55" t="n"/>
      <c r="R1170" s="55" t="n"/>
      <c r="S1170" s="55" t="n"/>
      <c r="T1170" s="55" t="n"/>
      <c r="U1170" s="55" t="n"/>
      <c r="V1170" s="55" t="n"/>
      <c r="W1170" s="55" t="n"/>
      <c r="X1170" s="55" t="n"/>
    </row>
    <row r="1171" ht="14.25" customHeight="1" s="56">
      <c r="A1171" s="55" t="n"/>
      <c r="B1171" s="55" t="n"/>
      <c r="C1171" s="55" t="n"/>
      <c r="D1171" s="55" t="n"/>
      <c r="E1171" s="55" t="n"/>
      <c r="F1171" s="55" t="n"/>
      <c r="G1171" s="55" t="n"/>
      <c r="H1171" s="55" t="n"/>
      <c r="I1171" s="55" t="n"/>
      <c r="J1171" s="55" t="n"/>
      <c r="K1171" s="55" t="n"/>
      <c r="L1171" s="55" t="n"/>
      <c r="M1171" s="55" t="n"/>
      <c r="N1171" s="55" t="n"/>
      <c r="O1171" s="55" t="n"/>
      <c r="P1171" s="55" t="n"/>
      <c r="Q1171" s="55" t="n"/>
      <c r="R1171" s="55" t="n"/>
      <c r="S1171" s="55" t="n"/>
      <c r="T1171" s="55" t="n"/>
      <c r="U1171" s="55" t="n"/>
      <c r="V1171" s="55" t="n"/>
      <c r="W1171" s="55" t="n"/>
      <c r="X1171" s="55" t="n"/>
    </row>
    <row r="1172" ht="14.25" customHeight="1" s="56">
      <c r="A1172" s="55" t="n"/>
      <c r="B1172" s="55" t="n"/>
      <c r="C1172" s="55" t="n"/>
      <c r="D1172" s="55" t="n"/>
      <c r="E1172" s="55" t="n"/>
      <c r="F1172" s="55" t="n"/>
      <c r="G1172" s="55" t="n"/>
      <c r="H1172" s="55" t="n"/>
      <c r="I1172" s="55" t="n"/>
      <c r="J1172" s="55" t="n"/>
      <c r="K1172" s="55" t="n"/>
      <c r="L1172" s="55" t="n"/>
      <c r="M1172" s="55" t="n"/>
      <c r="N1172" s="55" t="n"/>
      <c r="O1172" s="55" t="n"/>
      <c r="P1172" s="55" t="n"/>
      <c r="Q1172" s="55" t="n"/>
      <c r="R1172" s="55" t="n"/>
      <c r="S1172" s="55" t="n"/>
      <c r="T1172" s="55" t="n"/>
      <c r="U1172" s="55" t="n"/>
      <c r="V1172" s="55" t="n"/>
      <c r="W1172" s="55" t="n"/>
      <c r="X1172" s="55" t="n"/>
    </row>
    <row r="1173" ht="14.25" customHeight="1" s="56">
      <c r="A1173" s="55" t="n"/>
      <c r="B1173" s="55" t="n"/>
      <c r="C1173" s="55" t="n"/>
      <c r="D1173" s="55" t="n"/>
      <c r="E1173" s="55" t="n"/>
      <c r="F1173" s="55" t="n"/>
      <c r="G1173" s="55" t="n"/>
      <c r="H1173" s="55" t="n"/>
      <c r="I1173" s="55" t="n"/>
      <c r="J1173" s="55" t="n"/>
      <c r="K1173" s="55" t="n"/>
      <c r="L1173" s="55" t="n"/>
      <c r="M1173" s="55" t="n"/>
      <c r="N1173" s="55" t="n"/>
      <c r="O1173" s="55" t="n"/>
      <c r="P1173" s="55" t="n"/>
      <c r="Q1173" s="55" t="n"/>
      <c r="R1173" s="55" t="n"/>
      <c r="S1173" s="55" t="n"/>
      <c r="T1173" s="55" t="n"/>
      <c r="U1173" s="55" t="n"/>
      <c r="V1173" s="55" t="n"/>
      <c r="W1173" s="55" t="n"/>
      <c r="X1173" s="55" t="n"/>
    </row>
    <row r="1174" ht="14.25" customHeight="1" s="56">
      <c r="A1174" s="55" t="n"/>
      <c r="B1174" s="55" t="n"/>
      <c r="C1174" s="55" t="n"/>
      <c r="D1174" s="55" t="n"/>
      <c r="E1174" s="55" t="n"/>
      <c r="F1174" s="55" t="n"/>
      <c r="G1174" s="55" t="n"/>
      <c r="H1174" s="55" t="n"/>
      <c r="I1174" s="55" t="n"/>
      <c r="J1174" s="55" t="n"/>
      <c r="K1174" s="55" t="n"/>
      <c r="L1174" s="55" t="n"/>
      <c r="M1174" s="55" t="n"/>
      <c r="N1174" s="55" t="n"/>
      <c r="O1174" s="55" t="n"/>
      <c r="P1174" s="55" t="n"/>
      <c r="Q1174" s="55" t="n"/>
      <c r="R1174" s="55" t="n"/>
      <c r="S1174" s="55" t="n"/>
      <c r="T1174" s="55" t="n"/>
      <c r="U1174" s="55" t="n"/>
      <c r="V1174" s="55" t="n"/>
      <c r="W1174" s="55" t="n"/>
      <c r="X1174" s="55" t="n"/>
    </row>
    <row r="1175" ht="14.25" customHeight="1" s="56">
      <c r="A1175" s="55" t="n"/>
      <c r="B1175" s="55" t="n"/>
      <c r="C1175" s="55" t="n"/>
      <c r="D1175" s="55" t="n"/>
      <c r="E1175" s="55" t="n"/>
      <c r="F1175" s="55" t="n"/>
      <c r="G1175" s="55" t="n"/>
      <c r="H1175" s="55" t="n"/>
      <c r="I1175" s="55" t="n"/>
      <c r="J1175" s="55" t="n"/>
      <c r="K1175" s="55" t="n"/>
      <c r="L1175" s="55" t="n"/>
      <c r="M1175" s="55" t="n"/>
      <c r="N1175" s="55" t="n"/>
      <c r="O1175" s="55" t="n"/>
      <c r="P1175" s="55" t="n"/>
      <c r="Q1175" s="55" t="n"/>
      <c r="R1175" s="55" t="n"/>
      <c r="S1175" s="55" t="n"/>
      <c r="T1175" s="55" t="n"/>
      <c r="U1175" s="55" t="n"/>
      <c r="V1175" s="55" t="n"/>
      <c r="W1175" s="55" t="n"/>
      <c r="X1175" s="55" t="n"/>
    </row>
    <row r="1176" ht="14.25" customHeight="1" s="56">
      <c r="A1176" s="55" t="n"/>
      <c r="B1176" s="55" t="n"/>
      <c r="C1176" s="55" t="n"/>
      <c r="D1176" s="55" t="n"/>
      <c r="E1176" s="55" t="n"/>
      <c r="F1176" s="55" t="n"/>
      <c r="G1176" s="55" t="n"/>
      <c r="H1176" s="55" t="n"/>
      <c r="I1176" s="55" t="n"/>
      <c r="J1176" s="55" t="n"/>
      <c r="K1176" s="55" t="n"/>
      <c r="L1176" s="55" t="n"/>
      <c r="M1176" s="55" t="n"/>
      <c r="N1176" s="55" t="n"/>
      <c r="O1176" s="55" t="n"/>
      <c r="P1176" s="55" t="n"/>
      <c r="Q1176" s="55" t="n"/>
      <c r="R1176" s="55" t="n"/>
      <c r="S1176" s="55" t="n"/>
      <c r="T1176" s="55" t="n"/>
      <c r="U1176" s="55" t="n"/>
      <c r="V1176" s="55" t="n"/>
      <c r="W1176" s="55" t="n"/>
      <c r="X1176" s="55" t="n"/>
    </row>
    <row r="1177" ht="14.25" customHeight="1" s="56">
      <c r="A1177" s="55" t="n"/>
      <c r="B1177" s="55" t="n"/>
      <c r="C1177" s="55" t="n"/>
      <c r="D1177" s="55" t="n"/>
      <c r="E1177" s="55" t="n"/>
      <c r="F1177" s="55" t="n"/>
      <c r="G1177" s="55" t="n"/>
      <c r="H1177" s="55" t="n"/>
      <c r="I1177" s="55" t="n"/>
      <c r="J1177" s="55" t="n"/>
      <c r="K1177" s="55" t="n"/>
      <c r="L1177" s="55" t="n"/>
      <c r="M1177" s="55" t="n"/>
      <c r="N1177" s="55" t="n"/>
      <c r="O1177" s="55" t="n"/>
      <c r="P1177" s="55" t="n"/>
      <c r="Q1177" s="55" t="n"/>
      <c r="R1177" s="55" t="n"/>
      <c r="S1177" s="55" t="n"/>
      <c r="T1177" s="55" t="n"/>
      <c r="U1177" s="55" t="n"/>
      <c r="V1177" s="55" t="n"/>
      <c r="W1177" s="55" t="n"/>
      <c r="X1177" s="55" t="n"/>
    </row>
    <row r="1178" ht="14.25" customHeight="1" s="56">
      <c r="A1178" s="55" t="n"/>
      <c r="B1178" s="55" t="n"/>
      <c r="C1178" s="55" t="n"/>
      <c r="D1178" s="55" t="n"/>
      <c r="E1178" s="55" t="n"/>
      <c r="F1178" s="55" t="n"/>
      <c r="G1178" s="55" t="n"/>
      <c r="H1178" s="55" t="n"/>
      <c r="I1178" s="55" t="n"/>
      <c r="J1178" s="55" t="n"/>
      <c r="K1178" s="55" t="n"/>
      <c r="L1178" s="55" t="n"/>
      <c r="M1178" s="55" t="n"/>
      <c r="N1178" s="55" t="n"/>
      <c r="O1178" s="55" t="n"/>
      <c r="P1178" s="55" t="n"/>
      <c r="Q1178" s="55" t="n"/>
      <c r="R1178" s="55" t="n"/>
      <c r="S1178" s="55" t="n"/>
      <c r="T1178" s="55" t="n"/>
      <c r="U1178" s="55" t="n"/>
      <c r="V1178" s="55" t="n"/>
      <c r="W1178" s="55" t="n"/>
      <c r="X1178" s="55" t="n"/>
    </row>
    <row r="1179" ht="14.25" customHeight="1" s="56">
      <c r="A1179" s="55" t="n"/>
      <c r="B1179" s="55" t="n"/>
      <c r="C1179" s="55" t="n"/>
      <c r="D1179" s="55" t="n"/>
      <c r="E1179" s="55" t="n"/>
      <c r="F1179" s="55" t="n"/>
      <c r="G1179" s="55" t="n"/>
      <c r="H1179" s="55" t="n"/>
      <c r="I1179" s="55" t="n"/>
      <c r="J1179" s="55" t="n"/>
      <c r="K1179" s="55" t="n"/>
      <c r="L1179" s="55" t="n"/>
      <c r="M1179" s="55" t="n"/>
      <c r="N1179" s="55" t="n"/>
      <c r="O1179" s="55" t="n"/>
      <c r="P1179" s="55" t="n"/>
      <c r="Q1179" s="55" t="n"/>
      <c r="R1179" s="55" t="n"/>
      <c r="S1179" s="55" t="n"/>
      <c r="T1179" s="55" t="n"/>
      <c r="U1179" s="55" t="n"/>
      <c r="V1179" s="55" t="n"/>
      <c r="W1179" s="55" t="n"/>
      <c r="X1179" s="55" t="n"/>
    </row>
    <row r="1180" ht="14.25" customHeight="1" s="56">
      <c r="A1180" s="55" t="n"/>
      <c r="B1180" s="55" t="n"/>
      <c r="C1180" s="55" t="n"/>
      <c r="D1180" s="55" t="n"/>
      <c r="E1180" s="55" t="n"/>
      <c r="F1180" s="55" t="n"/>
      <c r="G1180" s="55" t="n"/>
      <c r="H1180" s="55" t="n"/>
      <c r="I1180" s="55" t="n"/>
      <c r="J1180" s="55" t="n"/>
      <c r="K1180" s="55" t="n"/>
      <c r="L1180" s="55" t="n"/>
      <c r="M1180" s="55" t="n"/>
      <c r="N1180" s="55" t="n"/>
      <c r="O1180" s="55" t="n"/>
      <c r="P1180" s="55" t="n"/>
      <c r="Q1180" s="55" t="n"/>
      <c r="R1180" s="55" t="n"/>
      <c r="S1180" s="55" t="n"/>
      <c r="T1180" s="55" t="n"/>
      <c r="U1180" s="55" t="n"/>
      <c r="V1180" s="55" t="n"/>
      <c r="W1180" s="55" t="n"/>
      <c r="X1180" s="55" t="n"/>
    </row>
    <row r="1181" ht="14.25" customHeight="1" s="56">
      <c r="A1181" s="55" t="n"/>
      <c r="B1181" s="55" t="n"/>
      <c r="C1181" s="55" t="n"/>
      <c r="D1181" s="55" t="n"/>
      <c r="E1181" s="55" t="n"/>
      <c r="F1181" s="55" t="n"/>
      <c r="G1181" s="55" t="n"/>
      <c r="H1181" s="55" t="n"/>
      <c r="I1181" s="55" t="n"/>
      <c r="J1181" s="55" t="n"/>
      <c r="K1181" s="55" t="n"/>
      <c r="L1181" s="55" t="n"/>
      <c r="M1181" s="55" t="n"/>
      <c r="N1181" s="55" t="n"/>
      <c r="O1181" s="55" t="n"/>
      <c r="P1181" s="55" t="n"/>
      <c r="Q1181" s="55" t="n"/>
      <c r="R1181" s="55" t="n"/>
      <c r="S1181" s="55" t="n"/>
      <c r="T1181" s="55" t="n"/>
      <c r="U1181" s="55" t="n"/>
      <c r="V1181" s="55" t="n"/>
      <c r="W1181" s="55" t="n"/>
      <c r="X1181" s="55" t="n"/>
    </row>
    <row r="1182" ht="14.25" customHeight="1" s="56">
      <c r="A1182" s="55" t="n"/>
      <c r="B1182" s="55" t="n"/>
      <c r="C1182" s="55" t="n"/>
      <c r="D1182" s="55" t="n"/>
      <c r="E1182" s="55" t="n"/>
      <c r="F1182" s="55" t="n"/>
      <c r="G1182" s="55" t="n"/>
      <c r="H1182" s="55" t="n"/>
      <c r="I1182" s="55" t="n"/>
      <c r="J1182" s="55" t="n"/>
      <c r="K1182" s="55" t="n"/>
      <c r="L1182" s="55" t="n"/>
      <c r="M1182" s="55" t="n"/>
      <c r="N1182" s="55" t="n"/>
      <c r="O1182" s="55" t="n"/>
      <c r="P1182" s="55" t="n"/>
      <c r="Q1182" s="55" t="n"/>
      <c r="R1182" s="55" t="n"/>
      <c r="S1182" s="55" t="n"/>
      <c r="T1182" s="55" t="n"/>
      <c r="U1182" s="55" t="n"/>
      <c r="V1182" s="55" t="n"/>
      <c r="W1182" s="55" t="n"/>
      <c r="X1182" s="55" t="n"/>
    </row>
    <row r="1183" ht="14.25" customHeight="1" s="56">
      <c r="A1183" s="55" t="n"/>
      <c r="B1183" s="55" t="n"/>
      <c r="C1183" s="55" t="n"/>
      <c r="D1183" s="55" t="n"/>
      <c r="E1183" s="55" t="n"/>
      <c r="F1183" s="55" t="n"/>
      <c r="G1183" s="55" t="n"/>
      <c r="H1183" s="55" t="n"/>
      <c r="I1183" s="55" t="n"/>
      <c r="J1183" s="55" t="n"/>
      <c r="K1183" s="55" t="n"/>
      <c r="L1183" s="55" t="n"/>
      <c r="M1183" s="55" t="n"/>
      <c r="N1183" s="55" t="n"/>
      <c r="O1183" s="55" t="n"/>
      <c r="P1183" s="55" t="n"/>
      <c r="Q1183" s="55" t="n"/>
      <c r="R1183" s="55" t="n"/>
      <c r="S1183" s="55" t="n"/>
      <c r="T1183" s="55" t="n"/>
      <c r="U1183" s="55" t="n"/>
      <c r="V1183" s="55" t="n"/>
      <c r="W1183" s="55" t="n"/>
      <c r="X1183" s="55" t="n"/>
    </row>
    <row r="1184" ht="14.25" customHeight="1" s="56">
      <c r="A1184" s="55" t="n"/>
      <c r="B1184" s="55" t="n"/>
      <c r="C1184" s="55" t="n"/>
      <c r="D1184" s="55" t="n"/>
      <c r="E1184" s="55" t="n"/>
      <c r="F1184" s="55" t="n"/>
      <c r="G1184" s="55" t="n"/>
      <c r="H1184" s="55" t="n"/>
      <c r="I1184" s="55" t="n"/>
      <c r="J1184" s="55" t="n"/>
      <c r="K1184" s="55" t="n"/>
      <c r="L1184" s="55" t="n"/>
      <c r="M1184" s="55" t="n"/>
      <c r="N1184" s="55" t="n"/>
      <c r="O1184" s="55" t="n"/>
      <c r="P1184" s="55" t="n"/>
      <c r="Q1184" s="55" t="n"/>
      <c r="R1184" s="55" t="n"/>
      <c r="S1184" s="55" t="n"/>
      <c r="T1184" s="55" t="n"/>
      <c r="U1184" s="55" t="n"/>
      <c r="V1184" s="55" t="n"/>
      <c r="W1184" s="55" t="n"/>
      <c r="X1184" s="55" t="n"/>
    </row>
    <row r="1185" ht="14.25" customHeight="1" s="56">
      <c r="A1185" s="55" t="n"/>
      <c r="B1185" s="55" t="n"/>
      <c r="C1185" s="55" t="n"/>
      <c r="D1185" s="55" t="n"/>
      <c r="E1185" s="55" t="n"/>
      <c r="F1185" s="55" t="n"/>
      <c r="G1185" s="55" t="n"/>
      <c r="H1185" s="55" t="n"/>
      <c r="I1185" s="55" t="n"/>
      <c r="J1185" s="55" t="n"/>
      <c r="K1185" s="55" t="n"/>
      <c r="L1185" s="55" t="n"/>
      <c r="M1185" s="55" t="n"/>
      <c r="N1185" s="55" t="n"/>
      <c r="O1185" s="55" t="n"/>
      <c r="P1185" s="55" t="n"/>
      <c r="Q1185" s="55" t="n"/>
      <c r="R1185" s="55" t="n"/>
      <c r="S1185" s="55" t="n"/>
      <c r="T1185" s="55" t="n"/>
      <c r="U1185" s="55" t="n"/>
      <c r="V1185" s="55" t="n"/>
      <c r="W1185" s="55" t="n"/>
      <c r="X1185" s="55" t="n"/>
    </row>
    <row r="1186" ht="14.25" customHeight="1" s="56">
      <c r="A1186" s="55" t="n"/>
      <c r="B1186" s="55" t="n"/>
      <c r="C1186" s="55" t="n"/>
      <c r="D1186" s="55" t="n"/>
      <c r="E1186" s="55" t="n"/>
      <c r="F1186" s="55" t="n"/>
      <c r="G1186" s="55" t="n"/>
      <c r="H1186" s="55" t="n"/>
      <c r="I1186" s="55" t="n"/>
      <c r="J1186" s="55" t="n"/>
      <c r="K1186" s="55" t="n"/>
      <c r="L1186" s="55" t="n"/>
      <c r="M1186" s="55" t="n"/>
      <c r="N1186" s="55" t="n"/>
      <c r="O1186" s="55" t="n"/>
      <c r="P1186" s="55" t="n"/>
      <c r="Q1186" s="55" t="n"/>
      <c r="R1186" s="55" t="n"/>
      <c r="S1186" s="55" t="n"/>
      <c r="T1186" s="55" t="n"/>
      <c r="U1186" s="55" t="n"/>
      <c r="V1186" s="55" t="n"/>
      <c r="W1186" s="55" t="n"/>
      <c r="X1186" s="55" t="n"/>
    </row>
    <row r="1187" ht="14.25" customHeight="1" s="56">
      <c r="A1187" s="55" t="n"/>
      <c r="B1187" s="55" t="n"/>
      <c r="C1187" s="55" t="n"/>
      <c r="D1187" s="55" t="n"/>
      <c r="E1187" s="55" t="n"/>
      <c r="F1187" s="55" t="n"/>
      <c r="G1187" s="55" t="n"/>
      <c r="H1187" s="55" t="n"/>
      <c r="I1187" s="55" t="n"/>
      <c r="J1187" s="55" t="n"/>
      <c r="K1187" s="55" t="n"/>
      <c r="L1187" s="55" t="n"/>
      <c r="M1187" s="55" t="n"/>
      <c r="N1187" s="55" t="n"/>
      <c r="O1187" s="55" t="n"/>
      <c r="P1187" s="55" t="n"/>
      <c r="Q1187" s="55" t="n"/>
      <c r="R1187" s="55" t="n"/>
      <c r="S1187" s="55" t="n"/>
      <c r="T1187" s="55" t="n"/>
      <c r="U1187" s="55" t="n"/>
      <c r="V1187" s="55" t="n"/>
      <c r="W1187" s="55" t="n"/>
      <c r="X1187" s="55" t="n"/>
    </row>
    <row r="1188" ht="14.25" customHeight="1" s="56">
      <c r="A1188" s="55" t="n"/>
      <c r="B1188" s="55" t="n"/>
      <c r="C1188" s="55" t="n"/>
      <c r="D1188" s="55" t="n"/>
      <c r="E1188" s="55" t="n"/>
      <c r="F1188" s="55" t="n"/>
      <c r="G1188" s="55" t="n"/>
      <c r="H1188" s="55" t="n"/>
      <c r="I1188" s="55" t="n"/>
      <c r="J1188" s="55" t="n"/>
      <c r="K1188" s="55" t="n"/>
      <c r="L1188" s="55" t="n"/>
      <c r="M1188" s="55" t="n"/>
      <c r="N1188" s="55" t="n"/>
      <c r="O1188" s="55" t="n"/>
      <c r="P1188" s="55" t="n"/>
      <c r="Q1188" s="55" t="n"/>
      <c r="R1188" s="55" t="n"/>
      <c r="S1188" s="55" t="n"/>
      <c r="T1188" s="55" t="n"/>
      <c r="U1188" s="55" t="n"/>
      <c r="V1188" s="55" t="n"/>
      <c r="W1188" s="55" t="n"/>
      <c r="X1188" s="55" t="n"/>
    </row>
    <row r="1189" ht="14.25" customHeight="1" s="56">
      <c r="A1189" s="55" t="n"/>
      <c r="B1189" s="55" t="n"/>
      <c r="C1189" s="55" t="n"/>
      <c r="D1189" s="55" t="n"/>
      <c r="E1189" s="55" t="n"/>
      <c r="F1189" s="55" t="n"/>
      <c r="G1189" s="55" t="n"/>
      <c r="H1189" s="55" t="n"/>
      <c r="I1189" s="55" t="n"/>
      <c r="J1189" s="55" t="n"/>
      <c r="K1189" s="55" t="n"/>
      <c r="L1189" s="55" t="n"/>
      <c r="M1189" s="55" t="n"/>
      <c r="N1189" s="55" t="n"/>
      <c r="O1189" s="55" t="n"/>
      <c r="P1189" s="55" t="n"/>
      <c r="Q1189" s="55" t="n"/>
      <c r="R1189" s="55" t="n"/>
      <c r="S1189" s="55" t="n"/>
      <c r="T1189" s="55" t="n"/>
      <c r="U1189" s="55" t="n"/>
      <c r="V1189" s="55" t="n"/>
      <c r="W1189" s="55" t="n"/>
      <c r="X1189" s="55" t="n"/>
    </row>
    <row r="1190" ht="14.25" customHeight="1" s="56">
      <c r="A1190" s="55" t="n"/>
      <c r="B1190" s="55" t="n"/>
      <c r="C1190" s="55" t="n"/>
      <c r="D1190" s="55" t="n"/>
      <c r="E1190" s="55" t="n"/>
      <c r="F1190" s="55" t="n"/>
      <c r="G1190" s="55" t="n"/>
      <c r="H1190" s="55" t="n"/>
      <c r="I1190" s="55" t="n"/>
      <c r="J1190" s="55" t="n"/>
      <c r="K1190" s="55" t="n"/>
      <c r="L1190" s="55" t="n"/>
      <c r="M1190" s="55" t="n"/>
      <c r="N1190" s="55" t="n"/>
      <c r="O1190" s="55" t="n"/>
      <c r="P1190" s="55" t="n"/>
      <c r="Q1190" s="55" t="n"/>
      <c r="R1190" s="55" t="n"/>
      <c r="S1190" s="55" t="n"/>
      <c r="T1190" s="55" t="n"/>
      <c r="U1190" s="55" t="n"/>
      <c r="V1190" s="55" t="n"/>
      <c r="W1190" s="55" t="n"/>
      <c r="X1190" s="55" t="n"/>
    </row>
    <row r="1191" ht="14.25" customHeight="1" s="56">
      <c r="A1191" s="55" t="n"/>
      <c r="B1191" s="55" t="n"/>
      <c r="C1191" s="55" t="n"/>
      <c r="D1191" s="55" t="n"/>
      <c r="E1191" s="55" t="n"/>
      <c r="F1191" s="55" t="n"/>
      <c r="G1191" s="55" t="n"/>
      <c r="H1191" s="55" t="n"/>
      <c r="I1191" s="55" t="n"/>
      <c r="J1191" s="55" t="n"/>
      <c r="K1191" s="55" t="n"/>
      <c r="L1191" s="55" t="n"/>
      <c r="M1191" s="55" t="n"/>
      <c r="N1191" s="55" t="n"/>
      <c r="O1191" s="55" t="n"/>
      <c r="P1191" s="55" t="n"/>
      <c r="Q1191" s="55" t="n"/>
      <c r="R1191" s="55" t="n"/>
      <c r="S1191" s="55" t="n"/>
      <c r="T1191" s="55" t="n"/>
      <c r="U1191" s="55" t="n"/>
      <c r="V1191" s="55" t="n"/>
      <c r="W1191" s="55" t="n"/>
      <c r="X1191" s="55" t="n"/>
    </row>
    <row r="1192" ht="14.25" customHeight="1" s="56">
      <c r="A1192" s="55" t="n"/>
      <c r="B1192" s="55" t="n"/>
      <c r="C1192" s="55" t="n"/>
      <c r="D1192" s="55" t="n"/>
      <c r="E1192" s="55" t="n"/>
      <c r="F1192" s="55" t="n"/>
      <c r="G1192" s="55" t="n"/>
      <c r="H1192" s="55" t="n"/>
      <c r="I1192" s="55" t="n"/>
      <c r="J1192" s="55" t="n"/>
      <c r="K1192" s="55" t="n"/>
      <c r="L1192" s="55" t="n"/>
      <c r="M1192" s="55" t="n"/>
      <c r="N1192" s="55" t="n"/>
      <c r="O1192" s="55" t="n"/>
      <c r="P1192" s="55" t="n"/>
      <c r="Q1192" s="55" t="n"/>
      <c r="R1192" s="55" t="n"/>
      <c r="S1192" s="55" t="n"/>
      <c r="T1192" s="55" t="n"/>
      <c r="U1192" s="55" t="n"/>
      <c r="V1192" s="55" t="n"/>
      <c r="W1192" s="55" t="n"/>
      <c r="X1192" s="55" t="n"/>
    </row>
    <row r="1193" ht="14.25" customHeight="1" s="56">
      <c r="A1193" s="55" t="n"/>
      <c r="B1193" s="55" t="n"/>
      <c r="C1193" s="55" t="n"/>
      <c r="D1193" s="55" t="n"/>
      <c r="E1193" s="55" t="n"/>
      <c r="F1193" s="55" t="n"/>
      <c r="G1193" s="55" t="n"/>
      <c r="H1193" s="55" t="n"/>
      <c r="I1193" s="55" t="n"/>
      <c r="J1193" s="55" t="n"/>
      <c r="K1193" s="55" t="n"/>
      <c r="L1193" s="55" t="n"/>
      <c r="M1193" s="55" t="n"/>
      <c r="N1193" s="55" t="n"/>
      <c r="O1193" s="55" t="n"/>
      <c r="P1193" s="55" t="n"/>
      <c r="Q1193" s="55" t="n"/>
      <c r="R1193" s="55" t="n"/>
      <c r="S1193" s="55" t="n"/>
      <c r="T1193" s="55" t="n"/>
      <c r="U1193" s="55" t="n"/>
      <c r="V1193" s="55" t="n"/>
      <c r="W1193" s="55" t="n"/>
      <c r="X1193" s="55" t="n"/>
    </row>
    <row r="1194" ht="14.25" customHeight="1" s="56">
      <c r="A1194" s="55" t="n"/>
      <c r="B1194" s="55" t="n"/>
      <c r="C1194" s="55" t="n"/>
      <c r="D1194" s="55" t="n"/>
      <c r="E1194" s="55" t="n"/>
      <c r="F1194" s="55" t="n"/>
      <c r="G1194" s="55" t="n"/>
      <c r="H1194" s="55" t="n"/>
      <c r="I1194" s="55" t="n"/>
      <c r="J1194" s="55" t="n"/>
      <c r="K1194" s="55" t="n"/>
      <c r="L1194" s="55" t="n"/>
      <c r="M1194" s="55" t="n"/>
      <c r="N1194" s="55" t="n"/>
      <c r="O1194" s="55" t="n"/>
      <c r="P1194" s="55" t="n"/>
      <c r="Q1194" s="55" t="n"/>
      <c r="R1194" s="55" t="n"/>
      <c r="S1194" s="55" t="n"/>
      <c r="T1194" s="55" t="n"/>
      <c r="U1194" s="55" t="n"/>
      <c r="V1194" s="55" t="n"/>
      <c r="W1194" s="55" t="n"/>
      <c r="X1194" s="55" t="n"/>
    </row>
    <row r="1195" ht="14.25" customHeight="1" s="56">
      <c r="A1195" s="55" t="n"/>
      <c r="B1195" s="55" t="n"/>
      <c r="C1195" s="55" t="n"/>
      <c r="D1195" s="55" t="n"/>
      <c r="E1195" s="55" t="n"/>
      <c r="F1195" s="55" t="n"/>
      <c r="G1195" s="55" t="n"/>
      <c r="H1195" s="55" t="n"/>
      <c r="I1195" s="55" t="n"/>
      <c r="J1195" s="55" t="n"/>
      <c r="K1195" s="55" t="n"/>
      <c r="L1195" s="55" t="n"/>
      <c r="M1195" s="55" t="n"/>
      <c r="N1195" s="55" t="n"/>
      <c r="O1195" s="55" t="n"/>
      <c r="P1195" s="55" t="n"/>
      <c r="Q1195" s="55" t="n"/>
      <c r="R1195" s="55" t="n"/>
      <c r="S1195" s="55" t="n"/>
      <c r="T1195" s="55" t="n"/>
      <c r="U1195" s="55" t="n"/>
      <c r="V1195" s="55" t="n"/>
      <c r="W1195" s="55" t="n"/>
      <c r="X1195" s="55" t="n"/>
    </row>
    <row r="1196" ht="14.25" customHeight="1" s="56">
      <c r="A1196" s="55" t="n"/>
      <c r="B1196" s="55" t="n"/>
      <c r="C1196" s="55" t="n"/>
      <c r="D1196" s="55" t="n"/>
      <c r="E1196" s="55" t="n"/>
      <c r="F1196" s="55" t="n"/>
      <c r="G1196" s="55" t="n"/>
      <c r="H1196" s="55" t="n"/>
      <c r="I1196" s="55" t="n"/>
      <c r="J1196" s="55" t="n"/>
      <c r="K1196" s="55" t="n"/>
      <c r="L1196" s="55" t="n"/>
      <c r="M1196" s="55" t="n"/>
      <c r="N1196" s="55" t="n"/>
      <c r="O1196" s="55" t="n"/>
      <c r="P1196" s="55" t="n"/>
      <c r="Q1196" s="55" t="n"/>
      <c r="R1196" s="55" t="n"/>
      <c r="S1196" s="55" t="n"/>
      <c r="T1196" s="55" t="n"/>
      <c r="U1196" s="55" t="n"/>
      <c r="V1196" s="55" t="n"/>
      <c r="W1196" s="55" t="n"/>
      <c r="X1196" s="55" t="n"/>
    </row>
    <row r="1197" ht="14.25" customHeight="1" s="56">
      <c r="A1197" s="55" t="n"/>
      <c r="B1197" s="55" t="n"/>
      <c r="C1197" s="55" t="n"/>
      <c r="D1197" s="55" t="n"/>
      <c r="E1197" s="55" t="n"/>
      <c r="F1197" s="55" t="n"/>
      <c r="G1197" s="55" t="n"/>
      <c r="H1197" s="55" t="n"/>
      <c r="I1197" s="55" t="n"/>
      <c r="J1197" s="55" t="n"/>
      <c r="K1197" s="55" t="n"/>
      <c r="L1197" s="55" t="n"/>
      <c r="M1197" s="55" t="n"/>
      <c r="N1197" s="55" t="n"/>
      <c r="O1197" s="55" t="n"/>
      <c r="P1197" s="55" t="n"/>
      <c r="Q1197" s="55" t="n"/>
      <c r="R1197" s="55" t="n"/>
      <c r="S1197" s="55" t="n"/>
      <c r="T1197" s="55" t="n"/>
      <c r="U1197" s="55" t="n"/>
      <c r="V1197" s="55" t="n"/>
      <c r="W1197" s="55" t="n"/>
      <c r="X1197" s="55" t="n"/>
    </row>
    <row r="1198" ht="14.25" customHeight="1" s="56">
      <c r="A1198" s="55" t="n"/>
      <c r="B1198" s="55" t="n"/>
      <c r="C1198" s="55" t="n"/>
      <c r="D1198" s="55" t="n"/>
      <c r="E1198" s="55" t="n"/>
      <c r="F1198" s="55" t="n"/>
      <c r="G1198" s="55" t="n"/>
      <c r="H1198" s="55" t="n"/>
      <c r="I1198" s="55" t="n"/>
      <c r="J1198" s="55" t="n"/>
      <c r="K1198" s="55" t="n"/>
      <c r="L1198" s="55" t="n"/>
      <c r="M1198" s="55" t="n"/>
      <c r="N1198" s="55" t="n"/>
      <c r="O1198" s="55" t="n"/>
      <c r="P1198" s="55" t="n"/>
      <c r="Q1198" s="55" t="n"/>
      <c r="R1198" s="55" t="n"/>
      <c r="S1198" s="55" t="n"/>
      <c r="T1198" s="55" t="n"/>
      <c r="U1198" s="55" t="n"/>
      <c r="V1198" s="55" t="n"/>
      <c r="W1198" s="55" t="n"/>
      <c r="X1198" s="55" t="n"/>
    </row>
    <row r="1199" ht="14.25" customHeight="1" s="56">
      <c r="A1199" s="55" t="n"/>
      <c r="B1199" s="55" t="n"/>
      <c r="C1199" s="55" t="n"/>
      <c r="D1199" s="55" t="n"/>
      <c r="E1199" s="55" t="n"/>
      <c r="F1199" s="55" t="n"/>
      <c r="G1199" s="55" t="n"/>
      <c r="H1199" s="55" t="n"/>
      <c r="I1199" s="55" t="n"/>
      <c r="J1199" s="55" t="n"/>
      <c r="K1199" s="55" t="n"/>
      <c r="L1199" s="55" t="n"/>
      <c r="M1199" s="55" t="n"/>
      <c r="N1199" s="55" t="n"/>
      <c r="O1199" s="55" t="n"/>
      <c r="P1199" s="55" t="n"/>
      <c r="Q1199" s="55" t="n"/>
      <c r="R1199" s="55" t="n"/>
      <c r="S1199" s="55" t="n"/>
      <c r="T1199" s="55" t="n"/>
      <c r="U1199" s="55" t="n"/>
      <c r="V1199" s="55" t="n"/>
      <c r="W1199" s="55" t="n"/>
      <c r="X1199" s="55" t="n"/>
    </row>
    <row r="1200" ht="14.25" customHeight="1" s="56">
      <c r="A1200" s="55" t="n"/>
      <c r="B1200" s="55" t="n"/>
      <c r="C1200" s="55" t="n"/>
      <c r="D1200" s="55" t="n"/>
      <c r="E1200" s="55" t="n"/>
      <c r="F1200" s="55" t="n"/>
      <c r="G1200" s="55" t="n"/>
      <c r="H1200" s="55" t="n"/>
      <c r="I1200" s="55" t="n"/>
      <c r="J1200" s="55" t="n"/>
      <c r="K1200" s="55" t="n"/>
      <c r="L1200" s="55" t="n"/>
      <c r="M1200" s="55" t="n"/>
      <c r="N1200" s="55" t="n"/>
      <c r="O1200" s="55" t="n"/>
      <c r="P1200" s="55" t="n"/>
      <c r="Q1200" s="55" t="n"/>
      <c r="R1200" s="55" t="n"/>
      <c r="S1200" s="55" t="n"/>
      <c r="T1200" s="55" t="n"/>
      <c r="U1200" s="55" t="n"/>
      <c r="V1200" s="55" t="n"/>
      <c r="W1200" s="55" t="n"/>
      <c r="X1200" s="55" t="n"/>
    </row>
    <row r="1201" ht="14.25" customHeight="1" s="56">
      <c r="A1201" s="55" t="n"/>
      <c r="B1201" s="55" t="n"/>
      <c r="C1201" s="55" t="n"/>
      <c r="D1201" s="55" t="n"/>
      <c r="E1201" s="55" t="n"/>
      <c r="F1201" s="55" t="n"/>
      <c r="G1201" s="55" t="n"/>
      <c r="H1201" s="55" t="n"/>
      <c r="I1201" s="55" t="n"/>
      <c r="J1201" s="55" t="n"/>
      <c r="K1201" s="55" t="n"/>
      <c r="L1201" s="55" t="n"/>
      <c r="M1201" s="55" t="n"/>
      <c r="N1201" s="55" t="n"/>
      <c r="O1201" s="55" t="n"/>
      <c r="P1201" s="55" t="n"/>
      <c r="Q1201" s="55" t="n"/>
      <c r="R1201" s="55" t="n"/>
      <c r="S1201" s="55" t="n"/>
      <c r="T1201" s="55" t="n"/>
      <c r="U1201" s="55" t="n"/>
      <c r="V1201" s="55" t="n"/>
      <c r="W1201" s="55" t="n"/>
      <c r="X1201" s="55" t="n"/>
    </row>
    <row r="1202" ht="14.25" customHeight="1" s="56">
      <c r="A1202" s="55" t="n"/>
      <c r="B1202" s="55" t="n"/>
      <c r="C1202" s="55" t="n"/>
      <c r="D1202" s="55" t="n"/>
      <c r="E1202" s="55" t="n"/>
      <c r="F1202" s="55" t="n"/>
      <c r="G1202" s="55" t="n"/>
      <c r="H1202" s="55" t="n"/>
      <c r="I1202" s="55" t="n"/>
      <c r="J1202" s="55" t="n"/>
      <c r="K1202" s="55" t="n"/>
      <c r="L1202" s="55" t="n"/>
      <c r="M1202" s="55" t="n"/>
      <c r="N1202" s="55" t="n"/>
      <c r="O1202" s="55" t="n"/>
      <c r="P1202" s="55" t="n"/>
      <c r="Q1202" s="55" t="n"/>
      <c r="R1202" s="55" t="n"/>
      <c r="S1202" s="55" t="n"/>
      <c r="T1202" s="55" t="n"/>
      <c r="U1202" s="55" t="n"/>
      <c r="V1202" s="55" t="n"/>
      <c r="W1202" s="55" t="n"/>
      <c r="X1202" s="55" t="n"/>
    </row>
    <row r="1203" ht="14.25" customHeight="1" s="56">
      <c r="A1203" s="55" t="n"/>
      <c r="B1203" s="55" t="n"/>
      <c r="C1203" s="55" t="n"/>
      <c r="D1203" s="55" t="n"/>
      <c r="E1203" s="55" t="n"/>
      <c r="F1203" s="55" t="n"/>
      <c r="G1203" s="55" t="n"/>
      <c r="H1203" s="55" t="n"/>
      <c r="I1203" s="55" t="n"/>
      <c r="J1203" s="55" t="n"/>
      <c r="K1203" s="55" t="n"/>
      <c r="L1203" s="55" t="n"/>
      <c r="M1203" s="55" t="n"/>
      <c r="N1203" s="55" t="n"/>
      <c r="O1203" s="55" t="n"/>
      <c r="P1203" s="55" t="n"/>
      <c r="Q1203" s="55" t="n"/>
      <c r="R1203" s="55" t="n"/>
      <c r="S1203" s="55" t="n"/>
      <c r="T1203" s="55" t="n"/>
      <c r="U1203" s="55" t="n"/>
      <c r="V1203" s="55" t="n"/>
      <c r="W1203" s="55" t="n"/>
      <c r="X1203" s="55" t="n"/>
    </row>
    <row r="1204" ht="14.25" customHeight="1" s="56">
      <c r="A1204" s="55" t="n"/>
      <c r="B1204" s="55" t="n"/>
      <c r="C1204" s="55" t="n"/>
      <c r="D1204" s="55" t="n"/>
      <c r="E1204" s="55" t="n"/>
      <c r="F1204" s="55" t="n"/>
      <c r="G1204" s="55" t="n"/>
      <c r="H1204" s="55" t="n"/>
      <c r="I1204" s="55" t="n"/>
      <c r="J1204" s="55" t="n"/>
      <c r="K1204" s="55" t="n"/>
      <c r="L1204" s="55" t="n"/>
      <c r="M1204" s="55" t="n"/>
      <c r="N1204" s="55" t="n"/>
      <c r="O1204" s="55" t="n"/>
      <c r="P1204" s="55" t="n"/>
      <c r="Q1204" s="55" t="n"/>
      <c r="R1204" s="55" t="n"/>
      <c r="S1204" s="55" t="n"/>
      <c r="T1204" s="55" t="n"/>
      <c r="U1204" s="55" t="n"/>
      <c r="V1204" s="55" t="n"/>
      <c r="W1204" s="55" t="n"/>
      <c r="X1204" s="55" t="n"/>
    </row>
    <row r="1205" ht="14.25" customHeight="1" s="56">
      <c r="A1205" s="55" t="n"/>
      <c r="B1205" s="55" t="n"/>
      <c r="C1205" s="55" t="n"/>
      <c r="D1205" s="55" t="n"/>
      <c r="E1205" s="55" t="n"/>
      <c r="F1205" s="55" t="n"/>
      <c r="G1205" s="55" t="n"/>
      <c r="H1205" s="55" t="n"/>
      <c r="I1205" s="55" t="n"/>
      <c r="J1205" s="55" t="n"/>
      <c r="K1205" s="55" t="n"/>
      <c r="L1205" s="55" t="n"/>
      <c r="M1205" s="55" t="n"/>
      <c r="N1205" s="55" t="n"/>
      <c r="O1205" s="55" t="n"/>
      <c r="P1205" s="55" t="n"/>
      <c r="Q1205" s="55" t="n"/>
      <c r="R1205" s="55" t="n"/>
      <c r="S1205" s="55" t="n"/>
      <c r="T1205" s="55" t="n"/>
      <c r="U1205" s="55" t="n"/>
      <c r="V1205" s="55" t="n"/>
      <c r="W1205" s="55" t="n"/>
      <c r="X1205" s="55" t="n"/>
    </row>
    <row r="1206" ht="14.25" customHeight="1" s="56">
      <c r="A1206" s="55" t="n"/>
      <c r="B1206" s="55" t="n"/>
      <c r="C1206" s="55" t="n"/>
      <c r="D1206" s="55" t="n"/>
      <c r="E1206" s="55" t="n"/>
      <c r="F1206" s="55" t="n"/>
      <c r="G1206" s="55" t="n"/>
      <c r="H1206" s="55" t="n"/>
      <c r="I1206" s="55" t="n"/>
      <c r="J1206" s="55" t="n"/>
      <c r="K1206" s="55" t="n"/>
      <c r="L1206" s="55" t="n"/>
      <c r="M1206" s="55" t="n"/>
      <c r="N1206" s="55" t="n"/>
      <c r="O1206" s="55" t="n"/>
      <c r="P1206" s="55" t="n"/>
      <c r="Q1206" s="55" t="n"/>
      <c r="R1206" s="55" t="n"/>
      <c r="S1206" s="55" t="n"/>
      <c r="T1206" s="55" t="n"/>
      <c r="U1206" s="55" t="n"/>
      <c r="V1206" s="55" t="n"/>
      <c r="W1206" s="55" t="n"/>
      <c r="X1206" s="55" t="n"/>
    </row>
    <row r="1207" ht="14.25" customHeight="1" s="56">
      <c r="A1207" s="55" t="n"/>
      <c r="B1207" s="55" t="n"/>
      <c r="C1207" s="55" t="n"/>
      <c r="D1207" s="55" t="n"/>
      <c r="E1207" s="55" t="n"/>
      <c r="F1207" s="55" t="n"/>
      <c r="G1207" s="55" t="n"/>
      <c r="H1207" s="55" t="n"/>
      <c r="I1207" s="55" t="n"/>
      <c r="J1207" s="55" t="n"/>
      <c r="K1207" s="55" t="n"/>
      <c r="L1207" s="55" t="n"/>
      <c r="M1207" s="55" t="n"/>
      <c r="N1207" s="55" t="n"/>
      <c r="O1207" s="55" t="n"/>
      <c r="P1207" s="55" t="n"/>
      <c r="Q1207" s="55" t="n"/>
      <c r="R1207" s="55" t="n"/>
      <c r="S1207" s="55" t="n"/>
      <c r="T1207" s="55" t="n"/>
      <c r="U1207" s="55" t="n"/>
      <c r="V1207" s="55" t="n"/>
      <c r="W1207" s="55" t="n"/>
      <c r="X1207" s="55" t="n"/>
    </row>
    <row r="1208" ht="14.25" customHeight="1" s="56">
      <c r="A1208" s="55" t="n"/>
      <c r="B1208" s="55" t="n"/>
      <c r="C1208" s="55" t="n"/>
      <c r="D1208" s="55" t="n"/>
      <c r="E1208" s="55" t="n"/>
      <c r="F1208" s="55" t="n"/>
      <c r="G1208" s="55" t="n"/>
      <c r="H1208" s="55" t="n"/>
      <c r="I1208" s="55" t="n"/>
      <c r="J1208" s="55" t="n"/>
      <c r="K1208" s="55" t="n"/>
      <c r="L1208" s="55" t="n"/>
      <c r="M1208" s="55" t="n"/>
      <c r="N1208" s="55" t="n"/>
      <c r="O1208" s="55" t="n"/>
      <c r="P1208" s="55" t="n"/>
      <c r="Q1208" s="55" t="n"/>
      <c r="R1208" s="55" t="n"/>
      <c r="S1208" s="55" t="n"/>
      <c r="T1208" s="55" t="n"/>
      <c r="U1208" s="55" t="n"/>
      <c r="V1208" s="55" t="n"/>
      <c r="W1208" s="55" t="n"/>
      <c r="X1208" s="55" t="n"/>
    </row>
    <row r="1209" ht="14.25" customHeight="1" s="56">
      <c r="A1209" s="55" t="n"/>
      <c r="B1209" s="55" t="n"/>
      <c r="C1209" s="55" t="n"/>
      <c r="D1209" s="55" t="n"/>
      <c r="E1209" s="55" t="n"/>
      <c r="F1209" s="55" t="n"/>
      <c r="G1209" s="55" t="n"/>
      <c r="H1209" s="55" t="n"/>
      <c r="I1209" s="55" t="n"/>
      <c r="J1209" s="55" t="n"/>
      <c r="K1209" s="55" t="n"/>
      <c r="L1209" s="55" t="n"/>
      <c r="M1209" s="55" t="n"/>
      <c r="N1209" s="55" t="n"/>
      <c r="O1209" s="55" t="n"/>
      <c r="P1209" s="55" t="n"/>
      <c r="Q1209" s="55" t="n"/>
      <c r="R1209" s="55" t="n"/>
      <c r="S1209" s="55" t="n"/>
      <c r="T1209" s="55" t="n"/>
      <c r="U1209" s="55" t="n"/>
      <c r="V1209" s="55" t="n"/>
      <c r="W1209" s="55" t="n"/>
      <c r="X1209" s="55" t="n"/>
    </row>
    <row r="1210" ht="14.25" customHeight="1" s="56">
      <c r="A1210" s="55" t="n"/>
      <c r="B1210" s="55" t="n"/>
      <c r="C1210" s="55" t="n"/>
      <c r="D1210" s="55" t="n"/>
      <c r="E1210" s="55" t="n"/>
      <c r="F1210" s="55" t="n"/>
      <c r="G1210" s="55" t="n"/>
      <c r="H1210" s="55" t="n"/>
      <c r="I1210" s="55" t="n"/>
      <c r="J1210" s="55" t="n"/>
      <c r="K1210" s="55" t="n"/>
      <c r="L1210" s="55" t="n"/>
      <c r="M1210" s="55" t="n"/>
      <c r="N1210" s="55" t="n"/>
      <c r="O1210" s="55" t="n"/>
      <c r="P1210" s="55" t="n"/>
      <c r="Q1210" s="55" t="n"/>
      <c r="R1210" s="55" t="n"/>
      <c r="S1210" s="55" t="n"/>
      <c r="T1210" s="55" t="n"/>
      <c r="U1210" s="55" t="n"/>
      <c r="V1210" s="55" t="n"/>
      <c r="W1210" s="55" t="n"/>
      <c r="X1210" s="55" t="n"/>
    </row>
    <row r="1211" ht="14.25" customHeight="1" s="56">
      <c r="A1211" s="55" t="n"/>
      <c r="B1211" s="55" t="n"/>
      <c r="C1211" s="55" t="n"/>
      <c r="D1211" s="55" t="n"/>
      <c r="E1211" s="55" t="n"/>
      <c r="F1211" s="55" t="n"/>
      <c r="G1211" s="55" t="n"/>
      <c r="H1211" s="55" t="n"/>
      <c r="I1211" s="55" t="n"/>
      <c r="J1211" s="55" t="n"/>
      <c r="K1211" s="55" t="n"/>
      <c r="L1211" s="55" t="n"/>
      <c r="M1211" s="55" t="n"/>
      <c r="N1211" s="55" t="n"/>
      <c r="O1211" s="55" t="n"/>
      <c r="P1211" s="55" t="n"/>
      <c r="Q1211" s="55" t="n"/>
      <c r="R1211" s="55" t="n"/>
      <c r="S1211" s="55" t="n"/>
      <c r="T1211" s="55" t="n"/>
      <c r="U1211" s="55" t="n"/>
      <c r="V1211" s="55" t="n"/>
      <c r="W1211" s="55" t="n"/>
      <c r="X1211" s="55" t="n"/>
    </row>
    <row r="1212" ht="14.25" customHeight="1" s="56">
      <c r="A1212" s="55" t="n"/>
      <c r="B1212" s="55" t="n"/>
      <c r="C1212" s="55" t="n"/>
      <c r="D1212" s="55" t="n"/>
      <c r="E1212" s="55" t="n"/>
      <c r="F1212" s="55" t="n"/>
      <c r="G1212" s="55" t="n"/>
      <c r="H1212" s="55" t="n"/>
      <c r="I1212" s="55" t="n"/>
      <c r="J1212" s="55" t="n"/>
      <c r="K1212" s="55" t="n"/>
      <c r="L1212" s="55" t="n"/>
      <c r="M1212" s="55" t="n"/>
      <c r="N1212" s="55" t="n"/>
      <c r="O1212" s="55" t="n"/>
      <c r="P1212" s="55" t="n"/>
      <c r="Q1212" s="55" t="n"/>
      <c r="R1212" s="55" t="n"/>
      <c r="S1212" s="55" t="n"/>
      <c r="T1212" s="55" t="n"/>
      <c r="U1212" s="55" t="n"/>
      <c r="V1212" s="55" t="n"/>
      <c r="W1212" s="55" t="n"/>
      <c r="X1212" s="55" t="n"/>
    </row>
    <row r="1213" ht="14.25" customHeight="1" s="56">
      <c r="A1213" s="55" t="n"/>
      <c r="B1213" s="55" t="n"/>
      <c r="C1213" s="55" t="n"/>
      <c r="D1213" s="55" t="n"/>
      <c r="E1213" s="55" t="n"/>
      <c r="F1213" s="55" t="n"/>
      <c r="G1213" s="55" t="n"/>
      <c r="H1213" s="55" t="n"/>
      <c r="I1213" s="55" t="n"/>
      <c r="J1213" s="55" t="n"/>
      <c r="K1213" s="55" t="n"/>
      <c r="L1213" s="55" t="n"/>
      <c r="M1213" s="55" t="n"/>
      <c r="N1213" s="55" t="n"/>
      <c r="O1213" s="55" t="n"/>
      <c r="P1213" s="55" t="n"/>
      <c r="Q1213" s="55" t="n"/>
      <c r="R1213" s="55" t="n"/>
      <c r="S1213" s="55" t="n"/>
      <c r="T1213" s="55" t="n"/>
      <c r="U1213" s="55" t="n"/>
      <c r="V1213" s="55" t="n"/>
      <c r="W1213" s="55" t="n"/>
      <c r="X1213" s="55" t="n"/>
    </row>
    <row r="1214" ht="14.25" customHeight="1" s="56">
      <c r="A1214" s="55" t="n"/>
      <c r="B1214" s="55" t="n"/>
      <c r="C1214" s="55" t="n"/>
      <c r="D1214" s="55" t="n"/>
      <c r="E1214" s="55" t="n"/>
      <c r="F1214" s="55" t="n"/>
      <c r="G1214" s="55" t="n"/>
      <c r="H1214" s="55" t="n"/>
      <c r="I1214" s="55" t="n"/>
      <c r="J1214" s="55" t="n"/>
      <c r="K1214" s="55" t="n"/>
      <c r="L1214" s="55" t="n"/>
      <c r="M1214" s="55" t="n"/>
      <c r="N1214" s="55" t="n"/>
      <c r="O1214" s="55" t="n"/>
      <c r="P1214" s="55" t="n"/>
      <c r="Q1214" s="55" t="n"/>
      <c r="R1214" s="55" t="n"/>
      <c r="S1214" s="55" t="n"/>
      <c r="T1214" s="55" t="n"/>
      <c r="U1214" s="55" t="n"/>
      <c r="V1214" s="55" t="n"/>
      <c r="W1214" s="55" t="n"/>
      <c r="X1214" s="55" t="n"/>
    </row>
    <row r="1215" ht="14.25" customHeight="1" s="56">
      <c r="A1215" s="55" t="n"/>
      <c r="B1215" s="55" t="n"/>
      <c r="C1215" s="55" t="n"/>
      <c r="D1215" s="55" t="n"/>
      <c r="E1215" s="55" t="n"/>
      <c r="F1215" s="55" t="n"/>
      <c r="G1215" s="55" t="n"/>
      <c r="H1215" s="55" t="n"/>
      <c r="I1215" s="55" t="n"/>
      <c r="J1215" s="55" t="n"/>
      <c r="K1215" s="55" t="n"/>
      <c r="L1215" s="55" t="n"/>
      <c r="M1215" s="55" t="n"/>
      <c r="N1215" s="55" t="n"/>
      <c r="O1215" s="55" t="n"/>
      <c r="P1215" s="55" t="n"/>
      <c r="Q1215" s="55" t="n"/>
      <c r="R1215" s="55" t="n"/>
      <c r="S1215" s="55" t="n"/>
      <c r="T1215" s="55" t="n"/>
      <c r="U1215" s="55" t="n"/>
      <c r="V1215" s="55" t="n"/>
      <c r="W1215" s="55" t="n"/>
      <c r="X1215" s="55" t="n"/>
    </row>
    <row r="1216" ht="14.25" customHeight="1" s="56">
      <c r="A1216" s="55" t="n"/>
      <c r="B1216" s="55" t="n"/>
      <c r="C1216" s="55" t="n"/>
      <c r="D1216" s="55" t="n"/>
      <c r="E1216" s="55" t="n"/>
      <c r="F1216" s="55" t="n"/>
      <c r="G1216" s="55" t="n"/>
      <c r="H1216" s="55" t="n"/>
      <c r="I1216" s="55" t="n"/>
      <c r="J1216" s="55" t="n"/>
      <c r="K1216" s="55" t="n"/>
      <c r="L1216" s="55" t="n"/>
      <c r="M1216" s="55" t="n"/>
      <c r="N1216" s="55" t="n"/>
      <c r="O1216" s="55" t="n"/>
      <c r="P1216" s="55" t="n"/>
      <c r="Q1216" s="55" t="n"/>
      <c r="R1216" s="55" t="n"/>
      <c r="S1216" s="55" t="n"/>
      <c r="T1216" s="55" t="n"/>
      <c r="U1216" s="55" t="n"/>
      <c r="V1216" s="55" t="n"/>
      <c r="W1216" s="55" t="n"/>
      <c r="X1216" s="55" t="n"/>
    </row>
    <row r="1217" ht="14.25" customHeight="1" s="56">
      <c r="A1217" s="55" t="n"/>
      <c r="B1217" s="55" t="n"/>
      <c r="C1217" s="55" t="n"/>
      <c r="D1217" s="55" t="n"/>
      <c r="E1217" s="55" t="n"/>
      <c r="F1217" s="55" t="n"/>
      <c r="G1217" s="55" t="n"/>
      <c r="H1217" s="55" t="n"/>
      <c r="I1217" s="55" t="n"/>
      <c r="J1217" s="55" t="n"/>
      <c r="K1217" s="55" t="n"/>
      <c r="L1217" s="55" t="n"/>
      <c r="M1217" s="55" t="n"/>
      <c r="N1217" s="55" t="n"/>
      <c r="O1217" s="55" t="n"/>
      <c r="P1217" s="55" t="n"/>
      <c r="Q1217" s="55" t="n"/>
      <c r="R1217" s="55" t="n"/>
      <c r="S1217" s="55" t="n"/>
      <c r="T1217" s="55" t="n"/>
      <c r="U1217" s="55" t="n"/>
      <c r="V1217" s="55" t="n"/>
      <c r="W1217" s="55" t="n"/>
      <c r="X1217" s="55" t="n"/>
    </row>
    <row r="1218" ht="14.25" customHeight="1" s="56">
      <c r="A1218" s="55" t="n"/>
      <c r="B1218" s="55" t="n"/>
      <c r="C1218" s="55" t="n"/>
      <c r="D1218" s="55" t="n"/>
      <c r="E1218" s="55" t="n"/>
      <c r="F1218" s="55" t="n"/>
      <c r="G1218" s="55" t="n"/>
      <c r="H1218" s="55" t="n"/>
      <c r="I1218" s="55" t="n"/>
      <c r="J1218" s="55" t="n"/>
      <c r="K1218" s="55" t="n"/>
      <c r="L1218" s="55" t="n"/>
      <c r="M1218" s="55" t="n"/>
      <c r="N1218" s="55" t="n"/>
      <c r="O1218" s="55" t="n"/>
      <c r="P1218" s="55" t="n"/>
      <c r="Q1218" s="55" t="n"/>
      <c r="R1218" s="55" t="n"/>
      <c r="S1218" s="55" t="n"/>
      <c r="T1218" s="55" t="n"/>
      <c r="U1218" s="55" t="n"/>
      <c r="V1218" s="55" t="n"/>
      <c r="W1218" s="55" t="n"/>
      <c r="X1218" s="55" t="n"/>
    </row>
    <row r="1219" ht="14.25" customHeight="1" s="56">
      <c r="A1219" s="55" t="n"/>
      <c r="B1219" s="55" t="n"/>
      <c r="C1219" s="55" t="n"/>
      <c r="D1219" s="55" t="n"/>
      <c r="E1219" s="55" t="n"/>
      <c r="F1219" s="55" t="n"/>
      <c r="G1219" s="55" t="n"/>
      <c r="H1219" s="55" t="n"/>
      <c r="I1219" s="55" t="n"/>
      <c r="J1219" s="55" t="n"/>
      <c r="K1219" s="55" t="n"/>
      <c r="L1219" s="55" t="n"/>
      <c r="M1219" s="55" t="n"/>
      <c r="N1219" s="55" t="n"/>
      <c r="O1219" s="55" t="n"/>
      <c r="P1219" s="55" t="n"/>
      <c r="Q1219" s="55" t="n"/>
      <c r="R1219" s="55" t="n"/>
      <c r="S1219" s="55" t="n"/>
      <c r="T1219" s="55" t="n"/>
      <c r="U1219" s="55" t="n"/>
      <c r="V1219" s="55" t="n"/>
      <c r="W1219" s="55" t="n"/>
      <c r="X1219" s="55" t="n"/>
    </row>
    <row r="1220" ht="14.25" customHeight="1" s="56">
      <c r="A1220" s="55" t="n"/>
      <c r="B1220" s="55" t="n"/>
      <c r="C1220" s="55" t="n"/>
      <c r="D1220" s="55" t="n"/>
      <c r="E1220" s="55" t="n"/>
      <c r="F1220" s="55" t="n"/>
      <c r="G1220" s="55" t="n"/>
      <c r="H1220" s="55" t="n"/>
      <c r="I1220" s="55" t="n"/>
      <c r="J1220" s="55" t="n"/>
      <c r="K1220" s="55" t="n"/>
      <c r="L1220" s="55" t="n"/>
      <c r="M1220" s="55" t="n"/>
      <c r="N1220" s="55" t="n"/>
      <c r="O1220" s="55" t="n"/>
      <c r="P1220" s="55" t="n"/>
      <c r="Q1220" s="55" t="n"/>
      <c r="R1220" s="55" t="n"/>
      <c r="S1220" s="55" t="n"/>
      <c r="T1220" s="55" t="n"/>
      <c r="U1220" s="55" t="n"/>
      <c r="V1220" s="55" t="n"/>
      <c r="W1220" s="55" t="n"/>
      <c r="X1220" s="55" t="n"/>
    </row>
    <row r="1221" ht="14.25" customHeight="1" s="56">
      <c r="A1221" s="55" t="n"/>
      <c r="B1221" s="55" t="n"/>
      <c r="C1221" s="55" t="n"/>
      <c r="D1221" s="55" t="n"/>
      <c r="E1221" s="55" t="n"/>
      <c r="F1221" s="55" t="n"/>
      <c r="G1221" s="55" t="n"/>
      <c r="H1221" s="55" t="n"/>
      <c r="I1221" s="55" t="n"/>
      <c r="J1221" s="55" t="n"/>
      <c r="K1221" s="55" t="n"/>
      <c r="L1221" s="55" t="n"/>
      <c r="M1221" s="55" t="n"/>
      <c r="N1221" s="55" t="n"/>
      <c r="O1221" s="55" t="n"/>
      <c r="P1221" s="55" t="n"/>
      <c r="Q1221" s="55" t="n"/>
      <c r="R1221" s="55" t="n"/>
      <c r="S1221" s="55" t="n"/>
      <c r="T1221" s="55" t="n"/>
      <c r="U1221" s="55" t="n"/>
      <c r="V1221" s="55" t="n"/>
      <c r="W1221" s="55" t="n"/>
      <c r="X1221" s="55" t="n"/>
    </row>
    <row r="1222" ht="14.25" customHeight="1" s="56">
      <c r="A1222" s="55" t="n"/>
      <c r="B1222" s="55" t="n"/>
      <c r="C1222" s="55" t="n"/>
      <c r="D1222" s="55" t="n"/>
      <c r="E1222" s="55" t="n"/>
      <c r="F1222" s="55" t="n"/>
      <c r="G1222" s="55" t="n"/>
      <c r="H1222" s="55" t="n"/>
      <c r="I1222" s="55" t="n"/>
      <c r="J1222" s="55" t="n"/>
      <c r="K1222" s="55" t="n"/>
      <c r="L1222" s="55" t="n"/>
      <c r="M1222" s="55" t="n"/>
      <c r="N1222" s="55" t="n"/>
      <c r="O1222" s="55" t="n"/>
      <c r="P1222" s="55" t="n"/>
      <c r="Q1222" s="55" t="n"/>
      <c r="R1222" s="55" t="n"/>
      <c r="S1222" s="55" t="n"/>
      <c r="T1222" s="55" t="n"/>
      <c r="U1222" s="55" t="n"/>
      <c r="V1222" s="55" t="n"/>
      <c r="W1222" s="55" t="n"/>
      <c r="X1222" s="55" t="n"/>
    </row>
    <row r="1223" ht="14.25" customHeight="1" s="56">
      <c r="A1223" s="55" t="n"/>
      <c r="B1223" s="55" t="n"/>
      <c r="C1223" s="55" t="n"/>
      <c r="D1223" s="55" t="n"/>
      <c r="E1223" s="55" t="n"/>
      <c r="F1223" s="55" t="n"/>
      <c r="G1223" s="55" t="n"/>
      <c r="H1223" s="55" t="n"/>
      <c r="I1223" s="55" t="n"/>
      <c r="J1223" s="55" t="n"/>
      <c r="K1223" s="55" t="n"/>
      <c r="L1223" s="55" t="n"/>
      <c r="M1223" s="55" t="n"/>
      <c r="N1223" s="55" t="n"/>
      <c r="O1223" s="55" t="n"/>
      <c r="P1223" s="55" t="n"/>
      <c r="Q1223" s="55" t="n"/>
      <c r="R1223" s="55" t="n"/>
      <c r="S1223" s="55" t="n"/>
      <c r="T1223" s="55" t="n"/>
      <c r="U1223" s="55" t="n"/>
      <c r="V1223" s="55" t="n"/>
      <c r="W1223" s="55" t="n"/>
      <c r="X1223" s="55" t="n"/>
    </row>
    <row r="1224" ht="14.25" customHeight="1" s="56">
      <c r="A1224" s="55" t="n"/>
      <c r="B1224" s="55" t="n"/>
      <c r="C1224" s="55" t="n"/>
      <c r="D1224" s="55" t="n"/>
      <c r="E1224" s="55" t="n"/>
      <c r="F1224" s="55" t="n"/>
      <c r="G1224" s="55" t="n"/>
      <c r="H1224" s="55" t="n"/>
      <c r="I1224" s="55" t="n"/>
      <c r="J1224" s="55" t="n"/>
      <c r="K1224" s="55" t="n"/>
      <c r="L1224" s="55" t="n"/>
      <c r="M1224" s="55" t="n"/>
      <c r="N1224" s="55" t="n"/>
      <c r="O1224" s="55" t="n"/>
      <c r="P1224" s="55" t="n"/>
      <c r="Q1224" s="55" t="n"/>
      <c r="R1224" s="55" t="n"/>
      <c r="S1224" s="55" t="n"/>
      <c r="T1224" s="55" t="n"/>
      <c r="U1224" s="55" t="n"/>
      <c r="V1224" s="55" t="n"/>
      <c r="W1224" s="55" t="n"/>
      <c r="X1224" s="55" t="n"/>
    </row>
    <row r="1225" ht="14.25" customHeight="1" s="56">
      <c r="A1225" s="55" t="n"/>
      <c r="B1225" s="55" t="n"/>
      <c r="C1225" s="55" t="n"/>
      <c r="D1225" s="55" t="n"/>
      <c r="E1225" s="55" t="n"/>
      <c r="F1225" s="55" t="n"/>
      <c r="G1225" s="55" t="n"/>
      <c r="H1225" s="55" t="n"/>
      <c r="I1225" s="55" t="n"/>
      <c r="J1225" s="55" t="n"/>
      <c r="K1225" s="55" t="n"/>
      <c r="L1225" s="55" t="n"/>
      <c r="M1225" s="55" t="n"/>
      <c r="N1225" s="55" t="n"/>
      <c r="O1225" s="55" t="n"/>
      <c r="P1225" s="55" t="n"/>
      <c r="Q1225" s="55" t="n"/>
      <c r="R1225" s="55" t="n"/>
      <c r="S1225" s="55" t="n"/>
      <c r="T1225" s="55" t="n"/>
      <c r="U1225" s="55" t="n"/>
      <c r="V1225" s="55" t="n"/>
      <c r="W1225" s="55" t="n"/>
      <c r="X1225" s="55" t="n"/>
    </row>
    <row r="1226" ht="14.25" customHeight="1" s="56">
      <c r="A1226" s="55" t="n"/>
      <c r="B1226" s="55" t="n"/>
      <c r="C1226" s="55" t="n"/>
      <c r="D1226" s="55" t="n"/>
      <c r="E1226" s="55" t="n"/>
      <c r="F1226" s="55" t="n"/>
      <c r="G1226" s="55" t="n"/>
      <c r="H1226" s="55" t="n"/>
      <c r="I1226" s="55" t="n"/>
      <c r="J1226" s="55" t="n"/>
      <c r="K1226" s="55" t="n"/>
      <c r="L1226" s="55" t="n"/>
      <c r="M1226" s="55" t="n"/>
      <c r="N1226" s="55" t="n"/>
      <c r="O1226" s="55" t="n"/>
      <c r="P1226" s="55" t="n"/>
      <c r="Q1226" s="55" t="n"/>
      <c r="R1226" s="55" t="n"/>
      <c r="S1226" s="55" t="n"/>
      <c r="T1226" s="55" t="n"/>
      <c r="U1226" s="55" t="n"/>
      <c r="V1226" s="55" t="n"/>
      <c r="W1226" s="55" t="n"/>
      <c r="X1226" s="55" t="n"/>
    </row>
    <row r="1227" ht="14.25" customHeight="1" s="56">
      <c r="A1227" s="55" t="n"/>
      <c r="B1227" s="55" t="n"/>
      <c r="C1227" s="55" t="n"/>
      <c r="D1227" s="55" t="n"/>
      <c r="E1227" s="55" t="n"/>
      <c r="F1227" s="55" t="n"/>
      <c r="G1227" s="55" t="n"/>
      <c r="H1227" s="55" t="n"/>
      <c r="I1227" s="55" t="n"/>
      <c r="J1227" s="55" t="n"/>
      <c r="K1227" s="55" t="n"/>
      <c r="L1227" s="55" t="n"/>
      <c r="M1227" s="55" t="n"/>
      <c r="N1227" s="55" t="n"/>
      <c r="O1227" s="55" t="n"/>
      <c r="P1227" s="55" t="n"/>
      <c r="Q1227" s="55" t="n"/>
      <c r="R1227" s="55" t="n"/>
      <c r="S1227" s="55" t="n"/>
      <c r="T1227" s="55" t="n"/>
      <c r="U1227" s="55" t="n"/>
      <c r="V1227" s="55" t="n"/>
      <c r="W1227" s="55" t="n"/>
      <c r="X1227" s="55" t="n"/>
    </row>
    <row r="1228" ht="14.25" customHeight="1" s="56">
      <c r="A1228" s="55" t="n"/>
      <c r="B1228" s="55" t="n"/>
      <c r="C1228" s="55" t="n"/>
      <c r="D1228" s="55" t="n"/>
      <c r="E1228" s="55" t="n"/>
      <c r="F1228" s="55" t="n"/>
      <c r="G1228" s="55" t="n"/>
      <c r="H1228" s="55" t="n"/>
      <c r="I1228" s="55" t="n"/>
      <c r="J1228" s="55" t="n"/>
      <c r="K1228" s="55" t="n"/>
      <c r="L1228" s="55" t="n"/>
      <c r="M1228" s="55" t="n"/>
      <c r="N1228" s="55" t="n"/>
      <c r="O1228" s="55" t="n"/>
      <c r="P1228" s="55" t="n"/>
      <c r="Q1228" s="55" t="n"/>
      <c r="R1228" s="55" t="n"/>
      <c r="S1228" s="55" t="n"/>
      <c r="T1228" s="55" t="n"/>
      <c r="U1228" s="55" t="n"/>
      <c r="V1228" s="55" t="n"/>
      <c r="W1228" s="55" t="n"/>
      <c r="X1228" s="55" t="n"/>
    </row>
    <row r="1229" ht="14.25" customHeight="1" s="56">
      <c r="A1229" s="55" t="n"/>
      <c r="B1229" s="55" t="n"/>
      <c r="C1229" s="55" t="n"/>
      <c r="D1229" s="55" t="n"/>
      <c r="E1229" s="55" t="n"/>
      <c r="F1229" s="55" t="n"/>
      <c r="G1229" s="55" t="n"/>
      <c r="H1229" s="55" t="n"/>
      <c r="I1229" s="55" t="n"/>
      <c r="J1229" s="55" t="n"/>
      <c r="K1229" s="55" t="n"/>
      <c r="L1229" s="55" t="n"/>
      <c r="M1229" s="55" t="n"/>
      <c r="N1229" s="55" t="n"/>
      <c r="O1229" s="55" t="n"/>
      <c r="P1229" s="55" t="n"/>
      <c r="Q1229" s="55" t="n"/>
      <c r="R1229" s="55" t="n"/>
      <c r="S1229" s="55" t="n"/>
      <c r="T1229" s="55" t="n"/>
      <c r="U1229" s="55" t="n"/>
      <c r="V1229" s="55" t="n"/>
      <c r="W1229" s="55" t="n"/>
      <c r="X1229" s="55" t="n"/>
    </row>
    <row r="1230" ht="14.25" customHeight="1" s="56">
      <c r="A1230" s="55" t="n"/>
      <c r="B1230" s="55" t="n"/>
      <c r="C1230" s="55" t="n"/>
      <c r="D1230" s="55" t="n"/>
      <c r="E1230" s="55" t="n"/>
      <c r="F1230" s="55" t="n"/>
      <c r="G1230" s="55" t="n"/>
      <c r="H1230" s="55" t="n"/>
      <c r="I1230" s="55" t="n"/>
      <c r="J1230" s="55" t="n"/>
      <c r="K1230" s="55" t="n"/>
      <c r="L1230" s="55" t="n"/>
      <c r="M1230" s="55" t="n"/>
      <c r="N1230" s="55" t="n"/>
      <c r="O1230" s="55" t="n"/>
      <c r="P1230" s="55" t="n"/>
      <c r="Q1230" s="55" t="n"/>
      <c r="R1230" s="55" t="n"/>
      <c r="S1230" s="55" t="n"/>
      <c r="T1230" s="55" t="n"/>
      <c r="U1230" s="55" t="n"/>
      <c r="V1230" s="55" t="n"/>
      <c r="W1230" s="55" t="n"/>
      <c r="X1230" s="55" t="n"/>
    </row>
    <row r="1231" ht="14.25" customHeight="1" s="56">
      <c r="A1231" s="55" t="n"/>
      <c r="B1231" s="55" t="n"/>
      <c r="C1231" s="55" t="n"/>
      <c r="D1231" s="55" t="n"/>
      <c r="E1231" s="55" t="n"/>
      <c r="F1231" s="55" t="n"/>
      <c r="G1231" s="55" t="n"/>
      <c r="H1231" s="55" t="n"/>
      <c r="I1231" s="55" t="n"/>
      <c r="J1231" s="55" t="n"/>
      <c r="K1231" s="55" t="n"/>
      <c r="L1231" s="55" t="n"/>
      <c r="M1231" s="55" t="n"/>
      <c r="N1231" s="55" t="n"/>
      <c r="O1231" s="55" t="n"/>
      <c r="P1231" s="55" t="n"/>
      <c r="Q1231" s="55" t="n"/>
      <c r="R1231" s="55" t="n"/>
      <c r="S1231" s="55" t="n"/>
      <c r="T1231" s="55" t="n"/>
      <c r="U1231" s="55" t="n"/>
      <c r="V1231" s="55" t="n"/>
      <c r="W1231" s="55" t="n"/>
      <c r="X1231" s="55" t="n"/>
    </row>
    <row r="1232" ht="14.25" customHeight="1" s="56">
      <c r="A1232" s="55" t="n"/>
      <c r="B1232" s="55" t="n"/>
      <c r="C1232" s="55" t="n"/>
      <c r="D1232" s="55" t="n"/>
      <c r="E1232" s="55" t="n"/>
      <c r="F1232" s="55" t="n"/>
      <c r="G1232" s="55" t="n"/>
      <c r="H1232" s="55" t="n"/>
      <c r="I1232" s="55" t="n"/>
      <c r="J1232" s="55" t="n"/>
      <c r="K1232" s="55" t="n"/>
      <c r="L1232" s="55" t="n"/>
      <c r="M1232" s="55" t="n"/>
      <c r="N1232" s="55" t="n"/>
      <c r="O1232" s="55" t="n"/>
      <c r="P1232" s="55" t="n"/>
      <c r="Q1232" s="55" t="n"/>
      <c r="R1232" s="55" t="n"/>
      <c r="S1232" s="55" t="n"/>
      <c r="T1232" s="55" t="n"/>
      <c r="U1232" s="55" t="n"/>
      <c r="V1232" s="55" t="n"/>
      <c r="W1232" s="55" t="n"/>
      <c r="X1232" s="55" t="n"/>
    </row>
    <row r="1233" ht="14.25" customHeight="1" s="56">
      <c r="A1233" s="55" t="n"/>
      <c r="B1233" s="55" t="n"/>
      <c r="C1233" s="55" t="n"/>
      <c r="D1233" s="55" t="n"/>
      <c r="E1233" s="55" t="n"/>
      <c r="F1233" s="55" t="n"/>
      <c r="G1233" s="55" t="n"/>
      <c r="H1233" s="55" t="n"/>
      <c r="I1233" s="55" t="n"/>
      <c r="J1233" s="55" t="n"/>
      <c r="K1233" s="55" t="n"/>
      <c r="L1233" s="55" t="n"/>
      <c r="M1233" s="55" t="n"/>
      <c r="N1233" s="55" t="n"/>
      <c r="O1233" s="55" t="n"/>
      <c r="P1233" s="55" t="n"/>
      <c r="Q1233" s="55" t="n"/>
      <c r="R1233" s="55" t="n"/>
      <c r="S1233" s="55" t="n"/>
      <c r="T1233" s="55" t="n"/>
      <c r="U1233" s="55" t="n"/>
      <c r="V1233" s="55" t="n"/>
      <c r="W1233" s="55" t="n"/>
      <c r="X1233" s="55" t="n"/>
    </row>
    <row r="1234" ht="14.25" customHeight="1" s="56">
      <c r="A1234" s="55" t="n"/>
      <c r="B1234" s="55" t="n"/>
      <c r="C1234" s="55" t="n"/>
      <c r="D1234" s="55" t="n"/>
      <c r="E1234" s="55" t="n"/>
      <c r="F1234" s="55" t="n"/>
      <c r="G1234" s="55" t="n"/>
      <c r="H1234" s="55" t="n"/>
      <c r="I1234" s="55" t="n"/>
      <c r="J1234" s="55" t="n"/>
      <c r="K1234" s="55" t="n"/>
      <c r="L1234" s="55" t="n"/>
      <c r="M1234" s="55" t="n"/>
      <c r="N1234" s="55" t="n"/>
      <c r="O1234" s="55" t="n"/>
      <c r="P1234" s="55" t="n"/>
      <c r="Q1234" s="55" t="n"/>
      <c r="R1234" s="55" t="n"/>
      <c r="S1234" s="55" t="n"/>
      <c r="T1234" s="55" t="n"/>
      <c r="U1234" s="55" t="n"/>
      <c r="V1234" s="55" t="n"/>
      <c r="W1234" s="55" t="n"/>
      <c r="X1234" s="55" t="n"/>
    </row>
    <row r="1235" ht="14.25" customHeight="1" s="56">
      <c r="A1235" s="55" t="n"/>
      <c r="B1235" s="55" t="n"/>
      <c r="C1235" s="55" t="n"/>
      <c r="D1235" s="55" t="n"/>
      <c r="E1235" s="55" t="n"/>
      <c r="F1235" s="55" t="n"/>
      <c r="G1235" s="55" t="n"/>
      <c r="H1235" s="55" t="n"/>
      <c r="I1235" s="55" t="n"/>
      <c r="J1235" s="55" t="n"/>
      <c r="K1235" s="55" t="n"/>
      <c r="L1235" s="55" t="n"/>
      <c r="M1235" s="55" t="n"/>
      <c r="N1235" s="55" t="n"/>
      <c r="O1235" s="55" t="n"/>
      <c r="P1235" s="55" t="n"/>
      <c r="Q1235" s="55" t="n"/>
      <c r="R1235" s="55" t="n"/>
      <c r="S1235" s="55" t="n"/>
      <c r="T1235" s="55" t="n"/>
      <c r="U1235" s="55" t="n"/>
      <c r="V1235" s="55" t="n"/>
      <c r="W1235" s="55" t="n"/>
      <c r="X1235" s="55" t="n"/>
    </row>
    <row r="1236" ht="14.25" customHeight="1" s="56">
      <c r="A1236" s="55" t="n"/>
      <c r="B1236" s="55" t="n"/>
      <c r="C1236" s="55" t="n"/>
      <c r="D1236" s="55" t="n"/>
      <c r="E1236" s="55" t="n"/>
      <c r="F1236" s="55" t="n"/>
      <c r="G1236" s="55" t="n"/>
      <c r="H1236" s="55" t="n"/>
      <c r="I1236" s="55" t="n"/>
      <c r="J1236" s="55" t="n"/>
      <c r="K1236" s="55" t="n"/>
      <c r="L1236" s="55" t="n"/>
      <c r="M1236" s="55" t="n"/>
      <c r="N1236" s="55" t="n"/>
      <c r="O1236" s="55" t="n"/>
      <c r="P1236" s="55" t="n"/>
      <c r="Q1236" s="55" t="n"/>
      <c r="R1236" s="55" t="n"/>
      <c r="S1236" s="55" t="n"/>
      <c r="T1236" s="55" t="n"/>
      <c r="U1236" s="55" t="n"/>
      <c r="V1236" s="55" t="n"/>
      <c r="W1236" s="55" t="n"/>
      <c r="X1236" s="55" t="n"/>
    </row>
    <row r="1237" ht="14.25" customHeight="1" s="56">
      <c r="A1237" s="55" t="n"/>
      <c r="B1237" s="55" t="n"/>
      <c r="C1237" s="55" t="n"/>
      <c r="D1237" s="55" t="n"/>
      <c r="E1237" s="55" t="n"/>
      <c r="F1237" s="55" t="n"/>
      <c r="G1237" s="55" t="n"/>
      <c r="H1237" s="55" t="n"/>
      <c r="I1237" s="55" t="n"/>
      <c r="J1237" s="55" t="n"/>
      <c r="K1237" s="55" t="n"/>
      <c r="L1237" s="55" t="n"/>
      <c r="M1237" s="55" t="n"/>
      <c r="N1237" s="55" t="n"/>
      <c r="O1237" s="55" t="n"/>
      <c r="P1237" s="55" t="n"/>
      <c r="Q1237" s="55" t="n"/>
      <c r="R1237" s="55" t="n"/>
      <c r="S1237" s="55" t="n"/>
      <c r="T1237" s="55" t="n"/>
      <c r="U1237" s="55" t="n"/>
      <c r="V1237" s="55" t="n"/>
      <c r="W1237" s="55" t="n"/>
      <c r="X1237" s="55" t="n"/>
    </row>
    <row r="1238" ht="14.25" customHeight="1" s="56">
      <c r="A1238" s="55" t="n"/>
      <c r="B1238" s="55" t="n"/>
      <c r="C1238" s="55" t="n"/>
      <c r="D1238" s="55" t="n"/>
      <c r="E1238" s="55" t="n"/>
      <c r="F1238" s="55" t="n"/>
      <c r="G1238" s="55" t="n"/>
      <c r="H1238" s="55" t="n"/>
      <c r="I1238" s="55" t="n"/>
      <c r="J1238" s="55" t="n"/>
      <c r="K1238" s="55" t="n"/>
      <c r="L1238" s="55" t="n"/>
      <c r="M1238" s="55" t="n"/>
      <c r="N1238" s="55" t="n"/>
      <c r="O1238" s="55" t="n"/>
      <c r="P1238" s="55" t="n"/>
      <c r="Q1238" s="55" t="n"/>
      <c r="R1238" s="55" t="n"/>
      <c r="S1238" s="55" t="n"/>
      <c r="T1238" s="55" t="n"/>
      <c r="U1238" s="55" t="n"/>
      <c r="V1238" s="55" t="n"/>
      <c r="W1238" s="55" t="n"/>
      <c r="X1238" s="55" t="n"/>
    </row>
    <row r="1239" ht="14.25" customHeight="1" s="56">
      <c r="A1239" s="55" t="n"/>
      <c r="B1239" s="55" t="n"/>
      <c r="C1239" s="55" t="n"/>
      <c r="D1239" s="55" t="n"/>
      <c r="E1239" s="55" t="n"/>
      <c r="F1239" s="55" t="n"/>
      <c r="G1239" s="55" t="n"/>
      <c r="H1239" s="55" t="n"/>
      <c r="I1239" s="55" t="n"/>
      <c r="J1239" s="55" t="n"/>
      <c r="K1239" s="55" t="n"/>
      <c r="L1239" s="55" t="n"/>
      <c r="M1239" s="55" t="n"/>
      <c r="N1239" s="55" t="n"/>
      <c r="O1239" s="55" t="n"/>
      <c r="P1239" s="55" t="n"/>
      <c r="Q1239" s="55" t="n"/>
      <c r="R1239" s="55" t="n"/>
      <c r="S1239" s="55" t="n"/>
      <c r="T1239" s="55" t="n"/>
      <c r="U1239" s="55" t="n"/>
      <c r="V1239" s="55" t="n"/>
      <c r="W1239" s="55" t="n"/>
      <c r="X1239" s="55" t="n"/>
    </row>
    <row r="1240" ht="14.25" customHeight="1" s="56">
      <c r="A1240" s="55" t="n"/>
      <c r="B1240" s="55" t="n"/>
      <c r="C1240" s="55" t="n"/>
      <c r="D1240" s="55" t="n"/>
      <c r="E1240" s="55" t="n"/>
      <c r="F1240" s="55" t="n"/>
      <c r="G1240" s="55" t="n"/>
      <c r="H1240" s="55" t="n"/>
      <c r="I1240" s="55" t="n"/>
      <c r="J1240" s="55" t="n"/>
      <c r="K1240" s="55" t="n"/>
      <c r="L1240" s="55" t="n"/>
      <c r="M1240" s="55" t="n"/>
      <c r="N1240" s="55" t="n"/>
      <c r="O1240" s="55" t="n"/>
      <c r="P1240" s="55" t="n"/>
      <c r="Q1240" s="55" t="n"/>
      <c r="R1240" s="55" t="n"/>
      <c r="S1240" s="55" t="n"/>
      <c r="T1240" s="55" t="n"/>
      <c r="U1240" s="55" t="n"/>
      <c r="V1240" s="55" t="n"/>
      <c r="W1240" s="55" t="n"/>
      <c r="X1240" s="55" t="n"/>
    </row>
    <row r="1241" ht="14.25" customHeight="1" s="56">
      <c r="A1241" s="55" t="n"/>
      <c r="B1241" s="55" t="n"/>
      <c r="C1241" s="55" t="n"/>
      <c r="D1241" s="55" t="n"/>
      <c r="E1241" s="55" t="n"/>
      <c r="F1241" s="55" t="n"/>
      <c r="G1241" s="55" t="n"/>
      <c r="H1241" s="55" t="n"/>
      <c r="I1241" s="55" t="n"/>
      <c r="J1241" s="55" t="n"/>
      <c r="K1241" s="55" t="n"/>
      <c r="L1241" s="55" t="n"/>
      <c r="M1241" s="55" t="n"/>
      <c r="N1241" s="55" t="n"/>
      <c r="O1241" s="55" t="n"/>
      <c r="P1241" s="55" t="n"/>
      <c r="Q1241" s="55" t="n"/>
      <c r="R1241" s="55" t="n"/>
      <c r="S1241" s="55" t="n"/>
      <c r="T1241" s="55" t="n"/>
      <c r="U1241" s="55" t="n"/>
      <c r="V1241" s="55" t="n"/>
      <c r="W1241" s="55" t="n"/>
      <c r="X1241" s="55" t="n"/>
    </row>
    <row r="1242" ht="14.25" customHeight="1" s="56">
      <c r="A1242" s="55" t="n"/>
      <c r="B1242" s="55" t="n"/>
      <c r="C1242" s="55" t="n"/>
      <c r="D1242" s="55" t="n"/>
      <c r="E1242" s="55" t="n"/>
      <c r="F1242" s="55" t="n"/>
      <c r="G1242" s="55" t="n"/>
      <c r="H1242" s="55" t="n"/>
      <c r="I1242" s="55" t="n"/>
      <c r="J1242" s="55" t="n"/>
      <c r="K1242" s="55" t="n"/>
      <c r="L1242" s="55" t="n"/>
      <c r="M1242" s="55" t="n"/>
      <c r="N1242" s="55" t="n"/>
      <c r="O1242" s="55" t="n"/>
      <c r="P1242" s="55" t="n"/>
      <c r="Q1242" s="55" t="n"/>
      <c r="R1242" s="55" t="n"/>
      <c r="S1242" s="55" t="n"/>
      <c r="T1242" s="55" t="n"/>
      <c r="U1242" s="55" t="n"/>
      <c r="V1242" s="55" t="n"/>
      <c r="W1242" s="55" t="n"/>
      <c r="X1242" s="55" t="n"/>
    </row>
    <row r="1243" ht="14.25" customHeight="1" s="56">
      <c r="A1243" s="55" t="n"/>
      <c r="B1243" s="55" t="n"/>
      <c r="C1243" s="55" t="n"/>
      <c r="D1243" s="55" t="n"/>
      <c r="E1243" s="55" t="n"/>
      <c r="F1243" s="55" t="n"/>
      <c r="G1243" s="55" t="n"/>
      <c r="H1243" s="55" t="n"/>
      <c r="I1243" s="55" t="n"/>
      <c r="J1243" s="55" t="n"/>
      <c r="K1243" s="55" t="n"/>
      <c r="L1243" s="55" t="n"/>
      <c r="M1243" s="55" t="n"/>
      <c r="N1243" s="55" t="n"/>
      <c r="O1243" s="55" t="n"/>
      <c r="P1243" s="55" t="n"/>
      <c r="Q1243" s="55" t="n"/>
      <c r="R1243" s="55" t="n"/>
      <c r="S1243" s="55" t="n"/>
      <c r="T1243" s="55" t="n"/>
      <c r="U1243" s="55" t="n"/>
      <c r="V1243" s="55" t="n"/>
      <c r="W1243" s="55" t="n"/>
      <c r="X1243" s="55" t="n"/>
    </row>
    <row r="1244" ht="14.25" customHeight="1" s="56">
      <c r="A1244" s="55" t="n"/>
      <c r="B1244" s="55" t="n"/>
      <c r="C1244" s="55" t="n"/>
      <c r="D1244" s="55" t="n"/>
      <c r="E1244" s="55" t="n"/>
      <c r="F1244" s="55" t="n"/>
      <c r="G1244" s="55" t="n"/>
      <c r="H1244" s="55" t="n"/>
      <c r="I1244" s="55" t="n"/>
      <c r="J1244" s="55" t="n"/>
      <c r="K1244" s="55" t="n"/>
      <c r="L1244" s="55" t="n"/>
      <c r="M1244" s="55" t="n"/>
      <c r="N1244" s="55" t="n"/>
      <c r="O1244" s="55" t="n"/>
      <c r="P1244" s="55" t="n"/>
      <c r="Q1244" s="55" t="n"/>
      <c r="R1244" s="55" t="n"/>
      <c r="S1244" s="55" t="n"/>
      <c r="T1244" s="55" t="n"/>
      <c r="U1244" s="55" t="n"/>
      <c r="V1244" s="55" t="n"/>
      <c r="W1244" s="55" t="n"/>
      <c r="X1244" s="55" t="n"/>
    </row>
    <row r="1245" ht="14.25" customHeight="1" s="56">
      <c r="A1245" s="55" t="n"/>
      <c r="B1245" s="55" t="n"/>
      <c r="C1245" s="55" t="n"/>
      <c r="D1245" s="55" t="n"/>
      <c r="E1245" s="55" t="n"/>
      <c r="F1245" s="55" t="n"/>
      <c r="G1245" s="55" t="n"/>
      <c r="H1245" s="55" t="n"/>
      <c r="I1245" s="55" t="n"/>
      <c r="J1245" s="55" t="n"/>
      <c r="K1245" s="55" t="n"/>
      <c r="L1245" s="55" t="n"/>
      <c r="M1245" s="55" t="n"/>
      <c r="N1245" s="55" t="n"/>
      <c r="O1245" s="55" t="n"/>
      <c r="P1245" s="55" t="n"/>
      <c r="Q1245" s="55" t="n"/>
      <c r="R1245" s="55" t="n"/>
      <c r="S1245" s="55" t="n"/>
      <c r="T1245" s="55" t="n"/>
      <c r="U1245" s="55" t="n"/>
      <c r="V1245" s="55" t="n"/>
      <c r="W1245" s="55" t="n"/>
      <c r="X1245" s="55" t="n"/>
    </row>
    <row r="1246" ht="14.25" customHeight="1" s="56">
      <c r="A1246" s="55" t="n"/>
      <c r="B1246" s="55" t="n"/>
      <c r="C1246" s="55" t="n"/>
      <c r="D1246" s="55" t="n"/>
      <c r="E1246" s="55" t="n"/>
      <c r="F1246" s="55" t="n"/>
      <c r="G1246" s="55" t="n"/>
      <c r="H1246" s="55" t="n"/>
      <c r="I1246" s="55" t="n"/>
      <c r="J1246" s="55" t="n"/>
      <c r="K1246" s="55" t="n"/>
      <c r="L1246" s="55" t="n"/>
      <c r="M1246" s="55" t="n"/>
      <c r="N1246" s="55" t="n"/>
      <c r="O1246" s="55" t="n"/>
      <c r="P1246" s="55" t="n"/>
      <c r="Q1246" s="55" t="n"/>
      <c r="R1246" s="55" t="n"/>
      <c r="S1246" s="55" t="n"/>
      <c r="T1246" s="55" t="n"/>
      <c r="U1246" s="55" t="n"/>
      <c r="V1246" s="55" t="n"/>
      <c r="W1246" s="55" t="n"/>
      <c r="X1246" s="55" t="n"/>
    </row>
    <row r="1247" ht="14.25" customHeight="1" s="56">
      <c r="A1247" s="55" t="n"/>
      <c r="B1247" s="55" t="n"/>
      <c r="C1247" s="55" t="n"/>
      <c r="D1247" s="55" t="n"/>
      <c r="E1247" s="55" t="n"/>
      <c r="F1247" s="55" t="n"/>
      <c r="G1247" s="55" t="n"/>
      <c r="H1247" s="55" t="n"/>
      <c r="I1247" s="55" t="n"/>
      <c r="J1247" s="55" t="n"/>
      <c r="K1247" s="55" t="n"/>
      <c r="L1247" s="55" t="n"/>
      <c r="M1247" s="55" t="n"/>
      <c r="N1247" s="55" t="n"/>
      <c r="O1247" s="55" t="n"/>
      <c r="P1247" s="55" t="n"/>
      <c r="Q1247" s="55" t="n"/>
      <c r="R1247" s="55" t="n"/>
      <c r="S1247" s="55" t="n"/>
      <c r="T1247" s="55" t="n"/>
      <c r="U1247" s="55" t="n"/>
      <c r="V1247" s="55" t="n"/>
      <c r="W1247" s="55" t="n"/>
      <c r="X1247" s="55" t="n"/>
    </row>
    <row r="1248" ht="14.25" customHeight="1" s="56">
      <c r="A1248" s="55" t="n"/>
      <c r="B1248" s="55" t="n"/>
      <c r="C1248" s="55" t="n"/>
      <c r="D1248" s="55" t="n"/>
      <c r="E1248" s="55" t="n"/>
      <c r="F1248" s="55" t="n"/>
      <c r="G1248" s="55" t="n"/>
      <c r="H1248" s="55" t="n"/>
      <c r="I1248" s="55" t="n"/>
      <c r="J1248" s="55" t="n"/>
      <c r="K1248" s="55" t="n"/>
      <c r="L1248" s="55" t="n"/>
      <c r="M1248" s="55" t="n"/>
      <c r="N1248" s="55" t="n"/>
      <c r="O1248" s="55" t="n"/>
      <c r="P1248" s="55" t="n"/>
      <c r="Q1248" s="55" t="n"/>
      <c r="R1248" s="55" t="n"/>
      <c r="S1248" s="55" t="n"/>
      <c r="T1248" s="55" t="n"/>
      <c r="U1248" s="55" t="n"/>
      <c r="V1248" s="55" t="n"/>
      <c r="W1248" s="55" t="n"/>
      <c r="X1248" s="55" t="n"/>
    </row>
    <row r="1249" ht="14.25" customHeight="1" s="56">
      <c r="A1249" s="55" t="n"/>
      <c r="B1249" s="55" t="n"/>
      <c r="C1249" s="55" t="n"/>
      <c r="D1249" s="55" t="n"/>
      <c r="E1249" s="55" t="n"/>
      <c r="F1249" s="55" t="n"/>
      <c r="G1249" s="55" t="n"/>
      <c r="H1249" s="55" t="n"/>
      <c r="I1249" s="55" t="n"/>
      <c r="J1249" s="55" t="n"/>
      <c r="K1249" s="55" t="n"/>
      <c r="L1249" s="55" t="n"/>
      <c r="M1249" s="55" t="n"/>
      <c r="N1249" s="55" t="n"/>
      <c r="O1249" s="55" t="n"/>
      <c r="P1249" s="55" t="n"/>
      <c r="Q1249" s="55" t="n"/>
      <c r="R1249" s="55" t="n"/>
      <c r="S1249" s="55" t="n"/>
      <c r="T1249" s="55" t="n"/>
      <c r="U1249" s="55" t="n"/>
      <c r="V1249" s="55" t="n"/>
      <c r="W1249" s="55" t="n"/>
      <c r="X1249" s="55" t="n"/>
    </row>
    <row r="1250" ht="14.25" customHeight="1" s="56">
      <c r="A1250" s="55" t="n"/>
      <c r="B1250" s="55" t="n"/>
      <c r="C1250" s="55" t="n"/>
      <c r="D1250" s="55" t="n"/>
      <c r="E1250" s="55" t="n"/>
      <c r="F1250" s="55" t="n"/>
      <c r="G1250" s="55" t="n"/>
      <c r="H1250" s="55" t="n"/>
      <c r="I1250" s="55" t="n"/>
      <c r="J1250" s="55" t="n"/>
      <c r="K1250" s="55" t="n"/>
      <c r="L1250" s="55" t="n"/>
      <c r="M1250" s="55" t="n"/>
      <c r="N1250" s="55" t="n"/>
      <c r="O1250" s="55" t="n"/>
      <c r="P1250" s="55" t="n"/>
      <c r="Q1250" s="55" t="n"/>
      <c r="R1250" s="55" t="n"/>
      <c r="S1250" s="55" t="n"/>
      <c r="T1250" s="55" t="n"/>
      <c r="U1250" s="55" t="n"/>
      <c r="V1250" s="55" t="n"/>
      <c r="W1250" s="55" t="n"/>
      <c r="X1250" s="55" t="n"/>
    </row>
    <row r="1251" ht="14.25" customHeight="1" s="56">
      <c r="A1251" s="55" t="n"/>
      <c r="B1251" s="55" t="n"/>
      <c r="C1251" s="55" t="n"/>
      <c r="D1251" s="55" t="n"/>
      <c r="E1251" s="55" t="n"/>
      <c r="F1251" s="55" t="n"/>
      <c r="G1251" s="55" t="n"/>
      <c r="H1251" s="55" t="n"/>
      <c r="I1251" s="55" t="n"/>
      <c r="J1251" s="55" t="n"/>
      <c r="K1251" s="55" t="n"/>
      <c r="L1251" s="55" t="n"/>
      <c r="M1251" s="55" t="n"/>
      <c r="N1251" s="55" t="n"/>
      <c r="O1251" s="55" t="n"/>
      <c r="P1251" s="55" t="n"/>
      <c r="Q1251" s="55" t="n"/>
      <c r="R1251" s="55" t="n"/>
      <c r="S1251" s="55" t="n"/>
      <c r="T1251" s="55" t="n"/>
      <c r="U1251" s="55" t="n"/>
      <c r="V1251" s="55" t="n"/>
      <c r="W1251" s="55" t="n"/>
      <c r="X1251" s="55" t="n"/>
    </row>
    <row r="1252" ht="14.25" customHeight="1" s="56">
      <c r="A1252" s="55" t="n"/>
      <c r="B1252" s="55" t="n"/>
      <c r="C1252" s="55" t="n"/>
      <c r="D1252" s="55" t="n"/>
      <c r="E1252" s="55" t="n"/>
      <c r="F1252" s="55" t="n"/>
      <c r="G1252" s="55" t="n"/>
      <c r="H1252" s="55" t="n"/>
      <c r="I1252" s="55" t="n"/>
      <c r="J1252" s="55" t="n"/>
      <c r="K1252" s="55" t="n"/>
      <c r="L1252" s="55" t="n"/>
      <c r="M1252" s="55" t="n"/>
      <c r="N1252" s="55" t="n"/>
      <c r="O1252" s="55" t="n"/>
      <c r="P1252" s="55" t="n"/>
      <c r="Q1252" s="55" t="n"/>
      <c r="R1252" s="55" t="n"/>
      <c r="S1252" s="55" t="n"/>
      <c r="T1252" s="55" t="n"/>
      <c r="U1252" s="55" t="n"/>
      <c r="V1252" s="55" t="n"/>
      <c r="W1252" s="55" t="n"/>
      <c r="X1252" s="55" t="n"/>
    </row>
    <row r="1253" ht="14.25" customHeight="1" s="56">
      <c r="A1253" s="55" t="n"/>
      <c r="B1253" s="55" t="n"/>
      <c r="C1253" s="55" t="n"/>
      <c r="D1253" s="55" t="n"/>
      <c r="E1253" s="55" t="n"/>
      <c r="F1253" s="55" t="n"/>
      <c r="G1253" s="55" t="n"/>
      <c r="H1253" s="55" t="n"/>
      <c r="I1253" s="55" t="n"/>
      <c r="J1253" s="55" t="n"/>
      <c r="K1253" s="55" t="n"/>
      <c r="L1253" s="55" t="n"/>
      <c r="M1253" s="55" t="n"/>
      <c r="N1253" s="55" t="n"/>
      <c r="O1253" s="55" t="n"/>
      <c r="P1253" s="55" t="n"/>
      <c r="Q1253" s="55" t="n"/>
      <c r="R1253" s="55" t="n"/>
      <c r="S1253" s="55" t="n"/>
      <c r="T1253" s="55" t="n"/>
      <c r="U1253" s="55" t="n"/>
      <c r="V1253" s="55" t="n"/>
      <c r="W1253" s="55" t="n"/>
      <c r="X1253" s="55" t="n"/>
    </row>
    <row r="1254" ht="14.25" customHeight="1" s="56">
      <c r="A1254" s="55" t="n"/>
      <c r="B1254" s="55" t="n"/>
      <c r="C1254" s="55" t="n"/>
      <c r="D1254" s="55" t="n"/>
      <c r="E1254" s="55" t="n"/>
      <c r="F1254" s="55" t="n"/>
      <c r="G1254" s="55" t="n"/>
      <c r="H1254" s="55" t="n"/>
      <c r="I1254" s="55" t="n"/>
      <c r="J1254" s="55" t="n"/>
      <c r="K1254" s="55" t="n"/>
      <c r="L1254" s="55" t="n"/>
      <c r="M1254" s="55" t="n"/>
      <c r="N1254" s="55" t="n"/>
      <c r="O1254" s="55" t="n"/>
      <c r="P1254" s="55" t="n"/>
      <c r="Q1254" s="55" t="n"/>
      <c r="R1254" s="55" t="n"/>
      <c r="S1254" s="55" t="n"/>
      <c r="T1254" s="55" t="n"/>
      <c r="U1254" s="55" t="n"/>
      <c r="V1254" s="55" t="n"/>
      <c r="W1254" s="55" t="n"/>
      <c r="X1254" s="55" t="n"/>
    </row>
    <row r="1255" ht="14.25" customHeight="1" s="56">
      <c r="A1255" s="55" t="n"/>
      <c r="B1255" s="55" t="n"/>
      <c r="C1255" s="55" t="n"/>
      <c r="D1255" s="55" t="n"/>
      <c r="E1255" s="55" t="n"/>
      <c r="F1255" s="55" t="n"/>
      <c r="G1255" s="55" t="n"/>
      <c r="H1255" s="55" t="n"/>
      <c r="I1255" s="55" t="n"/>
      <c r="J1255" s="55" t="n"/>
      <c r="K1255" s="55" t="n"/>
      <c r="L1255" s="55" t="n"/>
      <c r="M1255" s="55" t="n"/>
      <c r="N1255" s="55" t="n"/>
      <c r="O1255" s="55" t="n"/>
      <c r="P1255" s="55" t="n"/>
      <c r="Q1255" s="55" t="n"/>
      <c r="R1255" s="55" t="n"/>
      <c r="S1255" s="55" t="n"/>
      <c r="T1255" s="55" t="n"/>
      <c r="U1255" s="55" t="n"/>
      <c r="V1255" s="55" t="n"/>
      <c r="W1255" s="55" t="n"/>
      <c r="X1255" s="55" t="n"/>
    </row>
    <row r="1256" ht="14.25" customHeight="1" s="56">
      <c r="A1256" s="55" t="n"/>
      <c r="B1256" s="55" t="n"/>
      <c r="C1256" s="55" t="n"/>
      <c r="D1256" s="55" t="n"/>
      <c r="E1256" s="55" t="n"/>
      <c r="F1256" s="55" t="n"/>
      <c r="G1256" s="55" t="n"/>
      <c r="H1256" s="55" t="n"/>
      <c r="I1256" s="55" t="n"/>
      <c r="J1256" s="55" t="n"/>
      <c r="K1256" s="55" t="n"/>
      <c r="L1256" s="55" t="n"/>
      <c r="M1256" s="55" t="n"/>
      <c r="N1256" s="55" t="n"/>
      <c r="O1256" s="55" t="n"/>
      <c r="P1256" s="55" t="n"/>
      <c r="Q1256" s="55" t="n"/>
      <c r="R1256" s="55" t="n"/>
      <c r="S1256" s="55" t="n"/>
      <c r="T1256" s="55" t="n"/>
      <c r="U1256" s="55" t="n"/>
      <c r="V1256" s="55" t="n"/>
      <c r="W1256" s="55" t="n"/>
      <c r="X1256" s="55" t="n"/>
    </row>
    <row r="1257" ht="14.25" customHeight="1" s="56">
      <c r="A1257" s="55" t="n"/>
      <c r="B1257" s="55" t="n"/>
      <c r="C1257" s="55" t="n"/>
      <c r="D1257" s="55" t="n"/>
      <c r="E1257" s="55" t="n"/>
      <c r="F1257" s="55" t="n"/>
      <c r="G1257" s="55" t="n"/>
      <c r="H1257" s="55" t="n"/>
      <c r="I1257" s="55" t="n"/>
      <c r="J1257" s="55" t="n"/>
      <c r="K1257" s="55" t="n"/>
      <c r="L1257" s="55" t="n"/>
      <c r="M1257" s="55" t="n"/>
      <c r="N1257" s="55" t="n"/>
      <c r="O1257" s="55" t="n"/>
      <c r="P1257" s="55" t="n"/>
      <c r="Q1257" s="55" t="n"/>
      <c r="R1257" s="55" t="n"/>
      <c r="S1257" s="55" t="n"/>
      <c r="T1257" s="55" t="n"/>
      <c r="U1257" s="55" t="n"/>
      <c r="V1257" s="55" t="n"/>
      <c r="W1257" s="55" t="n"/>
      <c r="X1257" s="55" t="n"/>
    </row>
    <row r="1258" ht="14.25" customHeight="1" s="56">
      <c r="A1258" s="55" t="n"/>
      <c r="B1258" s="55" t="n"/>
      <c r="C1258" s="55" t="n"/>
      <c r="D1258" s="55" t="n"/>
      <c r="E1258" s="55" t="n"/>
      <c r="F1258" s="55" t="n"/>
      <c r="G1258" s="55" t="n"/>
      <c r="H1258" s="55" t="n"/>
      <c r="I1258" s="55" t="n"/>
      <c r="J1258" s="55" t="n"/>
      <c r="K1258" s="55" t="n"/>
      <c r="L1258" s="55" t="n"/>
      <c r="M1258" s="55" t="n"/>
      <c r="N1258" s="55" t="n"/>
      <c r="O1258" s="55" t="n"/>
      <c r="P1258" s="55" t="n"/>
      <c r="Q1258" s="55" t="n"/>
      <c r="R1258" s="55" t="n"/>
      <c r="S1258" s="55" t="n"/>
      <c r="T1258" s="55" t="n"/>
      <c r="U1258" s="55" t="n"/>
      <c r="V1258" s="55" t="n"/>
      <c r="W1258" s="55" t="n"/>
      <c r="X1258" s="55" t="n"/>
    </row>
    <row r="1259" ht="14.25" customHeight="1" s="56">
      <c r="A1259" s="55" t="n"/>
      <c r="B1259" s="55" t="n"/>
      <c r="C1259" s="55" t="n"/>
      <c r="D1259" s="55" t="n"/>
      <c r="E1259" s="55" t="n"/>
      <c r="F1259" s="55" t="n"/>
      <c r="G1259" s="55" t="n"/>
      <c r="H1259" s="55" t="n"/>
      <c r="I1259" s="55" t="n"/>
      <c r="J1259" s="55" t="n"/>
      <c r="K1259" s="55" t="n"/>
      <c r="L1259" s="55" t="n"/>
      <c r="M1259" s="55" t="n"/>
      <c r="N1259" s="55" t="n"/>
      <c r="O1259" s="55" t="n"/>
      <c r="P1259" s="55" t="n"/>
      <c r="Q1259" s="55" t="n"/>
      <c r="R1259" s="55" t="n"/>
      <c r="S1259" s="55" t="n"/>
      <c r="T1259" s="55" t="n"/>
      <c r="U1259" s="55" t="n"/>
      <c r="V1259" s="55" t="n"/>
      <c r="W1259" s="55" t="n"/>
      <c r="X1259" s="55" t="n"/>
    </row>
    <row r="1260" ht="14.25" customHeight="1" s="56">
      <c r="A1260" s="55" t="n"/>
      <c r="B1260" s="55" t="n"/>
      <c r="C1260" s="55" t="n"/>
      <c r="D1260" s="55" t="n"/>
      <c r="E1260" s="55" t="n"/>
      <c r="F1260" s="55" t="n"/>
      <c r="G1260" s="55" t="n"/>
      <c r="H1260" s="55" t="n"/>
      <c r="I1260" s="55" t="n"/>
      <c r="J1260" s="55" t="n"/>
      <c r="K1260" s="55" t="n"/>
      <c r="L1260" s="55" t="n"/>
      <c r="M1260" s="55" t="n"/>
      <c r="N1260" s="55" t="n"/>
      <c r="O1260" s="55" t="n"/>
      <c r="P1260" s="55" t="n"/>
      <c r="Q1260" s="55" t="n"/>
      <c r="R1260" s="55" t="n"/>
      <c r="S1260" s="55" t="n"/>
      <c r="T1260" s="55" t="n"/>
      <c r="U1260" s="55" t="n"/>
      <c r="V1260" s="55" t="n"/>
      <c r="W1260" s="55" t="n"/>
      <c r="X1260" s="55" t="n"/>
    </row>
    <row r="1261" ht="14.25" customHeight="1" s="56">
      <c r="A1261" s="55" t="n"/>
      <c r="B1261" s="55" t="n"/>
      <c r="C1261" s="55" t="n"/>
      <c r="D1261" s="55" t="n"/>
      <c r="E1261" s="55" t="n"/>
      <c r="F1261" s="55" t="n"/>
      <c r="G1261" s="55" t="n"/>
      <c r="H1261" s="55" t="n"/>
      <c r="I1261" s="55" t="n"/>
      <c r="J1261" s="55" t="n"/>
      <c r="K1261" s="55" t="n"/>
      <c r="L1261" s="55" t="n"/>
      <c r="M1261" s="55" t="n"/>
      <c r="N1261" s="55" t="n"/>
      <c r="O1261" s="55" t="n"/>
      <c r="P1261" s="55" t="n"/>
      <c r="Q1261" s="55" t="n"/>
      <c r="R1261" s="55" t="n"/>
      <c r="S1261" s="55" t="n"/>
      <c r="T1261" s="55" t="n"/>
      <c r="U1261" s="55" t="n"/>
      <c r="V1261" s="55" t="n"/>
      <c r="W1261" s="55" t="n"/>
      <c r="X1261" s="55" t="n"/>
    </row>
    <row r="1262" ht="14.25" customHeight="1" s="56">
      <c r="A1262" s="55" t="n"/>
      <c r="B1262" s="55" t="n"/>
      <c r="C1262" s="55" t="n"/>
      <c r="D1262" s="55" t="n"/>
      <c r="E1262" s="55" t="n"/>
      <c r="F1262" s="55" t="n"/>
      <c r="G1262" s="55" t="n"/>
      <c r="H1262" s="55" t="n"/>
      <c r="I1262" s="55" t="n"/>
      <c r="J1262" s="55" t="n"/>
      <c r="K1262" s="55" t="n"/>
      <c r="L1262" s="55" t="n"/>
      <c r="M1262" s="55" t="n"/>
      <c r="N1262" s="55" t="n"/>
      <c r="O1262" s="55" t="n"/>
      <c r="P1262" s="55" t="n"/>
      <c r="Q1262" s="55" t="n"/>
      <c r="R1262" s="55" t="n"/>
      <c r="S1262" s="55" t="n"/>
      <c r="T1262" s="55" t="n"/>
      <c r="U1262" s="55" t="n"/>
      <c r="V1262" s="55" t="n"/>
      <c r="W1262" s="55" t="n"/>
      <c r="X1262" s="55" t="n"/>
    </row>
    <row r="1263" ht="14.25" customHeight="1" s="56">
      <c r="A1263" s="55" t="n"/>
      <c r="B1263" s="55" t="n"/>
      <c r="C1263" s="55" t="n"/>
      <c r="D1263" s="55" t="n"/>
      <c r="E1263" s="55" t="n"/>
      <c r="F1263" s="55" t="n"/>
      <c r="G1263" s="55" t="n"/>
      <c r="H1263" s="55" t="n"/>
      <c r="I1263" s="55" t="n"/>
      <c r="J1263" s="55" t="n"/>
      <c r="K1263" s="55" t="n"/>
      <c r="L1263" s="55" t="n"/>
      <c r="M1263" s="55" t="n"/>
      <c r="N1263" s="55" t="n"/>
      <c r="O1263" s="55" t="n"/>
      <c r="P1263" s="55" t="n"/>
      <c r="Q1263" s="55" t="n"/>
      <c r="R1263" s="55" t="n"/>
      <c r="S1263" s="55" t="n"/>
      <c r="T1263" s="55" t="n"/>
      <c r="U1263" s="55" t="n"/>
      <c r="V1263" s="55" t="n"/>
      <c r="W1263" s="55" t="n"/>
      <c r="X1263" s="55" t="n"/>
    </row>
    <row r="1264" ht="14.25" customHeight="1" s="56">
      <c r="A1264" s="55" t="n"/>
      <c r="B1264" s="55" t="n"/>
      <c r="C1264" s="55" t="n"/>
      <c r="D1264" s="55" t="n"/>
      <c r="E1264" s="55" t="n"/>
      <c r="F1264" s="55" t="n"/>
      <c r="G1264" s="55" t="n"/>
      <c r="H1264" s="55" t="n"/>
      <c r="I1264" s="55" t="n"/>
      <c r="J1264" s="55" t="n"/>
      <c r="K1264" s="55" t="n"/>
      <c r="L1264" s="55" t="n"/>
      <c r="M1264" s="55" t="n"/>
      <c r="N1264" s="55" t="n"/>
      <c r="O1264" s="55" t="n"/>
      <c r="P1264" s="55" t="n"/>
      <c r="Q1264" s="55" t="n"/>
      <c r="R1264" s="55" t="n"/>
      <c r="S1264" s="55" t="n"/>
      <c r="T1264" s="55" t="n"/>
      <c r="U1264" s="55" t="n"/>
      <c r="V1264" s="55" t="n"/>
      <c r="W1264" s="55" t="n"/>
      <c r="X1264" s="55" t="n"/>
    </row>
    <row r="1265" ht="14.25" customHeight="1" s="56">
      <c r="A1265" s="55" t="n"/>
      <c r="B1265" s="55" t="n"/>
      <c r="C1265" s="55" t="n"/>
      <c r="D1265" s="55" t="n"/>
      <c r="E1265" s="55" t="n"/>
      <c r="F1265" s="55" t="n"/>
      <c r="G1265" s="55" t="n"/>
      <c r="H1265" s="55" t="n"/>
      <c r="I1265" s="55" t="n"/>
      <c r="J1265" s="55" t="n"/>
      <c r="K1265" s="55" t="n"/>
      <c r="L1265" s="55" t="n"/>
      <c r="M1265" s="55" t="n"/>
      <c r="N1265" s="55" t="n"/>
      <c r="O1265" s="55" t="n"/>
      <c r="P1265" s="55" t="n"/>
      <c r="Q1265" s="55" t="n"/>
      <c r="R1265" s="55" t="n"/>
      <c r="S1265" s="55" t="n"/>
      <c r="T1265" s="55" t="n"/>
      <c r="U1265" s="55" t="n"/>
      <c r="V1265" s="55" t="n"/>
      <c r="W1265" s="55" t="n"/>
      <c r="X1265" s="55" t="n"/>
    </row>
    <row r="1266" ht="14.25" customHeight="1" s="56">
      <c r="A1266" s="55" t="n"/>
      <c r="B1266" s="55" t="n"/>
      <c r="C1266" s="55" t="n"/>
      <c r="D1266" s="55" t="n"/>
      <c r="E1266" s="55" t="n"/>
      <c r="F1266" s="55" t="n"/>
      <c r="G1266" s="55" t="n"/>
      <c r="H1266" s="55" t="n"/>
      <c r="I1266" s="55" t="n"/>
      <c r="J1266" s="55" t="n"/>
      <c r="K1266" s="55" t="n"/>
      <c r="L1266" s="55" t="n"/>
      <c r="M1266" s="55" t="n"/>
      <c r="N1266" s="55" t="n"/>
      <c r="O1266" s="55" t="n"/>
      <c r="P1266" s="55" t="n"/>
      <c r="Q1266" s="55" t="n"/>
      <c r="R1266" s="55" t="n"/>
      <c r="S1266" s="55" t="n"/>
      <c r="T1266" s="55" t="n"/>
      <c r="U1266" s="55" t="n"/>
      <c r="V1266" s="55" t="n"/>
      <c r="W1266" s="55" t="n"/>
      <c r="X1266" s="55" t="n"/>
    </row>
    <row r="1267" ht="14.25" customHeight="1" s="56">
      <c r="A1267" s="55" t="n"/>
      <c r="B1267" s="55" t="n"/>
      <c r="C1267" s="55" t="n"/>
      <c r="D1267" s="55" t="n"/>
      <c r="E1267" s="55" t="n"/>
      <c r="F1267" s="55" t="n"/>
      <c r="G1267" s="55" t="n"/>
      <c r="H1267" s="55" t="n"/>
      <c r="I1267" s="55" t="n"/>
      <c r="J1267" s="55" t="n"/>
      <c r="K1267" s="55" t="n"/>
      <c r="L1267" s="55" t="n"/>
      <c r="M1267" s="55" t="n"/>
      <c r="N1267" s="55" t="n"/>
      <c r="O1267" s="55" t="n"/>
      <c r="P1267" s="55" t="n"/>
      <c r="Q1267" s="55" t="n"/>
      <c r="R1267" s="55" t="n"/>
      <c r="S1267" s="55" t="n"/>
      <c r="T1267" s="55" t="n"/>
      <c r="U1267" s="55" t="n"/>
      <c r="V1267" s="55" t="n"/>
      <c r="W1267" s="55" t="n"/>
      <c r="X1267" s="55" t="n"/>
    </row>
    <row r="1268" ht="14.25" customHeight="1" s="56">
      <c r="A1268" s="55" t="n"/>
      <c r="B1268" s="55" t="n"/>
      <c r="C1268" s="55" t="n"/>
      <c r="D1268" s="55" t="n"/>
      <c r="E1268" s="55" t="n"/>
      <c r="F1268" s="55" t="n"/>
      <c r="G1268" s="55" t="n"/>
      <c r="H1268" s="55" t="n"/>
      <c r="I1268" s="55" t="n"/>
      <c r="J1268" s="55" t="n"/>
      <c r="K1268" s="55" t="n"/>
      <c r="L1268" s="55" t="n"/>
      <c r="M1268" s="55" t="n"/>
      <c r="N1268" s="55" t="n"/>
      <c r="O1268" s="55" t="n"/>
      <c r="P1268" s="55" t="n"/>
      <c r="Q1268" s="55" t="n"/>
      <c r="R1268" s="55" t="n"/>
      <c r="S1268" s="55" t="n"/>
      <c r="T1268" s="55" t="n"/>
      <c r="U1268" s="55" t="n"/>
      <c r="V1268" s="55" t="n"/>
      <c r="W1268" s="55" t="n"/>
      <c r="X1268" s="55" t="n"/>
    </row>
    <row r="1269" ht="14.25" customHeight="1" s="56">
      <c r="A1269" s="55" t="n"/>
      <c r="B1269" s="55" t="n"/>
      <c r="C1269" s="55" t="n"/>
      <c r="D1269" s="55" t="n"/>
      <c r="E1269" s="55" t="n"/>
      <c r="F1269" s="55" t="n"/>
      <c r="G1269" s="55" t="n"/>
      <c r="H1269" s="55" t="n"/>
      <c r="I1269" s="55" t="n"/>
      <c r="J1269" s="55" t="n"/>
      <c r="K1269" s="55" t="n"/>
      <c r="L1269" s="55" t="n"/>
      <c r="M1269" s="55" t="n"/>
      <c r="N1269" s="55" t="n"/>
      <c r="O1269" s="55" t="n"/>
      <c r="P1269" s="55" t="n"/>
      <c r="Q1269" s="55" t="n"/>
      <c r="R1269" s="55" t="n"/>
      <c r="S1269" s="55" t="n"/>
      <c r="T1269" s="55" t="n"/>
      <c r="U1269" s="55" t="n"/>
      <c r="V1269" s="55" t="n"/>
      <c r="W1269" s="55" t="n"/>
      <c r="X1269" s="55" t="n"/>
    </row>
    <row r="1270" ht="14.25" customHeight="1" s="56">
      <c r="A1270" s="55" t="n"/>
      <c r="B1270" s="55" t="n"/>
      <c r="C1270" s="55" t="n"/>
      <c r="D1270" s="55" t="n"/>
      <c r="E1270" s="55" t="n"/>
      <c r="F1270" s="55" t="n"/>
      <c r="G1270" s="55" t="n"/>
      <c r="H1270" s="55" t="n"/>
      <c r="I1270" s="55" t="n"/>
      <c r="J1270" s="55" t="n"/>
      <c r="K1270" s="55" t="n"/>
      <c r="L1270" s="55" t="n"/>
      <c r="M1270" s="55" t="n"/>
      <c r="N1270" s="55" t="n"/>
      <c r="O1270" s="55" t="n"/>
      <c r="P1270" s="55" t="n"/>
      <c r="Q1270" s="55" t="n"/>
      <c r="R1270" s="55" t="n"/>
      <c r="S1270" s="55" t="n"/>
      <c r="T1270" s="55" t="n"/>
      <c r="U1270" s="55" t="n"/>
      <c r="V1270" s="55" t="n"/>
      <c r="W1270" s="55" t="n"/>
      <c r="X1270" s="55" t="n"/>
    </row>
    <row r="1271" ht="14.25" customHeight="1" s="56">
      <c r="A1271" s="55" t="n"/>
      <c r="B1271" s="55" t="n"/>
      <c r="C1271" s="55" t="n"/>
      <c r="D1271" s="55" t="n"/>
      <c r="E1271" s="55" t="n"/>
      <c r="F1271" s="55" t="n"/>
      <c r="G1271" s="55" t="n"/>
      <c r="H1271" s="55" t="n"/>
      <c r="I1271" s="55" t="n"/>
      <c r="J1271" s="55" t="n"/>
      <c r="K1271" s="55" t="n"/>
      <c r="L1271" s="55" t="n"/>
      <c r="M1271" s="55" t="n"/>
      <c r="N1271" s="55" t="n"/>
      <c r="O1271" s="55" t="n"/>
      <c r="P1271" s="55" t="n"/>
      <c r="Q1271" s="55" t="n"/>
      <c r="R1271" s="55" t="n"/>
      <c r="S1271" s="55" t="n"/>
      <c r="T1271" s="55" t="n"/>
      <c r="U1271" s="55" t="n"/>
      <c r="V1271" s="55" t="n"/>
      <c r="W1271" s="55" t="n"/>
      <c r="X1271" s="55" t="n"/>
    </row>
    <row r="1272" ht="14.25" customHeight="1" s="56">
      <c r="A1272" s="55" t="n"/>
      <c r="B1272" s="55" t="n"/>
      <c r="C1272" s="55" t="n"/>
      <c r="D1272" s="55" t="n"/>
      <c r="E1272" s="55" t="n"/>
      <c r="F1272" s="55" t="n"/>
      <c r="G1272" s="55" t="n"/>
      <c r="H1272" s="55" t="n"/>
      <c r="I1272" s="55" t="n"/>
      <c r="J1272" s="55" t="n"/>
      <c r="K1272" s="55" t="n"/>
      <c r="L1272" s="55" t="n"/>
      <c r="M1272" s="55" t="n"/>
      <c r="N1272" s="55" t="n"/>
      <c r="O1272" s="55" t="n"/>
      <c r="P1272" s="55" t="n"/>
      <c r="Q1272" s="55" t="n"/>
      <c r="R1272" s="55" t="n"/>
      <c r="S1272" s="55" t="n"/>
      <c r="T1272" s="55" t="n"/>
      <c r="U1272" s="55" t="n"/>
      <c r="V1272" s="55" t="n"/>
      <c r="W1272" s="55" t="n"/>
      <c r="X1272" s="55" t="n"/>
    </row>
    <row r="1273" ht="14.25" customHeight="1" s="56">
      <c r="A1273" s="55" t="n"/>
      <c r="B1273" s="55" t="n"/>
      <c r="C1273" s="55" t="n"/>
      <c r="D1273" s="55" t="n"/>
      <c r="E1273" s="55" t="n"/>
      <c r="F1273" s="55" t="n"/>
      <c r="G1273" s="55" t="n"/>
      <c r="H1273" s="55" t="n"/>
      <c r="I1273" s="55" t="n"/>
      <c r="J1273" s="55" t="n"/>
      <c r="K1273" s="55" t="n"/>
      <c r="L1273" s="55" t="n"/>
      <c r="M1273" s="55" t="n"/>
      <c r="N1273" s="55" t="n"/>
      <c r="O1273" s="55" t="n"/>
      <c r="P1273" s="55" t="n"/>
      <c r="Q1273" s="55" t="n"/>
      <c r="R1273" s="55" t="n"/>
      <c r="S1273" s="55" t="n"/>
      <c r="T1273" s="55" t="n"/>
      <c r="U1273" s="55" t="n"/>
      <c r="V1273" s="55" t="n"/>
      <c r="W1273" s="55" t="n"/>
      <c r="X1273" s="55" t="n"/>
    </row>
    <row r="1274" ht="14.25" customHeight="1" s="56">
      <c r="A1274" s="55" t="n"/>
      <c r="B1274" s="55" t="n"/>
      <c r="C1274" s="55" t="n"/>
      <c r="D1274" s="55" t="n"/>
      <c r="E1274" s="55" t="n"/>
      <c r="F1274" s="55" t="n"/>
      <c r="G1274" s="55" t="n"/>
      <c r="H1274" s="55" t="n"/>
      <c r="I1274" s="55" t="n"/>
      <c r="J1274" s="55" t="n"/>
      <c r="K1274" s="55" t="n"/>
      <c r="L1274" s="55" t="n"/>
      <c r="M1274" s="55" t="n"/>
      <c r="N1274" s="55" t="n"/>
      <c r="O1274" s="55" t="n"/>
      <c r="P1274" s="55" t="n"/>
      <c r="Q1274" s="55" t="n"/>
      <c r="R1274" s="55" t="n"/>
      <c r="S1274" s="55" t="n"/>
      <c r="T1274" s="55" t="n"/>
      <c r="U1274" s="55" t="n"/>
      <c r="V1274" s="55" t="n"/>
      <c r="W1274" s="55" t="n"/>
      <c r="X1274" s="55" t="n"/>
    </row>
    <row r="1275" ht="14.25" customHeight="1" s="56">
      <c r="A1275" s="55" t="n"/>
      <c r="B1275" s="55" t="n"/>
      <c r="C1275" s="55" t="n"/>
      <c r="D1275" s="55" t="n"/>
      <c r="E1275" s="55" t="n"/>
      <c r="F1275" s="55" t="n"/>
      <c r="G1275" s="55" t="n"/>
      <c r="H1275" s="55" t="n"/>
      <c r="I1275" s="55" t="n"/>
      <c r="J1275" s="55" t="n"/>
      <c r="K1275" s="55" t="n"/>
      <c r="L1275" s="55" t="n"/>
      <c r="M1275" s="55" t="n"/>
      <c r="N1275" s="55" t="n"/>
      <c r="O1275" s="55" t="n"/>
      <c r="P1275" s="55" t="n"/>
      <c r="Q1275" s="55" t="n"/>
      <c r="R1275" s="55" t="n"/>
      <c r="S1275" s="55" t="n"/>
      <c r="T1275" s="55" t="n"/>
      <c r="U1275" s="55" t="n"/>
      <c r="V1275" s="55" t="n"/>
      <c r="W1275" s="55" t="n"/>
      <c r="X1275" s="55" t="n"/>
    </row>
    <row r="1276" ht="14.25" customHeight="1" s="56">
      <c r="A1276" s="55" t="n"/>
      <c r="B1276" s="55" t="n"/>
      <c r="C1276" s="55" t="n"/>
      <c r="D1276" s="55" t="n"/>
      <c r="E1276" s="55" t="n"/>
      <c r="F1276" s="55" t="n"/>
      <c r="G1276" s="55" t="n"/>
      <c r="H1276" s="55" t="n"/>
      <c r="I1276" s="55" t="n"/>
      <c r="J1276" s="55" t="n"/>
      <c r="K1276" s="55" t="n"/>
      <c r="L1276" s="55" t="n"/>
      <c r="M1276" s="55" t="n"/>
      <c r="N1276" s="55" t="n"/>
      <c r="O1276" s="55" t="n"/>
      <c r="P1276" s="55" t="n"/>
      <c r="Q1276" s="55" t="n"/>
      <c r="R1276" s="55" t="n"/>
      <c r="S1276" s="55" t="n"/>
      <c r="T1276" s="55" t="n"/>
      <c r="U1276" s="55" t="n"/>
      <c r="V1276" s="55" t="n"/>
      <c r="W1276" s="55" t="n"/>
      <c r="X1276" s="55" t="n"/>
    </row>
    <row r="1277" ht="14.25" customHeight="1" s="56">
      <c r="A1277" s="55" t="n"/>
      <c r="B1277" s="55" t="n"/>
      <c r="C1277" s="55" t="n"/>
      <c r="D1277" s="55" t="n"/>
      <c r="E1277" s="55" t="n"/>
      <c r="F1277" s="55" t="n"/>
      <c r="G1277" s="55" t="n"/>
      <c r="H1277" s="55" t="n"/>
      <c r="I1277" s="55" t="n"/>
      <c r="J1277" s="55" t="n"/>
      <c r="K1277" s="55" t="n"/>
      <c r="L1277" s="55" t="n"/>
      <c r="M1277" s="55" t="n"/>
      <c r="N1277" s="55" t="n"/>
      <c r="O1277" s="55" t="n"/>
      <c r="P1277" s="55" t="n"/>
      <c r="Q1277" s="55" t="n"/>
      <c r="R1277" s="55" t="n"/>
      <c r="S1277" s="55" t="n"/>
      <c r="T1277" s="55" t="n"/>
      <c r="U1277" s="55" t="n"/>
      <c r="V1277" s="55" t="n"/>
      <c r="W1277" s="55" t="n"/>
      <c r="X1277" s="55" t="n"/>
    </row>
    <row r="1278" ht="14.25" customHeight="1" s="56">
      <c r="A1278" s="55" t="n"/>
      <c r="B1278" s="55" t="n"/>
      <c r="C1278" s="55" t="n"/>
      <c r="D1278" s="55" t="n"/>
      <c r="E1278" s="55" t="n"/>
      <c r="F1278" s="55" t="n"/>
      <c r="G1278" s="55" t="n"/>
      <c r="H1278" s="55" t="n"/>
      <c r="I1278" s="55" t="n"/>
      <c r="J1278" s="55" t="n"/>
      <c r="K1278" s="55" t="n"/>
      <c r="L1278" s="55" t="n"/>
      <c r="M1278" s="55" t="n"/>
      <c r="N1278" s="55" t="n"/>
      <c r="O1278" s="55" t="n"/>
      <c r="P1278" s="55" t="n"/>
      <c r="Q1278" s="55" t="n"/>
      <c r="R1278" s="55" t="n"/>
      <c r="S1278" s="55" t="n"/>
      <c r="T1278" s="55" t="n"/>
      <c r="U1278" s="55" t="n"/>
      <c r="V1278" s="55" t="n"/>
      <c r="W1278" s="55" t="n"/>
      <c r="X1278" s="55" t="n"/>
    </row>
    <row r="1279" ht="14.25" customHeight="1" s="56">
      <c r="A1279" s="55" t="n"/>
      <c r="B1279" s="55" t="n"/>
      <c r="C1279" s="55" t="n"/>
      <c r="D1279" s="55" t="n"/>
      <c r="E1279" s="55" t="n"/>
      <c r="F1279" s="55" t="n"/>
      <c r="G1279" s="55" t="n"/>
      <c r="H1279" s="55" t="n"/>
      <c r="I1279" s="55" t="n"/>
      <c r="J1279" s="55" t="n"/>
      <c r="K1279" s="55" t="n"/>
      <c r="L1279" s="55" t="n"/>
      <c r="M1279" s="55" t="n"/>
      <c r="N1279" s="55" t="n"/>
      <c r="O1279" s="55" t="n"/>
      <c r="P1279" s="55" t="n"/>
      <c r="Q1279" s="55" t="n"/>
      <c r="R1279" s="55" t="n"/>
      <c r="S1279" s="55" t="n"/>
      <c r="T1279" s="55" t="n"/>
      <c r="U1279" s="55" t="n"/>
      <c r="V1279" s="55" t="n"/>
      <c r="W1279" s="55" t="n"/>
      <c r="X1279" s="55" t="n"/>
    </row>
    <row r="1280" ht="14.25" customHeight="1" s="56">
      <c r="A1280" s="55" t="n"/>
      <c r="B1280" s="55" t="n"/>
      <c r="C1280" s="55" t="n"/>
      <c r="D1280" s="55" t="n"/>
      <c r="E1280" s="55" t="n"/>
      <c r="F1280" s="55" t="n"/>
      <c r="G1280" s="55" t="n"/>
      <c r="H1280" s="55" t="n"/>
      <c r="I1280" s="55" t="n"/>
      <c r="J1280" s="55" t="n"/>
      <c r="K1280" s="55" t="n"/>
      <c r="L1280" s="55" t="n"/>
      <c r="M1280" s="55" t="n"/>
      <c r="N1280" s="55" t="n"/>
      <c r="O1280" s="55" t="n"/>
      <c r="P1280" s="55" t="n"/>
      <c r="Q1280" s="55" t="n"/>
      <c r="R1280" s="55" t="n"/>
      <c r="S1280" s="55" t="n"/>
      <c r="T1280" s="55" t="n"/>
      <c r="U1280" s="55" t="n"/>
      <c r="V1280" s="55" t="n"/>
      <c r="W1280" s="55" t="n"/>
      <c r="X1280" s="55" t="n"/>
    </row>
    <row r="1281" ht="14.25" customHeight="1" s="56">
      <c r="A1281" s="55" t="n"/>
      <c r="B1281" s="55" t="n"/>
      <c r="C1281" s="55" t="n"/>
      <c r="D1281" s="55" t="n"/>
      <c r="E1281" s="55" t="n"/>
      <c r="F1281" s="55" t="n"/>
      <c r="G1281" s="55" t="n"/>
      <c r="H1281" s="55" t="n"/>
      <c r="I1281" s="55" t="n"/>
      <c r="J1281" s="55" t="n"/>
      <c r="K1281" s="55" t="n"/>
      <c r="L1281" s="55" t="n"/>
      <c r="M1281" s="55" t="n"/>
      <c r="N1281" s="55" t="n"/>
      <c r="O1281" s="55" t="n"/>
      <c r="P1281" s="55" t="n"/>
      <c r="Q1281" s="55" t="n"/>
      <c r="R1281" s="55" t="n"/>
      <c r="S1281" s="55" t="n"/>
      <c r="T1281" s="55" t="n"/>
      <c r="U1281" s="55" t="n"/>
      <c r="V1281" s="55" t="n"/>
      <c r="W1281" s="55" t="n"/>
      <c r="X1281" s="55" t="n"/>
    </row>
    <row r="1282" ht="14.25" customHeight="1" s="56">
      <c r="A1282" s="55" t="n"/>
      <c r="B1282" s="55" t="n"/>
      <c r="C1282" s="55" t="n"/>
      <c r="D1282" s="55" t="n"/>
      <c r="E1282" s="55" t="n"/>
      <c r="F1282" s="55" t="n"/>
      <c r="G1282" s="55" t="n"/>
      <c r="H1282" s="55" t="n"/>
      <c r="I1282" s="55" t="n"/>
      <c r="J1282" s="55" t="n"/>
      <c r="K1282" s="55" t="n"/>
      <c r="L1282" s="55" t="n"/>
      <c r="M1282" s="55" t="n"/>
      <c r="N1282" s="55" t="n"/>
      <c r="O1282" s="55" t="n"/>
      <c r="P1282" s="55" t="n"/>
      <c r="Q1282" s="55" t="n"/>
      <c r="R1282" s="55" t="n"/>
      <c r="S1282" s="55" t="n"/>
      <c r="T1282" s="55" t="n"/>
      <c r="U1282" s="55" t="n"/>
      <c r="V1282" s="55" t="n"/>
      <c r="W1282" s="55" t="n"/>
      <c r="X1282" s="55" t="n"/>
    </row>
    <row r="1283" ht="14.25" customHeight="1" s="56">
      <c r="A1283" s="55" t="n"/>
      <c r="B1283" s="55" t="n"/>
      <c r="C1283" s="55" t="n"/>
      <c r="D1283" s="55" t="n"/>
      <c r="E1283" s="55" t="n"/>
      <c r="F1283" s="55" t="n"/>
      <c r="G1283" s="55" t="n"/>
      <c r="H1283" s="55" t="n"/>
      <c r="I1283" s="55" t="n"/>
      <c r="J1283" s="55" t="n"/>
      <c r="K1283" s="55" t="n"/>
      <c r="L1283" s="55" t="n"/>
      <c r="M1283" s="55" t="n"/>
      <c r="N1283" s="55" t="n"/>
      <c r="O1283" s="55" t="n"/>
      <c r="P1283" s="55" t="n"/>
      <c r="Q1283" s="55" t="n"/>
      <c r="R1283" s="55" t="n"/>
      <c r="S1283" s="55" t="n"/>
      <c r="T1283" s="55" t="n"/>
      <c r="U1283" s="55" t="n"/>
      <c r="V1283" s="55" t="n"/>
      <c r="W1283" s="55" t="n"/>
      <c r="X1283" s="55" t="n"/>
    </row>
    <row r="1284" ht="14.25" customHeight="1" s="56">
      <c r="A1284" s="55" t="n"/>
      <c r="B1284" s="55" t="n"/>
      <c r="C1284" s="55" t="n"/>
      <c r="D1284" s="55" t="n"/>
      <c r="E1284" s="55" t="n"/>
      <c r="F1284" s="55" t="n"/>
      <c r="G1284" s="55" t="n"/>
      <c r="H1284" s="55" t="n"/>
      <c r="I1284" s="55" t="n"/>
      <c r="J1284" s="55" t="n"/>
      <c r="K1284" s="55" t="n"/>
      <c r="L1284" s="55" t="n"/>
      <c r="M1284" s="55" t="n"/>
      <c r="N1284" s="55" t="n"/>
      <c r="O1284" s="55" t="n"/>
      <c r="P1284" s="55" t="n"/>
      <c r="Q1284" s="55" t="n"/>
      <c r="R1284" s="55" t="n"/>
      <c r="S1284" s="55" t="n"/>
      <c r="T1284" s="55" t="n"/>
      <c r="U1284" s="55" t="n"/>
      <c r="V1284" s="55" t="n"/>
      <c r="W1284" s="55" t="n"/>
      <c r="X1284" s="55" t="n"/>
    </row>
  </sheetData>
  <autoFilter ref="A1:H1284"/>
  <pageMargins left="1.25" right="1.25" top="1" bottom="0.791666666666667" header="0" footer="0"/>
  <pageSetup orientation="landscape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Z1000"/>
  <sheetViews>
    <sheetView tabSelected="1" topLeftCell="I1" workbookViewId="0">
      <selection activeCell="X11" sqref="X11"/>
    </sheetView>
  </sheetViews>
  <sheetFormatPr baseColWidth="8" defaultColWidth="14.42578125" defaultRowHeight="15" customHeight="1" outlineLevelCol="0"/>
  <cols>
    <col width="14.85546875" customWidth="1" style="56" min="1" max="1"/>
    <col width="15.7109375" customWidth="1" style="56" min="2" max="5"/>
    <col width="18.85546875" customWidth="1" style="56" min="6" max="6"/>
    <col width="15.7109375" customWidth="1" style="56" min="7" max="15"/>
    <col width="8.7109375" customWidth="1" style="56" min="16" max="17"/>
    <col width="21.140625" customWidth="1" style="56" min="18" max="18"/>
    <col width="11.85546875" customWidth="1" style="56" min="19" max="19"/>
    <col width="12.28515625" customWidth="1" style="56" min="20" max="21"/>
    <col width="8.7109375" customWidth="1" style="56" min="22" max="23"/>
    <col width="29.7109375" customWidth="1" style="56" min="24" max="24"/>
    <col width="8.7109375" customWidth="1" style="56" min="25" max="26"/>
  </cols>
  <sheetData>
    <row r="1" ht="14.25" customHeight="1" s="56">
      <c r="A1" s="13" t="inlineStr">
        <is>
          <t>1D</t>
        </is>
      </c>
      <c r="B1" s="13" t="inlineStr">
        <is>
          <t>CONECTOR</t>
        </is>
      </c>
      <c r="C1" s="13" t="inlineStr">
        <is>
          <t>CAV</t>
        </is>
      </c>
      <c r="D1" s="13" t="inlineStr">
        <is>
          <t>TM</t>
        </is>
      </c>
      <c r="E1" s="13" t="inlineStr">
        <is>
          <t>EMENDA</t>
        </is>
      </c>
      <c r="F1" s="13" t="inlineStr">
        <is>
          <t>C1RCU1TO</t>
        </is>
      </c>
      <c r="G1" s="13" t="inlineStr">
        <is>
          <t>B1T</t>
        </is>
      </c>
      <c r="H1" s="13" t="inlineStr">
        <is>
          <t>COMPR1MENTO</t>
        </is>
      </c>
      <c r="I1" s="13" t="inlineStr">
        <is>
          <t>COR</t>
        </is>
      </c>
      <c r="J1" s="13" t="inlineStr">
        <is>
          <t>CABO</t>
        </is>
      </c>
      <c r="K1" s="13" t="inlineStr">
        <is>
          <t>EMENDA</t>
        </is>
      </c>
      <c r="L1" s="13" t="inlineStr">
        <is>
          <t>TM</t>
        </is>
      </c>
      <c r="M1" s="13" t="inlineStr">
        <is>
          <t>CAV</t>
        </is>
      </c>
      <c r="N1" s="13" t="inlineStr">
        <is>
          <t>CONECTOR</t>
        </is>
      </c>
      <c r="O1" s="13" t="inlineStr">
        <is>
          <t>1D</t>
        </is>
      </c>
      <c r="P1" s="55" t="n"/>
      <c r="Q1" s="55" t="n"/>
      <c r="R1" s="14" t="inlineStr">
        <is>
          <t>COLAR TEXTO ESPAÇADO</t>
        </is>
      </c>
      <c r="S1" s="14" t="n"/>
      <c r="T1" s="14" t="n"/>
      <c r="U1" s="15" t="inlineStr">
        <is>
          <t xml:space="preserve">COPIAR </t>
        </is>
      </c>
      <c r="V1" s="55" t="n"/>
      <c r="W1" s="55" t="n"/>
      <c r="X1" s="55" t="n"/>
      <c r="Y1" s="55" t="n"/>
      <c r="Z1" s="55" t="n"/>
    </row>
    <row r="2" ht="14.25" customHeight="1" s="56">
      <c r="A2" s="53" t="n"/>
      <c r="B2" s="17" t="n"/>
      <c r="C2" s="16" t="n"/>
      <c r="D2" s="16" t="n"/>
      <c r="E2" s="16" t="n"/>
      <c r="F2" s="16" t="n"/>
      <c r="G2" s="16" t="n"/>
      <c r="H2" s="16" t="n"/>
      <c r="I2" s="18" t="n"/>
      <c r="J2" s="16" t="n"/>
      <c r="K2" s="16" t="n"/>
      <c r="L2" s="16" t="n"/>
      <c r="M2" s="16" t="n"/>
      <c r="N2" s="16" t="n"/>
      <c r="O2" s="16" t="n"/>
      <c r="P2" s="19" t="n"/>
      <c r="Q2" s="20" t="inlineStr">
        <is>
          <t>CV-TI</t>
        </is>
      </c>
      <c r="R2" s="21" t="inlineStr">
        <is>
          <t>1 2 3</t>
        </is>
      </c>
      <c r="S2" s="21">
        <f>SUBSTITUTE(R2," ","",1)</f>
        <v/>
      </c>
      <c r="T2" s="21">
        <f>SUBSTITUTE(S2," ","",1)</f>
        <v/>
      </c>
      <c r="U2" s="21">
        <f>SUBSTITUTE(T2," ","",1)</f>
        <v/>
      </c>
      <c r="V2" s="55" t="n"/>
      <c r="W2" s="55" t="n"/>
      <c r="X2" s="5" t="inlineStr">
        <is>
          <t>Número de Circuit Data Tables</t>
        </is>
      </c>
      <c r="Y2" s="55" t="n"/>
      <c r="Z2" s="55" t="n"/>
    </row>
    <row r="3" ht="14.25" customHeight="1" s="56">
      <c r="A3" s="53" t="n"/>
      <c r="B3" s="17" t="n"/>
      <c r="C3" s="16" t="n"/>
      <c r="D3" s="16" t="n"/>
      <c r="E3" s="16" t="n"/>
      <c r="F3" s="16" t="n"/>
      <c r="G3" s="16" t="n"/>
      <c r="H3" s="16" t="n"/>
      <c r="I3" s="18" t="n"/>
      <c r="J3" s="16" t="n"/>
      <c r="K3" s="16" t="n"/>
      <c r="L3" s="16" t="n"/>
      <c r="M3" s="16" t="n"/>
      <c r="N3" s="17" t="n"/>
      <c r="O3" s="16" t="n"/>
      <c r="P3" s="19" t="n"/>
      <c r="Q3" s="19" t="inlineStr">
        <is>
          <t>CV-C2</t>
        </is>
      </c>
      <c r="R3" s="21" t="n"/>
      <c r="S3" s="21" t="n"/>
      <c r="T3" s="21" t="n"/>
      <c r="U3" s="21" t="n"/>
      <c r="V3" s="55" t="n"/>
      <c r="W3" s="55" t="n"/>
      <c r="X3" s="22" t="n">
        <v>1</v>
      </c>
      <c r="Y3" s="55" t="n"/>
      <c r="Z3" s="55" t="n"/>
    </row>
    <row r="4" ht="14.25" customHeight="1" s="56">
      <c r="A4" s="53" t="n"/>
      <c r="B4" s="17" t="n"/>
      <c r="C4" s="16" t="n"/>
      <c r="D4" s="16" t="n"/>
      <c r="E4" s="16" t="n"/>
      <c r="F4" s="16" t="n"/>
      <c r="G4" s="16" t="n"/>
      <c r="H4" s="16" t="n"/>
      <c r="I4" s="18" t="n"/>
      <c r="J4" s="16" t="n"/>
      <c r="K4" s="16" t="n"/>
      <c r="L4" s="16" t="n"/>
      <c r="M4" s="16" t="n"/>
      <c r="N4" s="16" t="n"/>
      <c r="O4" s="16" t="n"/>
      <c r="P4" s="19" t="n"/>
      <c r="Q4" s="19" t="inlineStr">
        <is>
          <t>CV-S 1</t>
        </is>
      </c>
      <c r="R4" s="21" t="n"/>
      <c r="S4" s="21" t="n"/>
      <c r="T4" s="21" t="n"/>
      <c r="U4" s="21" t="n"/>
      <c r="V4" s="55" t="n"/>
      <c r="W4" s="55" t="n"/>
      <c r="X4" s="55" t="n"/>
      <c r="Y4" s="55" t="n"/>
      <c r="Z4" s="55" t="n"/>
    </row>
    <row r="5" ht="14.25" customHeight="1" s="56">
      <c r="A5" s="53" t="n"/>
      <c r="B5" s="17" t="n"/>
      <c r="C5" s="16" t="n"/>
      <c r="D5" s="16" t="n"/>
      <c r="E5" s="16" t="n"/>
      <c r="F5" s="16" t="n"/>
      <c r="G5" s="16" t="n"/>
      <c r="H5" s="16" t="n"/>
      <c r="I5" s="18" t="n"/>
      <c r="J5" s="16" t="n"/>
      <c r="K5" s="16" t="n"/>
      <c r="L5" s="16" t="n"/>
      <c r="M5" s="16" t="n"/>
      <c r="N5" s="16" t="n"/>
      <c r="O5" s="16" t="n"/>
      <c r="P5" s="19" t="n"/>
      <c r="Q5" s="19" t="inlineStr">
        <is>
          <t>CV-C3</t>
        </is>
      </c>
      <c r="R5" s="21" t="n"/>
      <c r="S5" s="21" t="n"/>
      <c r="T5" s="21" t="n"/>
      <c r="U5" s="21" t="n"/>
      <c r="V5" s="55" t="n"/>
      <c r="W5" s="55" t="n"/>
      <c r="X5" s="55" t="n"/>
      <c r="Y5" s="55" t="n"/>
      <c r="Z5" s="55" t="n"/>
    </row>
    <row r="6" ht="14.25" customHeight="1" s="56">
      <c r="A6" s="53" t="n"/>
      <c r="B6" s="16" t="n"/>
      <c r="C6" s="16" t="n"/>
      <c r="D6" s="16" t="n"/>
      <c r="E6" s="16" t="n"/>
      <c r="F6" s="16" t="n"/>
      <c r="G6" s="16" t="n"/>
      <c r="H6" s="16" t="n"/>
      <c r="I6" s="18" t="n"/>
      <c r="J6" s="16" t="n"/>
      <c r="K6" s="16" t="n"/>
      <c r="L6" s="16" t="n"/>
      <c r="M6" s="16" t="n"/>
      <c r="N6" s="16" t="n"/>
      <c r="O6" s="16" t="n"/>
      <c r="P6" s="19" t="n"/>
      <c r="Q6" s="19" t="inlineStr">
        <is>
          <t>CV-C2</t>
        </is>
      </c>
      <c r="R6" s="21" t="n"/>
      <c r="S6" s="21" t="n"/>
      <c r="T6" s="21" t="n"/>
      <c r="U6" s="21" t="n"/>
      <c r="V6" s="55" t="n"/>
      <c r="W6" s="55" t="n"/>
      <c r="X6" s="55" t="n"/>
      <c r="Y6" s="55" t="n"/>
      <c r="Z6" s="55" t="n"/>
    </row>
    <row r="7" ht="14.25" customHeight="1" s="56">
      <c r="A7" s="53" t="n"/>
      <c r="B7" s="17" t="n"/>
      <c r="C7" s="16" t="n"/>
      <c r="D7" s="16" t="n"/>
      <c r="E7" s="16" t="n"/>
      <c r="F7" s="16" t="n"/>
      <c r="G7" s="16" t="n"/>
      <c r="H7" s="16" t="n"/>
      <c r="I7" s="18" t="n"/>
      <c r="J7" s="16" t="n"/>
      <c r="K7" s="16" t="n"/>
      <c r="L7" s="16" t="n"/>
      <c r="M7" s="16" t="n"/>
      <c r="N7" s="16" t="n"/>
      <c r="O7" s="16" t="n"/>
      <c r="P7" s="19" t="n"/>
      <c r="Q7" s="19" t="inlineStr">
        <is>
          <t>CV-C 1</t>
        </is>
      </c>
      <c r="R7" s="21" t="n"/>
      <c r="S7" s="21" t="n"/>
      <c r="T7" s="21" t="n"/>
      <c r="U7" s="21" t="n"/>
      <c r="V7" s="55" t="n"/>
      <c r="W7" s="55" t="n"/>
      <c r="X7" s="55" t="n"/>
      <c r="Y7" s="55" t="n"/>
      <c r="Z7" s="55" t="n"/>
    </row>
    <row r="8" ht="14.25" customHeight="1" s="56">
      <c r="A8" s="53" t="n"/>
      <c r="B8" s="16" t="n"/>
      <c r="C8" s="16" t="n"/>
      <c r="D8" s="16" t="n"/>
      <c r="E8" s="16" t="n"/>
      <c r="F8" s="16" t="n"/>
      <c r="G8" s="16" t="n"/>
      <c r="H8" s="16" t="n"/>
      <c r="I8" s="23" t="n"/>
      <c r="J8" s="16" t="n"/>
      <c r="K8" s="16" t="n"/>
      <c r="L8" s="16" t="n"/>
      <c r="M8" s="16" t="n"/>
      <c r="N8" s="17" t="n"/>
      <c r="O8" s="16" t="n"/>
      <c r="P8" s="19" t="n"/>
      <c r="Q8" s="19" t="inlineStr">
        <is>
          <t>CV-C3</t>
        </is>
      </c>
      <c r="R8" s="21" t="n"/>
      <c r="S8" s="21" t="n"/>
      <c r="T8" s="21" t="n"/>
      <c r="U8" s="21" t="n"/>
      <c r="V8" s="55" t="n"/>
      <c r="W8" s="55" t="n"/>
      <c r="X8" s="55" t="n"/>
      <c r="Y8" s="55" t="n"/>
      <c r="Z8" s="55" t="n"/>
    </row>
    <row r="9" ht="14.25" customHeight="1" s="56">
      <c r="A9" s="53" t="n"/>
      <c r="B9" s="16" t="n"/>
      <c r="C9" s="16" t="n"/>
      <c r="D9" s="16" t="n"/>
      <c r="E9" s="16" t="n"/>
      <c r="F9" s="16" t="n"/>
      <c r="G9" s="16" t="n"/>
      <c r="H9" s="16" t="n"/>
      <c r="I9" s="18" t="n"/>
      <c r="J9" s="16" t="n"/>
      <c r="K9" s="16" t="n"/>
      <c r="L9" s="16" t="n"/>
      <c r="M9" s="16" t="n"/>
      <c r="N9" s="16" t="n"/>
      <c r="O9" s="16" t="n"/>
      <c r="P9" s="19" t="n"/>
      <c r="Q9" s="19" t="inlineStr">
        <is>
          <t>CV-T2</t>
        </is>
      </c>
      <c r="R9" s="21" t="n"/>
      <c r="S9" s="21" t="n"/>
      <c r="T9" s="21" t="n"/>
      <c r="U9" s="21" t="n"/>
      <c r="V9" s="55" t="n"/>
      <c r="W9" s="55" t="n"/>
      <c r="X9" s="55" t="n"/>
      <c r="Y9" s="55" t="n"/>
      <c r="Z9" s="55" t="n"/>
    </row>
    <row r="10" ht="14.25" customHeight="1" s="56">
      <c r="A10" s="53" t="n"/>
      <c r="B10" s="16" t="n"/>
      <c r="C10" s="16" t="n"/>
      <c r="D10" s="16" t="n"/>
      <c r="E10" s="16" t="n"/>
      <c r="F10" s="16" t="n"/>
      <c r="G10" s="16" t="n"/>
      <c r="H10" s="16" t="n"/>
      <c r="I10" s="18" t="n"/>
      <c r="J10" s="16" t="n"/>
      <c r="K10" s="16" t="n"/>
      <c r="L10" s="16" t="n"/>
      <c r="M10" s="16" t="n"/>
      <c r="N10" s="16" t="n"/>
      <c r="O10" s="16" t="n"/>
      <c r="P10" s="19" t="n"/>
      <c r="Q10" s="19" t="inlineStr">
        <is>
          <t>CV-C 1</t>
        </is>
      </c>
      <c r="R10" s="21" t="n"/>
      <c r="S10" s="21" t="n"/>
      <c r="T10" s="21" t="n"/>
      <c r="U10" s="21" t="n"/>
      <c r="V10" s="55" t="n"/>
      <c r="W10" s="55" t="n"/>
      <c r="X10" s="55" t="n"/>
      <c r="Y10" s="55" t="n"/>
      <c r="Z10" s="55" t="n"/>
    </row>
    <row r="11" ht="14.25" customHeight="1" s="56">
      <c r="A11" s="53" t="n"/>
      <c r="B11" s="16" t="n"/>
      <c r="C11" s="16" t="n"/>
      <c r="D11" s="16" t="n"/>
      <c r="E11" s="16" t="n"/>
      <c r="F11" s="16" t="n"/>
      <c r="G11" s="16" t="n"/>
      <c r="H11" s="16" t="n"/>
      <c r="I11" s="18" t="n"/>
      <c r="J11" s="16" t="n"/>
      <c r="K11" s="16" t="n"/>
      <c r="L11" s="16" t="n"/>
      <c r="M11" s="16" t="n"/>
      <c r="N11" s="16" t="n"/>
      <c r="O11" s="16" t="n"/>
      <c r="P11" s="19" t="n"/>
      <c r="Q11" s="19" t="inlineStr">
        <is>
          <t>CV-C 1</t>
        </is>
      </c>
      <c r="R11" s="21" t="n"/>
      <c r="S11" s="21" t="n"/>
      <c r="T11" s="21" t="n"/>
      <c r="U11" s="21" t="n"/>
      <c r="V11" s="55" t="n"/>
      <c r="W11" s="55" t="n"/>
      <c r="X11" s="55" t="n"/>
      <c r="Y11" s="55" t="n"/>
      <c r="Z11" s="55" t="n"/>
    </row>
    <row r="12" ht="14.25" customHeight="1" s="56">
      <c r="A12" s="54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  <c r="Q12" s="55" t="n"/>
      <c r="R12" s="21" t="n"/>
      <c r="S12" s="21" t="n"/>
      <c r="T12" s="21" t="n"/>
      <c r="U12" s="21" t="n"/>
      <c r="V12" s="55" t="n"/>
      <c r="W12" s="55" t="n"/>
      <c r="X12" s="55" t="n"/>
      <c r="Y12" s="55" t="n"/>
      <c r="Z12" s="55" t="n"/>
    </row>
    <row r="13" ht="14.25" customHeight="1" s="56">
      <c r="A13" s="54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55" t="n"/>
      <c r="R13" s="21" t="n"/>
      <c r="S13" s="21" t="n"/>
      <c r="T13" s="21" t="n"/>
      <c r="U13" s="21" t="n"/>
      <c r="V13" s="55" t="n"/>
      <c r="W13" s="55" t="n"/>
      <c r="X13" s="55" t="n"/>
      <c r="Y13" s="55" t="n"/>
      <c r="Z13" s="55" t="n"/>
    </row>
    <row r="14" ht="14.25" customHeight="1" s="56">
      <c r="A14" s="54" t="n"/>
      <c r="B14" s="24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55" t="n"/>
      <c r="R14" s="21" t="n"/>
      <c r="S14" s="21" t="n"/>
      <c r="T14" s="21" t="n"/>
      <c r="U14" s="21" t="n"/>
      <c r="V14" s="55" t="n"/>
      <c r="W14" s="55" t="n"/>
      <c r="X14" s="55" t="n"/>
      <c r="Y14" s="55" t="n"/>
      <c r="Z14" s="55" t="n"/>
    </row>
    <row r="15" ht="14.25" customHeight="1" s="56">
      <c r="A15" s="54" t="n"/>
      <c r="B15" s="24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24" t="n"/>
      <c r="O15" s="19" t="n"/>
      <c r="P15" s="19" t="n"/>
      <c r="Q15" s="55" t="n"/>
      <c r="R15" s="21" t="n"/>
      <c r="S15" s="21" t="n"/>
      <c r="T15" s="21" t="n"/>
      <c r="U15" s="21" t="n"/>
      <c r="V15" s="55" t="n"/>
      <c r="W15" s="55" t="n"/>
      <c r="X15" s="55" t="n"/>
      <c r="Y15" s="55" t="n"/>
      <c r="Z15" s="55" t="n"/>
    </row>
    <row r="16" ht="14.25" customHeight="1" s="56">
      <c r="A16" s="54" t="n"/>
      <c r="B16" s="24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24" t="n"/>
      <c r="O16" s="19" t="n"/>
      <c r="P16" s="19" t="n"/>
      <c r="Q16" s="55" t="n"/>
      <c r="R16" s="21" t="n"/>
      <c r="S16" s="21" t="n"/>
      <c r="T16" s="21" t="n"/>
      <c r="U16" s="21" t="n"/>
      <c r="V16" s="55" t="n"/>
      <c r="W16" s="55" t="n"/>
      <c r="X16" s="55" t="n"/>
      <c r="Y16" s="55" t="n"/>
      <c r="Z16" s="55" t="n"/>
    </row>
    <row r="17" ht="14.25" customHeight="1" s="56">
      <c r="A17" s="54" t="n"/>
      <c r="B17" s="24" t="n"/>
      <c r="C17" s="19" t="n"/>
      <c r="D17" s="19" t="n"/>
      <c r="E17" s="19" t="n"/>
      <c r="F17" s="19" t="n"/>
      <c r="G17" s="19" t="n"/>
      <c r="H17" s="19" t="n"/>
      <c r="I17" s="24" t="n"/>
      <c r="J17" s="19" t="n"/>
      <c r="K17" s="19" t="n"/>
      <c r="L17" s="19" t="n"/>
      <c r="M17" s="19" t="n"/>
      <c r="N17" s="24" t="n"/>
      <c r="O17" s="19" t="n"/>
      <c r="P17" s="19" t="n"/>
      <c r="Q17" s="55" t="n"/>
      <c r="R17" s="21" t="n"/>
      <c r="S17" s="21" t="n"/>
      <c r="T17" s="21" t="n"/>
      <c r="U17" s="21" t="n"/>
      <c r="V17" s="55" t="n"/>
      <c r="W17" s="55" t="n"/>
      <c r="X17" s="25" t="inlineStr">
        <is>
          <t>Número de PartList</t>
        </is>
      </c>
      <c r="Y17" s="55" t="n"/>
      <c r="Z17" s="55" t="n"/>
    </row>
    <row r="18" ht="14.25" customHeight="1" s="56">
      <c r="A18" s="54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55" t="n"/>
      <c r="R18" s="21" t="n"/>
      <c r="S18" s="21" t="n"/>
      <c r="T18" s="21" t="n"/>
      <c r="U18" s="21" t="n"/>
      <c r="V18" s="55" t="n"/>
      <c r="W18" s="55" t="n"/>
      <c r="X18" s="22" t="n">
        <v>1</v>
      </c>
      <c r="Y18" s="55" t="n"/>
      <c r="Z18" s="55" t="n"/>
    </row>
    <row r="19" ht="14.25" customHeight="1" s="56">
      <c r="A19" s="54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55" t="n"/>
      <c r="R19" s="21" t="n"/>
      <c r="S19" s="21" t="n"/>
      <c r="T19" s="21" t="n"/>
      <c r="U19" s="21" t="n"/>
      <c r="V19" s="55" t="n"/>
      <c r="W19" s="55" t="n"/>
      <c r="X19" s="55" t="n"/>
      <c r="Y19" s="55" t="n"/>
      <c r="Z19" s="55" t="n"/>
    </row>
    <row r="20" ht="14.25" customHeight="1" s="56">
      <c r="A20" s="54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55" t="n"/>
      <c r="R20" s="21" t="n"/>
      <c r="S20" s="21" t="n"/>
      <c r="T20" s="21" t="n"/>
      <c r="U20" s="21" t="n"/>
      <c r="V20" s="55" t="n"/>
      <c r="W20" s="55" t="n"/>
      <c r="X20" s="55" t="n"/>
      <c r="Y20" s="55" t="n"/>
      <c r="Z20" s="55" t="n"/>
    </row>
    <row r="21" ht="14.25" customHeight="1" s="56">
      <c r="A21" s="54" t="n"/>
      <c r="B21" s="19" t="n"/>
      <c r="C21" s="19" t="n"/>
      <c r="D21" s="19" t="n"/>
      <c r="E21" s="19" t="n"/>
      <c r="F21" s="19" t="n"/>
      <c r="G21" s="19" t="n"/>
      <c r="H21" s="19" t="n"/>
      <c r="I21" s="24" t="n"/>
      <c r="J21" s="19" t="n"/>
      <c r="K21" s="19" t="n"/>
      <c r="L21" s="19" t="n"/>
      <c r="M21" s="19" t="n"/>
      <c r="N21" s="24" t="n"/>
      <c r="O21" s="19" t="n"/>
      <c r="P21" s="19" t="n"/>
      <c r="Q21" s="55" t="n"/>
      <c r="R21" s="21" t="n"/>
      <c r="S21" s="21" t="n"/>
      <c r="T21" s="21" t="n"/>
      <c r="U21" s="21" t="n"/>
      <c r="V21" s="55" t="n"/>
      <c r="W21" s="55" t="n"/>
      <c r="X21" s="55" t="n"/>
      <c r="Y21" s="55" t="n"/>
      <c r="Z21" s="55" t="n"/>
    </row>
    <row r="22" ht="14.25" customHeight="1" s="56">
      <c r="A22" s="54" t="n"/>
      <c r="B22" s="24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55" t="n"/>
      <c r="R22" s="21" t="n"/>
      <c r="S22" s="21" t="n"/>
      <c r="T22" s="21" t="n"/>
      <c r="U22" s="21" t="n"/>
      <c r="V22" s="55" t="n"/>
      <c r="W22" s="55" t="n"/>
      <c r="X22" s="55" t="n"/>
      <c r="Y22" s="55" t="n"/>
      <c r="Z22" s="55" t="n"/>
    </row>
    <row r="23" ht="14.25" customHeight="1" s="56">
      <c r="A23" s="54" t="n"/>
      <c r="B23" s="24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55" t="n"/>
      <c r="R23" s="21" t="n"/>
      <c r="S23" s="21" t="n"/>
      <c r="T23" s="21" t="n"/>
      <c r="U23" s="21" t="n"/>
      <c r="V23" s="55" t="n"/>
      <c r="W23" s="55" t="n"/>
      <c r="X23" s="55" t="n"/>
      <c r="Y23" s="55" t="n"/>
      <c r="Z23" s="55" t="n"/>
    </row>
    <row r="24" ht="14.25" customHeight="1" s="56">
      <c r="A24" s="54" t="n"/>
      <c r="B24" s="24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55" t="n"/>
      <c r="R24" s="21" t="n"/>
      <c r="S24" s="21" t="n"/>
      <c r="T24" s="21" t="n"/>
      <c r="U24" s="21" t="n"/>
      <c r="V24" s="55" t="n"/>
      <c r="W24" s="55" t="n"/>
      <c r="X24" s="55" t="n"/>
      <c r="Y24" s="55" t="n"/>
      <c r="Z24" s="55" t="n"/>
    </row>
    <row r="25" ht="14.25" customHeight="1" s="56">
      <c r="A25" s="54" t="n"/>
      <c r="B25" s="19" t="n"/>
      <c r="C25" s="19" t="n"/>
      <c r="D25" s="19" t="n"/>
      <c r="E25" s="19" t="n"/>
      <c r="F25" s="19" t="n"/>
      <c r="G25" s="19" t="n"/>
      <c r="H25" s="19" t="n"/>
      <c r="I25" s="24" t="n"/>
      <c r="J25" s="19" t="n"/>
      <c r="K25" s="19" t="n"/>
      <c r="L25" s="19" t="n"/>
      <c r="M25" s="19" t="n"/>
      <c r="N25" s="24" t="n"/>
      <c r="O25" s="19" t="n"/>
      <c r="P25" s="19" t="n"/>
      <c r="Q25" s="55" t="n"/>
      <c r="R25" s="21" t="n"/>
      <c r="S25" s="21" t="n"/>
      <c r="T25" s="21" t="n"/>
      <c r="U25" s="21" t="n"/>
      <c r="V25" s="55" t="n"/>
      <c r="W25" s="55" t="n"/>
      <c r="X25" s="55" t="n"/>
      <c r="Y25" s="55" t="n"/>
      <c r="Z25" s="55" t="n"/>
    </row>
    <row r="26" ht="14.25" customHeight="1" s="56">
      <c r="A26" s="54" t="n"/>
      <c r="B26" s="24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55" t="n"/>
      <c r="R26" s="21" t="n"/>
      <c r="S26" s="21" t="n"/>
      <c r="T26" s="21" t="n"/>
      <c r="U26" s="21" t="n"/>
      <c r="V26" s="55" t="n"/>
      <c r="W26" s="55" t="n"/>
      <c r="X26" s="55" t="n"/>
      <c r="Y26" s="55" t="n"/>
      <c r="Z26" s="55" t="n"/>
    </row>
    <row r="27" ht="14.25" customHeight="1" s="56">
      <c r="A27" s="54" t="n"/>
      <c r="B27" s="24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55" t="n"/>
      <c r="R27" s="21" t="n"/>
      <c r="S27" s="21" t="n"/>
      <c r="T27" s="21" t="n"/>
      <c r="U27" s="21" t="n"/>
      <c r="V27" s="55" t="n"/>
      <c r="W27" s="55" t="n"/>
      <c r="X27" s="55" t="n"/>
      <c r="Y27" s="55" t="n"/>
      <c r="Z27" s="55" t="n"/>
    </row>
    <row r="28" ht="14.25" customHeight="1" s="56">
      <c r="A28" s="54" t="n"/>
      <c r="B28" s="24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24" t="n"/>
      <c r="O28" s="19" t="n"/>
      <c r="P28" s="19" t="n"/>
      <c r="Q28" s="55" t="n"/>
      <c r="R28" s="21" t="n"/>
      <c r="S28" s="21" t="n"/>
      <c r="T28" s="21" t="n"/>
      <c r="U28" s="21" t="n"/>
      <c r="V28" s="55" t="n"/>
      <c r="W28" s="55" t="n"/>
      <c r="X28" s="55" t="n"/>
      <c r="Y28" s="55" t="n"/>
      <c r="Z28" s="55" t="n"/>
    </row>
    <row r="29" ht="14.25" customHeight="1" s="56">
      <c r="A29" s="54" t="n"/>
      <c r="B29" s="24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24" t="n"/>
      <c r="O29" s="19" t="n"/>
      <c r="P29" s="19" t="n"/>
      <c r="Q29" s="55" t="n"/>
      <c r="R29" s="21" t="n"/>
      <c r="S29" s="21" t="n"/>
      <c r="T29" s="21" t="n"/>
      <c r="U29" s="21" t="n"/>
      <c r="V29" s="55" t="n"/>
      <c r="W29" s="55" t="n"/>
      <c r="X29" s="55" t="n"/>
      <c r="Y29" s="55" t="n"/>
      <c r="Z29" s="55" t="n"/>
    </row>
    <row r="30" ht="14.25" customHeight="1" s="56">
      <c r="A30" s="54" t="n"/>
      <c r="B30" s="24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24" t="n"/>
      <c r="O30" s="19" t="n"/>
      <c r="P30" s="19" t="n"/>
      <c r="Q30" s="55" t="n"/>
      <c r="R30" s="21" t="n"/>
      <c r="S30" s="21" t="n"/>
      <c r="T30" s="21" t="n"/>
      <c r="U30" s="21" t="n"/>
      <c r="V30" s="55" t="n"/>
      <c r="W30" s="55" t="n"/>
      <c r="X30" s="55" t="n"/>
      <c r="Y30" s="55" t="n"/>
      <c r="Z30" s="55" t="n"/>
    </row>
    <row r="31" ht="14.25" customHeight="1" s="56">
      <c r="A31" s="54" t="n"/>
      <c r="B31" s="24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  <c r="Q31" s="55" t="n"/>
      <c r="R31" s="21" t="n"/>
      <c r="S31" s="21" t="n"/>
      <c r="T31" s="21" t="n"/>
      <c r="U31" s="21" t="n"/>
      <c r="V31" s="55" t="n"/>
      <c r="W31" s="55" t="n"/>
      <c r="X31" s="55" t="n"/>
      <c r="Y31" s="55" t="n"/>
      <c r="Z31" s="55" t="n"/>
    </row>
    <row r="32" ht="14.25" customHeight="1" s="56">
      <c r="A32" s="54" t="n"/>
      <c r="B32" s="24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55" t="n"/>
      <c r="R32" s="21" t="n"/>
      <c r="S32" s="21" t="n"/>
      <c r="T32" s="21" t="n"/>
      <c r="U32" s="21" t="n"/>
      <c r="V32" s="55" t="n"/>
      <c r="W32" s="55" t="n"/>
      <c r="X32" s="55" t="n"/>
      <c r="Y32" s="55" t="n"/>
      <c r="Z32" s="55" t="n"/>
    </row>
    <row r="33" ht="14.25" customHeight="1" s="56">
      <c r="A33" s="54" t="n"/>
      <c r="B33" s="24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55" t="n"/>
      <c r="R33" s="21" t="n"/>
      <c r="S33" s="21" t="n"/>
      <c r="T33" s="21" t="n"/>
      <c r="U33" s="21" t="n"/>
      <c r="V33" s="55" t="n"/>
      <c r="W33" s="55" t="n"/>
      <c r="X33" s="55" t="n"/>
      <c r="Y33" s="55" t="n"/>
      <c r="Z33" s="55" t="n"/>
    </row>
    <row r="34" ht="14.25" customHeight="1" s="56">
      <c r="A34" s="54" t="n"/>
      <c r="B34" s="24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55" t="n"/>
      <c r="R34" s="21" t="n"/>
      <c r="S34" s="21" t="n"/>
      <c r="T34" s="21" t="n"/>
      <c r="U34" s="21" t="n"/>
      <c r="V34" s="55" t="n"/>
      <c r="W34" s="55" t="n"/>
      <c r="X34" s="55" t="n"/>
      <c r="Y34" s="55" t="n"/>
      <c r="Z34" s="55" t="n"/>
    </row>
    <row r="35" ht="14.25" customHeight="1" s="56">
      <c r="A35" s="54" t="n"/>
      <c r="B35" s="24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55" t="n"/>
      <c r="R35" s="21" t="n"/>
      <c r="S35" s="21" t="n"/>
      <c r="T35" s="21" t="n"/>
      <c r="U35" s="21" t="n"/>
      <c r="V35" s="55" t="n"/>
      <c r="W35" s="55" t="n"/>
      <c r="X35" s="55" t="n"/>
      <c r="Y35" s="55" t="n"/>
      <c r="Z35" s="55" t="n"/>
    </row>
    <row r="36" ht="14.25" customHeight="1" s="56">
      <c r="A36" s="54" t="n"/>
      <c r="B36" s="24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55" t="n"/>
      <c r="R36" s="21" t="n"/>
      <c r="S36" s="21" t="n"/>
      <c r="T36" s="21" t="n"/>
      <c r="U36" s="21" t="n"/>
      <c r="V36" s="55" t="n"/>
      <c r="W36" s="55" t="n"/>
      <c r="X36" s="55" t="n"/>
      <c r="Y36" s="55" t="n"/>
      <c r="Z36" s="55" t="n"/>
    </row>
    <row r="37" ht="14.25" customHeight="1" s="56">
      <c r="A37" s="54" t="n"/>
      <c r="B37" s="24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55" t="n"/>
      <c r="R37" s="21" t="n"/>
      <c r="S37" s="21" t="n"/>
      <c r="T37" s="21" t="n"/>
      <c r="U37" s="21" t="n"/>
      <c r="V37" s="55" t="n"/>
      <c r="W37" s="55" t="n"/>
      <c r="X37" s="55" t="n"/>
      <c r="Y37" s="55" t="n"/>
      <c r="Z37" s="55" t="n"/>
    </row>
    <row r="38" ht="14.25" customHeight="1" s="56">
      <c r="A38" s="54" t="n"/>
      <c r="B38" s="24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55" t="n"/>
      <c r="R38" s="21" t="n"/>
      <c r="S38" s="21" t="n"/>
      <c r="T38" s="21" t="n"/>
      <c r="U38" s="21" t="n"/>
      <c r="V38" s="55" t="n"/>
      <c r="W38" s="55" t="n"/>
      <c r="X38" s="55" t="n"/>
      <c r="Y38" s="55" t="n"/>
      <c r="Z38" s="55" t="n"/>
    </row>
    <row r="39" ht="14.25" customHeight="1" s="56">
      <c r="A39" s="54" t="n"/>
      <c r="B39" s="24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  <c r="Q39" s="55" t="n"/>
      <c r="R39" s="21" t="n"/>
      <c r="S39" s="21" t="n"/>
      <c r="T39" s="21" t="n"/>
      <c r="U39" s="21" t="n"/>
      <c r="V39" s="55" t="n"/>
      <c r="W39" s="55" t="n"/>
      <c r="X39" s="55" t="n"/>
      <c r="Y39" s="55" t="n"/>
      <c r="Z39" s="55" t="n"/>
    </row>
    <row r="40" ht="14.25" customHeight="1" s="56">
      <c r="A40" s="54" t="n"/>
      <c r="B40" s="24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55" t="n"/>
      <c r="R40" s="21" t="n"/>
      <c r="S40" s="21" t="n"/>
      <c r="T40" s="21" t="n"/>
      <c r="U40" s="21" t="n"/>
      <c r="V40" s="55" t="n"/>
      <c r="W40" s="55" t="n"/>
      <c r="X40" s="55" t="n"/>
      <c r="Y40" s="55" t="n"/>
      <c r="Z40" s="55" t="n"/>
    </row>
    <row r="41" ht="14.25" customHeight="1" s="56">
      <c r="A41" s="54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55" t="n"/>
      <c r="R41" s="21" t="n"/>
      <c r="S41" s="21" t="n"/>
      <c r="T41" s="21" t="n"/>
      <c r="U41" s="21" t="n"/>
      <c r="V41" s="55" t="n"/>
      <c r="W41" s="55" t="n"/>
      <c r="X41" s="55" t="n"/>
      <c r="Y41" s="55" t="n"/>
      <c r="Z41" s="55" t="n"/>
    </row>
    <row r="42" ht="14.25" customHeight="1" s="56">
      <c r="A42" s="54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24" t="n"/>
      <c r="O42" s="19" t="n"/>
      <c r="P42" s="19" t="n"/>
      <c r="Q42" s="55" t="n"/>
      <c r="R42" s="21" t="n"/>
      <c r="S42" s="21" t="n"/>
      <c r="T42" s="21" t="n"/>
      <c r="U42" s="21" t="n"/>
      <c r="V42" s="55" t="n"/>
      <c r="W42" s="55" t="n"/>
      <c r="X42" s="55" t="n"/>
      <c r="Y42" s="55" t="n"/>
      <c r="Z42" s="55" t="n"/>
    </row>
    <row r="43" ht="14.25" customHeight="1" s="56">
      <c r="A43" s="54" t="n"/>
      <c r="B43" s="24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24" t="n"/>
      <c r="O43" s="19" t="n"/>
      <c r="P43" s="19" t="n"/>
      <c r="Q43" s="55" t="n"/>
      <c r="R43" s="21" t="n"/>
      <c r="S43" s="21" t="n"/>
      <c r="T43" s="21" t="n"/>
      <c r="U43" s="21" t="n"/>
      <c r="V43" s="55" t="n"/>
      <c r="W43" s="55" t="n"/>
      <c r="X43" s="55" t="n"/>
      <c r="Y43" s="55" t="n"/>
      <c r="Z43" s="55" t="n"/>
    </row>
    <row r="44" ht="14.25" customHeight="1" s="56">
      <c r="A44" s="54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24" t="n"/>
      <c r="O44" s="19" t="n"/>
      <c r="P44" s="19" t="n"/>
      <c r="Q44" s="55" t="n"/>
      <c r="R44" s="21" t="n"/>
      <c r="S44" s="21" t="n"/>
      <c r="T44" s="21" t="n"/>
      <c r="U44" s="21" t="n"/>
      <c r="V44" s="55" t="n"/>
      <c r="W44" s="55" t="n"/>
      <c r="X44" s="55" t="n"/>
      <c r="Y44" s="55" t="n"/>
      <c r="Z44" s="55" t="n"/>
    </row>
    <row r="45" ht="14.25" customHeight="1" s="56">
      <c r="A45" s="54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55" t="n"/>
      <c r="R45" s="21" t="n"/>
      <c r="S45" s="21" t="n"/>
      <c r="T45" s="21" t="n"/>
      <c r="U45" s="21" t="n"/>
      <c r="V45" s="55" t="n"/>
      <c r="W45" s="55" t="n"/>
      <c r="X45" s="55" t="n"/>
      <c r="Y45" s="55" t="n"/>
      <c r="Z45" s="55" t="n"/>
    </row>
    <row r="46" ht="14.25" customHeight="1" s="56">
      <c r="A46" s="54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24" t="n"/>
      <c r="O46" s="19" t="n"/>
      <c r="P46" s="19" t="n"/>
      <c r="Q46" s="55" t="n"/>
      <c r="R46" s="21" t="n"/>
      <c r="S46" s="21" t="n"/>
      <c r="T46" s="21" t="n"/>
      <c r="U46" s="21" t="n"/>
      <c r="V46" s="55" t="n"/>
      <c r="W46" s="55" t="n"/>
      <c r="X46" s="55" t="n"/>
      <c r="Y46" s="55" t="n"/>
      <c r="Z46" s="55" t="n"/>
    </row>
    <row r="47" ht="14.25" customHeight="1" s="56">
      <c r="A47" s="54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55" t="n"/>
      <c r="R47" s="21" t="n"/>
      <c r="S47" s="21" t="n"/>
      <c r="T47" s="21" t="n"/>
      <c r="U47" s="21" t="n"/>
      <c r="V47" s="55" t="n"/>
      <c r="W47" s="55" t="n"/>
      <c r="X47" s="55" t="n"/>
      <c r="Y47" s="55" t="n"/>
      <c r="Z47" s="55" t="n"/>
    </row>
    <row r="48" ht="14.25" customHeight="1" s="56">
      <c r="A48" s="54" t="n"/>
      <c r="B48" s="24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24" t="n"/>
      <c r="O48" s="19" t="n"/>
      <c r="P48" s="19" t="n"/>
      <c r="Q48" s="55" t="n"/>
      <c r="R48" s="21" t="n"/>
      <c r="S48" s="21" t="n"/>
      <c r="T48" s="21" t="n"/>
      <c r="U48" s="21" t="n"/>
      <c r="V48" s="55" t="n"/>
      <c r="W48" s="55" t="n"/>
      <c r="X48" s="55" t="n"/>
      <c r="Y48" s="55" t="n"/>
      <c r="Z48" s="55" t="n"/>
    </row>
    <row r="49" ht="14.25" customHeight="1" s="56">
      <c r="A49" s="54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55" t="n"/>
      <c r="R49" s="21" t="n"/>
      <c r="S49" s="21" t="n"/>
      <c r="T49" s="21" t="n"/>
      <c r="U49" s="21" t="n"/>
      <c r="V49" s="55" t="n"/>
      <c r="W49" s="55" t="n"/>
      <c r="X49" s="55" t="n"/>
      <c r="Y49" s="55" t="n"/>
      <c r="Z49" s="55" t="n"/>
    </row>
    <row r="50" ht="14.25" customHeight="1" s="56">
      <c r="A50" s="54" t="n"/>
      <c r="B50" s="24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  <c r="Q50" s="55" t="n"/>
      <c r="R50" s="21" t="n"/>
      <c r="S50" s="21" t="n"/>
      <c r="T50" s="21" t="n"/>
      <c r="U50" s="21" t="n"/>
      <c r="V50" s="55" t="n"/>
      <c r="W50" s="55" t="n"/>
      <c r="X50" s="55" t="n"/>
      <c r="Y50" s="55" t="n"/>
      <c r="Z50" s="55" t="n"/>
    </row>
    <row r="51" ht="14.25" customHeight="1" s="56">
      <c r="A51" s="54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55" t="n"/>
      <c r="R51" s="21" t="n"/>
      <c r="S51" s="21" t="n"/>
      <c r="T51" s="21" t="n"/>
      <c r="U51" s="21" t="n"/>
      <c r="V51" s="55" t="n"/>
      <c r="W51" s="55" t="n"/>
      <c r="X51" s="55" t="n"/>
      <c r="Y51" s="55" t="n"/>
      <c r="Z51" s="55" t="n"/>
    </row>
    <row r="52" ht="14.25" customHeight="1" s="56">
      <c r="A52" s="54" t="n"/>
      <c r="B52" s="24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55" t="n"/>
      <c r="R52" s="21" t="n"/>
      <c r="S52" s="21" t="n"/>
      <c r="T52" s="21" t="n"/>
      <c r="U52" s="21" t="n"/>
      <c r="V52" s="55" t="n"/>
      <c r="W52" s="55" t="n"/>
      <c r="X52" s="55" t="n"/>
      <c r="Y52" s="55" t="n"/>
      <c r="Z52" s="55" t="n"/>
    </row>
    <row r="53" ht="14.25" customHeight="1" s="56">
      <c r="A53" s="54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55" t="n"/>
      <c r="R53" s="21" t="n"/>
      <c r="S53" s="21" t="n"/>
      <c r="T53" s="21" t="n"/>
      <c r="U53" s="21" t="n"/>
      <c r="V53" s="55" t="n"/>
      <c r="W53" s="55" t="n"/>
      <c r="X53" s="55" t="n"/>
      <c r="Y53" s="55" t="n"/>
      <c r="Z53" s="55" t="n"/>
    </row>
    <row r="54" ht="14.25" customHeight="1" s="56">
      <c r="A54" s="54" t="n"/>
      <c r="B54" s="24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55" t="n"/>
      <c r="R54" s="21" t="n"/>
      <c r="S54" s="21" t="n"/>
      <c r="T54" s="21" t="n"/>
      <c r="U54" s="21" t="n"/>
      <c r="V54" s="55" t="n"/>
      <c r="W54" s="55" t="n"/>
      <c r="X54" s="55" t="n"/>
      <c r="Y54" s="55" t="n"/>
      <c r="Z54" s="55" t="n"/>
    </row>
    <row r="55" ht="14.25" customHeight="1" s="56">
      <c r="A55" s="54" t="n"/>
      <c r="B55" s="24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55" t="n"/>
      <c r="R55" s="21" t="n"/>
      <c r="S55" s="21" t="n"/>
      <c r="T55" s="21" t="n"/>
      <c r="U55" s="21" t="n"/>
      <c r="V55" s="55" t="n"/>
      <c r="W55" s="55" t="n"/>
      <c r="X55" s="55" t="n"/>
      <c r="Y55" s="55" t="n"/>
      <c r="Z55" s="55" t="n"/>
    </row>
    <row r="56" ht="14.25" customHeight="1" s="56">
      <c r="A56" s="54" t="n"/>
      <c r="B56" s="24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55" t="n"/>
      <c r="R56" s="21" t="n"/>
      <c r="S56" s="21" t="n"/>
      <c r="T56" s="21" t="n"/>
      <c r="U56" s="21" t="n"/>
      <c r="V56" s="55" t="n"/>
      <c r="W56" s="55" t="n"/>
      <c r="X56" s="55" t="n"/>
      <c r="Y56" s="55" t="n"/>
      <c r="Z56" s="55" t="n"/>
    </row>
    <row r="57" ht="14.25" customHeight="1" s="56">
      <c r="A57" s="54" t="n"/>
      <c r="B57" s="24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24" t="n"/>
      <c r="O57" s="19" t="n"/>
      <c r="P57" s="19" t="n"/>
      <c r="Q57" s="55" t="n"/>
      <c r="R57" s="21" t="n"/>
      <c r="S57" s="21" t="n"/>
      <c r="T57" s="21" t="n"/>
      <c r="U57" s="21" t="n"/>
      <c r="V57" s="55" t="n"/>
      <c r="W57" s="55" t="n"/>
      <c r="X57" s="55" t="n"/>
      <c r="Y57" s="55" t="n"/>
      <c r="Z57" s="55" t="n"/>
    </row>
    <row r="58" ht="14.25" customHeight="1" s="56">
      <c r="A58" s="54" t="n"/>
      <c r="B58" s="24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24" t="n"/>
      <c r="O58" s="19" t="n"/>
      <c r="P58" s="19" t="n"/>
      <c r="Q58" s="55" t="n"/>
      <c r="R58" s="21" t="n"/>
      <c r="S58" s="21" t="n"/>
      <c r="T58" s="21" t="n"/>
      <c r="U58" s="21" t="n"/>
      <c r="V58" s="55" t="n"/>
      <c r="W58" s="55" t="n"/>
      <c r="X58" s="55" t="n"/>
      <c r="Y58" s="55" t="n"/>
      <c r="Z58" s="55" t="n"/>
    </row>
    <row r="59" ht="14.25" customHeight="1" s="56">
      <c r="A59" s="54" t="n"/>
      <c r="B59" s="24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24" t="n"/>
      <c r="O59" s="19" t="n"/>
      <c r="P59" s="19" t="n"/>
      <c r="Q59" s="55" t="n"/>
      <c r="R59" s="21" t="n"/>
      <c r="S59" s="21" t="n"/>
      <c r="T59" s="21" t="n"/>
      <c r="U59" s="21" t="n"/>
      <c r="V59" s="55" t="n"/>
      <c r="W59" s="55" t="n"/>
      <c r="X59" s="55" t="n"/>
      <c r="Y59" s="55" t="n"/>
      <c r="Z59" s="55" t="n"/>
    </row>
    <row r="60" ht="14.25" customHeight="1" s="56">
      <c r="A60" s="54" t="n"/>
      <c r="B60" s="24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55" t="n"/>
      <c r="R60" s="21" t="n"/>
      <c r="S60" s="21" t="n"/>
      <c r="T60" s="21" t="n"/>
      <c r="U60" s="21" t="n"/>
      <c r="V60" s="55" t="n"/>
      <c r="W60" s="55" t="n"/>
      <c r="X60" s="55" t="n"/>
      <c r="Y60" s="55" t="n"/>
      <c r="Z60" s="55" t="n"/>
    </row>
    <row r="61" ht="14.25" customHeight="1" s="56">
      <c r="A61" s="54" t="n"/>
      <c r="B61" s="24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55" t="n"/>
      <c r="R61" s="21" t="n"/>
      <c r="S61" s="21" t="n"/>
      <c r="T61" s="21" t="n"/>
      <c r="U61" s="21" t="n"/>
      <c r="V61" s="55" t="n"/>
      <c r="W61" s="55" t="n"/>
      <c r="X61" s="55" t="n"/>
      <c r="Y61" s="55" t="n"/>
      <c r="Z61" s="55" t="n"/>
    </row>
    <row r="62" ht="14.25" customHeight="1" s="56">
      <c r="A62" s="54" t="n"/>
      <c r="B62" s="24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55" t="n"/>
      <c r="R62" s="21" t="n"/>
      <c r="S62" s="21" t="n"/>
      <c r="T62" s="21" t="n"/>
      <c r="U62" s="21" t="n"/>
      <c r="V62" s="55" t="n"/>
      <c r="W62" s="55" t="n"/>
      <c r="X62" s="55" t="n"/>
      <c r="Y62" s="55" t="n"/>
      <c r="Z62" s="55" t="n"/>
    </row>
    <row r="63" ht="14.25" customHeight="1" s="56">
      <c r="A63" s="54" t="n"/>
      <c r="B63" s="24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  <c r="Q63" s="55" t="n"/>
      <c r="R63" s="21" t="n"/>
      <c r="S63" s="21" t="n"/>
      <c r="T63" s="21" t="n"/>
      <c r="U63" s="21" t="n"/>
      <c r="V63" s="55" t="n"/>
      <c r="W63" s="55" t="n"/>
      <c r="X63" s="55" t="n"/>
      <c r="Y63" s="55" t="n"/>
      <c r="Z63" s="55" t="n"/>
    </row>
    <row r="64" ht="14.25" customHeight="1" s="56">
      <c r="A64" s="54" t="n"/>
      <c r="B64" s="24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55" t="n"/>
      <c r="R64" s="21" t="n"/>
      <c r="S64" s="21" t="n"/>
      <c r="T64" s="21" t="n"/>
      <c r="U64" s="21" t="n"/>
      <c r="V64" s="55" t="n"/>
      <c r="W64" s="55" t="n"/>
      <c r="X64" s="55" t="n"/>
      <c r="Y64" s="55" t="n"/>
      <c r="Z64" s="55" t="n"/>
    </row>
    <row r="65" ht="14.25" customHeight="1" s="56">
      <c r="A65" s="54" t="n"/>
      <c r="B65" s="24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  <c r="Q65" s="55" t="n"/>
      <c r="R65" s="21" t="n"/>
      <c r="S65" s="21" t="n"/>
      <c r="T65" s="21" t="n"/>
      <c r="U65" s="21" t="n"/>
      <c r="V65" s="55" t="n"/>
      <c r="W65" s="55" t="n"/>
      <c r="X65" s="55" t="n"/>
      <c r="Y65" s="55" t="n"/>
      <c r="Z65" s="55" t="n"/>
    </row>
    <row r="66" ht="14.25" customHeight="1" s="56">
      <c r="A66" s="54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55" t="n"/>
      <c r="R66" s="21" t="n"/>
      <c r="S66" s="21" t="n"/>
      <c r="T66" s="21" t="n"/>
      <c r="U66" s="21" t="n"/>
      <c r="V66" s="55" t="n"/>
      <c r="W66" s="55" t="n"/>
      <c r="X66" s="55" t="n"/>
      <c r="Y66" s="55" t="n"/>
      <c r="Z66" s="55" t="n"/>
    </row>
    <row r="67" ht="14.25" customHeight="1" s="56">
      <c r="A67" s="54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55" t="n"/>
      <c r="R67" s="21" t="n"/>
      <c r="S67" s="21" t="n"/>
      <c r="T67" s="21" t="n"/>
      <c r="U67" s="21" t="n"/>
      <c r="V67" s="55" t="n"/>
      <c r="W67" s="55" t="n"/>
      <c r="X67" s="55" t="n"/>
      <c r="Y67" s="55" t="n"/>
      <c r="Z67" s="55" t="n"/>
    </row>
    <row r="68" ht="14.25" customHeight="1" s="56">
      <c r="A68" s="54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  <c r="Q68" s="55" t="n"/>
      <c r="R68" s="21" t="n"/>
      <c r="S68" s="21" t="n"/>
      <c r="T68" s="21" t="n"/>
      <c r="U68" s="21" t="n"/>
      <c r="V68" s="55" t="n"/>
      <c r="W68" s="55" t="n"/>
      <c r="X68" s="55" t="n"/>
      <c r="Y68" s="55" t="n"/>
      <c r="Z68" s="55" t="n"/>
    </row>
    <row r="69" ht="14.25" customHeight="1" s="56">
      <c r="A69" s="54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24" t="n"/>
      <c r="O69" s="19" t="n"/>
      <c r="P69" s="55" t="n"/>
      <c r="Q69" s="55" t="n"/>
      <c r="R69" s="21" t="n"/>
      <c r="S69" s="21" t="n"/>
      <c r="T69" s="21" t="n"/>
      <c r="U69" s="21" t="n"/>
      <c r="V69" s="55" t="n"/>
      <c r="W69" s="55" t="n"/>
      <c r="X69" s="55" t="n"/>
      <c r="Y69" s="55" t="n"/>
      <c r="Z69" s="55" t="n"/>
    </row>
    <row r="70" ht="14.25" customHeight="1" s="56">
      <c r="A70" s="54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55" t="n"/>
      <c r="Q70" s="55" t="n"/>
      <c r="R70" s="21" t="n"/>
      <c r="S70" s="21" t="n"/>
      <c r="T70" s="21" t="n"/>
      <c r="U70" s="21" t="n"/>
      <c r="V70" s="55" t="n"/>
      <c r="W70" s="55" t="n"/>
      <c r="X70" s="55" t="n"/>
      <c r="Y70" s="55" t="n"/>
      <c r="Z70" s="55" t="n"/>
    </row>
    <row r="71" ht="14.25" customHeight="1" s="56">
      <c r="A71" s="54" t="n"/>
      <c r="B71" s="24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55" t="n"/>
      <c r="Q71" s="55" t="n"/>
      <c r="R71" s="21" t="n"/>
      <c r="S71" s="21" t="n"/>
      <c r="T71" s="21" t="n"/>
      <c r="U71" s="21" t="n"/>
      <c r="V71" s="55" t="n"/>
      <c r="W71" s="55" t="n"/>
      <c r="X71" s="55" t="n"/>
      <c r="Y71" s="55" t="n"/>
      <c r="Z71" s="55" t="n"/>
    </row>
    <row r="72" ht="14.25" customHeight="1" s="56">
      <c r="A72" s="54" t="n"/>
      <c r="B72" s="24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24" t="n"/>
      <c r="O72" s="19" t="n"/>
      <c r="P72" s="55" t="n"/>
      <c r="Q72" s="55" t="n"/>
      <c r="R72" s="21" t="n"/>
      <c r="S72" s="21" t="n"/>
      <c r="T72" s="21" t="n"/>
      <c r="U72" s="21" t="n"/>
      <c r="V72" s="55" t="n"/>
      <c r="W72" s="55" t="n"/>
      <c r="X72" s="55" t="n"/>
      <c r="Y72" s="55" t="n"/>
      <c r="Z72" s="55" t="n"/>
    </row>
    <row r="73" ht="14.25" customHeight="1" s="56">
      <c r="A73" s="54" t="n"/>
      <c r="B73" s="24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55" t="n"/>
      <c r="Q73" s="55" t="n"/>
      <c r="R73" s="21" t="n"/>
      <c r="S73" s="21" t="n"/>
      <c r="T73" s="21" t="n"/>
      <c r="U73" s="21" t="n"/>
      <c r="V73" s="55" t="n"/>
      <c r="W73" s="55" t="n"/>
      <c r="X73" s="55" t="n"/>
      <c r="Y73" s="55" t="n"/>
      <c r="Z73" s="55" t="n"/>
    </row>
    <row r="74" ht="14.25" customHeight="1" s="56">
      <c r="A74" s="54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55" t="n"/>
      <c r="Q74" s="55" t="n"/>
      <c r="R74" s="21" t="n"/>
      <c r="S74" s="21" t="n"/>
      <c r="T74" s="21" t="n"/>
      <c r="U74" s="21" t="n"/>
      <c r="V74" s="55" t="n"/>
      <c r="W74" s="55" t="n"/>
      <c r="X74" s="55" t="n"/>
      <c r="Y74" s="55" t="n"/>
      <c r="Z74" s="55" t="n"/>
    </row>
    <row r="75" ht="14.25" customHeight="1" s="56">
      <c r="A75" s="54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55" t="n"/>
      <c r="Q75" s="55" t="n"/>
      <c r="R75" s="21" t="n"/>
      <c r="S75" s="21" t="n"/>
      <c r="T75" s="21" t="n"/>
      <c r="U75" s="21" t="n"/>
      <c r="V75" s="55" t="n"/>
      <c r="W75" s="55" t="n"/>
      <c r="X75" s="55" t="n"/>
      <c r="Y75" s="55" t="n"/>
      <c r="Z75" s="55" t="n"/>
    </row>
    <row r="76" ht="14.25" customHeight="1" s="56">
      <c r="A76" s="54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55" t="n"/>
      <c r="Q76" s="55" t="n"/>
      <c r="R76" s="21" t="n"/>
      <c r="S76" s="21" t="n"/>
      <c r="T76" s="21" t="n"/>
      <c r="U76" s="21" t="n"/>
      <c r="V76" s="55" t="n"/>
      <c r="W76" s="55" t="n"/>
      <c r="X76" s="55" t="n"/>
      <c r="Y76" s="55" t="n"/>
      <c r="Z76" s="55" t="n"/>
    </row>
    <row r="77" ht="14.25" customHeight="1" s="56">
      <c r="A77" s="54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55" t="n"/>
      <c r="Q77" s="55" t="n"/>
      <c r="R77" s="21" t="n"/>
      <c r="S77" s="21" t="n"/>
      <c r="T77" s="21" t="n"/>
      <c r="U77" s="21" t="n"/>
      <c r="V77" s="55" t="n"/>
      <c r="W77" s="55" t="n"/>
      <c r="X77" s="55" t="n"/>
      <c r="Y77" s="55" t="n"/>
      <c r="Z77" s="55" t="n"/>
    </row>
    <row r="78" ht="14.25" customHeight="1" s="56">
      <c r="A78" s="54" t="n"/>
      <c r="B78" s="24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55" t="n"/>
      <c r="Q78" s="55" t="n"/>
      <c r="R78" s="21" t="n"/>
      <c r="S78" s="21" t="n"/>
      <c r="T78" s="21" t="n"/>
      <c r="U78" s="21" t="n"/>
      <c r="V78" s="55" t="n"/>
      <c r="W78" s="55" t="n"/>
      <c r="X78" s="55" t="n"/>
      <c r="Y78" s="55" t="n"/>
      <c r="Z78" s="55" t="n"/>
    </row>
    <row r="79" ht="14.25" customHeight="1" s="56">
      <c r="A79" s="54" t="n"/>
      <c r="B79" s="24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24" t="n"/>
      <c r="O79" s="19" t="n"/>
      <c r="P79" s="55" t="n"/>
      <c r="Q79" s="55" t="n"/>
      <c r="R79" s="21" t="n"/>
      <c r="S79" s="21" t="n"/>
      <c r="T79" s="21" t="n"/>
      <c r="U79" s="21" t="n"/>
      <c r="V79" s="55" t="n"/>
      <c r="W79" s="55" t="n"/>
      <c r="X79" s="55" t="n"/>
      <c r="Y79" s="55" t="n"/>
      <c r="Z79" s="55" t="n"/>
    </row>
    <row r="80" ht="14.25" customHeight="1" s="56">
      <c r="A80" s="54" t="n"/>
      <c r="B80" s="24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24" t="n"/>
      <c r="O80" s="19" t="n"/>
      <c r="P80" s="55" t="n"/>
      <c r="Q80" s="55" t="n"/>
      <c r="R80" s="21" t="n"/>
      <c r="S80" s="21" t="n"/>
      <c r="T80" s="21" t="n"/>
      <c r="U80" s="21" t="n"/>
      <c r="V80" s="55" t="n"/>
      <c r="W80" s="55" t="n"/>
      <c r="X80" s="55" t="n"/>
      <c r="Y80" s="55" t="n"/>
      <c r="Z80" s="55" t="n"/>
    </row>
    <row r="81" ht="14.25" customHeight="1" s="56">
      <c r="A81" s="54" t="n"/>
      <c r="B81" s="24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55" t="n"/>
      <c r="Q81" s="55" t="n"/>
      <c r="R81" s="21" t="n"/>
      <c r="S81" s="21" t="n"/>
      <c r="T81" s="21" t="n"/>
      <c r="U81" s="21" t="n"/>
      <c r="V81" s="55" t="n"/>
      <c r="W81" s="55" t="n"/>
      <c r="X81" s="55" t="n"/>
      <c r="Y81" s="55" t="n"/>
      <c r="Z81" s="55" t="n"/>
    </row>
    <row r="82" ht="14.25" customHeight="1" s="56">
      <c r="A82" s="19" t="n"/>
      <c r="B82" s="24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55" t="n"/>
      <c r="Q82" s="55" t="n"/>
      <c r="R82" s="21" t="n"/>
      <c r="S82" s="21" t="n"/>
      <c r="T82" s="21" t="n"/>
      <c r="U82" s="21" t="n"/>
      <c r="V82" s="55" t="n"/>
      <c r="W82" s="55" t="n"/>
      <c r="X82" s="55" t="n"/>
      <c r="Y82" s="55" t="n"/>
      <c r="Z82" s="55" t="n"/>
    </row>
    <row r="83" ht="14.25" customHeight="1" s="56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55" t="n"/>
      <c r="Q83" s="55" t="n"/>
      <c r="R83" s="21" t="n"/>
      <c r="S83" s="21" t="n"/>
      <c r="T83" s="21" t="n"/>
      <c r="U83" s="21" t="n"/>
      <c r="V83" s="55" t="n"/>
      <c r="W83" s="55" t="n"/>
      <c r="X83" s="55" t="n"/>
      <c r="Y83" s="55" t="n"/>
      <c r="Z83" s="55" t="n"/>
    </row>
    <row r="84" ht="14.25" customHeight="1" s="56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55" t="n"/>
      <c r="Q84" s="55" t="n"/>
      <c r="R84" s="21" t="n"/>
      <c r="S84" s="21" t="n"/>
      <c r="T84" s="21" t="n"/>
      <c r="U84" s="21" t="n"/>
      <c r="V84" s="55" t="n"/>
      <c r="W84" s="55" t="n"/>
      <c r="X84" s="55" t="n"/>
      <c r="Y84" s="55" t="n"/>
      <c r="Z84" s="55" t="n"/>
    </row>
    <row r="85" ht="14.25" customHeight="1" s="56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55" t="n"/>
      <c r="Q85" s="55" t="n"/>
      <c r="R85" s="21" t="n"/>
      <c r="S85" s="21" t="n"/>
      <c r="T85" s="21" t="n"/>
      <c r="U85" s="21" t="n"/>
      <c r="V85" s="55" t="n"/>
      <c r="W85" s="55" t="n"/>
      <c r="X85" s="55" t="n"/>
      <c r="Y85" s="55" t="n"/>
      <c r="Z85" s="55" t="n"/>
    </row>
    <row r="86" ht="14.25" customHeight="1" s="5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24" t="n"/>
      <c r="O86" s="19" t="n"/>
      <c r="P86" s="55" t="n"/>
      <c r="Q86" s="55" t="n"/>
      <c r="R86" s="21" t="n"/>
      <c r="S86" s="21" t="n"/>
      <c r="T86" s="21" t="n"/>
      <c r="U86" s="21" t="n"/>
      <c r="V86" s="55" t="n"/>
      <c r="W86" s="55" t="n"/>
      <c r="X86" s="55" t="n"/>
      <c r="Y86" s="55" t="n"/>
      <c r="Z86" s="55" t="n"/>
    </row>
    <row r="87" ht="14.25" customHeight="1" s="56">
      <c r="A87" s="19" t="n"/>
      <c r="B87" s="24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55" t="n"/>
      <c r="Q87" s="55" t="n"/>
      <c r="R87" s="21" t="n"/>
      <c r="S87" s="21" t="n"/>
      <c r="T87" s="21" t="n"/>
      <c r="U87" s="21" t="n"/>
      <c r="V87" s="55" t="n"/>
      <c r="W87" s="55" t="n"/>
      <c r="X87" s="55" t="n"/>
      <c r="Y87" s="55" t="n"/>
      <c r="Z87" s="55" t="n"/>
    </row>
    <row r="88" ht="14.25" customHeight="1" s="56">
      <c r="A88" s="19" t="n"/>
      <c r="B88" s="24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55" t="n"/>
      <c r="Q88" s="55" t="n"/>
      <c r="R88" s="21" t="n"/>
      <c r="S88" s="21" t="n"/>
      <c r="T88" s="21" t="n"/>
      <c r="U88" s="21" t="n"/>
      <c r="V88" s="55" t="n"/>
      <c r="W88" s="55" t="n"/>
      <c r="X88" s="55" t="n"/>
      <c r="Y88" s="55" t="n"/>
      <c r="Z88" s="55" t="n"/>
    </row>
    <row r="89" ht="14.25" customHeight="1" s="56">
      <c r="A89" s="19" t="n"/>
      <c r="B89" s="24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55" t="n"/>
      <c r="Q89" s="55" t="n"/>
      <c r="R89" s="21" t="n"/>
      <c r="S89" s="21" t="n"/>
      <c r="T89" s="21" t="n"/>
      <c r="U89" s="21" t="n"/>
      <c r="V89" s="55" t="n"/>
      <c r="W89" s="55" t="n"/>
      <c r="X89" s="55" t="n"/>
      <c r="Y89" s="55" t="n"/>
      <c r="Z89" s="55" t="n"/>
    </row>
    <row r="90" ht="14.25" customHeight="1" s="56">
      <c r="A90" s="19" t="n"/>
      <c r="B90" s="24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55" t="n"/>
      <c r="Q90" s="55" t="n"/>
      <c r="R90" s="21" t="n"/>
      <c r="S90" s="21" t="n"/>
      <c r="T90" s="21" t="n"/>
      <c r="U90" s="21" t="n"/>
      <c r="V90" s="55" t="n"/>
      <c r="W90" s="55" t="n"/>
      <c r="X90" s="55" t="n"/>
      <c r="Y90" s="55" t="n"/>
      <c r="Z90" s="55" t="n"/>
    </row>
    <row r="91" ht="14.25" customHeight="1" s="56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55" t="n"/>
      <c r="Q91" s="55" t="n"/>
      <c r="R91" s="21" t="n"/>
      <c r="S91" s="21" t="n"/>
      <c r="T91" s="21" t="n"/>
      <c r="U91" s="21" t="n"/>
      <c r="V91" s="55" t="n"/>
      <c r="W91" s="55" t="n"/>
      <c r="X91" s="55" t="n"/>
      <c r="Y91" s="55" t="n"/>
      <c r="Z91" s="55" t="n"/>
    </row>
    <row r="92" ht="14.25" customHeight="1" s="56">
      <c r="A92" s="19" t="n"/>
      <c r="B92" s="24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55" t="n"/>
      <c r="Q92" s="55" t="n"/>
      <c r="R92" s="21" t="n"/>
      <c r="S92" s="21" t="n"/>
      <c r="T92" s="21" t="n"/>
      <c r="U92" s="21" t="n"/>
      <c r="V92" s="55" t="n"/>
      <c r="W92" s="55" t="n"/>
      <c r="X92" s="55" t="n"/>
      <c r="Y92" s="55" t="n"/>
      <c r="Z92" s="55" t="n"/>
    </row>
    <row r="93" ht="14.25" customHeight="1" s="56">
      <c r="A93" s="19" t="n"/>
      <c r="B93" s="24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55" t="n"/>
      <c r="Q93" s="55" t="n"/>
      <c r="R93" s="21" t="n"/>
      <c r="S93" s="21" t="n"/>
      <c r="T93" s="21" t="n"/>
      <c r="U93" s="21" t="n"/>
      <c r="V93" s="55" t="n"/>
      <c r="W93" s="55" t="n"/>
      <c r="X93" s="55" t="n"/>
      <c r="Y93" s="55" t="n"/>
      <c r="Z93" s="55" t="n"/>
    </row>
    <row r="94" ht="14.25" customHeight="1" s="56">
      <c r="A94" s="19" t="n"/>
      <c r="B94" s="24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55" t="n"/>
      <c r="Q94" s="55" t="n"/>
      <c r="R94" s="21" t="n"/>
      <c r="S94" s="21" t="n"/>
      <c r="T94" s="21" t="n"/>
      <c r="U94" s="21" t="n"/>
      <c r="V94" s="55" t="n"/>
      <c r="W94" s="55" t="n"/>
      <c r="X94" s="55" t="n"/>
      <c r="Y94" s="55" t="n"/>
      <c r="Z94" s="55" t="n"/>
    </row>
    <row r="95" ht="14.25" customHeight="1" s="56">
      <c r="A95" s="19" t="n"/>
      <c r="B95" s="24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24" t="n"/>
      <c r="O95" s="19" t="n"/>
      <c r="P95" s="55" t="n"/>
      <c r="Q95" s="55" t="n"/>
      <c r="R95" s="21" t="n"/>
      <c r="S95" s="21" t="n"/>
      <c r="T95" s="21" t="n"/>
      <c r="U95" s="21" t="n"/>
      <c r="V95" s="55" t="n"/>
      <c r="W95" s="55" t="n"/>
      <c r="X95" s="55" t="n"/>
      <c r="Y95" s="55" t="n"/>
      <c r="Z95" s="55" t="n"/>
    </row>
    <row r="96" ht="14.25" customHeight="1" s="56">
      <c r="A96" s="19" t="n"/>
      <c r="B96" s="24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55" t="n"/>
      <c r="Q96" s="55" t="n"/>
      <c r="R96" s="21" t="n"/>
      <c r="S96" s="21" t="n"/>
      <c r="T96" s="21" t="n"/>
      <c r="U96" s="21" t="n"/>
      <c r="V96" s="55" t="n"/>
      <c r="W96" s="55" t="n"/>
      <c r="X96" s="55" t="n"/>
      <c r="Y96" s="55" t="n"/>
      <c r="Z96" s="55" t="n"/>
    </row>
    <row r="97" ht="14.25" customHeight="1" s="56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55" t="n"/>
      <c r="Q97" s="55" t="n"/>
      <c r="R97" s="21" t="n"/>
      <c r="S97" s="21" t="n"/>
      <c r="T97" s="21" t="n"/>
      <c r="U97" s="21" t="n"/>
      <c r="V97" s="55" t="n"/>
      <c r="W97" s="55" t="n"/>
      <c r="X97" s="55" t="n"/>
      <c r="Y97" s="55" t="n"/>
      <c r="Z97" s="55" t="n"/>
    </row>
    <row r="98" ht="14.25" customHeight="1" s="56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55" t="n"/>
      <c r="Q98" s="55" t="n"/>
      <c r="R98" s="21" t="n"/>
      <c r="S98" s="21" t="n"/>
      <c r="T98" s="21" t="n"/>
      <c r="U98" s="21" t="n"/>
      <c r="V98" s="55" t="n"/>
      <c r="W98" s="55" t="n"/>
      <c r="X98" s="55" t="n"/>
      <c r="Y98" s="55" t="n"/>
      <c r="Z98" s="55" t="n"/>
    </row>
    <row r="99" ht="14.25" customHeight="1" s="56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55" t="n"/>
      <c r="Q99" s="55" t="n"/>
      <c r="R99" s="21" t="n"/>
      <c r="S99" s="21" t="n"/>
      <c r="T99" s="21" t="n"/>
      <c r="U99" s="21" t="n"/>
      <c r="V99" s="55" t="n"/>
      <c r="W99" s="55" t="n"/>
      <c r="X99" s="55" t="n"/>
      <c r="Y99" s="55" t="n"/>
      <c r="Z99" s="55" t="n"/>
    </row>
    <row r="100" ht="14.25" customHeight="1" s="56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55" t="n"/>
      <c r="Q100" s="55" t="n"/>
      <c r="R100" s="21" t="n"/>
      <c r="S100" s="21" t="n"/>
      <c r="T100" s="21" t="n"/>
      <c r="U100" s="21" t="n"/>
      <c r="V100" s="55" t="n"/>
      <c r="W100" s="55" t="n"/>
      <c r="X100" s="55" t="n"/>
      <c r="Y100" s="55" t="n"/>
      <c r="Z100" s="55" t="n"/>
    </row>
    <row r="101" ht="15.75" customHeight="1" s="56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55" t="n"/>
      <c r="Q101" s="55" t="n"/>
      <c r="R101" s="21" t="n"/>
      <c r="S101" s="21" t="n"/>
      <c r="T101" s="21" t="n"/>
      <c r="U101" s="21" t="n"/>
      <c r="V101" s="55" t="n"/>
      <c r="W101" s="55" t="n"/>
      <c r="X101" s="55" t="n"/>
      <c r="Y101" s="55" t="n"/>
      <c r="Z101" s="55" t="n"/>
    </row>
    <row r="102" ht="14.25" customHeight="1" s="56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55" t="n"/>
      <c r="Q102" s="55" t="n"/>
      <c r="R102" s="21" t="n"/>
      <c r="S102" s="21" t="n"/>
      <c r="T102" s="21" t="n"/>
      <c r="U102" s="21" t="n"/>
      <c r="V102" s="55" t="n"/>
      <c r="W102" s="55" t="n"/>
      <c r="X102" s="55" t="n"/>
      <c r="Y102" s="55" t="n"/>
      <c r="Z102" s="55" t="n"/>
    </row>
    <row r="103" ht="14.25" customHeight="1" s="56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55" t="n"/>
      <c r="Q103" s="55" t="n"/>
      <c r="R103" s="21" t="n"/>
      <c r="S103" s="21" t="n"/>
      <c r="T103" s="21" t="n"/>
      <c r="U103" s="21" t="n"/>
      <c r="V103" s="55" t="n"/>
      <c r="W103" s="55" t="n"/>
      <c r="X103" s="55" t="n"/>
      <c r="Y103" s="55" t="n"/>
      <c r="Z103" s="55" t="n"/>
    </row>
    <row r="104" ht="14.25" customHeight="1" s="56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55" t="n"/>
      <c r="Q104" s="55" t="n"/>
      <c r="R104" s="21" t="n"/>
      <c r="S104" s="21" t="n"/>
      <c r="T104" s="21" t="n"/>
      <c r="U104" s="21" t="n"/>
      <c r="V104" s="55" t="n"/>
      <c r="W104" s="55" t="n"/>
      <c r="X104" s="55" t="n"/>
      <c r="Y104" s="55" t="n"/>
      <c r="Z104" s="55" t="n"/>
    </row>
    <row r="105" ht="14.25" customHeight="1" s="56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55" t="n"/>
      <c r="Q105" s="55" t="n"/>
      <c r="R105" s="21" t="n"/>
      <c r="S105" s="21" t="n"/>
      <c r="T105" s="21" t="n"/>
      <c r="U105" s="21" t="n"/>
      <c r="V105" s="55" t="n"/>
      <c r="W105" s="55" t="n"/>
      <c r="X105" s="55" t="n"/>
      <c r="Y105" s="55" t="n"/>
      <c r="Z105" s="55" t="n"/>
    </row>
    <row r="106" ht="14.25" customHeight="1" s="5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24" t="n"/>
      <c r="O106" s="19" t="n"/>
      <c r="P106" s="55" t="n"/>
      <c r="Q106" s="55" t="n"/>
      <c r="R106" s="21" t="n"/>
      <c r="S106" s="21" t="n"/>
      <c r="T106" s="21" t="n"/>
      <c r="U106" s="21" t="n"/>
      <c r="V106" s="55" t="n"/>
      <c r="W106" s="55" t="n"/>
      <c r="X106" s="55" t="n"/>
      <c r="Y106" s="55" t="n"/>
      <c r="Z106" s="55" t="n"/>
    </row>
    <row r="107" ht="14.25" customHeight="1" s="56">
      <c r="A107" s="19" t="n"/>
      <c r="B107" s="24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55" t="n"/>
      <c r="Q107" s="55" t="n"/>
      <c r="R107" s="21" t="n"/>
      <c r="S107" s="21" t="n"/>
      <c r="T107" s="21" t="n"/>
      <c r="U107" s="21" t="n"/>
      <c r="V107" s="55" t="n"/>
      <c r="W107" s="55" t="n"/>
      <c r="X107" s="55" t="n"/>
      <c r="Y107" s="55" t="n"/>
      <c r="Z107" s="55" t="n"/>
    </row>
    <row r="108" ht="14.25" customHeight="1" s="56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55" t="n"/>
      <c r="Q108" s="55" t="n"/>
      <c r="R108" s="21" t="n"/>
      <c r="S108" s="21" t="n"/>
      <c r="T108" s="21" t="n"/>
      <c r="U108" s="21" t="n"/>
      <c r="V108" s="55" t="n"/>
      <c r="W108" s="55" t="n"/>
      <c r="X108" s="55" t="n"/>
      <c r="Y108" s="55" t="n"/>
      <c r="Z108" s="55" t="n"/>
    </row>
    <row r="109" ht="14.25" customHeight="1" s="56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55" t="n"/>
      <c r="Q109" s="55" t="n"/>
      <c r="R109" s="21" t="n"/>
      <c r="S109" s="21" t="n"/>
      <c r="T109" s="21" t="n"/>
      <c r="U109" s="21" t="n"/>
      <c r="V109" s="55" t="n"/>
      <c r="W109" s="55" t="n"/>
      <c r="X109" s="55" t="n"/>
      <c r="Y109" s="55" t="n"/>
      <c r="Z109" s="55" t="n"/>
    </row>
    <row r="110" ht="14.25" customHeight="1" s="56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55" t="n"/>
      <c r="Q110" s="55" t="n"/>
      <c r="R110" s="21" t="n"/>
      <c r="S110" s="21" t="n"/>
      <c r="T110" s="21" t="n"/>
      <c r="U110" s="21" t="n"/>
      <c r="V110" s="55" t="n"/>
      <c r="W110" s="55" t="n"/>
      <c r="X110" s="55" t="n"/>
      <c r="Y110" s="55" t="n"/>
      <c r="Z110" s="55" t="n"/>
    </row>
    <row r="111" ht="14.25" customHeight="1" s="56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55" t="n"/>
      <c r="Q111" s="55" t="n"/>
      <c r="R111" s="21" t="n"/>
      <c r="S111" s="21" t="n"/>
      <c r="T111" s="21" t="n"/>
      <c r="U111" s="21" t="n"/>
      <c r="V111" s="55" t="n"/>
      <c r="W111" s="55" t="n"/>
      <c r="X111" s="55" t="n"/>
      <c r="Y111" s="55" t="n"/>
      <c r="Z111" s="55" t="n"/>
    </row>
    <row r="112" ht="14.25" customHeight="1" s="56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55" t="n"/>
      <c r="Q112" s="55" t="n"/>
      <c r="R112" s="21" t="n"/>
      <c r="S112" s="21" t="n"/>
      <c r="T112" s="21" t="n"/>
      <c r="U112" s="21" t="n"/>
      <c r="V112" s="55" t="n"/>
      <c r="W112" s="55" t="n"/>
      <c r="X112" s="55" t="n"/>
      <c r="Y112" s="55" t="n"/>
      <c r="Z112" s="55" t="n"/>
    </row>
    <row r="113" ht="14.25" customHeight="1" s="56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24" t="n"/>
      <c r="O113" s="19" t="n"/>
      <c r="P113" s="55" t="n"/>
      <c r="Q113" s="55" t="n"/>
      <c r="R113" s="21" t="n"/>
      <c r="S113" s="21" t="n"/>
      <c r="T113" s="21" t="n"/>
      <c r="U113" s="21" t="n"/>
      <c r="V113" s="55" t="n"/>
      <c r="W113" s="55" t="n"/>
      <c r="X113" s="55" t="n"/>
      <c r="Y113" s="55" t="n"/>
      <c r="Z113" s="55" t="n"/>
    </row>
    <row r="114" ht="14.25" customHeight="1" s="56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55" t="n"/>
      <c r="Q114" s="55" t="n"/>
      <c r="R114" s="21" t="n"/>
      <c r="S114" s="21" t="n"/>
      <c r="T114" s="21" t="n"/>
      <c r="U114" s="21" t="n"/>
      <c r="V114" s="55" t="n"/>
      <c r="W114" s="55" t="n"/>
      <c r="X114" s="55" t="n"/>
      <c r="Y114" s="55" t="n"/>
      <c r="Z114" s="55" t="n"/>
    </row>
    <row r="115" ht="14.25" customHeight="1" s="56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55" t="n"/>
      <c r="Q115" s="55" t="n"/>
      <c r="R115" s="21" t="n"/>
      <c r="S115" s="21" t="n"/>
      <c r="T115" s="21" t="n"/>
      <c r="U115" s="21" t="n"/>
      <c r="V115" s="55" t="n"/>
      <c r="W115" s="55" t="n"/>
      <c r="X115" s="55" t="n"/>
      <c r="Y115" s="55" t="n"/>
      <c r="Z115" s="55" t="n"/>
    </row>
    <row r="116" ht="14.25" customHeight="1" s="5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55" t="n"/>
      <c r="Q116" s="55" t="n"/>
      <c r="R116" s="21" t="n"/>
      <c r="S116" s="21" t="n"/>
      <c r="T116" s="21" t="n"/>
      <c r="U116" s="21" t="n"/>
      <c r="V116" s="55" t="n"/>
      <c r="W116" s="55" t="n"/>
      <c r="X116" s="55" t="n"/>
      <c r="Y116" s="55" t="n"/>
      <c r="Z116" s="55" t="n"/>
    </row>
    <row r="117" ht="14.25" customHeight="1" s="56">
      <c r="A117" s="19" t="n"/>
      <c r="B117" s="24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55" t="n"/>
      <c r="Q117" s="55" t="n"/>
      <c r="R117" s="21" t="n"/>
      <c r="S117" s="21" t="n"/>
      <c r="T117" s="21" t="n"/>
      <c r="U117" s="21" t="n"/>
      <c r="V117" s="55" t="n"/>
      <c r="W117" s="55" t="n"/>
      <c r="X117" s="55" t="n"/>
      <c r="Y117" s="55" t="n"/>
      <c r="Z117" s="55" t="n"/>
    </row>
    <row r="118" ht="14.25" customHeight="1" s="56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55" t="n"/>
      <c r="Q118" s="55" t="n"/>
      <c r="R118" s="21" t="n"/>
      <c r="S118" s="21" t="n"/>
      <c r="T118" s="21" t="n"/>
      <c r="U118" s="21" t="n"/>
      <c r="V118" s="55" t="n"/>
      <c r="W118" s="55" t="n"/>
      <c r="X118" s="55" t="n"/>
      <c r="Y118" s="55" t="n"/>
      <c r="Z118" s="55" t="n"/>
    </row>
    <row r="119" ht="14.25" customHeight="1" s="56">
      <c r="A119" s="19" t="n"/>
      <c r="B119" s="24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55" t="n"/>
      <c r="Q119" s="55" t="n"/>
      <c r="R119" s="21" t="n"/>
      <c r="S119" s="21" t="n"/>
      <c r="T119" s="21" t="n"/>
      <c r="U119" s="21" t="n"/>
      <c r="V119" s="55" t="n"/>
      <c r="W119" s="55" t="n"/>
      <c r="X119" s="55" t="n"/>
      <c r="Y119" s="55" t="n"/>
      <c r="Z119" s="55" t="n"/>
    </row>
    <row r="120" ht="14.25" customHeight="1" s="56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55" t="n"/>
      <c r="Q120" s="55" t="n"/>
      <c r="R120" s="21" t="n"/>
      <c r="S120" s="21" t="n"/>
      <c r="T120" s="21" t="n"/>
      <c r="U120" s="21" t="n"/>
      <c r="V120" s="55" t="n"/>
      <c r="W120" s="55" t="n"/>
      <c r="X120" s="55" t="n"/>
      <c r="Y120" s="55" t="n"/>
      <c r="Z120" s="55" t="n"/>
    </row>
    <row r="121" ht="14.25" customHeight="1" s="56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55" t="n"/>
      <c r="Q121" s="55" t="n"/>
      <c r="R121" s="21" t="n"/>
      <c r="S121" s="21" t="n"/>
      <c r="T121" s="21" t="n"/>
      <c r="U121" s="21" t="n"/>
      <c r="V121" s="55" t="n"/>
      <c r="W121" s="55" t="n"/>
      <c r="X121" s="55" t="n"/>
      <c r="Y121" s="55" t="n"/>
      <c r="Z121" s="55" t="n"/>
    </row>
    <row r="122" ht="14.25" customHeight="1" s="56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55" t="n"/>
      <c r="Q122" s="55" t="n"/>
      <c r="R122" s="21" t="n"/>
      <c r="S122" s="21" t="n"/>
      <c r="T122" s="21" t="n"/>
      <c r="U122" s="21" t="n"/>
      <c r="V122" s="55" t="n"/>
      <c r="W122" s="55" t="n"/>
      <c r="X122" s="55" t="n"/>
      <c r="Y122" s="55" t="n"/>
      <c r="Z122" s="55" t="n"/>
    </row>
    <row r="123" ht="14.25" customHeight="1" s="56">
      <c r="A123" s="19" t="n"/>
      <c r="B123" s="24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55" t="n"/>
      <c r="Q123" s="55" t="n"/>
      <c r="R123" s="21" t="n"/>
      <c r="S123" s="21" t="n"/>
      <c r="T123" s="21" t="n"/>
      <c r="U123" s="21" t="n"/>
      <c r="V123" s="55" t="n"/>
      <c r="W123" s="55" t="n"/>
      <c r="X123" s="55" t="n"/>
      <c r="Y123" s="55" t="n"/>
      <c r="Z123" s="55" t="n"/>
    </row>
    <row r="124" ht="14.25" customHeight="1" s="56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55" t="n"/>
      <c r="Q124" s="55" t="n"/>
      <c r="R124" s="21" t="n"/>
      <c r="S124" s="21" t="n"/>
      <c r="T124" s="21" t="n"/>
      <c r="U124" s="21" t="n"/>
      <c r="V124" s="55" t="n"/>
      <c r="W124" s="55" t="n"/>
      <c r="X124" s="55" t="n"/>
      <c r="Y124" s="55" t="n"/>
      <c r="Z124" s="55" t="n"/>
    </row>
    <row r="125" ht="14.25" customHeight="1" s="56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55" t="n"/>
      <c r="Q125" s="55" t="n"/>
      <c r="R125" s="21" t="n"/>
      <c r="S125" s="21" t="n"/>
      <c r="T125" s="21" t="n"/>
      <c r="U125" s="21" t="n"/>
      <c r="V125" s="55" t="n"/>
      <c r="W125" s="55" t="n"/>
      <c r="X125" s="55" t="n"/>
      <c r="Y125" s="55" t="n"/>
      <c r="Z125" s="55" t="n"/>
    </row>
    <row r="126" ht="14.25" customHeight="1" s="5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55" t="n"/>
      <c r="Q126" s="55" t="n"/>
      <c r="R126" s="21" t="n"/>
      <c r="S126" s="21" t="n"/>
      <c r="T126" s="21" t="n"/>
      <c r="U126" s="21" t="n"/>
      <c r="V126" s="55" t="n"/>
      <c r="W126" s="55" t="n"/>
      <c r="X126" s="55" t="n"/>
      <c r="Y126" s="55" t="n"/>
      <c r="Z126" s="55" t="n"/>
    </row>
    <row r="127" ht="14.25" customHeight="1" s="56">
      <c r="A127" s="19" t="n"/>
      <c r="B127" s="24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55" t="n"/>
      <c r="Q127" s="55" t="n"/>
      <c r="R127" s="21" t="n"/>
      <c r="S127" s="21" t="n"/>
      <c r="T127" s="21" t="n"/>
      <c r="U127" s="21" t="n"/>
      <c r="V127" s="55" t="n"/>
      <c r="W127" s="55" t="n"/>
      <c r="X127" s="55" t="n"/>
      <c r="Y127" s="55" t="n"/>
      <c r="Z127" s="55" t="n"/>
    </row>
    <row r="128" ht="14.25" customHeight="1" s="56">
      <c r="A128" s="19" t="n"/>
      <c r="B128" s="24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55" t="n"/>
      <c r="Q128" s="55" t="n"/>
      <c r="R128" s="21" t="n"/>
      <c r="S128" s="21" t="n"/>
      <c r="T128" s="21" t="n"/>
      <c r="U128" s="21" t="n"/>
      <c r="V128" s="55" t="n"/>
      <c r="W128" s="55" t="n"/>
      <c r="X128" s="55" t="n"/>
      <c r="Y128" s="55" t="n"/>
      <c r="Z128" s="55" t="n"/>
    </row>
    <row r="129" ht="14.25" customHeight="1" s="56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55" t="n"/>
      <c r="Q129" s="55" t="n"/>
      <c r="R129" s="21" t="n"/>
      <c r="S129" s="21" t="n"/>
      <c r="T129" s="21" t="n"/>
      <c r="U129" s="21" t="n"/>
      <c r="V129" s="55" t="n"/>
      <c r="W129" s="55" t="n"/>
      <c r="X129" s="55" t="n"/>
      <c r="Y129" s="55" t="n"/>
      <c r="Z129" s="55" t="n"/>
    </row>
    <row r="130" ht="14.25" customHeight="1" s="56">
      <c r="A130" s="19" t="n"/>
      <c r="B130" s="24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55" t="n"/>
      <c r="Q130" s="55" t="n"/>
      <c r="R130" s="21" t="n"/>
      <c r="S130" s="21" t="n"/>
      <c r="T130" s="21" t="n"/>
      <c r="U130" s="21" t="n"/>
      <c r="V130" s="55" t="n"/>
      <c r="W130" s="55" t="n"/>
      <c r="X130" s="55" t="n"/>
      <c r="Y130" s="55" t="n"/>
      <c r="Z130" s="55" t="n"/>
    </row>
    <row r="131" ht="14.25" customHeight="1" s="56">
      <c r="A131" s="19" t="n"/>
      <c r="B131" s="24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55" t="n"/>
      <c r="Q131" s="55" t="n"/>
      <c r="R131" s="21" t="n"/>
      <c r="S131" s="21" t="n"/>
      <c r="T131" s="21" t="n"/>
      <c r="U131" s="21" t="n"/>
      <c r="V131" s="55" t="n"/>
      <c r="W131" s="55" t="n"/>
      <c r="X131" s="55" t="n"/>
      <c r="Y131" s="55" t="n"/>
      <c r="Z131" s="55" t="n"/>
    </row>
    <row r="132" ht="14.25" customHeight="1" s="56">
      <c r="A132" s="19" t="n"/>
      <c r="B132" s="24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24" t="n"/>
      <c r="O132" s="19" t="n"/>
      <c r="P132" s="55" t="n"/>
      <c r="Q132" s="55" t="n"/>
      <c r="R132" s="21" t="n"/>
      <c r="S132" s="21" t="n"/>
      <c r="T132" s="21" t="n"/>
      <c r="U132" s="21" t="n"/>
      <c r="V132" s="55" t="n"/>
      <c r="W132" s="55" t="n"/>
      <c r="X132" s="55" t="n"/>
      <c r="Y132" s="55" t="n"/>
      <c r="Z132" s="55" t="n"/>
    </row>
    <row r="133" ht="14.25" customHeight="1" s="56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55" t="n"/>
      <c r="Q133" s="55" t="n"/>
      <c r="R133" s="21" t="n"/>
      <c r="S133" s="21" t="n"/>
      <c r="T133" s="21" t="n"/>
      <c r="U133" s="21" t="n"/>
      <c r="V133" s="55" t="n"/>
      <c r="W133" s="55" t="n"/>
      <c r="X133" s="55" t="n"/>
      <c r="Y133" s="55" t="n"/>
      <c r="Z133" s="55" t="n"/>
    </row>
    <row r="134" ht="14.25" customHeight="1" s="56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55" t="n"/>
      <c r="Q134" s="55" t="n"/>
      <c r="R134" s="21" t="n"/>
      <c r="S134" s="21" t="n"/>
      <c r="T134" s="21" t="n"/>
      <c r="U134" s="21" t="n"/>
      <c r="V134" s="55" t="n"/>
      <c r="W134" s="55" t="n"/>
      <c r="X134" s="55" t="n"/>
      <c r="Y134" s="55" t="n"/>
      <c r="Z134" s="55" t="n"/>
    </row>
    <row r="135" ht="14.25" customHeight="1" s="56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55" t="n"/>
      <c r="Q135" s="55" t="n"/>
      <c r="R135" s="21" t="n"/>
      <c r="S135" s="21" t="n"/>
      <c r="T135" s="21" t="n"/>
      <c r="U135" s="21" t="n"/>
      <c r="V135" s="55" t="n"/>
      <c r="W135" s="55" t="n"/>
      <c r="X135" s="55" t="n"/>
      <c r="Y135" s="55" t="n"/>
      <c r="Z135" s="55" t="n"/>
    </row>
    <row r="136" ht="14.25" customHeight="1" s="5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24" t="n"/>
      <c r="O136" s="19" t="n"/>
      <c r="P136" s="55" t="n"/>
      <c r="Q136" s="55" t="n"/>
      <c r="R136" s="21" t="n"/>
      <c r="S136" s="21" t="n"/>
      <c r="T136" s="21" t="n"/>
      <c r="U136" s="21" t="n"/>
      <c r="V136" s="55" t="n"/>
      <c r="W136" s="55" t="n"/>
      <c r="X136" s="55" t="n"/>
      <c r="Y136" s="55" t="n"/>
      <c r="Z136" s="55" t="n"/>
    </row>
    <row r="137" ht="14.25" customHeight="1" s="56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55" t="n"/>
      <c r="Q137" s="55" t="n"/>
      <c r="R137" s="21" t="n"/>
      <c r="S137" s="21" t="n"/>
      <c r="T137" s="21" t="n"/>
      <c r="U137" s="21" t="n"/>
      <c r="V137" s="55" t="n"/>
      <c r="W137" s="55" t="n"/>
      <c r="X137" s="55" t="n"/>
      <c r="Y137" s="55" t="n"/>
      <c r="Z137" s="55" t="n"/>
    </row>
    <row r="138" ht="14.25" customHeight="1" s="56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55" t="n"/>
      <c r="Q138" s="55" t="n"/>
      <c r="R138" s="21" t="n"/>
      <c r="S138" s="21" t="n"/>
      <c r="T138" s="21" t="n"/>
      <c r="U138" s="21" t="n"/>
      <c r="V138" s="55" t="n"/>
      <c r="W138" s="55" t="n"/>
      <c r="X138" s="55" t="n"/>
      <c r="Y138" s="55" t="n"/>
      <c r="Z138" s="55" t="n"/>
    </row>
    <row r="139" ht="14.25" customHeight="1" s="56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55" t="n"/>
      <c r="Q139" s="55" t="n"/>
      <c r="R139" s="21" t="n"/>
      <c r="S139" s="21" t="n"/>
      <c r="T139" s="21" t="n"/>
      <c r="U139" s="21" t="n"/>
      <c r="V139" s="55" t="n"/>
      <c r="W139" s="55" t="n"/>
      <c r="X139" s="55" t="n"/>
      <c r="Y139" s="55" t="n"/>
      <c r="Z139" s="55" t="n"/>
    </row>
    <row r="140" ht="14.25" customHeight="1" s="56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55" t="n"/>
      <c r="Q140" s="55" t="n"/>
      <c r="R140" s="21" t="n"/>
      <c r="S140" s="21" t="n"/>
      <c r="T140" s="21" t="n"/>
      <c r="U140" s="21" t="n"/>
      <c r="V140" s="55" t="n"/>
      <c r="W140" s="55" t="n"/>
      <c r="X140" s="55" t="n"/>
      <c r="Y140" s="55" t="n"/>
      <c r="Z140" s="55" t="n"/>
    </row>
    <row r="141" ht="14.25" customHeight="1" s="56">
      <c r="A141" s="19" t="n"/>
      <c r="B141" s="24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55" t="n"/>
      <c r="Q141" s="55" t="n"/>
      <c r="R141" s="21" t="n"/>
      <c r="S141" s="21" t="n"/>
      <c r="T141" s="21" t="n"/>
      <c r="U141" s="21" t="n"/>
      <c r="V141" s="55" t="n"/>
      <c r="W141" s="55" t="n"/>
      <c r="X141" s="55" t="n"/>
      <c r="Y141" s="55" t="n"/>
      <c r="Z141" s="55" t="n"/>
    </row>
    <row r="142" ht="14.25" customHeight="1" s="56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24" t="n"/>
      <c r="O142" s="19" t="n"/>
      <c r="P142" s="55" t="n"/>
      <c r="Q142" s="55" t="n"/>
      <c r="R142" s="21" t="n"/>
      <c r="S142" s="21" t="n"/>
      <c r="T142" s="21" t="n"/>
      <c r="U142" s="21" t="n"/>
      <c r="V142" s="55" t="n"/>
      <c r="W142" s="55" t="n"/>
      <c r="X142" s="55" t="n"/>
      <c r="Y142" s="55" t="n"/>
      <c r="Z142" s="55" t="n"/>
    </row>
    <row r="143" ht="14.25" customHeight="1" s="56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55" t="n"/>
      <c r="Q143" s="55" t="n"/>
      <c r="R143" s="21" t="n"/>
      <c r="S143" s="21" t="n"/>
      <c r="T143" s="21" t="n"/>
      <c r="U143" s="21" t="n"/>
      <c r="V143" s="55" t="n"/>
      <c r="W143" s="55" t="n"/>
      <c r="X143" s="55" t="n"/>
      <c r="Y143" s="55" t="n"/>
      <c r="Z143" s="55" t="n"/>
    </row>
    <row r="144" ht="14.25" customHeight="1" s="56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24" t="n"/>
      <c r="O144" s="19" t="n"/>
      <c r="P144" s="55" t="n"/>
      <c r="Q144" s="55" t="n"/>
      <c r="R144" s="21" t="n"/>
      <c r="S144" s="21" t="n"/>
      <c r="T144" s="21" t="n"/>
      <c r="U144" s="21" t="n"/>
      <c r="V144" s="55" t="n"/>
      <c r="W144" s="55" t="n"/>
      <c r="X144" s="55" t="n"/>
      <c r="Y144" s="55" t="n"/>
      <c r="Z144" s="55" t="n"/>
    </row>
    <row r="145" ht="14.25" customHeight="1" s="56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55" t="n"/>
      <c r="Q145" s="55" t="n"/>
      <c r="R145" s="21" t="n"/>
      <c r="S145" s="21" t="n"/>
      <c r="T145" s="21" t="n"/>
      <c r="U145" s="21" t="n"/>
      <c r="V145" s="55" t="n"/>
      <c r="W145" s="55" t="n"/>
      <c r="X145" s="55" t="n"/>
      <c r="Y145" s="55" t="n"/>
      <c r="Z145" s="55" t="n"/>
    </row>
    <row r="146" ht="14.25" customHeight="1" s="5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55" t="n"/>
      <c r="Q146" s="55" t="n"/>
      <c r="R146" s="21" t="n"/>
      <c r="S146" s="21" t="n"/>
      <c r="T146" s="21" t="n"/>
      <c r="U146" s="21" t="n"/>
      <c r="V146" s="55" t="n"/>
      <c r="W146" s="55" t="n"/>
      <c r="X146" s="55" t="n"/>
      <c r="Y146" s="55" t="n"/>
      <c r="Z146" s="55" t="n"/>
    </row>
    <row r="147" ht="14.25" customHeight="1" s="56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24" t="n"/>
      <c r="O147" s="19" t="n"/>
      <c r="P147" s="55" t="n"/>
      <c r="Q147" s="55" t="n"/>
      <c r="R147" s="21" t="n"/>
      <c r="S147" s="21" t="n"/>
      <c r="T147" s="21" t="n"/>
      <c r="U147" s="21" t="n"/>
      <c r="V147" s="55" t="n"/>
      <c r="W147" s="55" t="n"/>
      <c r="X147" s="55" t="n"/>
      <c r="Y147" s="55" t="n"/>
      <c r="Z147" s="55" t="n"/>
    </row>
    <row r="148" ht="14.25" customHeight="1" s="56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55" t="n"/>
      <c r="Q148" s="55" t="n"/>
      <c r="R148" s="21" t="n"/>
      <c r="S148" s="21" t="n"/>
      <c r="T148" s="21" t="n"/>
      <c r="U148" s="21" t="n"/>
      <c r="V148" s="55" t="n"/>
      <c r="W148" s="55" t="n"/>
      <c r="X148" s="55" t="n"/>
      <c r="Y148" s="55" t="n"/>
      <c r="Z148" s="55" t="n"/>
    </row>
    <row r="149" ht="14.25" customHeight="1" s="56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55" t="n"/>
      <c r="Q149" s="55" t="n"/>
      <c r="R149" s="21" t="n"/>
      <c r="S149" s="21" t="n"/>
      <c r="T149" s="21" t="n"/>
      <c r="U149" s="21" t="n"/>
      <c r="V149" s="55" t="n"/>
      <c r="W149" s="55" t="n"/>
      <c r="X149" s="55" t="n"/>
      <c r="Y149" s="55" t="n"/>
      <c r="Z149" s="55" t="n"/>
    </row>
    <row r="150" ht="14.25" customHeight="1" s="56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55" t="n"/>
      <c r="Q150" s="55" t="n"/>
      <c r="R150" s="21" t="n"/>
      <c r="S150" s="21" t="n"/>
      <c r="T150" s="21" t="n"/>
      <c r="U150" s="21" t="n"/>
      <c r="V150" s="55" t="n"/>
      <c r="W150" s="55" t="n"/>
      <c r="X150" s="55" t="n"/>
      <c r="Y150" s="55" t="n"/>
      <c r="Z150" s="55" t="n"/>
    </row>
    <row r="151" ht="14.25" customHeight="1" s="56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4" t="n"/>
      <c r="O151" s="19" t="n"/>
      <c r="P151" s="55" t="n"/>
      <c r="Q151" s="55" t="n"/>
      <c r="R151" s="21" t="n"/>
      <c r="S151" s="21" t="n"/>
      <c r="T151" s="21" t="n"/>
      <c r="U151" s="21" t="n"/>
      <c r="V151" s="55" t="n"/>
      <c r="W151" s="55" t="n"/>
      <c r="X151" s="55" t="n"/>
      <c r="Y151" s="55" t="n"/>
      <c r="Z151" s="55" t="n"/>
    </row>
    <row r="152" ht="14.25" customHeight="1" s="56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55" t="n"/>
      <c r="Q152" s="55" t="n"/>
      <c r="R152" s="21" t="n"/>
      <c r="S152" s="21" t="n"/>
      <c r="T152" s="21" t="n"/>
      <c r="U152" s="21" t="n"/>
      <c r="V152" s="55" t="n"/>
      <c r="W152" s="55" t="n"/>
      <c r="X152" s="55" t="n"/>
      <c r="Y152" s="55" t="n"/>
      <c r="Z152" s="55" t="n"/>
    </row>
    <row r="153" ht="14.25" customHeight="1" s="56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24" t="n"/>
      <c r="O153" s="19" t="n"/>
      <c r="P153" s="55" t="n"/>
      <c r="Q153" s="55" t="n"/>
      <c r="R153" s="21" t="n"/>
      <c r="S153" s="21" t="n"/>
      <c r="T153" s="21" t="n"/>
      <c r="U153" s="21" t="n"/>
      <c r="V153" s="55" t="n"/>
      <c r="W153" s="55" t="n"/>
      <c r="X153" s="55" t="n"/>
      <c r="Y153" s="55" t="n"/>
      <c r="Z153" s="55" t="n"/>
    </row>
    <row r="154" ht="14.25" customHeight="1" s="56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55" t="n"/>
      <c r="Q154" s="55" t="n"/>
      <c r="R154" s="21" t="n"/>
      <c r="S154" s="21" t="n"/>
      <c r="T154" s="21" t="n"/>
      <c r="U154" s="21" t="n"/>
      <c r="V154" s="55" t="n"/>
      <c r="W154" s="55" t="n"/>
      <c r="X154" s="55" t="n"/>
      <c r="Y154" s="55" t="n"/>
      <c r="Z154" s="55" t="n"/>
    </row>
    <row r="155" ht="14.25" customHeight="1" s="56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24" t="n"/>
      <c r="O155" s="19" t="n"/>
      <c r="P155" s="55" t="n"/>
      <c r="Q155" s="55" t="n"/>
      <c r="R155" s="21" t="n"/>
      <c r="S155" s="21" t="n"/>
      <c r="T155" s="21" t="n"/>
      <c r="U155" s="21" t="n"/>
      <c r="V155" s="55" t="n"/>
      <c r="W155" s="55" t="n"/>
      <c r="X155" s="55" t="n"/>
      <c r="Y155" s="55" t="n"/>
      <c r="Z155" s="55" t="n"/>
    </row>
    <row r="156" ht="14.25" customHeight="1" s="56">
      <c r="A156" s="26" t="n"/>
      <c r="B156" s="26" t="n"/>
      <c r="C156" s="26" t="n"/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  <c r="N156" s="26" t="n"/>
      <c r="O156" s="26" t="n"/>
      <c r="P156" s="27" t="n"/>
      <c r="Q156" s="27" t="n"/>
      <c r="R156" s="28" t="n"/>
      <c r="S156" s="21" t="n"/>
      <c r="T156" s="21" t="n"/>
      <c r="U156" s="21" t="n"/>
      <c r="V156" s="27" t="n"/>
      <c r="W156" s="27" t="n"/>
      <c r="X156" s="27" t="n"/>
      <c r="Y156" s="27" t="n"/>
      <c r="Z156" s="27" t="n"/>
    </row>
    <row r="157" ht="14.25" customHeight="1" s="56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55" t="n"/>
      <c r="Q157" s="55" t="n"/>
      <c r="R157" s="21" t="n"/>
      <c r="S157" s="21" t="n"/>
      <c r="T157" s="21" t="n"/>
      <c r="U157" s="21" t="n"/>
      <c r="V157" s="55" t="n"/>
      <c r="W157" s="55" t="n"/>
      <c r="X157" s="55" t="n"/>
      <c r="Y157" s="55" t="n"/>
      <c r="Z157" s="55" t="n"/>
    </row>
    <row r="158" ht="14.25" customHeight="1" s="56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55" t="n"/>
      <c r="Q158" s="55" t="n"/>
      <c r="R158" s="21" t="n"/>
      <c r="S158" s="21" t="n"/>
      <c r="T158" s="21" t="n"/>
      <c r="U158" s="21" t="n"/>
      <c r="V158" s="55" t="n"/>
      <c r="W158" s="55" t="n"/>
      <c r="X158" s="55" t="n"/>
      <c r="Y158" s="55" t="n"/>
      <c r="Z158" s="55" t="n"/>
    </row>
    <row r="159" ht="14.25" customHeight="1" s="56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55" t="n"/>
      <c r="Q159" s="55" t="n"/>
      <c r="R159" s="21" t="n"/>
      <c r="S159" s="21" t="n"/>
      <c r="T159" s="21" t="n"/>
      <c r="U159" s="21" t="n"/>
      <c r="V159" s="55" t="n"/>
      <c r="W159" s="55" t="n"/>
      <c r="X159" s="55" t="n"/>
      <c r="Y159" s="55" t="n"/>
      <c r="Z159" s="55" t="n"/>
    </row>
    <row r="160" ht="14.25" customHeight="1" s="56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55" t="n"/>
      <c r="Q160" s="55" t="n"/>
      <c r="R160" s="21" t="n"/>
      <c r="S160" s="21" t="n"/>
      <c r="T160" s="21" t="n"/>
      <c r="U160" s="21" t="n"/>
      <c r="V160" s="55" t="n"/>
      <c r="W160" s="55" t="n"/>
      <c r="X160" s="55" t="n"/>
      <c r="Y160" s="55" t="n"/>
      <c r="Z160" s="55" t="n"/>
    </row>
    <row r="161" ht="14.25" customHeight="1" s="56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24" t="n"/>
      <c r="O161" s="19" t="n"/>
      <c r="P161" s="55" t="n"/>
      <c r="Q161" s="55" t="n"/>
      <c r="R161" s="21" t="n"/>
      <c r="S161" s="21" t="n"/>
      <c r="T161" s="21" t="n"/>
      <c r="U161" s="21" t="n"/>
      <c r="V161" s="55" t="n"/>
      <c r="W161" s="55" t="n"/>
      <c r="X161" s="55" t="n"/>
      <c r="Y161" s="55" t="n"/>
      <c r="Z161" s="55" t="n"/>
    </row>
    <row r="162" ht="14.25" customHeight="1" s="56">
      <c r="A162" s="19" t="n"/>
      <c r="B162" s="24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55" t="n"/>
      <c r="Q162" s="55" t="n"/>
      <c r="R162" s="21" t="n"/>
      <c r="S162" s="21" t="n"/>
      <c r="T162" s="21" t="n"/>
      <c r="U162" s="21" t="n"/>
      <c r="V162" s="55" t="n"/>
      <c r="W162" s="55" t="n"/>
      <c r="X162" s="55" t="n"/>
      <c r="Y162" s="55" t="n"/>
      <c r="Z162" s="55" t="n"/>
    </row>
    <row r="163" ht="14.25" customHeight="1" s="56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55" t="n"/>
      <c r="Q163" s="55" t="n"/>
      <c r="R163" s="21" t="n"/>
      <c r="S163" s="21" t="n"/>
      <c r="T163" s="21" t="n"/>
      <c r="U163" s="21" t="n"/>
      <c r="V163" s="55" t="n"/>
      <c r="W163" s="55" t="n"/>
      <c r="X163" s="55" t="n"/>
      <c r="Y163" s="55" t="n"/>
      <c r="Z163" s="55" t="n"/>
    </row>
    <row r="164" ht="14.25" customHeight="1" s="56">
      <c r="A164" s="19" t="n"/>
      <c r="B164" s="24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24" t="n"/>
      <c r="O164" s="19" t="n"/>
      <c r="P164" s="55" t="n"/>
      <c r="Q164" s="55" t="n"/>
      <c r="R164" s="21" t="n"/>
      <c r="S164" s="21" t="n"/>
      <c r="T164" s="21" t="n"/>
      <c r="U164" s="21" t="n"/>
      <c r="V164" s="55" t="n"/>
      <c r="W164" s="55" t="n"/>
      <c r="X164" s="55" t="n"/>
      <c r="Y164" s="55" t="n"/>
      <c r="Z164" s="55" t="n"/>
    </row>
    <row r="165" ht="14.25" customHeight="1" s="56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24" t="n"/>
      <c r="O165" s="19" t="n"/>
      <c r="P165" s="55" t="n"/>
      <c r="Q165" s="55" t="n"/>
      <c r="R165" s="21" t="n"/>
      <c r="S165" s="21" t="n"/>
      <c r="T165" s="21" t="n"/>
      <c r="U165" s="21" t="n"/>
      <c r="V165" s="55" t="n"/>
      <c r="W165" s="55" t="n"/>
      <c r="X165" s="55" t="n"/>
      <c r="Y165" s="55" t="n"/>
      <c r="Z165" s="55" t="n"/>
    </row>
    <row r="166" ht="14.25" customHeight="1" s="5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55" t="n"/>
      <c r="Q166" s="55" t="n"/>
      <c r="R166" s="21" t="n"/>
      <c r="S166" s="21" t="n"/>
      <c r="T166" s="21" t="n"/>
      <c r="U166" s="21" t="n"/>
      <c r="V166" s="55" t="n"/>
      <c r="W166" s="55" t="n"/>
      <c r="X166" s="55" t="n"/>
      <c r="Y166" s="55" t="n"/>
      <c r="Z166" s="55" t="n"/>
    </row>
    <row r="167" ht="14.25" customHeight="1" s="56">
      <c r="A167" s="19" t="n"/>
      <c r="B167" s="24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55" t="n"/>
      <c r="Q167" s="55" t="n"/>
      <c r="R167" s="21" t="n"/>
      <c r="S167" s="21" t="n"/>
      <c r="T167" s="21" t="n"/>
      <c r="U167" s="21" t="n"/>
      <c r="V167" s="55" t="n"/>
      <c r="W167" s="55" t="n"/>
      <c r="X167" s="55" t="n"/>
      <c r="Y167" s="55" t="n"/>
      <c r="Z167" s="55" t="n"/>
    </row>
    <row r="168" ht="14.25" customHeight="1" s="56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55" t="n"/>
      <c r="Q168" s="55" t="n"/>
      <c r="R168" s="21" t="n"/>
      <c r="S168" s="21" t="n"/>
      <c r="T168" s="21" t="n"/>
      <c r="U168" s="21" t="n"/>
      <c r="V168" s="55" t="n"/>
      <c r="W168" s="55" t="n"/>
      <c r="X168" s="55" t="n"/>
      <c r="Y168" s="55" t="n"/>
      <c r="Z168" s="55" t="n"/>
    </row>
    <row r="169" ht="14.25" customHeight="1" s="56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55" t="n"/>
      <c r="Q169" s="55" t="n"/>
      <c r="R169" s="21" t="n"/>
      <c r="S169" s="21" t="n"/>
      <c r="T169" s="21" t="n"/>
      <c r="U169" s="21" t="n"/>
      <c r="V169" s="55" t="n"/>
      <c r="W169" s="55" t="n"/>
      <c r="X169" s="55" t="n"/>
      <c r="Y169" s="55" t="n"/>
      <c r="Z169" s="55" t="n"/>
    </row>
    <row r="170" ht="14.25" customHeight="1" s="56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55" t="n"/>
      <c r="Q170" s="55" t="n"/>
      <c r="R170" s="21" t="n"/>
      <c r="S170" s="21" t="n"/>
      <c r="T170" s="21" t="n"/>
      <c r="U170" s="21" t="n"/>
      <c r="V170" s="55" t="n"/>
      <c r="W170" s="55" t="n"/>
      <c r="X170" s="55" t="n"/>
      <c r="Y170" s="55" t="n"/>
      <c r="Z170" s="55" t="n"/>
    </row>
    <row r="171" ht="14.25" customHeight="1" s="56">
      <c r="A171" s="19" t="n"/>
      <c r="B171" s="24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55" t="n"/>
      <c r="Q171" s="55" t="n"/>
      <c r="R171" s="21" t="n"/>
      <c r="S171" s="21" t="n"/>
      <c r="T171" s="21" t="n"/>
      <c r="U171" s="21" t="n"/>
      <c r="V171" s="55" t="n"/>
      <c r="W171" s="55" t="n"/>
      <c r="X171" s="55" t="n"/>
      <c r="Y171" s="55" t="n"/>
      <c r="Z171" s="55" t="n"/>
    </row>
    <row r="172" ht="14.25" customHeight="1" s="56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55" t="n"/>
      <c r="Q172" s="55" t="n"/>
      <c r="R172" s="21" t="n"/>
      <c r="S172" s="21" t="n"/>
      <c r="T172" s="21" t="n"/>
      <c r="U172" s="21" t="n"/>
      <c r="V172" s="55" t="n"/>
      <c r="W172" s="55" t="n"/>
      <c r="X172" s="55" t="n"/>
      <c r="Y172" s="55" t="n"/>
      <c r="Z172" s="55" t="n"/>
    </row>
    <row r="173" ht="14.25" customHeight="1" s="56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55" t="n"/>
      <c r="Q173" s="55" t="n"/>
      <c r="R173" s="21" t="n"/>
      <c r="S173" s="21" t="n"/>
      <c r="T173" s="21" t="n"/>
      <c r="U173" s="21" t="n"/>
      <c r="V173" s="55" t="n"/>
      <c r="W173" s="55" t="n"/>
      <c r="X173" s="55" t="n"/>
      <c r="Y173" s="55" t="n"/>
      <c r="Z173" s="55" t="n"/>
    </row>
    <row r="174" ht="14.25" customHeight="1" s="56">
      <c r="A174" s="19" t="n"/>
      <c r="B174" s="24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55" t="n"/>
      <c r="Q174" s="55" t="n"/>
      <c r="R174" s="21" t="n"/>
      <c r="S174" s="21" t="n"/>
      <c r="T174" s="21" t="n"/>
      <c r="U174" s="21" t="n"/>
      <c r="V174" s="55" t="n"/>
      <c r="W174" s="55" t="n"/>
      <c r="X174" s="55" t="n"/>
      <c r="Y174" s="55" t="n"/>
      <c r="Z174" s="55" t="n"/>
    </row>
    <row r="175" ht="14.25" customHeight="1" s="56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55" t="n"/>
      <c r="Q175" s="55" t="n"/>
      <c r="R175" s="21" t="n"/>
      <c r="S175" s="21" t="n"/>
      <c r="T175" s="21" t="n"/>
      <c r="U175" s="21" t="n"/>
      <c r="V175" s="55" t="n"/>
      <c r="W175" s="55" t="n"/>
      <c r="X175" s="55" t="n"/>
      <c r="Y175" s="55" t="n"/>
      <c r="Z175" s="55" t="n"/>
    </row>
    <row r="176" ht="14.25" customHeight="1" s="5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55" t="n"/>
      <c r="Q176" s="55" t="n"/>
      <c r="R176" s="21" t="n"/>
      <c r="S176" s="21" t="n"/>
      <c r="T176" s="21" t="n"/>
      <c r="U176" s="21" t="n"/>
      <c r="V176" s="55" t="n"/>
      <c r="W176" s="55" t="n"/>
      <c r="X176" s="55" t="n"/>
      <c r="Y176" s="55" t="n"/>
      <c r="Z176" s="55" t="n"/>
    </row>
    <row r="177" ht="14.25" customHeight="1" s="56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55" t="n"/>
      <c r="Q177" s="55" t="n"/>
      <c r="R177" s="21" t="n"/>
      <c r="S177" s="21" t="n"/>
      <c r="T177" s="21" t="n"/>
      <c r="U177" s="21" t="n"/>
      <c r="V177" s="55" t="n"/>
      <c r="W177" s="55" t="n"/>
      <c r="X177" s="55" t="n"/>
      <c r="Y177" s="55" t="n"/>
      <c r="Z177" s="55" t="n"/>
    </row>
    <row r="178" ht="14.25" customHeight="1" s="56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55" t="n"/>
      <c r="Q178" s="55" t="n"/>
      <c r="R178" s="21" t="n"/>
      <c r="S178" s="21" t="n"/>
      <c r="T178" s="21" t="n"/>
      <c r="U178" s="21" t="n"/>
      <c r="V178" s="55" t="n"/>
      <c r="W178" s="55" t="n"/>
      <c r="X178" s="55" t="n"/>
      <c r="Y178" s="55" t="n"/>
      <c r="Z178" s="55" t="n"/>
    </row>
    <row r="179" ht="14.25" customHeight="1" s="56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55" t="n"/>
      <c r="Q179" s="55" t="n"/>
      <c r="R179" s="21" t="n"/>
      <c r="S179" s="21" t="n"/>
      <c r="T179" s="21" t="n"/>
      <c r="U179" s="21" t="n"/>
      <c r="V179" s="55" t="n"/>
      <c r="W179" s="55" t="n"/>
      <c r="X179" s="55" t="n"/>
      <c r="Y179" s="55" t="n"/>
      <c r="Z179" s="55" t="n"/>
    </row>
    <row r="180" ht="14.25" customHeight="1" s="56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55" t="n"/>
      <c r="Q180" s="55" t="n"/>
      <c r="R180" s="21" t="n"/>
      <c r="S180" s="21" t="n"/>
      <c r="T180" s="21" t="n"/>
      <c r="U180" s="21" t="n"/>
      <c r="V180" s="55" t="n"/>
      <c r="W180" s="55" t="n"/>
      <c r="X180" s="55" t="n"/>
      <c r="Y180" s="55" t="n"/>
      <c r="Z180" s="55" t="n"/>
    </row>
    <row r="181" ht="14.25" customHeight="1" s="56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55" t="n"/>
      <c r="Q181" s="55" t="n"/>
      <c r="R181" s="21" t="n"/>
      <c r="S181" s="21" t="n"/>
      <c r="T181" s="21" t="n"/>
      <c r="U181" s="21" t="n"/>
      <c r="V181" s="55" t="n"/>
      <c r="W181" s="55" t="n"/>
      <c r="X181" s="55" t="n"/>
      <c r="Y181" s="55" t="n"/>
      <c r="Z181" s="55" t="n"/>
    </row>
    <row r="182" ht="14.25" customHeight="1" s="56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55" t="n"/>
      <c r="Q182" s="55" t="n"/>
      <c r="R182" s="21" t="n"/>
      <c r="S182" s="21" t="n"/>
      <c r="T182" s="21" t="n"/>
      <c r="U182" s="21" t="n"/>
      <c r="V182" s="55" t="n"/>
      <c r="W182" s="55" t="n"/>
      <c r="X182" s="55" t="n"/>
      <c r="Y182" s="55" t="n"/>
      <c r="Z182" s="55" t="n"/>
    </row>
    <row r="183" ht="14.25" customHeight="1" s="56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55" t="n"/>
      <c r="Q183" s="55" t="n"/>
      <c r="R183" s="21" t="n"/>
      <c r="S183" s="21" t="n"/>
      <c r="T183" s="21" t="n"/>
      <c r="U183" s="21" t="n"/>
      <c r="V183" s="55" t="n"/>
      <c r="W183" s="55" t="n"/>
      <c r="X183" s="55" t="n"/>
      <c r="Y183" s="55" t="n"/>
      <c r="Z183" s="55" t="n"/>
    </row>
    <row r="184" ht="14.25" customHeight="1" s="56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55" t="n"/>
      <c r="Q184" s="55" t="n"/>
      <c r="R184" s="21" t="n"/>
      <c r="S184" s="21" t="n"/>
      <c r="T184" s="21" t="n"/>
      <c r="U184" s="21" t="n"/>
      <c r="V184" s="55" t="n"/>
      <c r="W184" s="55" t="n"/>
      <c r="X184" s="55" t="n"/>
      <c r="Y184" s="55" t="n"/>
      <c r="Z184" s="55" t="n"/>
    </row>
    <row r="185" ht="14.25" customHeight="1" s="56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55" t="n"/>
      <c r="Q185" s="55" t="n"/>
      <c r="R185" s="21" t="n"/>
      <c r="S185" s="21" t="n"/>
      <c r="T185" s="21" t="n"/>
      <c r="U185" s="21" t="n"/>
      <c r="V185" s="55" t="n"/>
      <c r="W185" s="55" t="n"/>
      <c r="X185" s="55" t="n"/>
      <c r="Y185" s="55" t="n"/>
      <c r="Z185" s="55" t="n"/>
    </row>
    <row r="186" ht="14.25" customHeight="1" s="5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55" t="n"/>
      <c r="Q186" s="55" t="n"/>
      <c r="R186" s="21" t="n"/>
      <c r="S186" s="21" t="n"/>
      <c r="T186" s="21" t="n"/>
      <c r="U186" s="21" t="n"/>
      <c r="V186" s="55" t="n"/>
      <c r="W186" s="55" t="n"/>
      <c r="X186" s="55" t="n"/>
      <c r="Y186" s="55" t="n"/>
      <c r="Z186" s="55" t="n"/>
    </row>
    <row r="187" ht="14.25" customHeight="1" s="56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55" t="n"/>
      <c r="Q187" s="55" t="n"/>
      <c r="R187" s="21" t="n"/>
      <c r="S187" s="21" t="n"/>
      <c r="T187" s="21" t="n"/>
      <c r="U187" s="21" t="n"/>
      <c r="V187" s="55" t="n"/>
      <c r="W187" s="55" t="n"/>
      <c r="X187" s="55" t="n"/>
      <c r="Y187" s="55" t="n"/>
      <c r="Z187" s="55" t="n"/>
    </row>
    <row r="188" ht="14.25" customHeight="1" s="56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55" t="n"/>
      <c r="Q188" s="55" t="n"/>
      <c r="R188" s="21" t="n"/>
      <c r="S188" s="21" t="n"/>
      <c r="T188" s="21" t="n"/>
      <c r="U188" s="21" t="n"/>
      <c r="V188" s="55" t="n"/>
      <c r="W188" s="55" t="n"/>
      <c r="X188" s="55" t="n"/>
      <c r="Y188" s="55" t="n"/>
      <c r="Z188" s="55" t="n"/>
    </row>
    <row r="189" ht="14.25" customHeight="1" s="56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55" t="n"/>
      <c r="Q189" s="55" t="n"/>
      <c r="R189" s="21" t="n"/>
      <c r="S189" s="21" t="n"/>
      <c r="T189" s="21" t="n"/>
      <c r="U189" s="21" t="n"/>
      <c r="V189" s="55" t="n"/>
      <c r="W189" s="55" t="n"/>
      <c r="X189" s="55" t="n"/>
      <c r="Y189" s="55" t="n"/>
      <c r="Z189" s="55" t="n"/>
    </row>
    <row r="190" ht="14.25" customHeight="1" s="56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55" t="n"/>
      <c r="Q190" s="55" t="n"/>
      <c r="R190" s="21" t="n"/>
      <c r="S190" s="21" t="n"/>
      <c r="T190" s="21" t="n"/>
      <c r="U190" s="21" t="n"/>
      <c r="V190" s="55" t="n"/>
      <c r="W190" s="55" t="n"/>
      <c r="X190" s="55" t="n"/>
      <c r="Y190" s="55" t="n"/>
      <c r="Z190" s="55" t="n"/>
    </row>
    <row r="191" ht="14.25" customHeight="1" s="56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55" t="n"/>
      <c r="Q191" s="55" t="n"/>
      <c r="R191" s="21" t="n"/>
      <c r="S191" s="21" t="n"/>
      <c r="T191" s="21" t="n"/>
      <c r="U191" s="21" t="n"/>
      <c r="V191" s="55" t="n"/>
      <c r="W191" s="55" t="n"/>
      <c r="X191" s="55" t="n"/>
      <c r="Y191" s="55" t="n"/>
      <c r="Z191" s="55" t="n"/>
    </row>
    <row r="192" ht="14.25" customHeight="1" s="56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55" t="n"/>
      <c r="Q192" s="55" t="n"/>
      <c r="R192" s="21" t="n"/>
      <c r="S192" s="21" t="n"/>
      <c r="T192" s="21" t="n"/>
      <c r="U192" s="21" t="n"/>
      <c r="V192" s="55" t="n"/>
      <c r="W192" s="55" t="n"/>
      <c r="X192" s="55" t="n"/>
      <c r="Y192" s="55" t="n"/>
      <c r="Z192" s="55" t="n"/>
    </row>
    <row r="193" ht="14.25" customHeight="1" s="56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55" t="n"/>
      <c r="Q193" s="55" t="n"/>
      <c r="R193" s="21" t="n"/>
      <c r="S193" s="21" t="n"/>
      <c r="T193" s="21" t="n"/>
      <c r="U193" s="21" t="n"/>
      <c r="V193" s="55" t="n"/>
      <c r="W193" s="55" t="n"/>
      <c r="X193" s="55" t="n"/>
      <c r="Y193" s="55" t="n"/>
      <c r="Z193" s="55" t="n"/>
    </row>
    <row r="194" ht="14.25" customHeight="1" s="56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55" t="n"/>
      <c r="Q194" s="55" t="n"/>
      <c r="R194" s="21" t="n"/>
      <c r="S194" s="21" t="n"/>
      <c r="T194" s="21" t="n"/>
      <c r="U194" s="21" t="n"/>
      <c r="V194" s="55" t="n"/>
      <c r="W194" s="55" t="n"/>
      <c r="X194" s="55" t="n"/>
      <c r="Y194" s="55" t="n"/>
      <c r="Z194" s="55" t="n"/>
    </row>
    <row r="195" ht="14.25" customHeight="1" s="56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55" t="n"/>
      <c r="Q195" s="55" t="n"/>
      <c r="R195" s="21" t="n"/>
      <c r="S195" s="21" t="n"/>
      <c r="T195" s="21" t="n"/>
      <c r="U195" s="21" t="n"/>
      <c r="V195" s="55" t="n"/>
      <c r="W195" s="55" t="n"/>
      <c r="X195" s="55" t="n"/>
      <c r="Y195" s="55" t="n"/>
      <c r="Z195" s="55" t="n"/>
    </row>
    <row r="196" ht="14.25" customHeight="1" s="5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55" t="n"/>
      <c r="Q196" s="55" t="n"/>
      <c r="R196" s="21" t="n"/>
      <c r="S196" s="21" t="n"/>
      <c r="T196" s="21" t="n"/>
      <c r="U196" s="21" t="n"/>
      <c r="V196" s="55" t="n"/>
      <c r="W196" s="55" t="n"/>
      <c r="X196" s="55" t="n"/>
      <c r="Y196" s="55" t="n"/>
      <c r="Z196" s="55" t="n"/>
    </row>
    <row r="197" ht="14.25" customHeight="1" s="56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55" t="n"/>
      <c r="Q197" s="55" t="n"/>
      <c r="R197" s="21" t="n"/>
      <c r="S197" s="21" t="n"/>
      <c r="T197" s="21" t="n"/>
      <c r="U197" s="21" t="n"/>
      <c r="V197" s="55" t="n"/>
      <c r="W197" s="55" t="n"/>
      <c r="X197" s="55" t="n"/>
      <c r="Y197" s="55" t="n"/>
      <c r="Z197" s="55" t="n"/>
    </row>
    <row r="198" ht="14.25" customHeight="1" s="56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55" t="n"/>
      <c r="Q198" s="55" t="n"/>
      <c r="R198" s="21" t="n"/>
      <c r="S198" s="21" t="n"/>
      <c r="T198" s="21" t="n"/>
      <c r="U198" s="21" t="n"/>
      <c r="V198" s="55" t="n"/>
      <c r="W198" s="55" t="n"/>
      <c r="X198" s="55" t="n"/>
      <c r="Y198" s="55" t="n"/>
      <c r="Z198" s="55" t="n"/>
    </row>
    <row r="199" ht="14.25" customHeight="1" s="56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55" t="n"/>
      <c r="Q199" s="55" t="n"/>
      <c r="R199" s="21" t="n"/>
      <c r="S199" s="21" t="n"/>
      <c r="T199" s="21" t="n"/>
      <c r="U199" s="21" t="n"/>
      <c r="V199" s="55" t="n"/>
      <c r="W199" s="55" t="n"/>
      <c r="X199" s="55" t="n"/>
      <c r="Y199" s="55" t="n"/>
      <c r="Z199" s="55" t="n"/>
    </row>
    <row r="200" ht="14.25" customHeight="1" s="56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55" t="n"/>
      <c r="Q200" s="55" t="n"/>
      <c r="R200" s="21" t="n"/>
      <c r="S200" s="21" t="n"/>
      <c r="T200" s="21" t="n"/>
      <c r="U200" s="21" t="n"/>
      <c r="V200" s="55" t="n"/>
      <c r="W200" s="55" t="n"/>
      <c r="X200" s="55" t="n"/>
      <c r="Y200" s="55" t="n"/>
      <c r="Z200" s="55" t="n"/>
    </row>
    <row r="201" ht="14.25" customHeight="1" s="56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19" t="n"/>
      <c r="P201" s="55" t="n"/>
      <c r="Q201" s="55" t="n"/>
      <c r="R201" s="21" t="n"/>
      <c r="S201" s="21" t="n"/>
      <c r="T201" s="21" t="n"/>
      <c r="U201" s="21" t="n"/>
      <c r="V201" s="55" t="n"/>
      <c r="W201" s="55" t="n"/>
      <c r="X201" s="55" t="n"/>
      <c r="Y201" s="55" t="n"/>
      <c r="Z201" s="55" t="n"/>
    </row>
    <row r="202" ht="14.25" customHeight="1" s="56">
      <c r="A202" s="19" t="n"/>
      <c r="B202" s="19" t="n"/>
      <c r="C202" s="19" t="n"/>
      <c r="D202" s="19" t="n"/>
      <c r="E202" s="19" t="n"/>
      <c r="F202" s="19" t="n"/>
      <c r="G202" s="19" t="n"/>
      <c r="H202" s="19" t="n"/>
      <c r="I202" s="19" t="n"/>
      <c r="J202" s="19" t="n"/>
      <c r="K202" s="19" t="n"/>
      <c r="L202" s="19" t="n"/>
      <c r="M202" s="19" t="n"/>
      <c r="N202" s="19" t="n"/>
      <c r="O202" s="19" t="n"/>
      <c r="P202" s="55" t="n"/>
      <c r="Q202" s="55" t="n"/>
      <c r="R202" s="21" t="n"/>
      <c r="S202" s="21" t="n"/>
      <c r="T202" s="21" t="n"/>
      <c r="U202" s="21" t="n"/>
      <c r="V202" s="55" t="n"/>
      <c r="W202" s="55" t="n"/>
      <c r="X202" s="55" t="n"/>
      <c r="Y202" s="55" t="n"/>
      <c r="Z202" s="55" t="n"/>
    </row>
    <row r="203" ht="14.25" customHeight="1" s="56">
      <c r="A203" s="19" t="n"/>
      <c r="B203" s="19" t="n"/>
      <c r="C203" s="19" t="n"/>
      <c r="D203" s="19" t="n"/>
      <c r="E203" s="19" t="n"/>
      <c r="F203" s="19" t="n"/>
      <c r="G203" s="19" t="n"/>
      <c r="H203" s="19" t="n"/>
      <c r="I203" s="19" t="n"/>
      <c r="J203" s="19" t="n"/>
      <c r="K203" s="19" t="n"/>
      <c r="L203" s="19" t="n"/>
      <c r="M203" s="19" t="n"/>
      <c r="N203" s="19" t="n"/>
      <c r="O203" s="19" t="n"/>
      <c r="P203" s="55" t="n"/>
      <c r="Q203" s="55" t="n"/>
      <c r="R203" s="21" t="n"/>
      <c r="S203" s="21" t="n"/>
      <c r="T203" s="21" t="n"/>
      <c r="U203" s="21" t="n"/>
      <c r="V203" s="55" t="n"/>
      <c r="W203" s="55" t="n"/>
      <c r="X203" s="55" t="n"/>
      <c r="Y203" s="55" t="n"/>
      <c r="Z203" s="55" t="n"/>
    </row>
    <row r="204" ht="14.25" customHeight="1" s="56">
      <c r="A204" s="19" t="n"/>
      <c r="B204" s="19" t="n"/>
      <c r="C204" s="19" t="n"/>
      <c r="D204" s="19" t="n"/>
      <c r="E204" s="19" t="n"/>
      <c r="F204" s="19" t="n"/>
      <c r="G204" s="19" t="n"/>
      <c r="H204" s="19" t="n"/>
      <c r="I204" s="19" t="n"/>
      <c r="J204" s="19" t="n"/>
      <c r="K204" s="19" t="n"/>
      <c r="L204" s="19" t="n"/>
      <c r="M204" s="19" t="n"/>
      <c r="N204" s="19" t="n"/>
      <c r="O204" s="19" t="n"/>
      <c r="P204" s="55" t="n"/>
      <c r="Q204" s="55" t="n"/>
      <c r="R204" s="21" t="n"/>
      <c r="S204" s="21" t="n"/>
      <c r="T204" s="21" t="n"/>
      <c r="U204" s="21" t="n"/>
      <c r="V204" s="55" t="n"/>
      <c r="W204" s="55" t="n"/>
      <c r="X204" s="55" t="n"/>
      <c r="Y204" s="55" t="n"/>
      <c r="Z204" s="55" t="n"/>
    </row>
    <row r="205" ht="14.25" customHeight="1" s="56">
      <c r="A205" s="19" t="n"/>
      <c r="B205" s="19" t="n"/>
      <c r="C205" s="19" t="n"/>
      <c r="D205" s="19" t="n"/>
      <c r="E205" s="19" t="n"/>
      <c r="F205" s="19" t="n"/>
      <c r="G205" s="19" t="n"/>
      <c r="H205" s="19" t="n"/>
      <c r="I205" s="19" t="n"/>
      <c r="J205" s="19" t="n"/>
      <c r="K205" s="19" t="n"/>
      <c r="L205" s="19" t="n"/>
      <c r="M205" s="19" t="n"/>
      <c r="N205" s="19" t="n"/>
      <c r="O205" s="19" t="n"/>
      <c r="P205" s="55" t="n"/>
      <c r="Q205" s="55" t="n"/>
      <c r="R205" s="21" t="n"/>
      <c r="S205" s="21" t="n"/>
      <c r="T205" s="21" t="n"/>
      <c r="U205" s="21" t="n"/>
      <c r="V205" s="55" t="n"/>
      <c r="W205" s="55" t="n"/>
      <c r="X205" s="55" t="n"/>
      <c r="Y205" s="55" t="n"/>
      <c r="Z205" s="55" t="n"/>
    </row>
    <row r="206" ht="14.25" customHeight="1" s="56">
      <c r="A206" s="19" t="n"/>
      <c r="B206" s="19" t="n"/>
      <c r="C206" s="19" t="n"/>
      <c r="D206" s="19" t="n"/>
      <c r="E206" s="19" t="n"/>
      <c r="F206" s="19" t="n"/>
      <c r="G206" s="19" t="n"/>
      <c r="H206" s="19" t="n"/>
      <c r="I206" s="19" t="n"/>
      <c r="J206" s="19" t="n"/>
      <c r="K206" s="19" t="n"/>
      <c r="L206" s="19" t="n"/>
      <c r="M206" s="19" t="n"/>
      <c r="N206" s="19" t="n"/>
      <c r="O206" s="19" t="n"/>
      <c r="P206" s="55" t="n"/>
      <c r="Q206" s="55" t="n"/>
      <c r="R206" s="21" t="n"/>
      <c r="S206" s="21" t="n"/>
      <c r="T206" s="21" t="n"/>
      <c r="U206" s="21" t="n"/>
      <c r="V206" s="55" t="n"/>
      <c r="W206" s="55" t="n"/>
      <c r="X206" s="55" t="n"/>
      <c r="Y206" s="55" t="n"/>
      <c r="Z206" s="55" t="n"/>
    </row>
    <row r="207" ht="14.25" customHeight="1" s="56">
      <c r="A207" s="19" t="n"/>
      <c r="B207" s="19" t="n"/>
      <c r="C207" s="19" t="n"/>
      <c r="D207" s="19" t="n"/>
      <c r="E207" s="19" t="n"/>
      <c r="F207" s="19" t="n"/>
      <c r="G207" s="19" t="n"/>
      <c r="H207" s="19" t="n"/>
      <c r="I207" s="19" t="n"/>
      <c r="J207" s="19" t="n"/>
      <c r="K207" s="19" t="n"/>
      <c r="L207" s="19" t="n"/>
      <c r="M207" s="19" t="n"/>
      <c r="N207" s="19" t="n"/>
      <c r="O207" s="19" t="n"/>
      <c r="P207" s="55" t="n"/>
      <c r="Q207" s="55" t="n"/>
      <c r="R207" s="21" t="n"/>
      <c r="S207" s="21" t="n"/>
      <c r="T207" s="21" t="n"/>
      <c r="U207" s="21" t="n"/>
      <c r="V207" s="55" t="n"/>
      <c r="W207" s="55" t="n"/>
      <c r="X207" s="55" t="n"/>
      <c r="Y207" s="55" t="n"/>
      <c r="Z207" s="55" t="n"/>
    </row>
    <row r="208" ht="14.25" customHeight="1" s="56">
      <c r="A208" s="19" t="n"/>
      <c r="B208" s="19" t="n"/>
      <c r="C208" s="19" t="n"/>
      <c r="D208" s="19" t="n"/>
      <c r="E208" s="19" t="n"/>
      <c r="F208" s="19" t="n"/>
      <c r="G208" s="19" t="n"/>
      <c r="H208" s="19" t="n"/>
      <c r="I208" s="19" t="n"/>
      <c r="J208" s="19" t="n"/>
      <c r="K208" s="19" t="n"/>
      <c r="L208" s="19" t="n"/>
      <c r="M208" s="19" t="n"/>
      <c r="N208" s="19" t="n"/>
      <c r="O208" s="19" t="n"/>
      <c r="P208" s="55" t="n"/>
      <c r="Q208" s="55" t="n"/>
      <c r="R208" s="21" t="n"/>
      <c r="S208" s="21" t="n"/>
      <c r="T208" s="21" t="n"/>
      <c r="U208" s="21" t="n"/>
      <c r="V208" s="55" t="n"/>
      <c r="W208" s="55" t="n"/>
      <c r="X208" s="55" t="n"/>
      <c r="Y208" s="55" t="n"/>
      <c r="Z208" s="55" t="n"/>
    </row>
    <row r="209" ht="14.25" customHeight="1" s="56">
      <c r="A209" s="19" t="n"/>
      <c r="B209" s="19" t="n"/>
      <c r="C209" s="19" t="n"/>
      <c r="D209" s="19" t="n"/>
      <c r="E209" s="19" t="n"/>
      <c r="F209" s="19" t="n"/>
      <c r="G209" s="19" t="n"/>
      <c r="H209" s="19" t="n"/>
      <c r="I209" s="19" t="n"/>
      <c r="J209" s="19" t="n"/>
      <c r="K209" s="19" t="n"/>
      <c r="L209" s="19" t="n"/>
      <c r="M209" s="19" t="n"/>
      <c r="N209" s="19" t="n"/>
      <c r="O209" s="19" t="n"/>
      <c r="P209" s="55" t="n"/>
      <c r="Q209" s="55" t="n"/>
      <c r="R209" s="21" t="n"/>
      <c r="S209" s="21" t="n"/>
      <c r="T209" s="21" t="n"/>
      <c r="U209" s="21" t="n"/>
      <c r="V209" s="55" t="n"/>
      <c r="W209" s="55" t="n"/>
      <c r="X209" s="55" t="n"/>
      <c r="Y209" s="55" t="n"/>
      <c r="Z209" s="55" t="n"/>
    </row>
    <row r="210" ht="14.25" customHeight="1" s="56">
      <c r="A210" s="19" t="n"/>
      <c r="B210" s="19" t="n"/>
      <c r="C210" s="19" t="n"/>
      <c r="D210" s="19" t="n"/>
      <c r="E210" s="19" t="n"/>
      <c r="F210" s="19" t="n"/>
      <c r="G210" s="19" t="n"/>
      <c r="H210" s="19" t="n"/>
      <c r="I210" s="19" t="n"/>
      <c r="J210" s="19" t="n"/>
      <c r="K210" s="19" t="n"/>
      <c r="L210" s="19" t="n"/>
      <c r="M210" s="19" t="n"/>
      <c r="N210" s="19" t="n"/>
      <c r="O210" s="19" t="n"/>
      <c r="P210" s="55" t="n"/>
      <c r="Q210" s="55" t="n"/>
      <c r="R210" s="21" t="n"/>
      <c r="S210" s="21" t="n"/>
      <c r="T210" s="21" t="n"/>
      <c r="U210" s="21" t="n"/>
      <c r="V210" s="55" t="n"/>
      <c r="W210" s="55" t="n"/>
      <c r="X210" s="55" t="n"/>
      <c r="Y210" s="55" t="n"/>
      <c r="Z210" s="55" t="n"/>
    </row>
    <row r="211" ht="14.25" customHeight="1" s="56">
      <c r="A211" s="19" t="n"/>
      <c r="B211" s="19" t="n"/>
      <c r="C211" s="19" t="n"/>
      <c r="D211" s="19" t="n"/>
      <c r="E211" s="19" t="n"/>
      <c r="F211" s="19" t="n"/>
      <c r="G211" s="19" t="n"/>
      <c r="H211" s="19" t="n"/>
      <c r="I211" s="19" t="n"/>
      <c r="J211" s="19" t="n"/>
      <c r="K211" s="19" t="n"/>
      <c r="L211" s="19" t="n"/>
      <c r="M211" s="19" t="n"/>
      <c r="N211" s="19" t="n"/>
      <c r="O211" s="19" t="n"/>
      <c r="P211" s="55" t="n"/>
      <c r="Q211" s="55" t="n"/>
      <c r="R211" s="21" t="n"/>
      <c r="S211" s="21" t="n"/>
      <c r="T211" s="21" t="n"/>
      <c r="U211" s="21" t="n"/>
      <c r="V211" s="55" t="n"/>
      <c r="W211" s="55" t="n"/>
      <c r="X211" s="55" t="n"/>
      <c r="Y211" s="55" t="n"/>
      <c r="Z211" s="55" t="n"/>
    </row>
    <row r="212" ht="14.25" customHeight="1" s="56">
      <c r="A212" s="19" t="n"/>
      <c r="B212" s="19" t="n"/>
      <c r="C212" s="19" t="n"/>
      <c r="D212" s="19" t="n"/>
      <c r="E212" s="19" t="n"/>
      <c r="F212" s="19" t="n"/>
      <c r="G212" s="19" t="n"/>
      <c r="H212" s="19" t="n"/>
      <c r="I212" s="19" t="n"/>
      <c r="J212" s="19" t="n"/>
      <c r="K212" s="19" t="n"/>
      <c r="L212" s="19" t="n"/>
      <c r="M212" s="19" t="n"/>
      <c r="N212" s="19" t="n"/>
      <c r="O212" s="19" t="n"/>
      <c r="P212" s="55" t="n"/>
      <c r="Q212" s="55" t="n"/>
      <c r="R212" s="21" t="n"/>
      <c r="S212" s="21" t="n"/>
      <c r="T212" s="21" t="n"/>
      <c r="U212" s="21" t="n"/>
      <c r="V212" s="55" t="n"/>
      <c r="W212" s="55" t="n"/>
      <c r="X212" s="55" t="n"/>
      <c r="Y212" s="55" t="n"/>
      <c r="Z212" s="55" t="n"/>
    </row>
    <row r="213" ht="14.25" customHeight="1" s="56">
      <c r="A213" s="19" t="n"/>
      <c r="B213" s="19" t="n"/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19" t="n"/>
      <c r="L213" s="19" t="n"/>
      <c r="M213" s="19" t="n"/>
      <c r="N213" s="19" t="n"/>
      <c r="O213" s="19" t="n"/>
      <c r="P213" s="55" t="n"/>
      <c r="Q213" s="55" t="n"/>
      <c r="R213" s="21" t="n"/>
      <c r="S213" s="21" t="n"/>
      <c r="T213" s="21" t="n"/>
      <c r="U213" s="21" t="n"/>
      <c r="V213" s="55" t="n"/>
      <c r="W213" s="55" t="n"/>
      <c r="X213" s="55" t="n"/>
      <c r="Y213" s="55" t="n"/>
      <c r="Z213" s="55" t="n"/>
    </row>
    <row r="214" ht="14.25" customHeight="1" s="56">
      <c r="A214" s="19" t="n"/>
      <c r="B214" s="19" t="n"/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19" t="n"/>
      <c r="L214" s="19" t="n"/>
      <c r="M214" s="19" t="n"/>
      <c r="N214" s="19" t="n"/>
      <c r="O214" s="19" t="n"/>
      <c r="P214" s="55" t="n"/>
      <c r="Q214" s="55" t="n"/>
      <c r="R214" s="21" t="n"/>
      <c r="S214" s="21" t="n"/>
      <c r="T214" s="21" t="n"/>
      <c r="U214" s="21" t="n"/>
      <c r="V214" s="55" t="n"/>
      <c r="W214" s="55" t="n"/>
      <c r="X214" s="55" t="n"/>
      <c r="Y214" s="55" t="n"/>
      <c r="Z214" s="55" t="n"/>
    </row>
    <row r="215" ht="14.25" customHeight="1" s="56">
      <c r="A215" s="19" t="n"/>
      <c r="B215" s="19" t="n"/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19" t="n"/>
      <c r="L215" s="19" t="n"/>
      <c r="M215" s="19" t="n"/>
      <c r="N215" s="19" t="n"/>
      <c r="O215" s="19" t="n"/>
      <c r="P215" s="55" t="n"/>
      <c r="Q215" s="55" t="n"/>
      <c r="R215" s="21" t="n"/>
      <c r="S215" s="21" t="n"/>
      <c r="T215" s="21" t="n"/>
      <c r="U215" s="21" t="n"/>
      <c r="V215" s="55" t="n"/>
      <c r="W215" s="55" t="n"/>
      <c r="X215" s="55" t="n"/>
      <c r="Y215" s="55" t="n"/>
      <c r="Z215" s="55" t="n"/>
    </row>
    <row r="216" ht="14.25" customHeight="1" s="56">
      <c r="A216" s="19" t="n"/>
      <c r="B216" s="19" t="n"/>
      <c r="C216" s="19" t="n"/>
      <c r="D216" s="19" t="n"/>
      <c r="E216" s="19" t="n"/>
      <c r="F216" s="19" t="n"/>
      <c r="G216" s="19" t="n"/>
      <c r="H216" s="19" t="n"/>
      <c r="I216" s="19" t="n"/>
      <c r="J216" s="19" t="n"/>
      <c r="K216" s="19" t="n"/>
      <c r="L216" s="19" t="n"/>
      <c r="M216" s="19" t="n"/>
      <c r="N216" s="19" t="n"/>
      <c r="O216" s="19" t="n"/>
      <c r="P216" s="55" t="n"/>
      <c r="Q216" s="55" t="n"/>
      <c r="R216" s="21" t="n"/>
      <c r="S216" s="21" t="n"/>
      <c r="T216" s="21" t="n"/>
      <c r="U216" s="21" t="n"/>
      <c r="V216" s="55" t="n"/>
      <c r="W216" s="55" t="n"/>
      <c r="X216" s="55" t="n"/>
      <c r="Y216" s="55" t="n"/>
      <c r="Z216" s="55" t="n"/>
    </row>
    <row r="217" ht="14.25" customHeight="1" s="56">
      <c r="A217" s="19" t="n"/>
      <c r="B217" s="19" t="n"/>
      <c r="C217" s="19" t="n"/>
      <c r="D217" s="19" t="n"/>
      <c r="E217" s="19" t="n"/>
      <c r="F217" s="19" t="n"/>
      <c r="G217" s="19" t="n"/>
      <c r="H217" s="19" t="n"/>
      <c r="I217" s="19" t="n"/>
      <c r="J217" s="19" t="n"/>
      <c r="K217" s="19" t="n"/>
      <c r="L217" s="19" t="n"/>
      <c r="M217" s="19" t="n"/>
      <c r="N217" s="19" t="n"/>
      <c r="O217" s="19" t="n"/>
      <c r="P217" s="55" t="n"/>
      <c r="Q217" s="55" t="n"/>
      <c r="R217" s="21" t="n"/>
      <c r="S217" s="21" t="n"/>
      <c r="T217" s="21" t="n"/>
      <c r="U217" s="21" t="n"/>
      <c r="V217" s="55" t="n"/>
      <c r="W217" s="55" t="n"/>
      <c r="X217" s="55" t="n"/>
      <c r="Y217" s="55" t="n"/>
      <c r="Z217" s="55" t="n"/>
    </row>
    <row r="218" ht="14.25" customHeight="1" s="56">
      <c r="A218" s="19" t="n"/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19" t="n"/>
      <c r="L218" s="19" t="n"/>
      <c r="M218" s="19" t="n"/>
      <c r="N218" s="19" t="n"/>
      <c r="O218" s="19" t="n"/>
      <c r="P218" s="55" t="n"/>
      <c r="Q218" s="55" t="n"/>
      <c r="R218" s="21" t="n"/>
      <c r="S218" s="21" t="n"/>
      <c r="T218" s="21" t="n"/>
      <c r="U218" s="21" t="n"/>
      <c r="V218" s="55" t="n"/>
      <c r="W218" s="55" t="n"/>
      <c r="X218" s="55" t="n"/>
      <c r="Y218" s="55" t="n"/>
      <c r="Z218" s="55" t="n"/>
    </row>
    <row r="219" ht="14.25" customHeight="1" s="56">
      <c r="A219" s="19" t="n"/>
      <c r="B219" s="19" t="n"/>
      <c r="C219" s="19" t="n"/>
      <c r="D219" s="19" t="n"/>
      <c r="E219" s="19" t="n"/>
      <c r="F219" s="19" t="n"/>
      <c r="G219" s="19" t="n"/>
      <c r="H219" s="19" t="n"/>
      <c r="I219" s="19" t="n"/>
      <c r="J219" s="19" t="n"/>
      <c r="K219" s="19" t="n"/>
      <c r="L219" s="19" t="n"/>
      <c r="M219" s="19" t="n"/>
      <c r="N219" s="19" t="n"/>
      <c r="O219" s="19" t="n"/>
      <c r="P219" s="55" t="n"/>
      <c r="Q219" s="55" t="n"/>
      <c r="R219" s="21" t="n"/>
      <c r="S219" s="21" t="n"/>
      <c r="T219" s="21" t="n"/>
      <c r="U219" s="21" t="n"/>
      <c r="V219" s="55" t="n"/>
      <c r="W219" s="55" t="n"/>
      <c r="X219" s="55" t="n"/>
      <c r="Y219" s="55" t="n"/>
      <c r="Z219" s="55" t="n"/>
    </row>
    <row r="220" ht="14.25" customHeight="1" s="56">
      <c r="A220" s="19" t="n"/>
      <c r="B220" s="19" t="n"/>
      <c r="C220" s="19" t="n"/>
      <c r="D220" s="19" t="n"/>
      <c r="E220" s="19" t="n"/>
      <c r="F220" s="19" t="n"/>
      <c r="G220" s="19" t="n"/>
      <c r="H220" s="19" t="n"/>
      <c r="I220" s="19" t="n"/>
      <c r="J220" s="19" t="n"/>
      <c r="K220" s="19" t="n"/>
      <c r="L220" s="19" t="n"/>
      <c r="M220" s="19" t="n"/>
      <c r="N220" s="19" t="n"/>
      <c r="O220" s="19" t="n"/>
      <c r="P220" s="55" t="n"/>
      <c r="Q220" s="55" t="n"/>
      <c r="R220" s="21" t="n"/>
      <c r="S220" s="21" t="n"/>
      <c r="T220" s="21" t="n"/>
      <c r="U220" s="21" t="n"/>
      <c r="V220" s="55" t="n"/>
      <c r="W220" s="55" t="n"/>
      <c r="X220" s="55" t="n"/>
      <c r="Y220" s="55" t="n"/>
      <c r="Z220" s="55" t="n"/>
    </row>
    <row r="221" ht="14.25" customHeight="1" s="56">
      <c r="A221" s="19" t="n"/>
      <c r="B221" s="19" t="n"/>
      <c r="C221" s="19" t="n"/>
      <c r="D221" s="19" t="n"/>
      <c r="E221" s="19" t="n"/>
      <c r="F221" s="19" t="n"/>
      <c r="G221" s="19" t="n"/>
      <c r="H221" s="19" t="n"/>
      <c r="I221" s="19" t="n"/>
      <c r="J221" s="19" t="n"/>
      <c r="K221" s="19" t="n"/>
      <c r="L221" s="19" t="n"/>
      <c r="M221" s="19" t="n"/>
      <c r="N221" s="19" t="n"/>
      <c r="O221" s="19" t="n"/>
      <c r="P221" s="55" t="n"/>
      <c r="Q221" s="55" t="n"/>
      <c r="R221" s="21" t="n"/>
      <c r="S221" s="21" t="n"/>
      <c r="T221" s="21" t="n"/>
      <c r="U221" s="21" t="n"/>
      <c r="V221" s="55" t="n"/>
      <c r="W221" s="55" t="n"/>
      <c r="X221" s="55" t="n"/>
      <c r="Y221" s="55" t="n"/>
      <c r="Z221" s="55" t="n"/>
    </row>
    <row r="222" ht="14.25" customHeight="1" s="56">
      <c r="A222" s="19" t="n"/>
      <c r="B222" s="19" t="n"/>
      <c r="C222" s="19" t="n"/>
      <c r="D222" s="19" t="n"/>
      <c r="E222" s="19" t="n"/>
      <c r="F222" s="19" t="n"/>
      <c r="G222" s="19" t="n"/>
      <c r="H222" s="19" t="n"/>
      <c r="I222" s="19" t="n"/>
      <c r="J222" s="19" t="n"/>
      <c r="K222" s="19" t="n"/>
      <c r="L222" s="19" t="n"/>
      <c r="M222" s="19" t="n"/>
      <c r="N222" s="19" t="n"/>
      <c r="O222" s="19" t="n"/>
      <c r="P222" s="55" t="n"/>
      <c r="Q222" s="55" t="n"/>
      <c r="R222" s="21" t="n"/>
      <c r="S222" s="21" t="n"/>
      <c r="T222" s="21" t="n"/>
      <c r="U222" s="21" t="n"/>
      <c r="V222" s="55" t="n"/>
      <c r="W222" s="55" t="n"/>
      <c r="X222" s="55" t="n"/>
      <c r="Y222" s="55" t="n"/>
      <c r="Z222" s="55" t="n"/>
    </row>
    <row r="223" ht="14.25" customHeight="1" s="56">
      <c r="A223" s="19" t="n"/>
      <c r="B223" s="19" t="n"/>
      <c r="C223" s="19" t="n"/>
      <c r="D223" s="19" t="n"/>
      <c r="E223" s="19" t="n"/>
      <c r="F223" s="19" t="n"/>
      <c r="G223" s="19" t="n"/>
      <c r="H223" s="19" t="n"/>
      <c r="I223" s="19" t="n"/>
      <c r="J223" s="19" t="n"/>
      <c r="K223" s="19" t="n"/>
      <c r="L223" s="19" t="n"/>
      <c r="M223" s="19" t="n"/>
      <c r="N223" s="19" t="n"/>
      <c r="O223" s="19" t="n"/>
      <c r="P223" s="55" t="n"/>
      <c r="Q223" s="55" t="n"/>
      <c r="R223" s="21" t="n"/>
      <c r="S223" s="21" t="n"/>
      <c r="T223" s="21" t="n"/>
      <c r="U223" s="21" t="n"/>
      <c r="V223" s="55" t="n"/>
      <c r="W223" s="55" t="n"/>
      <c r="X223" s="55" t="n"/>
      <c r="Y223" s="55" t="n"/>
      <c r="Z223" s="55" t="n"/>
    </row>
    <row r="224" ht="14.25" customHeight="1" s="56">
      <c r="A224" s="19" t="n"/>
      <c r="B224" s="19" t="n"/>
      <c r="C224" s="19" t="n"/>
      <c r="D224" s="19" t="n"/>
      <c r="E224" s="19" t="n"/>
      <c r="F224" s="19" t="n"/>
      <c r="G224" s="19" t="n"/>
      <c r="H224" s="19" t="n"/>
      <c r="I224" s="19" t="n"/>
      <c r="J224" s="19" t="n"/>
      <c r="K224" s="19" t="n"/>
      <c r="L224" s="19" t="n"/>
      <c r="M224" s="19" t="n"/>
      <c r="N224" s="19" t="n"/>
      <c r="O224" s="19" t="n"/>
      <c r="P224" s="55" t="n"/>
      <c r="Q224" s="55" t="n"/>
      <c r="R224" s="21" t="n"/>
      <c r="S224" s="21" t="n"/>
      <c r="T224" s="21" t="n"/>
      <c r="U224" s="21" t="n"/>
      <c r="V224" s="55" t="n"/>
      <c r="W224" s="55" t="n"/>
      <c r="X224" s="55" t="n"/>
      <c r="Y224" s="55" t="n"/>
      <c r="Z224" s="55" t="n"/>
    </row>
    <row r="225" ht="14.25" customHeight="1" s="56">
      <c r="A225" s="19" t="n"/>
      <c r="B225" s="19" t="n"/>
      <c r="C225" s="19" t="n"/>
      <c r="D225" s="19" t="n"/>
      <c r="E225" s="19" t="n"/>
      <c r="F225" s="19" t="n"/>
      <c r="G225" s="19" t="n"/>
      <c r="H225" s="19" t="n"/>
      <c r="I225" s="19" t="n"/>
      <c r="J225" s="19" t="n"/>
      <c r="K225" s="19" t="n"/>
      <c r="L225" s="19" t="n"/>
      <c r="M225" s="19" t="n"/>
      <c r="N225" s="19" t="n"/>
      <c r="O225" s="19" t="n"/>
      <c r="P225" s="55" t="n"/>
      <c r="Q225" s="55" t="n"/>
      <c r="R225" s="21" t="n"/>
      <c r="S225" s="21" t="n"/>
      <c r="T225" s="21" t="n"/>
      <c r="U225" s="21" t="n"/>
      <c r="V225" s="55" t="n"/>
      <c r="W225" s="55" t="n"/>
      <c r="X225" s="55" t="n"/>
      <c r="Y225" s="55" t="n"/>
      <c r="Z225" s="55" t="n"/>
    </row>
    <row r="226" ht="14.25" customHeight="1" s="56">
      <c r="A226" s="19" t="n"/>
      <c r="B226" s="19" t="n"/>
      <c r="C226" s="19" t="n"/>
      <c r="D226" s="19" t="n"/>
      <c r="E226" s="19" t="n"/>
      <c r="F226" s="19" t="n"/>
      <c r="G226" s="19" t="n"/>
      <c r="H226" s="19" t="n"/>
      <c r="I226" s="19" t="n"/>
      <c r="J226" s="19" t="n"/>
      <c r="K226" s="19" t="n"/>
      <c r="L226" s="19" t="n"/>
      <c r="M226" s="19" t="n"/>
      <c r="N226" s="19" t="n"/>
      <c r="O226" s="19" t="n"/>
      <c r="P226" s="55" t="n"/>
      <c r="Q226" s="55" t="n"/>
      <c r="R226" s="21" t="n"/>
      <c r="S226" s="21" t="n"/>
      <c r="T226" s="21" t="n"/>
      <c r="U226" s="21" t="n"/>
      <c r="V226" s="55" t="n"/>
      <c r="W226" s="55" t="n"/>
      <c r="X226" s="55" t="n"/>
      <c r="Y226" s="55" t="n"/>
      <c r="Z226" s="55" t="n"/>
    </row>
    <row r="227" ht="14.25" customHeight="1" s="56">
      <c r="A227" s="19" t="n"/>
      <c r="B227" s="19" t="n"/>
      <c r="C227" s="19" t="n"/>
      <c r="D227" s="19" t="n"/>
      <c r="E227" s="19" t="n"/>
      <c r="F227" s="19" t="n"/>
      <c r="G227" s="19" t="n"/>
      <c r="H227" s="19" t="n"/>
      <c r="I227" s="19" t="n"/>
      <c r="J227" s="19" t="n"/>
      <c r="K227" s="19" t="n"/>
      <c r="L227" s="19" t="n"/>
      <c r="M227" s="19" t="n"/>
      <c r="N227" s="19" t="n"/>
      <c r="O227" s="19" t="n"/>
      <c r="P227" s="55" t="n"/>
      <c r="Q227" s="55" t="n"/>
      <c r="R227" s="21" t="n"/>
      <c r="S227" s="21" t="n"/>
      <c r="T227" s="21" t="n"/>
      <c r="U227" s="21" t="n"/>
      <c r="V227" s="55" t="n"/>
      <c r="W227" s="55" t="n"/>
      <c r="X227" s="55" t="n"/>
      <c r="Y227" s="55" t="n"/>
      <c r="Z227" s="55" t="n"/>
    </row>
    <row r="228" ht="14.25" customHeight="1" s="56">
      <c r="A228" s="19" t="n"/>
      <c r="B228" s="19" t="n"/>
      <c r="C228" s="19" t="n"/>
      <c r="D228" s="19" t="n"/>
      <c r="E228" s="19" t="n"/>
      <c r="F228" s="19" t="n"/>
      <c r="G228" s="19" t="n"/>
      <c r="H228" s="19" t="n"/>
      <c r="I228" s="19" t="n"/>
      <c r="J228" s="19" t="n"/>
      <c r="K228" s="19" t="n"/>
      <c r="L228" s="19" t="n"/>
      <c r="M228" s="19" t="n"/>
      <c r="N228" s="19" t="n"/>
      <c r="O228" s="19" t="n"/>
      <c r="P228" s="55" t="n"/>
      <c r="Q228" s="55" t="n"/>
      <c r="R228" s="21" t="n"/>
      <c r="S228" s="21" t="n"/>
      <c r="T228" s="21" t="n"/>
      <c r="U228" s="21" t="n"/>
      <c r="V228" s="55" t="n"/>
      <c r="W228" s="55" t="n"/>
      <c r="X228" s="55" t="n"/>
      <c r="Y228" s="55" t="n"/>
      <c r="Z228" s="55" t="n"/>
    </row>
    <row r="229" ht="14.25" customHeight="1" s="56">
      <c r="A229" s="19" t="n"/>
      <c r="B229" s="19" t="n"/>
      <c r="C229" s="19" t="n"/>
      <c r="D229" s="19" t="n"/>
      <c r="E229" s="19" t="n"/>
      <c r="F229" s="19" t="n"/>
      <c r="G229" s="19" t="n"/>
      <c r="H229" s="19" t="n"/>
      <c r="I229" s="19" t="n"/>
      <c r="J229" s="19" t="n"/>
      <c r="K229" s="19" t="n"/>
      <c r="L229" s="19" t="n"/>
      <c r="M229" s="19" t="n"/>
      <c r="N229" s="19" t="n"/>
      <c r="O229" s="19" t="n"/>
      <c r="P229" s="55" t="n"/>
      <c r="Q229" s="55" t="n"/>
      <c r="R229" s="21" t="n"/>
      <c r="S229" s="21" t="n"/>
      <c r="T229" s="21" t="n"/>
      <c r="U229" s="21" t="n"/>
      <c r="V229" s="55" t="n"/>
      <c r="W229" s="55" t="n"/>
      <c r="X229" s="55" t="n"/>
      <c r="Y229" s="55" t="n"/>
      <c r="Z229" s="55" t="n"/>
    </row>
    <row r="230" ht="14.25" customHeight="1" s="56">
      <c r="A230" s="19" t="n"/>
      <c r="B230" s="19" t="n"/>
      <c r="C230" s="19" t="n"/>
      <c r="D230" s="19" t="n"/>
      <c r="E230" s="19" t="n"/>
      <c r="F230" s="19" t="n"/>
      <c r="G230" s="19" t="n"/>
      <c r="H230" s="19" t="n"/>
      <c r="I230" s="19" t="n"/>
      <c r="J230" s="19" t="n"/>
      <c r="K230" s="19" t="n"/>
      <c r="L230" s="19" t="n"/>
      <c r="M230" s="19" t="n"/>
      <c r="N230" s="19" t="n"/>
      <c r="O230" s="19" t="n"/>
      <c r="P230" s="55" t="n"/>
      <c r="Q230" s="55" t="n"/>
      <c r="R230" s="21" t="n"/>
      <c r="S230" s="21" t="n"/>
      <c r="T230" s="21" t="n"/>
      <c r="U230" s="21" t="n"/>
      <c r="V230" s="55" t="n"/>
      <c r="W230" s="55" t="n"/>
      <c r="X230" s="55" t="n"/>
      <c r="Y230" s="55" t="n"/>
      <c r="Z230" s="55" t="n"/>
    </row>
    <row r="231" ht="14.25" customHeight="1" s="56">
      <c r="A231" s="19" t="n"/>
      <c r="B231" s="19" t="n"/>
      <c r="C231" s="19" t="n"/>
      <c r="D231" s="19" t="n"/>
      <c r="E231" s="19" t="n"/>
      <c r="F231" s="19" t="n"/>
      <c r="G231" s="19" t="n"/>
      <c r="H231" s="19" t="n"/>
      <c r="I231" s="19" t="n"/>
      <c r="J231" s="19" t="n"/>
      <c r="K231" s="19" t="n"/>
      <c r="L231" s="19" t="n"/>
      <c r="M231" s="19" t="n"/>
      <c r="N231" s="19" t="n"/>
      <c r="O231" s="19" t="n"/>
      <c r="P231" s="55" t="n"/>
      <c r="Q231" s="55" t="n"/>
      <c r="R231" s="21" t="n"/>
      <c r="S231" s="21" t="n"/>
      <c r="T231" s="21" t="n"/>
      <c r="U231" s="21" t="n"/>
      <c r="V231" s="55" t="n"/>
      <c r="W231" s="55" t="n"/>
      <c r="X231" s="55" t="n"/>
      <c r="Y231" s="55" t="n"/>
      <c r="Z231" s="55" t="n"/>
    </row>
    <row r="232" ht="14.25" customHeight="1" s="56">
      <c r="A232" s="19" t="n"/>
      <c r="B232" s="19" t="n"/>
      <c r="C232" s="19" t="n"/>
      <c r="D232" s="19" t="n"/>
      <c r="E232" s="19" t="n"/>
      <c r="F232" s="19" t="n"/>
      <c r="G232" s="19" t="n"/>
      <c r="H232" s="19" t="n"/>
      <c r="I232" s="19" t="n"/>
      <c r="J232" s="19" t="n"/>
      <c r="K232" s="19" t="n"/>
      <c r="L232" s="19" t="n"/>
      <c r="M232" s="19" t="n"/>
      <c r="N232" s="19" t="n"/>
      <c r="O232" s="19" t="n"/>
      <c r="P232" s="55" t="n"/>
      <c r="Q232" s="55" t="n"/>
      <c r="R232" s="21" t="n"/>
      <c r="S232" s="21" t="n"/>
      <c r="T232" s="21" t="n"/>
      <c r="U232" s="21" t="n"/>
      <c r="V232" s="55" t="n"/>
      <c r="W232" s="55" t="n"/>
      <c r="X232" s="55" t="n"/>
      <c r="Y232" s="55" t="n"/>
      <c r="Z232" s="55" t="n"/>
    </row>
    <row r="233" ht="14.25" customHeight="1" s="56">
      <c r="A233" s="19" t="n"/>
      <c r="B233" s="19" t="n"/>
      <c r="C233" s="19" t="n"/>
      <c r="D233" s="19" t="n"/>
      <c r="E233" s="19" t="n"/>
      <c r="F233" s="19" t="n"/>
      <c r="G233" s="19" t="n"/>
      <c r="H233" s="19" t="n"/>
      <c r="I233" s="19" t="n"/>
      <c r="J233" s="19" t="n"/>
      <c r="K233" s="19" t="n"/>
      <c r="L233" s="19" t="n"/>
      <c r="M233" s="19" t="n"/>
      <c r="N233" s="19" t="n"/>
      <c r="O233" s="19" t="n"/>
      <c r="P233" s="55" t="n"/>
      <c r="Q233" s="55" t="n"/>
      <c r="R233" s="21" t="n"/>
      <c r="S233" s="21" t="n"/>
      <c r="T233" s="21" t="n"/>
      <c r="U233" s="21" t="n"/>
      <c r="V233" s="55" t="n"/>
      <c r="W233" s="55" t="n"/>
      <c r="X233" s="55" t="n"/>
      <c r="Y233" s="55" t="n"/>
      <c r="Z233" s="55" t="n"/>
    </row>
    <row r="234" ht="14.25" customHeight="1" s="56">
      <c r="A234" s="19" t="n"/>
      <c r="B234" s="19" t="n"/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19" t="n"/>
      <c r="L234" s="19" t="n"/>
      <c r="M234" s="19" t="n"/>
      <c r="N234" s="19" t="n"/>
      <c r="O234" s="19" t="n"/>
      <c r="P234" s="55" t="n"/>
      <c r="Q234" s="55" t="n"/>
      <c r="R234" s="21" t="n"/>
      <c r="S234" s="21" t="n"/>
      <c r="T234" s="21" t="n"/>
      <c r="U234" s="21" t="n"/>
      <c r="V234" s="55" t="n"/>
      <c r="W234" s="55" t="n"/>
      <c r="X234" s="55" t="n"/>
      <c r="Y234" s="55" t="n"/>
      <c r="Z234" s="55" t="n"/>
    </row>
    <row r="235" ht="14.25" customHeight="1" s="56">
      <c r="A235" s="19" t="n"/>
      <c r="B235" s="19" t="n"/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19" t="n"/>
      <c r="L235" s="19" t="n"/>
      <c r="M235" s="19" t="n"/>
      <c r="N235" s="19" t="n"/>
      <c r="O235" s="19" t="n"/>
      <c r="P235" s="55" t="n"/>
      <c r="Q235" s="55" t="n"/>
      <c r="R235" s="21" t="n"/>
      <c r="S235" s="21" t="n"/>
      <c r="T235" s="21" t="n"/>
      <c r="U235" s="21" t="n"/>
      <c r="V235" s="55" t="n"/>
      <c r="W235" s="55" t="n"/>
      <c r="X235" s="55" t="n"/>
      <c r="Y235" s="55" t="n"/>
      <c r="Z235" s="55" t="n"/>
    </row>
    <row r="236" ht="14.25" customHeight="1" s="56">
      <c r="A236" s="19" t="n"/>
      <c r="B236" s="19" t="n"/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19" t="n"/>
      <c r="L236" s="19" t="n"/>
      <c r="M236" s="19" t="n"/>
      <c r="N236" s="19" t="n"/>
      <c r="O236" s="19" t="n"/>
      <c r="P236" s="55" t="n"/>
      <c r="Q236" s="55" t="n"/>
      <c r="R236" s="21" t="n"/>
      <c r="S236" s="21" t="n"/>
      <c r="T236" s="21" t="n"/>
      <c r="U236" s="21" t="n"/>
      <c r="V236" s="55" t="n"/>
      <c r="W236" s="55" t="n"/>
      <c r="X236" s="55" t="n"/>
      <c r="Y236" s="55" t="n"/>
      <c r="Z236" s="55" t="n"/>
    </row>
    <row r="237" ht="14.25" customHeight="1" s="56">
      <c r="A237" s="19" t="n"/>
      <c r="B237" s="19" t="n"/>
      <c r="C237" s="19" t="n"/>
      <c r="D237" s="19" t="n"/>
      <c r="E237" s="19" t="n"/>
      <c r="F237" s="19" t="n"/>
      <c r="G237" s="19" t="n"/>
      <c r="H237" s="19" t="n"/>
      <c r="I237" s="19" t="n"/>
      <c r="J237" s="19" t="n"/>
      <c r="K237" s="19" t="n"/>
      <c r="L237" s="19" t="n"/>
      <c r="M237" s="19" t="n"/>
      <c r="N237" s="19" t="n"/>
      <c r="O237" s="19" t="n"/>
      <c r="P237" s="55" t="n"/>
      <c r="Q237" s="55" t="n"/>
      <c r="R237" s="21" t="n"/>
      <c r="S237" s="21" t="n"/>
      <c r="T237" s="21" t="n"/>
      <c r="U237" s="21" t="n"/>
      <c r="V237" s="55" t="n"/>
      <c r="W237" s="55" t="n"/>
      <c r="X237" s="55" t="n"/>
      <c r="Y237" s="55" t="n"/>
      <c r="Z237" s="55" t="n"/>
    </row>
    <row r="238" ht="14.25" customHeight="1" s="56">
      <c r="A238" s="19" t="n"/>
      <c r="B238" s="19" t="n"/>
      <c r="C238" s="19" t="n"/>
      <c r="D238" s="19" t="n"/>
      <c r="E238" s="19" t="n"/>
      <c r="F238" s="19" t="n"/>
      <c r="G238" s="19" t="n"/>
      <c r="H238" s="19" t="n"/>
      <c r="I238" s="19" t="n"/>
      <c r="J238" s="19" t="n"/>
      <c r="K238" s="19" t="n"/>
      <c r="L238" s="19" t="n"/>
      <c r="M238" s="19" t="n"/>
      <c r="N238" s="19" t="n"/>
      <c r="O238" s="19" t="n"/>
      <c r="P238" s="55" t="n"/>
      <c r="Q238" s="55" t="n"/>
      <c r="R238" s="21" t="n"/>
      <c r="S238" s="21" t="n"/>
      <c r="T238" s="21" t="n"/>
      <c r="U238" s="21" t="n"/>
      <c r="V238" s="55" t="n"/>
      <c r="W238" s="55" t="n"/>
      <c r="X238" s="55" t="n"/>
      <c r="Y238" s="55" t="n"/>
      <c r="Z238" s="55" t="n"/>
    </row>
    <row r="239" ht="14.25" customHeight="1" s="56">
      <c r="A239" s="19" t="n"/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19" t="n"/>
      <c r="L239" s="19" t="n"/>
      <c r="M239" s="19" t="n"/>
      <c r="N239" s="19" t="n"/>
      <c r="O239" s="19" t="n"/>
      <c r="P239" s="55" t="n"/>
      <c r="Q239" s="55" t="n"/>
      <c r="R239" s="21" t="n"/>
      <c r="S239" s="21" t="n"/>
      <c r="T239" s="21" t="n"/>
      <c r="U239" s="21" t="n"/>
      <c r="V239" s="55" t="n"/>
      <c r="W239" s="55" t="n"/>
      <c r="X239" s="55" t="n"/>
      <c r="Y239" s="55" t="n"/>
      <c r="Z239" s="55" t="n"/>
    </row>
    <row r="240" ht="14.25" customHeight="1" s="56">
      <c r="A240" s="19" t="n"/>
      <c r="B240" s="19" t="n"/>
      <c r="C240" s="19" t="n"/>
      <c r="D240" s="19" t="n"/>
      <c r="E240" s="19" t="n"/>
      <c r="F240" s="19" t="n"/>
      <c r="G240" s="19" t="n"/>
      <c r="H240" s="19" t="n"/>
      <c r="I240" s="19" t="n"/>
      <c r="J240" s="19" t="n"/>
      <c r="K240" s="19" t="n"/>
      <c r="L240" s="19" t="n"/>
      <c r="M240" s="19" t="n"/>
      <c r="N240" s="19" t="n"/>
      <c r="O240" s="19" t="n"/>
      <c r="P240" s="55" t="n"/>
      <c r="Q240" s="55" t="n"/>
      <c r="R240" s="21" t="n"/>
      <c r="S240" s="21" t="n"/>
      <c r="T240" s="21" t="n"/>
      <c r="U240" s="21" t="n"/>
      <c r="V240" s="55" t="n"/>
      <c r="W240" s="55" t="n"/>
      <c r="X240" s="55" t="n"/>
      <c r="Y240" s="55" t="n"/>
      <c r="Z240" s="55" t="n"/>
    </row>
    <row r="241" ht="14.25" customHeight="1" s="56">
      <c r="A241" s="19" t="n"/>
      <c r="B241" s="19" t="n"/>
      <c r="C241" s="19" t="n"/>
      <c r="D241" s="19" t="n"/>
      <c r="E241" s="19" t="n"/>
      <c r="F241" s="19" t="n"/>
      <c r="G241" s="19" t="n"/>
      <c r="H241" s="19" t="n"/>
      <c r="I241" s="19" t="n"/>
      <c r="J241" s="19" t="n"/>
      <c r="K241" s="19" t="n"/>
      <c r="L241" s="19" t="n"/>
      <c r="M241" s="19" t="n"/>
      <c r="N241" s="19" t="n"/>
      <c r="O241" s="19" t="n"/>
      <c r="P241" s="55" t="n"/>
      <c r="Q241" s="55" t="n"/>
      <c r="R241" s="21" t="n"/>
      <c r="S241" s="21" t="n"/>
      <c r="T241" s="21" t="n"/>
      <c r="U241" s="21" t="n"/>
      <c r="V241" s="55" t="n"/>
      <c r="W241" s="55" t="n"/>
      <c r="X241" s="55" t="n"/>
      <c r="Y241" s="55" t="n"/>
      <c r="Z241" s="55" t="n"/>
    </row>
    <row r="242" ht="14.25" customHeight="1" s="56">
      <c r="A242" s="19" t="n"/>
      <c r="B242" s="19" t="n"/>
      <c r="C242" s="19" t="n"/>
      <c r="D242" s="19" t="n"/>
      <c r="E242" s="19" t="n"/>
      <c r="F242" s="19" t="n"/>
      <c r="G242" s="19" t="n"/>
      <c r="H242" s="19" t="n"/>
      <c r="I242" s="19" t="n"/>
      <c r="J242" s="19" t="n"/>
      <c r="K242" s="19" t="n"/>
      <c r="L242" s="19" t="n"/>
      <c r="M242" s="19" t="n"/>
      <c r="N242" s="19" t="n"/>
      <c r="O242" s="19" t="n"/>
      <c r="P242" s="55" t="n"/>
      <c r="Q242" s="55" t="n"/>
      <c r="R242" s="21" t="n"/>
      <c r="S242" s="21" t="n"/>
      <c r="T242" s="21" t="n"/>
      <c r="U242" s="21" t="n"/>
      <c r="V242" s="55" t="n"/>
      <c r="W242" s="55" t="n"/>
      <c r="X242" s="55" t="n"/>
      <c r="Y242" s="55" t="n"/>
      <c r="Z242" s="55" t="n"/>
    </row>
    <row r="243" ht="14.25" customHeight="1" s="56">
      <c r="A243" s="19" t="n"/>
      <c r="B243" s="19" t="n"/>
      <c r="C243" s="19" t="n"/>
      <c r="D243" s="19" t="n"/>
      <c r="E243" s="19" t="n"/>
      <c r="F243" s="19" t="n"/>
      <c r="G243" s="19" t="n"/>
      <c r="H243" s="19" t="n"/>
      <c r="I243" s="19" t="n"/>
      <c r="J243" s="19" t="n"/>
      <c r="K243" s="19" t="n"/>
      <c r="L243" s="19" t="n"/>
      <c r="M243" s="19" t="n"/>
      <c r="N243" s="19" t="n"/>
      <c r="O243" s="19" t="n"/>
      <c r="P243" s="55" t="n"/>
      <c r="Q243" s="55" t="n"/>
      <c r="R243" s="21" t="n"/>
      <c r="S243" s="21" t="n"/>
      <c r="T243" s="21" t="n"/>
      <c r="U243" s="21" t="n"/>
      <c r="V243" s="55" t="n"/>
      <c r="W243" s="55" t="n"/>
      <c r="X243" s="55" t="n"/>
      <c r="Y243" s="55" t="n"/>
      <c r="Z243" s="55" t="n"/>
    </row>
    <row r="244" ht="14.25" customHeight="1" s="56">
      <c r="A244" s="19" t="n"/>
      <c r="B244" s="19" t="n"/>
      <c r="C244" s="19" t="n"/>
      <c r="D244" s="19" t="n"/>
      <c r="E244" s="19" t="n"/>
      <c r="F244" s="19" t="n"/>
      <c r="G244" s="19" t="n"/>
      <c r="H244" s="19" t="n"/>
      <c r="I244" s="19" t="n"/>
      <c r="J244" s="19" t="n"/>
      <c r="K244" s="19" t="n"/>
      <c r="L244" s="19" t="n"/>
      <c r="M244" s="19" t="n"/>
      <c r="N244" s="19" t="n"/>
      <c r="O244" s="19" t="n"/>
      <c r="P244" s="55" t="n"/>
      <c r="Q244" s="55" t="n"/>
      <c r="R244" s="21" t="n"/>
      <c r="S244" s="21" t="n"/>
      <c r="T244" s="21" t="n"/>
      <c r="U244" s="21" t="n"/>
      <c r="V244" s="55" t="n"/>
      <c r="W244" s="55" t="n"/>
      <c r="X244" s="55" t="n"/>
      <c r="Y244" s="55" t="n"/>
      <c r="Z244" s="55" t="n"/>
    </row>
    <row r="245" ht="14.25" customHeight="1" s="56">
      <c r="A245" s="19" t="n"/>
      <c r="B245" s="19" t="n"/>
      <c r="C245" s="19" t="n"/>
      <c r="D245" s="19" t="n"/>
      <c r="E245" s="19" t="n"/>
      <c r="F245" s="19" t="n"/>
      <c r="G245" s="19" t="n"/>
      <c r="H245" s="19" t="n"/>
      <c r="I245" s="19" t="n"/>
      <c r="J245" s="19" t="n"/>
      <c r="K245" s="19" t="n"/>
      <c r="L245" s="19" t="n"/>
      <c r="M245" s="19" t="n"/>
      <c r="N245" s="19" t="n"/>
      <c r="O245" s="19" t="n"/>
      <c r="P245" s="55" t="n"/>
      <c r="Q245" s="55" t="n"/>
      <c r="R245" s="21" t="n"/>
      <c r="S245" s="21" t="n"/>
      <c r="T245" s="21" t="n"/>
      <c r="U245" s="21" t="n"/>
      <c r="V245" s="55" t="n"/>
      <c r="W245" s="55" t="n"/>
      <c r="X245" s="55" t="n"/>
      <c r="Y245" s="55" t="n"/>
      <c r="Z245" s="55" t="n"/>
    </row>
    <row r="246" ht="14.25" customHeight="1" s="56">
      <c r="A246" s="19" t="n"/>
      <c r="B246" s="19" t="n"/>
      <c r="C246" s="19" t="n"/>
      <c r="D246" s="19" t="n"/>
      <c r="E246" s="19" t="n"/>
      <c r="F246" s="19" t="n"/>
      <c r="G246" s="19" t="n"/>
      <c r="H246" s="19" t="n"/>
      <c r="I246" s="19" t="n"/>
      <c r="J246" s="19" t="n"/>
      <c r="K246" s="19" t="n"/>
      <c r="L246" s="19" t="n"/>
      <c r="M246" s="19" t="n"/>
      <c r="N246" s="19" t="n"/>
      <c r="O246" s="19" t="n"/>
      <c r="P246" s="55" t="n"/>
      <c r="Q246" s="55" t="n"/>
      <c r="R246" s="21" t="n"/>
      <c r="S246" s="21" t="n"/>
      <c r="T246" s="21" t="n"/>
      <c r="U246" s="21" t="n"/>
      <c r="V246" s="55" t="n"/>
      <c r="W246" s="55" t="n"/>
      <c r="X246" s="55" t="n"/>
      <c r="Y246" s="55" t="n"/>
      <c r="Z246" s="55" t="n"/>
    </row>
    <row r="247" ht="14.25" customHeight="1" s="56">
      <c r="A247" s="19" t="n"/>
      <c r="B247" s="19" t="n"/>
      <c r="C247" s="19" t="n"/>
      <c r="D247" s="19" t="n"/>
      <c r="E247" s="19" t="n"/>
      <c r="F247" s="19" t="n"/>
      <c r="G247" s="19" t="n"/>
      <c r="H247" s="19" t="n"/>
      <c r="I247" s="19" t="n"/>
      <c r="J247" s="19" t="n"/>
      <c r="K247" s="19" t="n"/>
      <c r="L247" s="19" t="n"/>
      <c r="M247" s="19" t="n"/>
      <c r="N247" s="19" t="n"/>
      <c r="O247" s="19" t="n"/>
      <c r="P247" s="55" t="n"/>
      <c r="Q247" s="55" t="n"/>
      <c r="R247" s="21" t="n"/>
      <c r="S247" s="21" t="n"/>
      <c r="T247" s="21" t="n"/>
      <c r="U247" s="21" t="n"/>
      <c r="V247" s="55" t="n"/>
      <c r="W247" s="55" t="n"/>
      <c r="X247" s="55" t="n"/>
      <c r="Y247" s="55" t="n"/>
      <c r="Z247" s="55" t="n"/>
    </row>
    <row r="248" ht="14.25" customHeight="1" s="56">
      <c r="A248" s="19" t="n"/>
      <c r="B248" s="19" t="n"/>
      <c r="C248" s="19" t="n"/>
      <c r="D248" s="19" t="n"/>
      <c r="E248" s="19" t="n"/>
      <c r="F248" s="19" t="n"/>
      <c r="G248" s="19" t="n"/>
      <c r="H248" s="19" t="n"/>
      <c r="I248" s="19" t="n"/>
      <c r="J248" s="19" t="n"/>
      <c r="K248" s="19" t="n"/>
      <c r="L248" s="19" t="n"/>
      <c r="M248" s="19" t="n"/>
      <c r="N248" s="19" t="n"/>
      <c r="O248" s="19" t="n"/>
      <c r="P248" s="55" t="n"/>
      <c r="Q248" s="55" t="n"/>
      <c r="R248" s="21" t="n"/>
      <c r="S248" s="21" t="n"/>
      <c r="T248" s="21" t="n"/>
      <c r="U248" s="21" t="n"/>
      <c r="V248" s="55" t="n"/>
      <c r="W248" s="55" t="n"/>
      <c r="X248" s="55" t="n"/>
      <c r="Y248" s="55" t="n"/>
      <c r="Z248" s="55" t="n"/>
    </row>
    <row r="249" ht="14.25" customHeight="1" s="56">
      <c r="A249" s="19" t="n"/>
      <c r="B249" s="19" t="n"/>
      <c r="C249" s="19" t="n"/>
      <c r="D249" s="19" t="n"/>
      <c r="E249" s="19" t="n"/>
      <c r="F249" s="19" t="n"/>
      <c r="G249" s="19" t="n"/>
      <c r="H249" s="19" t="n"/>
      <c r="I249" s="19" t="n"/>
      <c r="J249" s="19" t="n"/>
      <c r="K249" s="19" t="n"/>
      <c r="L249" s="19" t="n"/>
      <c r="M249" s="19" t="n"/>
      <c r="N249" s="19" t="n"/>
      <c r="O249" s="19" t="n"/>
      <c r="P249" s="55" t="n"/>
      <c r="Q249" s="55" t="n"/>
      <c r="R249" s="21" t="n"/>
      <c r="S249" s="21" t="n"/>
      <c r="T249" s="21" t="n"/>
      <c r="U249" s="21" t="n"/>
      <c r="V249" s="55" t="n"/>
      <c r="W249" s="55" t="n"/>
      <c r="X249" s="55" t="n"/>
      <c r="Y249" s="55" t="n"/>
      <c r="Z249" s="55" t="n"/>
    </row>
    <row r="250" ht="14.25" customHeight="1" s="56">
      <c r="A250" s="19" t="n"/>
      <c r="B250" s="19" t="n"/>
      <c r="C250" s="19" t="n"/>
      <c r="D250" s="19" t="n"/>
      <c r="E250" s="19" t="n"/>
      <c r="F250" s="19" t="n"/>
      <c r="G250" s="19" t="n"/>
      <c r="H250" s="19" t="n"/>
      <c r="I250" s="19" t="n"/>
      <c r="J250" s="19" t="n"/>
      <c r="K250" s="19" t="n"/>
      <c r="L250" s="19" t="n"/>
      <c r="M250" s="19" t="n"/>
      <c r="N250" s="19" t="n"/>
      <c r="O250" s="19" t="n"/>
      <c r="P250" s="55" t="n"/>
      <c r="Q250" s="55" t="n"/>
      <c r="R250" s="21" t="n"/>
      <c r="S250" s="21" t="n"/>
      <c r="T250" s="21" t="n"/>
      <c r="U250" s="21" t="n"/>
      <c r="V250" s="55" t="n"/>
      <c r="W250" s="55" t="n"/>
      <c r="X250" s="55" t="n"/>
      <c r="Y250" s="55" t="n"/>
      <c r="Z250" s="55" t="n"/>
    </row>
    <row r="251" ht="14.25" customHeight="1" s="56">
      <c r="A251" s="19" t="n"/>
      <c r="B251" s="19" t="n"/>
      <c r="C251" s="19" t="n"/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19" t="n"/>
      <c r="M251" s="19" t="n"/>
      <c r="N251" s="19" t="n"/>
      <c r="O251" s="19" t="n"/>
      <c r="P251" s="55" t="n"/>
      <c r="Q251" s="55" t="n"/>
      <c r="R251" s="21" t="n"/>
      <c r="S251" s="21" t="n"/>
      <c r="T251" s="21" t="n"/>
      <c r="U251" s="21" t="n"/>
      <c r="V251" s="55" t="n"/>
      <c r="W251" s="55" t="n"/>
      <c r="X251" s="55" t="n"/>
      <c r="Y251" s="55" t="n"/>
      <c r="Z251" s="55" t="n"/>
    </row>
    <row r="252" ht="14.25" customHeight="1" s="56">
      <c r="A252" s="19" t="n"/>
      <c r="B252" s="19" t="n"/>
      <c r="C252" s="19" t="n"/>
      <c r="D252" s="19" t="n"/>
      <c r="E252" s="19" t="n"/>
      <c r="F252" s="19" t="n"/>
      <c r="G252" s="19" t="n"/>
      <c r="H252" s="19" t="n"/>
      <c r="I252" s="19" t="n"/>
      <c r="J252" s="19" t="n"/>
      <c r="K252" s="19" t="n"/>
      <c r="L252" s="19" t="n"/>
      <c r="M252" s="19" t="n"/>
      <c r="N252" s="19" t="n"/>
      <c r="O252" s="19" t="n"/>
      <c r="P252" s="55" t="n"/>
      <c r="Q252" s="55" t="n"/>
      <c r="R252" s="21" t="n"/>
      <c r="S252" s="21" t="n"/>
      <c r="T252" s="21" t="n"/>
      <c r="U252" s="21" t="n"/>
      <c r="V252" s="55" t="n"/>
      <c r="W252" s="55" t="n"/>
      <c r="X252" s="55" t="n"/>
      <c r="Y252" s="55" t="n"/>
      <c r="Z252" s="55" t="n"/>
    </row>
    <row r="253" ht="14.25" customHeight="1" s="56">
      <c r="A253" s="19" t="n"/>
      <c r="B253" s="19" t="n"/>
      <c r="C253" s="19" t="n"/>
      <c r="D253" s="19" t="n"/>
      <c r="E253" s="19" t="n"/>
      <c r="F253" s="19" t="n"/>
      <c r="G253" s="19" t="n"/>
      <c r="H253" s="19" t="n"/>
      <c r="I253" s="19" t="n"/>
      <c r="J253" s="19" t="n"/>
      <c r="K253" s="19" t="n"/>
      <c r="L253" s="19" t="n"/>
      <c r="M253" s="19" t="n"/>
      <c r="N253" s="19" t="n"/>
      <c r="O253" s="19" t="n"/>
      <c r="P253" s="55" t="n"/>
      <c r="Q253" s="55" t="n"/>
      <c r="R253" s="21" t="n"/>
      <c r="S253" s="21" t="n"/>
      <c r="T253" s="21" t="n"/>
      <c r="U253" s="21" t="n"/>
      <c r="V253" s="55" t="n"/>
      <c r="W253" s="55" t="n"/>
      <c r="X253" s="55" t="n"/>
      <c r="Y253" s="55" t="n"/>
      <c r="Z253" s="55" t="n"/>
    </row>
    <row r="254" ht="14.25" customHeight="1" s="56">
      <c r="A254" s="19" t="n"/>
      <c r="B254" s="19" t="n"/>
      <c r="C254" s="19" t="n"/>
      <c r="D254" s="19" t="n"/>
      <c r="E254" s="19" t="n"/>
      <c r="F254" s="19" t="n"/>
      <c r="G254" s="19" t="n"/>
      <c r="H254" s="19" t="n"/>
      <c r="I254" s="19" t="n"/>
      <c r="J254" s="19" t="n"/>
      <c r="K254" s="19" t="n"/>
      <c r="L254" s="19" t="n"/>
      <c r="M254" s="19" t="n"/>
      <c r="N254" s="19" t="n"/>
      <c r="O254" s="19" t="n"/>
      <c r="P254" s="55" t="n"/>
      <c r="Q254" s="55" t="n"/>
      <c r="R254" s="21" t="n"/>
      <c r="S254" s="21" t="n"/>
      <c r="T254" s="21" t="n"/>
      <c r="U254" s="21" t="n"/>
      <c r="V254" s="55" t="n"/>
      <c r="W254" s="55" t="n"/>
      <c r="X254" s="55" t="n"/>
      <c r="Y254" s="55" t="n"/>
      <c r="Z254" s="55" t="n"/>
    </row>
    <row r="255" ht="14.25" customHeight="1" s="56">
      <c r="A255" s="19" t="n"/>
      <c r="B255" s="19" t="n"/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19" t="n"/>
      <c r="L255" s="19" t="n"/>
      <c r="M255" s="19" t="n"/>
      <c r="N255" s="19" t="n"/>
      <c r="O255" s="19" t="n"/>
      <c r="P255" s="55" t="n"/>
      <c r="Q255" s="55" t="n"/>
      <c r="R255" s="21" t="n"/>
      <c r="S255" s="21" t="n"/>
      <c r="T255" s="21" t="n"/>
      <c r="U255" s="21" t="n"/>
      <c r="V255" s="55" t="n"/>
      <c r="W255" s="55" t="n"/>
      <c r="X255" s="55" t="n"/>
      <c r="Y255" s="55" t="n"/>
      <c r="Z255" s="55" t="n"/>
    </row>
    <row r="256" ht="14.25" customHeight="1" s="56">
      <c r="A256" s="19" t="n"/>
      <c r="B256" s="19" t="n"/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19" t="n"/>
      <c r="L256" s="19" t="n"/>
      <c r="M256" s="19" t="n"/>
      <c r="N256" s="19" t="n"/>
      <c r="O256" s="19" t="n"/>
      <c r="P256" s="55" t="n"/>
      <c r="Q256" s="55" t="n"/>
      <c r="R256" s="21" t="n"/>
      <c r="S256" s="21" t="n"/>
      <c r="T256" s="21" t="n"/>
      <c r="U256" s="21" t="n"/>
      <c r="V256" s="55" t="n"/>
      <c r="W256" s="55" t="n"/>
      <c r="X256" s="55" t="n"/>
      <c r="Y256" s="55" t="n"/>
      <c r="Z256" s="55" t="n"/>
    </row>
    <row r="257" ht="14.25" customHeight="1" s="56">
      <c r="A257" s="19" t="n"/>
      <c r="B257" s="19" t="n"/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19" t="n"/>
      <c r="L257" s="19" t="n"/>
      <c r="M257" s="19" t="n"/>
      <c r="N257" s="19" t="n"/>
      <c r="O257" s="19" t="n"/>
      <c r="P257" s="55" t="n"/>
      <c r="Q257" s="55" t="n"/>
      <c r="R257" s="21" t="n"/>
      <c r="S257" s="21" t="n"/>
      <c r="T257" s="21" t="n"/>
      <c r="U257" s="21" t="n"/>
      <c r="V257" s="55" t="n"/>
      <c r="W257" s="55" t="n"/>
      <c r="X257" s="55" t="n"/>
      <c r="Y257" s="55" t="n"/>
      <c r="Z257" s="55" t="n"/>
    </row>
    <row r="258" ht="14.25" customHeight="1" s="56">
      <c r="A258" s="19" t="n"/>
      <c r="B258" s="19" t="n"/>
      <c r="C258" s="19" t="n"/>
      <c r="D258" s="19" t="n"/>
      <c r="E258" s="19" t="n"/>
      <c r="F258" s="19" t="n"/>
      <c r="G258" s="19" t="n"/>
      <c r="H258" s="19" t="n"/>
      <c r="I258" s="19" t="n"/>
      <c r="J258" s="19" t="n"/>
      <c r="K258" s="19" t="n"/>
      <c r="L258" s="19" t="n"/>
      <c r="M258" s="19" t="n"/>
      <c r="N258" s="19" t="n"/>
      <c r="O258" s="19" t="n"/>
      <c r="P258" s="55" t="n"/>
      <c r="Q258" s="55" t="n"/>
      <c r="R258" s="21" t="n"/>
      <c r="S258" s="21" t="n"/>
      <c r="T258" s="21" t="n"/>
      <c r="U258" s="21" t="n"/>
      <c r="V258" s="55" t="n"/>
      <c r="W258" s="55" t="n"/>
      <c r="X258" s="55" t="n"/>
      <c r="Y258" s="55" t="n"/>
      <c r="Z258" s="55" t="n"/>
    </row>
    <row r="259" ht="14.25" customHeight="1" s="56">
      <c r="A259" s="19" t="n"/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  <c r="P259" s="55" t="n"/>
      <c r="Q259" s="55" t="n"/>
      <c r="R259" s="21" t="n"/>
      <c r="S259" s="21" t="n"/>
      <c r="T259" s="21" t="n"/>
      <c r="U259" s="21" t="n"/>
      <c r="V259" s="55" t="n"/>
      <c r="W259" s="55" t="n"/>
      <c r="X259" s="55" t="n"/>
      <c r="Y259" s="55" t="n"/>
      <c r="Z259" s="55" t="n"/>
    </row>
    <row r="260" ht="14.25" customHeight="1" s="56">
      <c r="A260" s="19" t="n"/>
      <c r="B260" s="19" t="n"/>
      <c r="C260" s="19" t="n"/>
      <c r="D260" s="19" t="n"/>
      <c r="E260" s="19" t="n"/>
      <c r="F260" s="19" t="n"/>
      <c r="G260" s="19" t="n"/>
      <c r="H260" s="19" t="n"/>
      <c r="I260" s="19" t="n"/>
      <c r="J260" s="19" t="n"/>
      <c r="K260" s="19" t="n"/>
      <c r="L260" s="19" t="n"/>
      <c r="M260" s="19" t="n"/>
      <c r="N260" s="19" t="n"/>
      <c r="O260" s="19" t="n"/>
      <c r="P260" s="55" t="n"/>
      <c r="Q260" s="55" t="n"/>
      <c r="R260" s="21" t="n"/>
      <c r="S260" s="21" t="n"/>
      <c r="T260" s="21" t="n"/>
      <c r="U260" s="21" t="n"/>
      <c r="V260" s="55" t="n"/>
      <c r="W260" s="55" t="n"/>
      <c r="X260" s="55" t="n"/>
      <c r="Y260" s="55" t="n"/>
      <c r="Z260" s="55" t="n"/>
    </row>
    <row r="261" ht="14.25" customHeight="1" s="56">
      <c r="A261" s="19" t="n"/>
      <c r="B261" s="19" t="n"/>
      <c r="C261" s="19" t="n"/>
      <c r="D261" s="19" t="n"/>
      <c r="E261" s="19" t="n"/>
      <c r="F261" s="19" t="n"/>
      <c r="G261" s="19" t="n"/>
      <c r="H261" s="19" t="n"/>
      <c r="I261" s="19" t="n"/>
      <c r="J261" s="19" t="n"/>
      <c r="K261" s="19" t="n"/>
      <c r="L261" s="19" t="n"/>
      <c r="M261" s="19" t="n"/>
      <c r="N261" s="19" t="n"/>
      <c r="O261" s="19" t="n"/>
      <c r="P261" s="55" t="n"/>
      <c r="Q261" s="55" t="n"/>
      <c r="R261" s="21" t="n"/>
      <c r="S261" s="21" t="n"/>
      <c r="T261" s="21" t="n"/>
      <c r="U261" s="21" t="n"/>
      <c r="V261" s="55" t="n"/>
      <c r="W261" s="55" t="n"/>
      <c r="X261" s="55" t="n"/>
      <c r="Y261" s="55" t="n"/>
      <c r="Z261" s="55" t="n"/>
    </row>
    <row r="262" ht="14.25" customHeight="1" s="56">
      <c r="A262" s="19" t="n"/>
      <c r="B262" s="19" t="n"/>
      <c r="C262" s="19" t="n"/>
      <c r="D262" s="19" t="n"/>
      <c r="E262" s="19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  <c r="P262" s="55" t="n"/>
      <c r="Q262" s="55" t="n"/>
      <c r="R262" s="21" t="n"/>
      <c r="S262" s="21" t="n"/>
      <c r="T262" s="21" t="n"/>
      <c r="U262" s="21" t="n"/>
      <c r="V262" s="55" t="n"/>
      <c r="W262" s="55" t="n"/>
      <c r="X262" s="55" t="n"/>
      <c r="Y262" s="55" t="n"/>
      <c r="Z262" s="55" t="n"/>
    </row>
    <row r="263" ht="14.25" customHeight="1" s="56">
      <c r="A263" s="19" t="n"/>
      <c r="B263" s="19" t="n"/>
      <c r="C263" s="19" t="n"/>
      <c r="D263" s="19" t="n"/>
      <c r="E263" s="19" t="n"/>
      <c r="F263" s="19" t="n"/>
      <c r="G263" s="19" t="n"/>
      <c r="H263" s="19" t="n"/>
      <c r="I263" s="19" t="n"/>
      <c r="J263" s="19" t="n"/>
      <c r="K263" s="19" t="n"/>
      <c r="L263" s="19" t="n"/>
      <c r="M263" s="19" t="n"/>
      <c r="N263" s="19" t="n"/>
      <c r="O263" s="19" t="n"/>
      <c r="P263" s="55" t="n"/>
      <c r="Q263" s="55" t="n"/>
      <c r="R263" s="21" t="n"/>
      <c r="S263" s="21" t="n"/>
      <c r="T263" s="21" t="n"/>
      <c r="U263" s="21" t="n"/>
      <c r="V263" s="55" t="n"/>
      <c r="W263" s="55" t="n"/>
      <c r="X263" s="55" t="n"/>
      <c r="Y263" s="55" t="n"/>
      <c r="Z263" s="55" t="n"/>
    </row>
    <row r="264" ht="14.25" customHeight="1" s="56">
      <c r="A264" s="19" t="n"/>
      <c r="B264" s="19" t="n"/>
      <c r="C264" s="19" t="n"/>
      <c r="D264" s="19" t="n"/>
      <c r="E264" s="19" t="n"/>
      <c r="F264" s="19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  <c r="P264" s="55" t="n"/>
      <c r="Q264" s="55" t="n"/>
      <c r="R264" s="21" t="n"/>
      <c r="S264" s="21" t="n"/>
      <c r="T264" s="21" t="n"/>
      <c r="U264" s="21" t="n"/>
      <c r="V264" s="55" t="n"/>
      <c r="W264" s="55" t="n"/>
      <c r="X264" s="55" t="n"/>
      <c r="Y264" s="55" t="n"/>
      <c r="Z264" s="55" t="n"/>
    </row>
    <row r="265" ht="14.25" customHeight="1" s="56">
      <c r="A265" s="19" t="n"/>
      <c r="B265" s="19" t="n"/>
      <c r="C265" s="19" t="n"/>
      <c r="D265" s="19" t="n"/>
      <c r="E265" s="19" t="n"/>
      <c r="F265" s="19" t="n"/>
      <c r="G265" s="19" t="n"/>
      <c r="H265" s="19" t="n"/>
      <c r="I265" s="19" t="n"/>
      <c r="J265" s="19" t="n"/>
      <c r="K265" s="19" t="n"/>
      <c r="L265" s="19" t="n"/>
      <c r="M265" s="19" t="n"/>
      <c r="N265" s="19" t="n"/>
      <c r="O265" s="19" t="n"/>
      <c r="P265" s="55" t="n"/>
      <c r="Q265" s="55" t="n"/>
      <c r="R265" s="21" t="n"/>
      <c r="S265" s="21" t="n"/>
      <c r="T265" s="21" t="n"/>
      <c r="U265" s="21" t="n"/>
      <c r="V265" s="55" t="n"/>
      <c r="W265" s="55" t="n"/>
      <c r="X265" s="55" t="n"/>
      <c r="Y265" s="55" t="n"/>
      <c r="Z265" s="55" t="n"/>
    </row>
    <row r="266" ht="14.25" customHeight="1" s="56">
      <c r="A266" s="19" t="n"/>
      <c r="B266" s="19" t="n"/>
      <c r="C266" s="19" t="n"/>
      <c r="D266" s="19" t="n"/>
      <c r="E266" s="19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  <c r="P266" s="55" t="n"/>
      <c r="Q266" s="55" t="n"/>
      <c r="R266" s="21" t="n"/>
      <c r="S266" s="21" t="n"/>
      <c r="T266" s="21" t="n"/>
      <c r="U266" s="21" t="n"/>
      <c r="V266" s="55" t="n"/>
      <c r="W266" s="55" t="n"/>
      <c r="X266" s="55" t="n"/>
      <c r="Y266" s="55" t="n"/>
      <c r="Z266" s="55" t="n"/>
    </row>
    <row r="267" ht="14.25" customHeight="1" s="56">
      <c r="A267" s="19" t="n"/>
      <c r="B267" s="19" t="n"/>
      <c r="C267" s="19" t="n"/>
      <c r="D267" s="19" t="n"/>
      <c r="E267" s="19" t="n"/>
      <c r="F267" s="19" t="n"/>
      <c r="G267" s="19" t="n"/>
      <c r="H267" s="19" t="n"/>
      <c r="I267" s="19" t="n"/>
      <c r="J267" s="19" t="n"/>
      <c r="K267" s="19" t="n"/>
      <c r="L267" s="19" t="n"/>
      <c r="M267" s="19" t="n"/>
      <c r="N267" s="19" t="n"/>
      <c r="O267" s="19" t="n"/>
      <c r="P267" s="55" t="n"/>
      <c r="Q267" s="55" t="n"/>
      <c r="R267" s="21" t="n"/>
      <c r="S267" s="21" t="n"/>
      <c r="T267" s="21" t="n"/>
      <c r="U267" s="21" t="n"/>
      <c r="V267" s="55" t="n"/>
      <c r="W267" s="55" t="n"/>
      <c r="X267" s="55" t="n"/>
      <c r="Y267" s="55" t="n"/>
      <c r="Z267" s="55" t="n"/>
    </row>
    <row r="268" ht="14.25" customHeight="1" s="56">
      <c r="A268" s="19" t="n"/>
      <c r="B268" s="19" t="n"/>
      <c r="C268" s="19" t="n"/>
      <c r="D268" s="19" t="n"/>
      <c r="E268" s="19" t="n"/>
      <c r="F268" s="19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  <c r="P268" s="55" t="n"/>
      <c r="Q268" s="55" t="n"/>
      <c r="R268" s="21" t="n"/>
      <c r="S268" s="21" t="n"/>
      <c r="T268" s="21" t="n"/>
      <c r="U268" s="21" t="n"/>
      <c r="V268" s="55" t="n"/>
      <c r="W268" s="55" t="n"/>
      <c r="X268" s="55" t="n"/>
      <c r="Y268" s="55" t="n"/>
      <c r="Z268" s="55" t="n"/>
    </row>
    <row r="269" ht="15.75" customHeight="1" s="56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5.75" customHeight="1" s="56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5.75" customHeight="1" s="56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5.75" customHeight="1" s="56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5.75" customHeight="1" s="56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5.75" customHeight="1" s="56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5.75" customHeight="1" s="56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5.75" customHeight="1" s="56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5.75" customHeight="1" s="56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5.75" customHeight="1" s="56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5.75" customHeight="1" s="56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5.75" customHeight="1" s="56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5.75" customHeight="1" s="56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5.75" customHeight="1" s="56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5.75" customHeight="1" s="56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5.75" customHeight="1" s="56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5.75" customHeight="1" s="56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5.75" customHeight="1" s="56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5.75" customHeight="1" s="56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5.75" customHeight="1" s="56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5.75" customHeight="1" s="56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5.75" customHeight="1" s="56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5.75" customHeight="1" s="56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5.75" customHeight="1" s="56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5.75" customHeight="1" s="56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5.75" customHeight="1" s="56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5.75" customHeight="1" s="56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5.75" customHeight="1" s="56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5.75" customHeight="1" s="56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5.75" customHeight="1" s="56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5.75" customHeight="1" s="56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5.75" customHeight="1" s="56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5.75" customHeight="1" s="56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5.75" customHeight="1" s="56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5.75" customHeight="1" s="56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5.75" customHeight="1" s="56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5.75" customHeight="1" s="56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5.75" customHeight="1" s="56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5.75" customHeight="1" s="56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5.75" customHeight="1" s="56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5.75" customHeight="1" s="56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5.75" customHeight="1" s="56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5.75" customHeight="1" s="56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5.75" customHeight="1" s="56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5.75" customHeight="1" s="56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5.75" customHeight="1" s="56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5.75" customHeight="1" s="56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5.75" customHeight="1" s="56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5.75" customHeight="1" s="56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5.75" customHeight="1" s="56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5.75" customHeight="1" s="56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5.75" customHeight="1" s="56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5.75" customHeight="1" s="56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5.75" customHeight="1" s="56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5.75" customHeight="1" s="56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5.75" customHeight="1" s="56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5.75" customHeight="1" s="56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5.75" customHeight="1" s="56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5.75" customHeight="1" s="56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5.75" customHeight="1" s="56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5.75" customHeight="1" s="56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5.75" customHeight="1" s="56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5.75" customHeight="1" s="56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5.75" customHeight="1" s="56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5.75" customHeight="1" s="56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5.75" customHeight="1" s="56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5.75" customHeight="1" s="56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5.75" customHeight="1" s="56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5.75" customHeight="1" s="56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5.75" customHeight="1" s="56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5.75" customHeight="1" s="56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5.75" customHeight="1" s="56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5.75" customHeight="1" s="56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5.75" customHeight="1" s="56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5.75" customHeight="1" s="56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5.75" customHeight="1" s="56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5.75" customHeight="1" s="56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5.75" customHeight="1" s="56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5.75" customHeight="1" s="56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5.75" customHeight="1" s="56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5.75" customHeight="1" s="56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5.75" customHeight="1" s="56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5.75" customHeight="1" s="56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5.75" customHeight="1" s="56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5.75" customHeight="1" s="56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5.75" customHeight="1" s="56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5.75" customHeight="1" s="56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5.75" customHeight="1" s="56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5.75" customHeight="1" s="56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5.75" customHeight="1" s="56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5.75" customHeight="1" s="56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5.75" customHeight="1" s="56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5.75" customHeight="1" s="56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5.75" customHeight="1" s="56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5.75" customHeight="1" s="56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5.75" customHeight="1" s="56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5.75" customHeight="1" s="56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5.75" customHeight="1" s="56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5.75" customHeight="1" s="56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5.75" customHeight="1" s="56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5.75" customHeight="1" s="56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5.75" customHeight="1" s="56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5.75" customHeight="1" s="56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5.75" customHeight="1" s="56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5.75" customHeight="1" s="56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5.75" customHeight="1" s="56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5.75" customHeight="1" s="56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5.75" customHeight="1" s="56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5.75" customHeight="1" s="56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5.75" customHeight="1" s="56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5.75" customHeight="1" s="56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5.75" customHeight="1" s="56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5.75" customHeight="1" s="56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5.75" customHeight="1" s="56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5.75" customHeight="1" s="56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5.75" customHeight="1" s="56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5.75" customHeight="1" s="56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5.75" customHeight="1" s="56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5.75" customHeight="1" s="56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5.75" customHeight="1" s="56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5.75" customHeight="1" s="56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5.75" customHeight="1" s="56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5.75" customHeight="1" s="56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5.75" customHeight="1" s="56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5.75" customHeight="1" s="56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U301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Z1134"/>
  <sheetViews>
    <sheetView workbookViewId="0">
      <selection activeCell="F16" sqref="F16"/>
    </sheetView>
  </sheetViews>
  <sheetFormatPr baseColWidth="8" defaultColWidth="14.42578125" defaultRowHeight="15" customHeight="1" outlineLevelCol="0"/>
  <cols>
    <col width="8.7109375" customWidth="1" style="56" min="1" max="2"/>
    <col width="12" customWidth="1" style="56" min="3" max="3"/>
    <col width="11.85546875" customWidth="1" style="56" min="4" max="4"/>
    <col width="18.85546875" customWidth="1" style="56" min="5" max="5"/>
    <col width="9.28515625" customWidth="1" style="56" min="6" max="6"/>
    <col width="10.7109375" customWidth="1" style="56" min="7" max="7"/>
    <col width="8.7109375" customWidth="1" style="56" min="8" max="8"/>
    <col width="15.85546875" customWidth="1" style="56" min="9" max="9"/>
    <col width="12" customWidth="1" style="56" min="10" max="10"/>
    <col width="12.85546875" customWidth="1" style="56" min="11" max="11"/>
    <col width="11" customWidth="1" style="56" min="12" max="12"/>
    <col width="12.85546875" customWidth="1" style="56" min="13" max="14"/>
    <col hidden="1" width="24.85546875" customWidth="1" style="56" min="15" max="15"/>
    <col width="16.7109375" customWidth="1" style="56" min="16" max="16"/>
    <col width="12.85546875" customWidth="1" style="56" min="17" max="20"/>
    <col hidden="1" width="20.42578125" customWidth="1" style="56" min="21" max="21"/>
    <col width="16.7109375" customWidth="1" style="56" min="22" max="22"/>
    <col width="8.7109375" customWidth="1" style="56" min="23" max="26"/>
  </cols>
  <sheetData>
    <row r="1" ht="35.25" customHeight="1" s="56">
      <c r="A1" s="29" t="inlineStr">
        <is>
          <t>Família</t>
        </is>
      </c>
      <c r="B1" s="29" t="inlineStr">
        <is>
          <t>PN Rede</t>
        </is>
      </c>
      <c r="C1" s="29" t="inlineStr">
        <is>
          <t>CkotFinal</t>
        </is>
      </c>
      <c r="D1" s="29" t="inlineStr">
        <is>
          <t>CktoMM</t>
        </is>
      </c>
      <c r="E1" s="30" t="inlineStr">
        <is>
          <t>CktoDesenho</t>
        </is>
      </c>
      <c r="F1" s="29" t="inlineStr">
        <is>
          <t>TIPO CABO</t>
        </is>
      </c>
      <c r="G1" s="29" t="inlineStr">
        <is>
          <t>COR CABO</t>
        </is>
      </c>
      <c r="H1" s="31" t="inlineStr">
        <is>
          <t>BITOLA</t>
        </is>
      </c>
      <c r="I1" s="29" t="inlineStr">
        <is>
          <t>PN CABO DESENHO</t>
        </is>
      </c>
      <c r="J1" s="32" t="inlineStr">
        <is>
          <t>Comprimento</t>
        </is>
      </c>
      <c r="K1" s="33" t="inlineStr">
        <is>
          <t>ND1</t>
        </is>
      </c>
      <c r="L1" s="33" t="inlineStr">
        <is>
          <t>CAV</t>
        </is>
      </c>
      <c r="M1" s="34" t="inlineStr">
        <is>
          <t>PN CN CLIENTE</t>
        </is>
      </c>
      <c r="N1" s="33" t="inlineStr">
        <is>
          <t>PN TM CLIENTE</t>
        </is>
      </c>
      <c r="O1" s="33" t="inlineStr">
        <is>
          <t>BUSCA</t>
        </is>
      </c>
      <c r="P1" s="35" t="inlineStr">
        <is>
          <t>ACABMENTO</t>
        </is>
      </c>
      <c r="Q1" s="36" t="inlineStr">
        <is>
          <t>ND2</t>
        </is>
      </c>
      <c r="R1" s="36" t="inlineStr">
        <is>
          <t>CAV</t>
        </is>
      </c>
      <c r="S1" s="37" t="inlineStr">
        <is>
          <t>PN CN CLIENTE</t>
        </is>
      </c>
      <c r="T1" s="36" t="inlineStr">
        <is>
          <t>PN TM CLIENTE</t>
        </is>
      </c>
      <c r="U1" s="36" t="inlineStr">
        <is>
          <t>BUSCA</t>
        </is>
      </c>
      <c r="V1" s="36" t="inlineStr">
        <is>
          <t>ACABMENTO</t>
        </is>
      </c>
      <c r="W1" s="38" t="n"/>
      <c r="X1" s="38" t="n"/>
      <c r="Y1" s="38" t="n"/>
      <c r="Z1" s="38" t="n"/>
    </row>
    <row r="2" ht="14.25" customHeight="1" s="56">
      <c r="A2" s="4" t="n"/>
      <c r="B2" s="4" t="n"/>
      <c r="C2" s="4" t="n"/>
      <c r="D2" s="4" t="n"/>
      <c r="E2" s="16" t="n"/>
      <c r="F2" s="4">
        <f t="array" aca="1" ref="F2" ca="1">XLOOKUP(I2,'CABOS CAT'!A:A,'CABOS CAT'!C:C,0)</f>
        <v/>
      </c>
      <c r="G2" s="4">
        <f t="array" aca="1" ref="G2" ca="1">XLOOKUP(I2,'CABOS CAT'!A:A,'CABOS CAT'!B:B,0)</f>
        <v/>
      </c>
      <c r="H2" s="4">
        <f t="array" aca="1" ref="H2" ca="1">XLOOKUP(I2,'CABOS CAT'!A:A,'CABOS CAT'!D:D,0)</f>
        <v/>
      </c>
      <c r="I2" s="39">
        <f t="array" aca="1" ref="I2" ca="1">XLOOKUP(E2,DADOS!F:F,DADOS!J:J,0)</f>
        <v/>
      </c>
      <c r="J2" s="40">
        <f t="array" aca="1" ref="J2" ca="1">XLOOKUP(E2,DADOS!F:F,DADOS!H:H,0)</f>
        <v/>
      </c>
      <c r="K2" s="41">
        <f t="array" aca="1" ref="K2" ca="1">XLOOKUP(E2,DADOS!F:F,DADOS!A:A,0)</f>
        <v/>
      </c>
      <c r="L2" s="41">
        <f t="array" aca="1" ref="L2" ca="1">IF(XLOOKUP(E2,DADOS!F:F,DADOS!E:E,0)="SPLICE",IF(XLOOKUP('PC CAT'!E2,DADOS!F:F,DADOS!C:C,0)=1,"ESQ","DIR"),XLOOKUP(E2,DADOS!F:F,DADOS!C:C,0))</f>
        <v/>
      </c>
      <c r="M2" s="41">
        <f t="array" aca="1" ref="M2" ca="1">IF(OR(L2="ESQ",L2="DIR"),"NA",XLOOKUP(E2,DADOS!F:F,DADOS!B:B,0))</f>
        <v/>
      </c>
      <c r="N2" s="41">
        <f t="array" aca="1" ref="N2" ca="1">IF(XLOOKUP(E2,DADOS!F:F,DADOS!D:D,0)=0,"NA",XLOOKUP(E2,DADOS!F:F,DADOS!D:D,0))</f>
        <v/>
      </c>
      <c r="O2" s="42">
        <f>H2&amp;"_"&amp;F2&amp;"_"&amp;M2&amp;"_"&amp;N2</f>
        <v/>
      </c>
      <c r="P2" s="43" t="inlineStr">
        <is>
          <t>#ERROR!</t>
        </is>
      </c>
      <c r="Q2" s="44">
        <f t="array" aca="1" ref="Q2" ca="1">XLOOKUP(E2,DADOS!F:F,DADOS!O:O,0)</f>
        <v/>
      </c>
      <c r="R2" s="44">
        <f t="array" aca="1" ref="R2" ca="1">IF(XLOOKUP(E2,DADOS!F:F,DADOS!K:K,0)="SPLICE",IF(XLOOKUP('PC CAT'!E2,DADOS!F:F,DADOS!M:M,0)=1,"ESQ","DIR"),XLOOKUP(E2,DADOS!F:F,DADOS!M:M,0))</f>
        <v/>
      </c>
      <c r="S2" s="44">
        <f t="array" aca="1" ref="S2" ca="1">IF(OR(R2="ESQ",R2="DIR"),"NA",XLOOKUP(E2,DADOS!F:F,DADOS!N:N,0))</f>
        <v/>
      </c>
      <c r="T2" s="44">
        <f t="array" aca="1" ref="T2" ca="1">IF(XLOOKUP(E2,DADOS!F:F,DADOS!L:L,0)=0,"NA",XLOOKUP(E2,DADOS!F:F,DADOS!L:L,0))</f>
        <v/>
      </c>
      <c r="U2" s="42">
        <f>H2&amp;"_"&amp;F2&amp;"_"&amp;S2&amp;"_"&amp;T2</f>
        <v/>
      </c>
      <c r="V2" s="45" t="inlineStr">
        <is>
          <t>#ERROR!</t>
        </is>
      </c>
      <c r="W2" s="55" t="n"/>
      <c r="X2" s="57" t="n"/>
      <c r="Z2" s="55" t="n"/>
    </row>
    <row r="3" ht="14.25" customHeight="1" s="56">
      <c r="A3" s="4" t="n"/>
      <c r="B3" s="4" t="n"/>
      <c r="C3" s="4" t="n"/>
      <c r="D3" s="4" t="n"/>
      <c r="E3" s="16" t="n"/>
      <c r="F3" s="4">
        <f t="array" aca="1" ref="F3" ca="1">XLOOKUP(I3,'CABOS CAT'!A:A,'CABOS CAT'!C:C,0)</f>
        <v/>
      </c>
      <c r="G3" s="4">
        <f t="array" aca="1" ref="G3" ca="1">XLOOKUP(I3,'CABOS CAT'!A:A,'CABOS CAT'!B:B,0)</f>
        <v/>
      </c>
      <c r="H3" s="4">
        <f t="array" aca="1" ref="H3" ca="1">XLOOKUP(I3,'CABOS CAT'!A:A,'CABOS CAT'!D:D,0)</f>
        <v/>
      </c>
      <c r="I3" s="39">
        <f t="array" aca="1" ref="I3" ca="1">XLOOKUP(E3,DADOS!F:F,DADOS!J:J,0)</f>
        <v/>
      </c>
      <c r="J3" s="40">
        <f t="array" aca="1" ref="J3" ca="1">XLOOKUP(E3,DADOS!F:F,DADOS!H:H,0)</f>
        <v/>
      </c>
      <c r="K3" s="46">
        <f t="array" aca="1" ref="K3" ca="1">XLOOKUP(E3,DADOS!F:F,DADOS!A:A,0)</f>
        <v/>
      </c>
      <c r="L3" s="47">
        <f t="array" aca="1" ref="L3" ca="1">IF(XLOOKUP(E3,DADOS!F:F,DADOS!E:E,0)="SPLICE",IF(XLOOKUP('PC CAT'!E3,DADOS!F:F,DADOS!C:C,0)=1,"ESQ","DIR"),XLOOKUP(E3,DADOS!F:F,DADOS!C:C,0))</f>
        <v/>
      </c>
      <c r="M3" s="47">
        <f t="array" aca="1" ref="M3" ca="1">IF(OR(L3="ESQ",L3="DIR"),"NA",XLOOKUP(E3,DADOS!F:F,DADOS!B:B,0))</f>
        <v/>
      </c>
      <c r="N3" s="47">
        <f t="array" aca="1" ref="N3" ca="1">IF(XLOOKUP(E3,DADOS!F:F,DADOS!D:D,0)=0,"NA",XLOOKUP(E3,DADOS!F:F,DADOS!D:D,0))</f>
        <v/>
      </c>
      <c r="O3" s="4">
        <f>H3&amp;"_"&amp;F3&amp;"_"&amp;M3&amp;"_"&amp;N3</f>
        <v/>
      </c>
      <c r="P3" s="48" t="inlineStr">
        <is>
          <t>#ERROR!</t>
        </is>
      </c>
      <c r="Q3" s="49">
        <f t="array" aca="1" ref="Q3" ca="1">XLOOKUP(E3,DADOS!F:F,DADOS!O:O,0)</f>
        <v/>
      </c>
      <c r="R3" s="49">
        <f t="array" aca="1" ref="R3" ca="1">IF(XLOOKUP(E3,DADOS!F:F,DADOS!K:K,0)="SPLICE",IF(XLOOKUP('PC CAT'!E3,DADOS!F:F,DADOS!M:M,0)=1,"ESQ","DIR"),XLOOKUP(E3,DADOS!F:F,DADOS!M:M,0))</f>
        <v/>
      </c>
      <c r="S3" s="49">
        <f t="array" aca="1" ref="S3" ca="1">IF(OR(R3="ESQ",R3="DIR"),"NA",XLOOKUP(E3,DADOS!F:F,DADOS!N:N,0))</f>
        <v/>
      </c>
      <c r="T3" s="49">
        <f t="array" aca="1" ref="T3" ca="1">IF(XLOOKUP(E3,DADOS!F:F,DADOS!L:L,0)=0,"NA",XLOOKUP(E3,DADOS!F:F,DADOS!L:L,0))</f>
        <v/>
      </c>
      <c r="U3" s="4">
        <f>H3&amp;"_"&amp;F3&amp;"_"&amp;S3&amp;"_"&amp;T3</f>
        <v/>
      </c>
      <c r="V3" s="50" t="inlineStr">
        <is>
          <t>#ERROR!</t>
        </is>
      </c>
      <c r="W3" s="55" t="n"/>
      <c r="Z3" s="55" t="n"/>
    </row>
    <row r="4" ht="14.25" customHeight="1" s="56">
      <c r="A4" s="4" t="n"/>
      <c r="B4" s="4" t="n"/>
      <c r="C4" s="4" t="n"/>
      <c r="D4" s="4" t="n"/>
      <c r="E4" s="16" t="n"/>
      <c r="F4" s="4">
        <f t="array" aca="1" ref="F4" ca="1">XLOOKUP(I4,'CABOS CAT'!A:A,'CABOS CAT'!C:C,0)</f>
        <v/>
      </c>
      <c r="G4" s="4">
        <f t="array" aca="1" ref="G4" ca="1">XLOOKUP(I4,'CABOS CAT'!A:A,'CABOS CAT'!B:B,0)</f>
        <v/>
      </c>
      <c r="H4" s="4">
        <f t="array" aca="1" ref="H4" ca="1">XLOOKUP(I4,'CABOS CAT'!A:A,'CABOS CAT'!D:D,0)</f>
        <v/>
      </c>
      <c r="I4" s="39">
        <f t="array" aca="1" ref="I4" ca="1">XLOOKUP(E4,DADOS!F:F,DADOS!J:J,0)</f>
        <v/>
      </c>
      <c r="J4" s="40">
        <f t="array" aca="1" ref="J4" ca="1">XLOOKUP(E4,DADOS!F:F,DADOS!H:H,0)</f>
        <v/>
      </c>
      <c r="K4" s="46">
        <f t="array" aca="1" ref="K4" ca="1">XLOOKUP(E4,DADOS!F:F,DADOS!A:A,0)</f>
        <v/>
      </c>
      <c r="L4" s="47">
        <f t="array" aca="1" ref="L4" ca="1">IF(XLOOKUP(E4,DADOS!F:F,DADOS!E:E,0)="SPLICE",IF(XLOOKUP('PC CAT'!E4,DADOS!F:F,DADOS!C:C,0)=1,"ESQ","DIR"),XLOOKUP(E4,DADOS!F:F,DADOS!C:C,0))</f>
        <v/>
      </c>
      <c r="M4" s="47">
        <f t="array" aca="1" ref="M4" ca="1">IF(OR(L4="ESQ",L4="DIR"),"NA",XLOOKUP(E4,DADOS!F:F,DADOS!B:B,0))</f>
        <v/>
      </c>
      <c r="N4" s="47">
        <f t="array" aca="1" ref="N4" ca="1">IF(XLOOKUP(E4,DADOS!F:F,DADOS!D:D,0)=0,"NA",XLOOKUP(E4,DADOS!F:F,DADOS!D:D,0))</f>
        <v/>
      </c>
      <c r="O4" s="4">
        <f>H4&amp;"_"&amp;F4&amp;"_"&amp;M4&amp;"_"&amp;N4</f>
        <v/>
      </c>
      <c r="P4" s="48" t="inlineStr">
        <is>
          <t>#ERROR!</t>
        </is>
      </c>
      <c r="Q4" s="49">
        <f t="array" aca="1" ref="Q4" ca="1">XLOOKUP(E4,DADOS!F:F,DADOS!O:O,0)</f>
        <v/>
      </c>
      <c r="R4" s="6">
        <f t="array" aca="1" ref="R4" ca="1">IF(XLOOKUP(E4,DADOS!F:F,DADOS!K:K,0)="SPLICE",IF(XLOOKUP('PC CAT'!E4,DADOS!F:F,DADOS!M:M,0)=1,"ESQ","DIR"),XLOOKUP(E4,DADOS!F:F,DADOS!M:M,0))</f>
        <v/>
      </c>
      <c r="S4" s="6">
        <f t="array" aca="1" ref="S4" ca="1">IF(OR(R4="ESQ",R4="DIR"),"NA",XLOOKUP(E4,DADOS!F:F,DADOS!N:N,0))</f>
        <v/>
      </c>
      <c r="T4" s="6">
        <f t="array" aca="1" ref="T4" ca="1">IF(XLOOKUP(E4,DADOS!F:F,DADOS!L:L,0)=0,"NA",XLOOKUP(E4,DADOS!F:F,DADOS!L:L,0))</f>
        <v/>
      </c>
      <c r="U4" s="4">
        <f>H4&amp;"_"&amp;F4&amp;"_"&amp;S4&amp;"_"&amp;T4</f>
        <v/>
      </c>
      <c r="V4" s="50" t="inlineStr">
        <is>
          <t>#ERROR!</t>
        </is>
      </c>
      <c r="W4" s="55" t="n"/>
      <c r="Z4" s="55" t="n"/>
    </row>
    <row r="5" ht="14.25" customHeight="1" s="56">
      <c r="A5" s="4" t="n"/>
      <c r="B5" s="4" t="n"/>
      <c r="C5" s="4" t="n"/>
      <c r="D5" s="4" t="n"/>
      <c r="E5" s="16" t="n"/>
      <c r="F5" s="4">
        <f t="array" aca="1" ref="F5" ca="1">XLOOKUP(I5,'CABOS CAT'!A:A,'CABOS CAT'!C:C,0)</f>
        <v/>
      </c>
      <c r="G5" s="4">
        <f t="array" aca="1" ref="G5" ca="1">XLOOKUP(I5,'CABOS CAT'!A:A,'CABOS CAT'!B:B,0)</f>
        <v/>
      </c>
      <c r="H5" s="4">
        <f t="array" aca="1" ref="H5" ca="1">XLOOKUP(I5,'CABOS CAT'!A:A,'CABOS CAT'!D:D,0)</f>
        <v/>
      </c>
      <c r="I5" s="39">
        <f t="array" aca="1" ref="I5" ca="1">XLOOKUP(E5,DADOS!F:F,DADOS!J:J,0)</f>
        <v/>
      </c>
      <c r="J5" s="40">
        <f t="array" aca="1" ref="J5" ca="1">XLOOKUP(E5,DADOS!F:F,DADOS!H:H,0)</f>
        <v/>
      </c>
      <c r="K5" s="46">
        <f t="array" aca="1" ref="K5" ca="1">XLOOKUP(E5,DADOS!F:F,DADOS!A:A,0)</f>
        <v/>
      </c>
      <c r="L5" s="47">
        <f t="array" aca="1" ref="L5" ca="1">IF(XLOOKUP(E5,DADOS!F:F,DADOS!E:E,0)="SPLICE",IF(XLOOKUP('PC CAT'!E5,DADOS!F:F,DADOS!C:C,0)=1,"ESQ","DIR"),XLOOKUP(E5,DADOS!F:F,DADOS!C:C,0))</f>
        <v/>
      </c>
      <c r="M5" s="47">
        <f t="array" aca="1" ref="M5" ca="1">IF(OR(L5="ESQ",L5="DIR"),"NA",XLOOKUP(E5,DADOS!F:F,DADOS!B:B,0))</f>
        <v/>
      </c>
      <c r="N5" s="47">
        <f t="array" aca="1" ref="N5" ca="1">IF(XLOOKUP(E5,DADOS!F:F,DADOS!D:D,0)=0,"NA",XLOOKUP(E5,DADOS!F:F,DADOS!D:D,0))</f>
        <v/>
      </c>
      <c r="O5" s="4">
        <f>H5&amp;"_"&amp;F5&amp;"_"&amp;M5&amp;"_"&amp;N5</f>
        <v/>
      </c>
      <c r="P5" s="48" t="inlineStr">
        <is>
          <t>#ERROR!</t>
        </is>
      </c>
      <c r="Q5" s="49">
        <f t="array" aca="1" ref="Q5" ca="1">XLOOKUP(E5,DADOS!F:F,DADOS!O:O,0)</f>
        <v/>
      </c>
      <c r="R5" s="6">
        <f t="array" aca="1" ref="R5" ca="1">IF(XLOOKUP(E5,DADOS!F:F,DADOS!K:K,0)="SPLICE",IF(XLOOKUP('PC CAT'!E5,DADOS!F:F,DADOS!M:M,0)=1,"ESQ","DIR"),XLOOKUP(E5,DADOS!F:F,DADOS!M:M,0))</f>
        <v/>
      </c>
      <c r="S5" s="6">
        <f t="array" aca="1" ref="S5" ca="1">IF(OR(R5="ESQ",R5="DIR"),"NA",XLOOKUP(E5,DADOS!F:F,DADOS!N:N,0))</f>
        <v/>
      </c>
      <c r="T5" s="6">
        <f t="array" aca="1" ref="T5" ca="1">IF(XLOOKUP(E5,DADOS!F:F,DADOS!L:L,0)=0,"NA",XLOOKUP(E5,DADOS!F:F,DADOS!L:L,0))</f>
        <v/>
      </c>
      <c r="U5" s="4">
        <f>H5&amp;"_"&amp;F5&amp;"_"&amp;S5&amp;"_"&amp;T5</f>
        <v/>
      </c>
      <c r="V5" s="50" t="inlineStr">
        <is>
          <t>#ERROR!</t>
        </is>
      </c>
      <c r="W5" s="55" t="n"/>
      <c r="X5" s="55" t="n"/>
      <c r="Y5" s="55" t="n"/>
      <c r="Z5" s="55" t="n"/>
    </row>
    <row r="6" ht="14.25" customHeight="1" s="56">
      <c r="A6" s="4" t="n"/>
      <c r="B6" s="4" t="n"/>
      <c r="C6" s="4" t="n"/>
      <c r="D6" s="4" t="n"/>
      <c r="E6" s="16" t="n"/>
      <c r="F6" s="4">
        <f t="array" aca="1" ref="F6" ca="1">XLOOKUP(I6,'CABOS CAT'!A:A,'CABOS CAT'!C:C,0)</f>
        <v/>
      </c>
      <c r="G6" s="4">
        <f t="array" aca="1" ref="G6" ca="1">XLOOKUP(I6,'CABOS CAT'!A:A,'CABOS CAT'!B:B,0)</f>
        <v/>
      </c>
      <c r="H6" s="4">
        <f t="array" aca="1" ref="H6" ca="1">XLOOKUP(I6,'CABOS CAT'!A:A,'CABOS CAT'!D:D,0)</f>
        <v/>
      </c>
      <c r="I6" s="39">
        <f t="array" aca="1" ref="I6" ca="1">XLOOKUP(E6,DADOS!F:F,DADOS!J:J,0)</f>
        <v/>
      </c>
      <c r="J6" s="40">
        <f t="array" aca="1" ref="J6" ca="1">XLOOKUP(E6,DADOS!F:F,DADOS!H:H,0)</f>
        <v/>
      </c>
      <c r="K6" s="46">
        <f t="array" aca="1" ref="K6" ca="1">XLOOKUP(E6,DADOS!F:F,DADOS!A:A,0)</f>
        <v/>
      </c>
      <c r="L6" s="47">
        <f t="array" aca="1" ref="L6" ca="1">IF(XLOOKUP(E6,DADOS!F:F,DADOS!E:E,0)="SPLICE",IF(XLOOKUP('PC CAT'!E6,DADOS!F:F,DADOS!C:C,0)=1,"ESQ","DIR"),XLOOKUP(E6,DADOS!F:F,DADOS!C:C,0))</f>
        <v/>
      </c>
      <c r="M6" s="47">
        <f t="array" aca="1" ref="M6" ca="1">IF(OR(L6="ESQ",L6="DIR"),"NA",XLOOKUP(E6,DADOS!F:F,DADOS!B:B,0))</f>
        <v/>
      </c>
      <c r="N6" s="47">
        <f t="array" aca="1" ref="N6" ca="1">IF(XLOOKUP(E6,DADOS!F:F,DADOS!D:D,0)=0,"NA",XLOOKUP(E6,DADOS!F:F,DADOS!D:D,0))</f>
        <v/>
      </c>
      <c r="O6" s="4">
        <f>H6&amp;"_"&amp;F6&amp;"_"&amp;M6&amp;"_"&amp;N6</f>
        <v/>
      </c>
      <c r="P6" s="48" t="inlineStr">
        <is>
          <t>#ERROR!</t>
        </is>
      </c>
      <c r="Q6" s="49">
        <f t="array" aca="1" ref="Q6" ca="1">XLOOKUP(E6,DADOS!F:F,DADOS!O:O,0)</f>
        <v/>
      </c>
      <c r="R6" s="49">
        <f t="array" aca="1" ref="R6" ca="1">IF(XLOOKUP(E6,DADOS!F:F,DADOS!K:K,0)="SPLICE",IF(XLOOKUP('PC CAT'!E6,DADOS!F:F,DADOS!M:M,0)=1,"ESQ","DIR"),XLOOKUP(E6,DADOS!F:F,DADOS!M:M,0))</f>
        <v/>
      </c>
      <c r="S6" s="49">
        <f t="array" aca="1" ref="S6" ca="1">IF(OR(R6="ESQ",R6="DIR"),"NA",XLOOKUP(E6,DADOS!F:F,DADOS!N:N,0))</f>
        <v/>
      </c>
      <c r="T6" s="49">
        <f t="array" aca="1" ref="T6" ca="1">IF(XLOOKUP(E6,DADOS!F:F,DADOS!L:L,0)=0,"NA",XLOOKUP(E6,DADOS!F:F,DADOS!L:L,0))</f>
        <v/>
      </c>
      <c r="U6" s="4">
        <f>H6&amp;"_"&amp;F6&amp;"_"&amp;S6&amp;"_"&amp;T6</f>
        <v/>
      </c>
      <c r="V6" s="50" t="inlineStr">
        <is>
          <t>#ERROR!</t>
        </is>
      </c>
      <c r="W6" s="55" t="n"/>
      <c r="X6" s="55" t="n"/>
      <c r="Y6" s="55" t="n"/>
      <c r="Z6" s="55" t="n"/>
    </row>
    <row r="7" ht="14.25" customHeight="1" s="56">
      <c r="A7" s="4" t="n"/>
      <c r="B7" s="4" t="n"/>
      <c r="C7" s="4" t="n"/>
      <c r="D7" s="4" t="n"/>
      <c r="E7" s="16" t="n"/>
      <c r="F7" s="4">
        <f t="array" aca="1" ref="F7" ca="1">XLOOKUP(I7,'CABOS CAT'!A:A,'CABOS CAT'!C:C,0)</f>
        <v/>
      </c>
      <c r="G7" s="4">
        <f t="array" aca="1" ref="G7" ca="1">XLOOKUP(I7,'CABOS CAT'!A:A,'CABOS CAT'!B:B,0)</f>
        <v/>
      </c>
      <c r="H7" s="4">
        <f t="array" aca="1" ref="H7" ca="1">XLOOKUP(I7,'CABOS CAT'!A:A,'CABOS CAT'!D:D,0)</f>
        <v/>
      </c>
      <c r="I7" s="39">
        <f t="array" aca="1" ref="I7" ca="1">XLOOKUP(E7,DADOS!F:F,DADOS!J:J,0)</f>
        <v/>
      </c>
      <c r="J7" s="40">
        <f t="array" aca="1" ref="J7" ca="1">XLOOKUP(E7,DADOS!F:F,DADOS!H:H,0)</f>
        <v/>
      </c>
      <c r="K7" s="46">
        <f t="array" aca="1" ref="K7" ca="1">XLOOKUP(E7,DADOS!F:F,DADOS!A:A,0)</f>
        <v/>
      </c>
      <c r="L7" s="47">
        <f t="array" aca="1" ref="L7" ca="1">IF(XLOOKUP(E7,DADOS!F:F,DADOS!E:E,0)="SPLICE",IF(XLOOKUP('PC CAT'!E7,DADOS!F:F,DADOS!C:C,0)=1,"ESQ","DIR"),XLOOKUP(E7,DADOS!F:F,DADOS!C:C,0))</f>
        <v/>
      </c>
      <c r="M7" s="47">
        <f t="array" aca="1" ref="M7" ca="1">IF(OR(L7="ESQ",L7="DIR"),"NA",XLOOKUP(E7,DADOS!F:F,DADOS!B:B,0))</f>
        <v/>
      </c>
      <c r="N7" s="47">
        <f t="array" aca="1" ref="N7" ca="1">IF(XLOOKUP(E7,DADOS!F:F,DADOS!D:D,0)=0,"NA",XLOOKUP(E7,DADOS!F:F,DADOS!D:D,0))</f>
        <v/>
      </c>
      <c r="O7" s="4">
        <f>H7&amp;"_"&amp;F7&amp;"_"&amp;M7&amp;"_"&amp;N7</f>
        <v/>
      </c>
      <c r="P7" s="48" t="inlineStr">
        <is>
          <t>#ERROR!</t>
        </is>
      </c>
      <c r="Q7" s="49">
        <f t="array" aca="1" ref="Q7" ca="1">XLOOKUP(E7,DADOS!F:F,DADOS!O:O,0)</f>
        <v/>
      </c>
      <c r="R7" s="49">
        <f t="array" aca="1" ref="R7" ca="1">IF(XLOOKUP(E7,DADOS!F:F,DADOS!K:K,0)="SPLICE",IF(XLOOKUP('PC CAT'!E7,DADOS!F:F,DADOS!M:M,0)=1,"ESQ","DIR"),XLOOKUP(E7,DADOS!F:F,DADOS!M:M,0))</f>
        <v/>
      </c>
      <c r="S7" s="49">
        <f t="array" aca="1" ref="S7" ca="1">IF(OR(R7="ESQ",R7="DIR"),"NA",XLOOKUP(E7,DADOS!F:F,DADOS!N:N,0))</f>
        <v/>
      </c>
      <c r="T7" s="49">
        <f t="array" aca="1" ref="T7" ca="1">IF(XLOOKUP(E7,DADOS!F:F,DADOS!L:L,0)=0,"NA",XLOOKUP(E7,DADOS!F:F,DADOS!L:L,0))</f>
        <v/>
      </c>
      <c r="U7" s="4">
        <f>H7&amp;"_"&amp;F7&amp;"_"&amp;S7&amp;"_"&amp;T7</f>
        <v/>
      </c>
      <c r="V7" s="50" t="inlineStr">
        <is>
          <t>#ERROR!</t>
        </is>
      </c>
      <c r="W7" s="55" t="n"/>
      <c r="X7" s="55" t="n"/>
      <c r="Y7" s="55" t="n"/>
      <c r="Z7" s="55" t="n"/>
    </row>
    <row r="8" ht="14.25" customHeight="1" s="56">
      <c r="A8" s="4" t="n"/>
      <c r="B8" s="4" t="n"/>
      <c r="C8" s="4" t="n"/>
      <c r="D8" s="4" t="n"/>
      <c r="E8" s="16" t="n"/>
      <c r="F8" s="4">
        <f t="array" aca="1" ref="F8" ca="1">XLOOKUP(I8,'CABOS CAT'!A:A,'CABOS CAT'!C:C,0)</f>
        <v/>
      </c>
      <c r="G8" s="4">
        <f t="array" aca="1" ref="G8" ca="1">XLOOKUP(I8,'CABOS CAT'!A:A,'CABOS CAT'!B:B,0)</f>
        <v/>
      </c>
      <c r="H8" s="4">
        <f t="array" aca="1" ref="H8" ca="1">XLOOKUP(I8,'CABOS CAT'!A:A,'CABOS CAT'!D:D,0)</f>
        <v/>
      </c>
      <c r="I8" s="39">
        <f t="array" aca="1" ref="I8" ca="1">XLOOKUP(E8,DADOS!F:F,DADOS!J:J,0)</f>
        <v/>
      </c>
      <c r="J8" s="40">
        <f t="array" aca="1" ref="J8" ca="1">XLOOKUP(E8,DADOS!F:F,DADOS!H:H,0)</f>
        <v/>
      </c>
      <c r="K8" s="46">
        <f t="array" aca="1" ref="K8" ca="1">XLOOKUP(E8,DADOS!F:F,DADOS!A:A,0)</f>
        <v/>
      </c>
      <c r="L8" s="47">
        <f t="array" aca="1" ref="L8" ca="1">IF(XLOOKUP(E8,DADOS!F:F,DADOS!E:E,0)="SPLICE",IF(XLOOKUP('PC CAT'!E8,DADOS!F:F,DADOS!C:C,0)=1,"ESQ","DIR"),XLOOKUP(E8,DADOS!F:F,DADOS!C:C,0))</f>
        <v/>
      </c>
      <c r="M8" s="47">
        <f t="array" aca="1" ref="M8" ca="1">IF(OR(L8="ESQ",L8="DIR"),"NA",XLOOKUP(E8,DADOS!F:F,DADOS!B:B,0))</f>
        <v/>
      </c>
      <c r="N8" s="47">
        <f t="array" aca="1" ref="N8" ca="1">IF(XLOOKUP(E8,DADOS!F:F,DADOS!D:D,0)=0,"NA",XLOOKUP(E8,DADOS!F:F,DADOS!D:D,0))</f>
        <v/>
      </c>
      <c r="O8" s="4">
        <f>H8&amp;"_"&amp;F8&amp;"_"&amp;M8&amp;"_"&amp;N8</f>
        <v/>
      </c>
      <c r="P8" s="48" t="inlineStr">
        <is>
          <t>#ERROR!</t>
        </is>
      </c>
      <c r="Q8" s="49">
        <f t="array" aca="1" ref="Q8" ca="1">XLOOKUP(E8,DADOS!F:F,DADOS!O:O,0)</f>
        <v/>
      </c>
      <c r="R8" s="49">
        <f t="array" aca="1" ref="R8" ca="1">IF(XLOOKUP(E8,DADOS!F:F,DADOS!K:K,0)="SPLICE",IF(XLOOKUP('PC CAT'!E8,DADOS!F:F,DADOS!M:M,0)=1,"ESQ","DIR"),XLOOKUP(E8,DADOS!F:F,DADOS!M:M,0))</f>
        <v/>
      </c>
      <c r="S8" s="49">
        <f t="array" aca="1" ref="S8" ca="1">IF(OR(R8="ESQ",R8="DIR"),"NA",XLOOKUP(E8,DADOS!F:F,DADOS!N:N,0))</f>
        <v/>
      </c>
      <c r="T8" s="49">
        <f t="array" aca="1" ref="T8" ca="1">IF(XLOOKUP(E8,DADOS!F:F,DADOS!L:L,0)=0,"NA",XLOOKUP(E8,DADOS!F:F,DADOS!L:L,0))</f>
        <v/>
      </c>
      <c r="U8" s="4">
        <f>H8&amp;"_"&amp;F8&amp;"_"&amp;S8&amp;"_"&amp;T8</f>
        <v/>
      </c>
      <c r="V8" s="50" t="inlineStr">
        <is>
          <t>#ERROR!</t>
        </is>
      </c>
      <c r="W8" s="55" t="n"/>
      <c r="X8" s="55" t="n"/>
      <c r="Y8" s="55" t="n"/>
      <c r="Z8" s="55" t="n"/>
    </row>
    <row r="9" ht="14.25" customHeight="1" s="56">
      <c r="A9" s="4" t="n"/>
      <c r="B9" s="4" t="n"/>
      <c r="C9" s="4" t="n"/>
      <c r="D9" s="4" t="n"/>
      <c r="E9" s="16" t="n"/>
      <c r="F9" s="4">
        <f t="array" aca="1" ref="F9" ca="1">XLOOKUP(I9,'CABOS CAT'!A:A,'CABOS CAT'!C:C,0)</f>
        <v/>
      </c>
      <c r="G9" s="4">
        <f t="array" aca="1" ref="G9" ca="1">XLOOKUP(I9,'CABOS CAT'!A:A,'CABOS CAT'!B:B,0)</f>
        <v/>
      </c>
      <c r="H9" s="4">
        <f t="array" aca="1" ref="H9" ca="1">XLOOKUP(I9,'CABOS CAT'!A:A,'CABOS CAT'!D:D,0)</f>
        <v/>
      </c>
      <c r="I9" s="39">
        <f t="array" aca="1" ref="I9" ca="1">XLOOKUP(E9,DADOS!F:F,DADOS!J:J,0)</f>
        <v/>
      </c>
      <c r="J9" s="40">
        <f t="array" aca="1" ref="J9" ca="1">XLOOKUP(E9,DADOS!F:F,DADOS!H:H,0)</f>
        <v/>
      </c>
      <c r="K9" s="46">
        <f t="array" aca="1" ref="K9" ca="1">XLOOKUP(E9,DADOS!F:F,DADOS!A:A,0)</f>
        <v/>
      </c>
      <c r="L9" s="47">
        <f t="array" aca="1" ref="L9" ca="1">IF(XLOOKUP(E9,DADOS!F:F,DADOS!E:E,0)="SPLICE",IF(XLOOKUP('PC CAT'!E9,DADOS!F:F,DADOS!C:C,0)=1,"ESQ","DIR"),XLOOKUP(E9,DADOS!F:F,DADOS!C:C,0))</f>
        <v/>
      </c>
      <c r="M9" s="47">
        <f t="array" aca="1" ref="M9" ca="1">IF(OR(L9="ESQ",L9="DIR"),"NA",XLOOKUP(E9,DADOS!F:F,DADOS!B:B,0))</f>
        <v/>
      </c>
      <c r="N9" s="47">
        <f t="array" aca="1" ref="N9" ca="1">IF(XLOOKUP(E9,DADOS!F:F,DADOS!D:D,0)=0,"NA",XLOOKUP(E9,DADOS!F:F,DADOS!D:D,0))</f>
        <v/>
      </c>
      <c r="O9" s="4">
        <f>H9&amp;"_"&amp;F9&amp;"_"&amp;M9&amp;"_"&amp;N9</f>
        <v/>
      </c>
      <c r="P9" s="48" t="inlineStr">
        <is>
          <t>#ERROR!</t>
        </is>
      </c>
      <c r="Q9" s="49">
        <f t="array" aca="1" ref="Q9" ca="1">XLOOKUP(E9,DADOS!F:F,DADOS!O:O,0)</f>
        <v/>
      </c>
      <c r="R9" s="49">
        <f t="array" aca="1" ref="R9" ca="1">IF(XLOOKUP(E9,DADOS!F:F,DADOS!K:K,0)="SPLICE",IF(XLOOKUP('PC CAT'!E9,DADOS!F:F,DADOS!M:M,0)=1,"ESQ","DIR"),XLOOKUP(E9,DADOS!F:F,DADOS!M:M,0))</f>
        <v/>
      </c>
      <c r="S9" s="49">
        <f t="array" aca="1" ref="S9" ca="1">IF(OR(R9="ESQ",R9="DIR"),"NA",XLOOKUP(E9,DADOS!F:F,DADOS!N:N,0))</f>
        <v/>
      </c>
      <c r="T9" s="49">
        <f t="array" aca="1" ref="T9" ca="1">IF(XLOOKUP(E9,DADOS!F:F,DADOS!L:L,0)=0,"NA",XLOOKUP(E9,DADOS!F:F,DADOS!L:L,0))</f>
        <v/>
      </c>
      <c r="U9" s="4">
        <f>H9&amp;"_"&amp;F9&amp;"_"&amp;S9&amp;"_"&amp;T9</f>
        <v/>
      </c>
      <c r="V9" s="50" t="inlineStr">
        <is>
          <t>#ERROR!</t>
        </is>
      </c>
      <c r="W9" s="55" t="n"/>
      <c r="X9" s="55" t="n"/>
      <c r="Y9" s="55" t="n"/>
      <c r="Z9" s="55" t="n"/>
    </row>
    <row r="10" ht="14.25" customHeight="1" s="56">
      <c r="A10" s="4" t="n"/>
      <c r="B10" s="4" t="n"/>
      <c r="C10" s="4" t="n"/>
      <c r="D10" s="4" t="n"/>
      <c r="E10" s="16" t="n"/>
      <c r="F10" s="4">
        <f t="array" aca="1" ref="F10" ca="1">XLOOKUP(I10,'CABOS CAT'!A:A,'CABOS CAT'!C:C,0)</f>
        <v/>
      </c>
      <c r="G10" s="4">
        <f t="array" aca="1" ref="G10" ca="1">XLOOKUP(I10,'CABOS CAT'!A:A,'CABOS CAT'!B:B,0)</f>
        <v/>
      </c>
      <c r="H10" s="4">
        <f t="array" aca="1" ref="H10" ca="1">XLOOKUP(I10,'CABOS CAT'!A:A,'CABOS CAT'!D:D,0)</f>
        <v/>
      </c>
      <c r="I10" s="39">
        <f t="array" aca="1" ref="I10" ca="1">XLOOKUP(E10,DADOS!F:F,DADOS!J:J,0)</f>
        <v/>
      </c>
      <c r="J10" s="40">
        <f t="array" aca="1" ref="J10" ca="1">XLOOKUP(E10,DADOS!F:F,DADOS!H:H,0)</f>
        <v/>
      </c>
      <c r="K10" s="46">
        <f t="array" aca="1" ref="K10" ca="1">XLOOKUP(E10,DADOS!F:F,DADOS!A:A,0)</f>
        <v/>
      </c>
      <c r="L10" s="47">
        <f t="array" aca="1" ref="L10" ca="1">IF(XLOOKUP(E10,DADOS!F:F,DADOS!E:E,0)="SPLICE",IF(XLOOKUP('PC CAT'!E10,DADOS!F:F,DADOS!C:C,0)=1,"ESQ","DIR"),XLOOKUP(E10,DADOS!F:F,DADOS!C:C,0))</f>
        <v/>
      </c>
      <c r="M10" s="47">
        <f t="array" aca="1" ref="M10" ca="1">IF(OR(L10="ESQ",L10="DIR"),"NA",XLOOKUP(E10,DADOS!F:F,DADOS!B:B,0))</f>
        <v/>
      </c>
      <c r="N10" s="47">
        <f t="array" aca="1" ref="N10" ca="1">IF(XLOOKUP(E10,DADOS!F:F,DADOS!D:D,0)=0,"NA",XLOOKUP(E10,DADOS!F:F,DADOS!D:D,0))</f>
        <v/>
      </c>
      <c r="O10" s="4">
        <f>H10&amp;"_"&amp;F10&amp;"_"&amp;M10&amp;"_"&amp;N10</f>
        <v/>
      </c>
      <c r="P10" s="48" t="inlineStr">
        <is>
          <t>#ERROR!</t>
        </is>
      </c>
      <c r="Q10" s="49">
        <f t="array" aca="1" ref="Q10" ca="1">XLOOKUP(E10,DADOS!F:F,DADOS!O:O,0)</f>
        <v/>
      </c>
      <c r="R10" s="49">
        <f t="array" aca="1" ref="R10" ca="1">IF(XLOOKUP(E10,DADOS!F:F,DADOS!K:K,0)="SPLICE",IF(XLOOKUP('PC CAT'!E10,DADOS!F:F,DADOS!M:M,0)=1,"ESQ","DIR"),XLOOKUP(E10,DADOS!F:F,DADOS!M:M,0))</f>
        <v/>
      </c>
      <c r="S10" s="49">
        <f t="array" aca="1" ref="S10" ca="1">IF(OR(R10="ESQ",R10="DIR"),"NA",XLOOKUP(E10,DADOS!F:F,DADOS!N:N,0))</f>
        <v/>
      </c>
      <c r="T10" s="49">
        <f t="array" aca="1" ref="T10" ca="1">IF(XLOOKUP(E10,DADOS!F:F,DADOS!L:L,0)=0,"NA",XLOOKUP(E10,DADOS!F:F,DADOS!L:L,0))</f>
        <v/>
      </c>
      <c r="U10" s="4">
        <f>H10&amp;"_"&amp;F10&amp;"_"&amp;S10&amp;"_"&amp;T10</f>
        <v/>
      </c>
      <c r="V10" s="50" t="inlineStr">
        <is>
          <t>#ERROR!</t>
        </is>
      </c>
      <c r="W10" s="55" t="n"/>
      <c r="X10" s="55" t="n"/>
      <c r="Y10" s="55" t="n"/>
      <c r="Z10" s="55" t="n"/>
    </row>
    <row r="11" ht="14.25" customHeight="1" s="56">
      <c r="A11" s="4" t="n"/>
      <c r="B11" s="4" t="n"/>
      <c r="C11" s="4" t="n"/>
      <c r="D11" s="4" t="n"/>
      <c r="E11" s="16" t="n"/>
      <c r="F11" s="4">
        <f t="array" aca="1" ref="F11" ca="1">XLOOKUP(I11,'CABOS CAT'!A:A,'CABOS CAT'!C:C,0)</f>
        <v/>
      </c>
      <c r="G11" s="4">
        <f t="array" aca="1" ref="G11" ca="1">XLOOKUP(I11,'CABOS CAT'!A:A,'CABOS CAT'!B:B,0)</f>
        <v/>
      </c>
      <c r="H11" s="4">
        <f t="array" aca="1" ref="H11" ca="1">XLOOKUP(I11,'CABOS CAT'!A:A,'CABOS CAT'!D:D,0)</f>
        <v/>
      </c>
      <c r="I11" s="39">
        <f t="array" aca="1" ref="I11" ca="1">XLOOKUP(E11,DADOS!F:F,DADOS!J:J,0)</f>
        <v/>
      </c>
      <c r="J11" s="40">
        <f t="array" aca="1" ref="J11" ca="1">XLOOKUP(E11,DADOS!F:F,DADOS!H:H,0)</f>
        <v/>
      </c>
      <c r="K11" s="46">
        <f t="array" aca="1" ref="K11" ca="1">XLOOKUP(E11,DADOS!F:F,DADOS!A:A,0)</f>
        <v/>
      </c>
      <c r="L11" s="47">
        <f t="array" aca="1" ref="L11" ca="1">IF(XLOOKUP(E11,DADOS!F:F,DADOS!E:E,0)="SPLICE",IF(XLOOKUP('PC CAT'!E11,DADOS!F:F,DADOS!C:C,0)=1,"ESQ","DIR"),XLOOKUP(E11,DADOS!F:F,DADOS!C:C,0))</f>
        <v/>
      </c>
      <c r="M11" s="47">
        <f t="array" aca="1" ref="M11" ca="1">IF(OR(L11="ESQ",L11="DIR"),"NA",XLOOKUP(E11,DADOS!F:F,DADOS!B:B,0))</f>
        <v/>
      </c>
      <c r="N11" s="47">
        <f t="array" aca="1" ref="N11" ca="1">IF(XLOOKUP(E11,DADOS!F:F,DADOS!D:D,0)=0,"NA",XLOOKUP(E11,DADOS!F:F,DADOS!D:D,0))</f>
        <v/>
      </c>
      <c r="O11" s="4">
        <f>H11&amp;"_"&amp;F11&amp;"_"&amp;M11&amp;"_"&amp;N11</f>
        <v/>
      </c>
      <c r="P11" s="48" t="inlineStr">
        <is>
          <t>#ERROR!</t>
        </is>
      </c>
      <c r="Q11" s="49">
        <f t="array" aca="1" ref="Q11" ca="1">XLOOKUP(E11,DADOS!F:F,DADOS!O:O,0)</f>
        <v/>
      </c>
      <c r="R11" s="49">
        <f t="array" aca="1" ref="R11" ca="1">IF(XLOOKUP(E11,DADOS!F:F,DADOS!K:K,0)="SPLICE",IF(XLOOKUP('PC CAT'!E11,DADOS!F:F,DADOS!M:M,0)=1,"ESQ","DIR"),XLOOKUP(E11,DADOS!F:F,DADOS!M:M,0))</f>
        <v/>
      </c>
      <c r="S11" s="49">
        <f t="array" aca="1" ref="S11" ca="1">IF(OR(R11="ESQ",R11="DIR"),"NA",XLOOKUP(E11,DADOS!F:F,DADOS!N:N,0))</f>
        <v/>
      </c>
      <c r="T11" s="49">
        <f t="array" aca="1" ref="T11" ca="1">IF(XLOOKUP(E11,DADOS!F:F,DADOS!L:L,0)=0,"NA",XLOOKUP(E11,DADOS!F:F,DADOS!L:L,0))</f>
        <v/>
      </c>
      <c r="U11" s="4">
        <f>H11&amp;"_"&amp;F11&amp;"_"&amp;S11&amp;"_"&amp;T11</f>
        <v/>
      </c>
      <c r="V11" s="50" t="inlineStr">
        <is>
          <t>#ERROR!</t>
        </is>
      </c>
      <c r="W11" s="55" t="n"/>
      <c r="X11" s="55" t="n"/>
      <c r="Y11" s="55" t="n"/>
      <c r="Z11" s="55" t="n"/>
    </row>
    <row r="12" ht="14.25" customHeight="1" s="56">
      <c r="A12" s="4" t="n"/>
      <c r="B12" s="4" t="n"/>
      <c r="C12" s="4" t="n"/>
      <c r="D12" s="4" t="n"/>
      <c r="E12" s="16" t="n"/>
      <c r="F12" s="4">
        <f t="array" aca="1" ref="F12" ca="1">XLOOKUP(I12,'CABOS CAT'!A:A,'CABOS CAT'!C:C,0)</f>
        <v/>
      </c>
      <c r="G12" s="4">
        <f t="array" aca="1" ref="G12" ca="1">XLOOKUP(I12,'CABOS CAT'!A:A,'CABOS CAT'!B:B,0)</f>
        <v/>
      </c>
      <c r="H12" s="4">
        <f t="array" aca="1" ref="H12" ca="1">XLOOKUP(I12,'CABOS CAT'!A:A,'CABOS CAT'!D:D,0)</f>
        <v/>
      </c>
      <c r="I12" s="39">
        <f t="array" aca="1" ref="I12" ca="1">XLOOKUP(E12,DADOS!F:F,DADOS!J:J,0)</f>
        <v/>
      </c>
      <c r="J12" s="40">
        <f t="array" aca="1" ref="J12" ca="1">XLOOKUP(E12,DADOS!F:F,DADOS!H:H,0)</f>
        <v/>
      </c>
      <c r="K12" s="46">
        <f t="array" aca="1" ref="K12" ca="1">XLOOKUP(E12,DADOS!F:F,DADOS!A:A,0)</f>
        <v/>
      </c>
      <c r="L12" s="47">
        <f t="array" aca="1" ref="L12" ca="1">IF(XLOOKUP(E12,DADOS!F:F,DADOS!E:E,0)="SPLICE",IF(XLOOKUP('PC CAT'!E12,DADOS!F:F,DADOS!C:C,0)=1,"ESQ","DIR"),XLOOKUP(E12,DADOS!F:F,DADOS!C:C,0))</f>
        <v/>
      </c>
      <c r="M12" s="47">
        <f t="array" aca="1" ref="M12" ca="1">IF(OR(L12="ESQ",L12="DIR"),"NA",XLOOKUP(E12,DADOS!F:F,DADOS!B:B,0))</f>
        <v/>
      </c>
      <c r="N12" s="47">
        <f t="array" aca="1" ref="N12" ca="1">IF(XLOOKUP(E12,DADOS!F:F,DADOS!D:D,0)=0,"NA",XLOOKUP(E12,DADOS!F:F,DADOS!D:D,0))</f>
        <v/>
      </c>
      <c r="O12" s="4">
        <f>H12&amp;"_"&amp;F12&amp;"_"&amp;M12&amp;"_"&amp;N12</f>
        <v/>
      </c>
      <c r="P12" s="48" t="inlineStr">
        <is>
          <t>#ERROR!</t>
        </is>
      </c>
      <c r="Q12" s="49">
        <f t="array" aca="1" ref="Q12" ca="1">XLOOKUP(E12,DADOS!F:F,DADOS!O:O,0)</f>
        <v/>
      </c>
      <c r="R12" s="49">
        <f t="array" aca="1" ref="R12" ca="1">IF(XLOOKUP(E12,DADOS!F:F,DADOS!K:K,0)="SPLICE",IF(XLOOKUP('PC CAT'!E12,DADOS!F:F,DADOS!M:M,0)=1,"ESQ","DIR"),XLOOKUP(E12,DADOS!F:F,DADOS!M:M,0))</f>
        <v/>
      </c>
      <c r="S12" s="49">
        <f t="array" aca="1" ref="S12" ca="1">IF(OR(R12="ESQ",R12="DIR"),"NA",XLOOKUP(E12,DADOS!F:F,DADOS!N:N,0))</f>
        <v/>
      </c>
      <c r="T12" s="49">
        <f t="array" aca="1" ref="T12" ca="1">IF(XLOOKUP(E12,DADOS!F:F,DADOS!L:L,0)=0,"NA",XLOOKUP(E12,DADOS!F:F,DADOS!L:L,0))</f>
        <v/>
      </c>
      <c r="U12" s="4">
        <f>H12&amp;"_"&amp;F12&amp;"_"&amp;S12&amp;"_"&amp;T12</f>
        <v/>
      </c>
      <c r="V12" s="50" t="inlineStr">
        <is>
          <t>#ERROR!</t>
        </is>
      </c>
      <c r="W12" s="55" t="n"/>
      <c r="X12" s="55" t="n"/>
      <c r="Y12" s="55" t="n"/>
      <c r="Z12" s="55" t="n"/>
    </row>
    <row r="13" ht="14.25" customHeight="1" s="56">
      <c r="A13" s="4" t="n"/>
      <c r="B13" s="4" t="n"/>
      <c r="C13" s="4" t="n"/>
      <c r="D13" s="4" t="n"/>
      <c r="E13" s="16" t="n"/>
      <c r="F13" s="4">
        <f t="array" aca="1" ref="F13" ca="1">XLOOKUP(I13,'CABOS CAT'!A:A,'CABOS CAT'!C:C,0)</f>
        <v/>
      </c>
      <c r="G13" s="4">
        <f t="array" aca="1" ref="G13" ca="1">XLOOKUP(I13,'CABOS CAT'!A:A,'CABOS CAT'!B:B,0)</f>
        <v/>
      </c>
      <c r="H13" s="4">
        <f t="array" aca="1" ref="H13" ca="1">XLOOKUP(I13,'CABOS CAT'!A:A,'CABOS CAT'!D:D,0)</f>
        <v/>
      </c>
      <c r="I13" s="39">
        <f t="array" aca="1" ref="I13" ca="1">XLOOKUP(E13,DADOS!F:F,DADOS!J:J,0)</f>
        <v/>
      </c>
      <c r="J13" s="40">
        <f t="array" aca="1" ref="J13" ca="1">XLOOKUP(E13,DADOS!F:F,DADOS!H:H,0)</f>
        <v/>
      </c>
      <c r="K13" s="46">
        <f t="array" aca="1" ref="K13" ca="1">XLOOKUP(E13,DADOS!F:F,DADOS!A:A,0)</f>
        <v/>
      </c>
      <c r="L13" s="47">
        <f t="array" aca="1" ref="L13" ca="1">IF(XLOOKUP(E13,DADOS!F:F,DADOS!E:E,0)="SPLICE",IF(XLOOKUP('PC CAT'!E13,DADOS!F:F,DADOS!C:C,0)=1,"ESQ","DIR"),XLOOKUP(E13,DADOS!F:F,DADOS!C:C,0))</f>
        <v/>
      </c>
      <c r="M13" s="47">
        <f t="array" aca="1" ref="M13" ca="1">IF(OR(L13="ESQ",L13="DIR"),"NA",XLOOKUP(E13,DADOS!F:F,DADOS!B:B,0))</f>
        <v/>
      </c>
      <c r="N13" s="47">
        <f t="array" aca="1" ref="N13" ca="1">IF(XLOOKUP(E13,DADOS!F:F,DADOS!D:D,0)=0,"NA",XLOOKUP(E13,DADOS!F:F,DADOS!D:D,0))</f>
        <v/>
      </c>
      <c r="O13" s="4">
        <f>H13&amp;"_"&amp;F13&amp;"_"&amp;M13&amp;"_"&amp;N13</f>
        <v/>
      </c>
      <c r="P13" s="48" t="inlineStr">
        <is>
          <t>#ERROR!</t>
        </is>
      </c>
      <c r="Q13" s="49">
        <f t="array" aca="1" ref="Q13" ca="1">XLOOKUP(E13,DADOS!F:F,DADOS!O:O,0)</f>
        <v/>
      </c>
      <c r="R13" s="49">
        <f t="array" aca="1" ref="R13" ca="1">IF(XLOOKUP(E13,DADOS!F:F,DADOS!K:K,0)="SPLICE",IF(XLOOKUP('PC CAT'!E13,DADOS!F:F,DADOS!M:M,0)=1,"ESQ","DIR"),XLOOKUP(E13,DADOS!F:F,DADOS!M:M,0))</f>
        <v/>
      </c>
      <c r="S13" s="49">
        <f t="array" aca="1" ref="S13" ca="1">IF(OR(R13="ESQ",R13="DIR"),"NA",XLOOKUP(E13,DADOS!F:F,DADOS!N:N,0))</f>
        <v/>
      </c>
      <c r="T13" s="49">
        <f t="array" aca="1" ref="T13" ca="1">IF(XLOOKUP(E13,DADOS!F:F,DADOS!L:L,0)=0,"NA",XLOOKUP(E13,DADOS!F:F,DADOS!L:L,0))</f>
        <v/>
      </c>
      <c r="U13" s="4">
        <f>H13&amp;"_"&amp;F13&amp;"_"&amp;S13&amp;"_"&amp;T13</f>
        <v/>
      </c>
      <c r="V13" s="50" t="inlineStr">
        <is>
          <t>#ERROR!</t>
        </is>
      </c>
      <c r="W13" s="55" t="n"/>
      <c r="X13" s="55" t="n"/>
      <c r="Y13" s="55" t="n"/>
      <c r="Z13" s="55" t="n"/>
    </row>
    <row r="14" ht="14.25" customHeight="1" s="56">
      <c r="A14" s="4" t="n"/>
      <c r="B14" s="4" t="n"/>
      <c r="C14" s="4" t="n"/>
      <c r="D14" s="4" t="n"/>
      <c r="E14" s="16" t="n"/>
      <c r="F14" s="4">
        <f t="array" aca="1" ref="F14" ca="1">XLOOKUP(I14,'CABOS CAT'!A:A,'CABOS CAT'!C:C,0)</f>
        <v/>
      </c>
      <c r="G14" s="4">
        <f t="array" aca="1" ref="G14" ca="1">XLOOKUP(I14,'CABOS CAT'!A:A,'CABOS CAT'!B:B,0)</f>
        <v/>
      </c>
      <c r="H14" s="4">
        <f t="array" aca="1" ref="H14" ca="1">XLOOKUP(I14,'CABOS CAT'!A:A,'CABOS CAT'!D:D,0)</f>
        <v/>
      </c>
      <c r="I14" s="39">
        <f t="array" aca="1" ref="I14" ca="1">XLOOKUP(E14,DADOS!F:F,DADOS!J:J,0)</f>
        <v/>
      </c>
      <c r="J14" s="40">
        <f t="array" aca="1" ref="J14" ca="1">XLOOKUP(E14,DADOS!F:F,DADOS!H:H,0)</f>
        <v/>
      </c>
      <c r="K14" s="46">
        <f t="array" aca="1" ref="K14" ca="1">XLOOKUP(E14,DADOS!F:F,DADOS!A:A,0)</f>
        <v/>
      </c>
      <c r="L14" s="47">
        <f t="array" aca="1" ref="L14" ca="1">IF(XLOOKUP(E14,DADOS!F:F,DADOS!E:E,0)="SPLICE",IF(XLOOKUP('PC CAT'!E14,DADOS!F:F,DADOS!C:C,0)=1,"ESQ","DIR"),XLOOKUP(E14,DADOS!F:F,DADOS!C:C,0))</f>
        <v/>
      </c>
      <c r="M14" s="47">
        <f t="array" aca="1" ref="M14" ca="1">IF(OR(L14="ESQ",L14="DIR"),"NA",XLOOKUP(E14,DADOS!F:F,DADOS!B:B,0))</f>
        <v/>
      </c>
      <c r="N14" s="47">
        <f t="array" aca="1" ref="N14" ca="1">IF(XLOOKUP(E14,DADOS!F:F,DADOS!D:D,0)=0,"NA",XLOOKUP(E14,DADOS!F:F,DADOS!D:D,0))</f>
        <v/>
      </c>
      <c r="O14" s="4">
        <f>H14&amp;"_"&amp;F14&amp;"_"&amp;M14&amp;"_"&amp;N14</f>
        <v/>
      </c>
      <c r="P14" s="48" t="inlineStr">
        <is>
          <t>#ERROR!</t>
        </is>
      </c>
      <c r="Q14" s="49">
        <f t="array" aca="1" ref="Q14" ca="1">XLOOKUP(E14,DADOS!F:F,DADOS!O:O,0)</f>
        <v/>
      </c>
      <c r="R14" s="49">
        <f t="array" aca="1" ref="R14" ca="1">IF(XLOOKUP(E14,DADOS!F:F,DADOS!K:K,0)="SPLICE",IF(XLOOKUP('PC CAT'!E14,DADOS!F:F,DADOS!M:M,0)=1,"ESQ","DIR"),XLOOKUP(E14,DADOS!F:F,DADOS!M:M,0))</f>
        <v/>
      </c>
      <c r="S14" s="49">
        <f t="array" aca="1" ref="S14" ca="1">IF(OR(R14="ESQ",R14="DIR"),"NA",XLOOKUP(E14,DADOS!F:F,DADOS!N:N,0))</f>
        <v/>
      </c>
      <c r="T14" s="49">
        <f t="array" aca="1" ref="T14" ca="1">IF(XLOOKUP(E14,DADOS!F:F,DADOS!L:L,0)=0,"NA",XLOOKUP(E14,DADOS!F:F,DADOS!L:L,0))</f>
        <v/>
      </c>
      <c r="U14" s="4">
        <f>H14&amp;"_"&amp;F14&amp;"_"&amp;S14&amp;"_"&amp;T14</f>
        <v/>
      </c>
      <c r="V14" s="50" t="inlineStr">
        <is>
          <t>#ERROR!</t>
        </is>
      </c>
      <c r="W14" s="55" t="n"/>
      <c r="X14" s="55" t="n"/>
      <c r="Y14" s="55" t="n"/>
      <c r="Z14" s="55" t="n"/>
    </row>
    <row r="15" ht="14.25" customHeight="1" s="56">
      <c r="A15" s="4" t="n"/>
      <c r="B15" s="4" t="n"/>
      <c r="C15" s="4" t="n"/>
      <c r="D15" s="4" t="n"/>
      <c r="E15" s="16" t="n"/>
      <c r="F15" s="4">
        <f t="array" aca="1" ref="F15" ca="1">XLOOKUP(I15,'CABOS CAT'!A:A,'CABOS CAT'!C:C,0)</f>
        <v/>
      </c>
      <c r="G15" s="4">
        <f t="array" aca="1" ref="G15" ca="1">XLOOKUP(I15,'CABOS CAT'!A:A,'CABOS CAT'!B:B,0)</f>
        <v/>
      </c>
      <c r="H15" s="4">
        <f t="array" aca="1" ref="H15" ca="1">XLOOKUP(I15,'CABOS CAT'!A:A,'CABOS CAT'!D:D,0)</f>
        <v/>
      </c>
      <c r="I15" s="39">
        <f t="array" aca="1" ref="I15" ca="1">XLOOKUP(E15,DADOS!F:F,DADOS!J:J,0)</f>
        <v/>
      </c>
      <c r="J15" s="40">
        <f t="array" aca="1" ref="J15" ca="1">XLOOKUP(E15,DADOS!F:F,DADOS!H:H,0)</f>
        <v/>
      </c>
      <c r="K15" s="46">
        <f t="array" aca="1" ref="K15" ca="1">XLOOKUP(E15,DADOS!F:F,DADOS!A:A,0)</f>
        <v/>
      </c>
      <c r="L15" s="47">
        <f t="array" aca="1" ref="L15" ca="1">IF(XLOOKUP(E15,DADOS!F:F,DADOS!E:E,0)="SPLICE",IF(XLOOKUP('PC CAT'!E15,DADOS!F:F,DADOS!C:C,0)=1,"ESQ","DIR"),XLOOKUP(E15,DADOS!F:F,DADOS!C:C,0))</f>
        <v/>
      </c>
      <c r="M15" s="47">
        <f t="array" aca="1" ref="M15" ca="1">IF(OR(L15="ESQ",L15="DIR"),"NA",XLOOKUP(E15,DADOS!F:F,DADOS!B:B,0))</f>
        <v/>
      </c>
      <c r="N15" s="47">
        <f t="array" aca="1" ref="N15" ca="1">IF(XLOOKUP(E15,DADOS!F:F,DADOS!D:D,0)=0,"NA",XLOOKUP(E15,DADOS!F:F,DADOS!D:D,0))</f>
        <v/>
      </c>
      <c r="O15" s="4">
        <f>H15&amp;"_"&amp;F15&amp;"_"&amp;M15&amp;"_"&amp;N15</f>
        <v/>
      </c>
      <c r="P15" s="48" t="inlineStr">
        <is>
          <t>#ERROR!</t>
        </is>
      </c>
      <c r="Q15" s="49">
        <f t="array" aca="1" ref="Q15" ca="1">XLOOKUP(E15,DADOS!F:F,DADOS!O:O,0)</f>
        <v/>
      </c>
      <c r="R15" s="49">
        <f t="array" aca="1" ref="R15" ca="1">IF(XLOOKUP(E15,DADOS!F:F,DADOS!K:K,0)="SPLICE",IF(XLOOKUP('PC CAT'!E15,DADOS!F:F,DADOS!M:M,0)=1,"ESQ","DIR"),XLOOKUP(E15,DADOS!F:F,DADOS!M:M,0))</f>
        <v/>
      </c>
      <c r="S15" s="49">
        <f t="array" aca="1" ref="S15" ca="1">IF(OR(R15="ESQ",R15="DIR"),"NA",XLOOKUP(E15,DADOS!F:F,DADOS!N:N,0))</f>
        <v/>
      </c>
      <c r="T15" s="49">
        <f t="array" aca="1" ref="T15" ca="1">IF(XLOOKUP(E15,DADOS!F:F,DADOS!L:L,0)=0,"NA",XLOOKUP(E15,DADOS!F:F,DADOS!L:L,0))</f>
        <v/>
      </c>
      <c r="U15" s="4">
        <f>H15&amp;"_"&amp;F15&amp;"_"&amp;S15&amp;"_"&amp;T15</f>
        <v/>
      </c>
      <c r="V15" s="50" t="inlineStr">
        <is>
          <t>#ERROR!</t>
        </is>
      </c>
      <c r="W15" s="55" t="n"/>
      <c r="X15" s="55" t="n"/>
      <c r="Y15" s="55" t="n"/>
      <c r="Z15" s="55" t="n"/>
    </row>
    <row r="16" ht="14.25" customHeight="1" s="56">
      <c r="A16" s="4" t="n"/>
      <c r="B16" s="4" t="n"/>
      <c r="C16" s="4" t="n"/>
      <c r="D16" s="4" t="n"/>
      <c r="E16" s="16" t="n"/>
      <c r="F16" s="4">
        <f t="array" aca="1" ref="F16" ca="1">XLOOKUP(I16,'CABOS CAT'!A:A,'CABOS CAT'!C:C,0)</f>
        <v/>
      </c>
      <c r="G16" s="4">
        <f t="array" aca="1" ref="G16" ca="1">XLOOKUP(I16,'CABOS CAT'!A:A,'CABOS CAT'!B:B,0)</f>
        <v/>
      </c>
      <c r="H16" s="4">
        <f t="array" aca="1" ref="H16" ca="1">XLOOKUP(I16,'CABOS CAT'!A:A,'CABOS CAT'!D:D,0)</f>
        <v/>
      </c>
      <c r="I16" s="39">
        <f t="array" aca="1" ref="I16" ca="1">XLOOKUP(E16,DADOS!F:F,DADOS!J:J,0)</f>
        <v/>
      </c>
      <c r="J16" s="40">
        <f t="array" aca="1" ref="J16" ca="1">XLOOKUP(E16,DADOS!F:F,DADOS!H:H,0)</f>
        <v/>
      </c>
      <c r="K16" s="46">
        <f t="array" aca="1" ref="K16" ca="1">XLOOKUP(E16,DADOS!F:F,DADOS!A:A,0)</f>
        <v/>
      </c>
      <c r="L16" s="46">
        <f t="array" aca="1" ref="L16" ca="1">IF(XLOOKUP(E16,DADOS!F:F,DADOS!E:E,0)="SPLICE",IF(XLOOKUP('PC CAT'!E16,DADOS!F:F,DADOS!C:C,0)=1,"ESQ","DIR"),XLOOKUP(E16,DADOS!F:F,DADOS!C:C,0))</f>
        <v/>
      </c>
      <c r="M16" s="46">
        <f t="array" aca="1" ref="M16" ca="1">IF(OR(L16="ESQ",L16="DIR"),"NA",XLOOKUP(E16,DADOS!F:F,DADOS!B:B,0))</f>
        <v/>
      </c>
      <c r="N16" s="46">
        <f t="array" aca="1" ref="N16" ca="1">IF(XLOOKUP(E16,DADOS!F:F,DADOS!D:D,0)=0,"NA",XLOOKUP(E16,DADOS!F:F,DADOS!D:D,0))</f>
        <v/>
      </c>
      <c r="O16" s="4">
        <f>H16&amp;"_"&amp;F16&amp;"_"&amp;M16&amp;"_"&amp;N16</f>
        <v/>
      </c>
      <c r="P16" s="48" t="inlineStr">
        <is>
          <t>#ERROR!</t>
        </is>
      </c>
      <c r="Q16" s="49">
        <f t="array" aca="1" ref="Q16" ca="1">XLOOKUP(E16,DADOS!F:F,DADOS!O:O,0)</f>
        <v/>
      </c>
      <c r="R16" s="6">
        <f t="array" aca="1" ref="R16" ca="1">IF(XLOOKUP(E16,DADOS!F:F,DADOS!K:K,0)="SPLICE",IF(XLOOKUP('PC CAT'!E16,DADOS!F:F,DADOS!M:M,0)=1,"ESQ","DIR"),XLOOKUP(E16,DADOS!F:F,DADOS!M:M,0))</f>
        <v/>
      </c>
      <c r="S16" s="6">
        <f t="array" aca="1" ref="S16" ca="1">IF(OR(R16="ESQ",R16="DIR"),"NA",XLOOKUP(E16,DADOS!F:F,DADOS!N:N,0))</f>
        <v/>
      </c>
      <c r="T16" s="6">
        <f t="array" aca="1" ref="T16" ca="1">IF(XLOOKUP(E16,DADOS!F:F,DADOS!L:L,0)=0,"NA",XLOOKUP(E16,DADOS!F:F,DADOS!L:L,0))</f>
        <v/>
      </c>
      <c r="U16" s="4">
        <f>H16&amp;"_"&amp;F16&amp;"_"&amp;S16&amp;"_"&amp;T16</f>
        <v/>
      </c>
      <c r="V16" s="50" t="inlineStr">
        <is>
          <t>#ERROR!</t>
        </is>
      </c>
      <c r="W16" s="55" t="n"/>
      <c r="X16" s="55" t="n"/>
      <c r="Y16" s="55" t="n"/>
      <c r="Z16" s="55" t="n"/>
    </row>
    <row r="17" ht="14.25" customHeight="1" s="56">
      <c r="A17" s="4" t="n"/>
      <c r="B17" s="4" t="n"/>
      <c r="C17" s="4" t="n"/>
      <c r="D17" s="4" t="n"/>
      <c r="E17" s="16" t="n"/>
      <c r="F17" s="4">
        <f t="array" aca="1" ref="F17" ca="1">XLOOKUP(I17,'CABOS CAT'!A:A,'CABOS CAT'!C:C,0)</f>
        <v/>
      </c>
      <c r="G17" s="4">
        <f t="array" aca="1" ref="G17" ca="1">XLOOKUP(I17,'CABOS CAT'!A:A,'CABOS CAT'!B:B,0)</f>
        <v/>
      </c>
      <c r="H17" s="4">
        <f t="array" aca="1" ref="H17" ca="1">XLOOKUP(I17,'CABOS CAT'!A:A,'CABOS CAT'!D:D,0)</f>
        <v/>
      </c>
      <c r="I17" s="39">
        <f t="array" aca="1" ref="I17" ca="1">XLOOKUP(E17,DADOS!F:F,DADOS!J:J,0)</f>
        <v/>
      </c>
      <c r="J17" s="40">
        <f t="array" aca="1" ref="J17" ca="1">XLOOKUP(E17,DADOS!F:F,DADOS!H:H,0)</f>
        <v/>
      </c>
      <c r="K17" s="46">
        <f t="array" aca="1" ref="K17" ca="1">XLOOKUP(E17,DADOS!F:F,DADOS!A:A,0)</f>
        <v/>
      </c>
      <c r="L17" s="46">
        <f t="array" aca="1" ref="L17" ca="1">IF(XLOOKUP(E17,DADOS!F:F,DADOS!E:E,0)="SPLICE",IF(XLOOKUP('PC CAT'!E17,DADOS!F:F,DADOS!C:C,0)=1,"ESQ","DIR"),XLOOKUP(E17,DADOS!F:F,DADOS!C:C,0))</f>
        <v/>
      </c>
      <c r="M17" s="46">
        <f t="array" aca="1" ref="M17" ca="1">IF(OR(L17="ESQ",L17="DIR"),"NA",XLOOKUP(E17,DADOS!F:F,DADOS!B:B,0))</f>
        <v/>
      </c>
      <c r="N17" s="46">
        <f t="array" aca="1" ref="N17" ca="1">IF(XLOOKUP(E17,DADOS!F:F,DADOS!D:D,0)=0,"NA",XLOOKUP(E17,DADOS!F:F,DADOS!D:D,0))</f>
        <v/>
      </c>
      <c r="O17" s="4">
        <f>H17&amp;"_"&amp;F17&amp;"_"&amp;M17&amp;"_"&amp;N17</f>
        <v/>
      </c>
      <c r="P17" s="48" t="inlineStr">
        <is>
          <t>#ERROR!</t>
        </is>
      </c>
      <c r="Q17" s="49">
        <f t="array" aca="1" ref="Q17" ca="1">XLOOKUP(E17,DADOS!F:F,DADOS!O:O,0)</f>
        <v/>
      </c>
      <c r="R17" s="6">
        <f t="array" aca="1" ref="R17" ca="1">IF(XLOOKUP(E17,DADOS!F:F,DADOS!K:K,0)="SPLICE",IF(XLOOKUP('PC CAT'!E17,DADOS!F:F,DADOS!M:M,0)=1,"ESQ","DIR"),XLOOKUP(E17,DADOS!F:F,DADOS!M:M,0))</f>
        <v/>
      </c>
      <c r="S17" s="6">
        <f t="array" aca="1" ref="S17" ca="1">IF(OR(R17="ESQ",R17="DIR"),"NA",XLOOKUP(E17,DADOS!F:F,DADOS!N:N,0))</f>
        <v/>
      </c>
      <c r="T17" s="6">
        <f t="array" aca="1" ref="T17" ca="1">IF(XLOOKUP(E17,DADOS!F:F,DADOS!L:L,0)=0,"NA",XLOOKUP(E17,DADOS!F:F,DADOS!L:L,0))</f>
        <v/>
      </c>
      <c r="U17" s="4">
        <f>H17&amp;"_"&amp;F17&amp;"_"&amp;S17&amp;"_"&amp;T17</f>
        <v/>
      </c>
      <c r="V17" s="50" t="inlineStr">
        <is>
          <t>#ERROR!</t>
        </is>
      </c>
      <c r="W17" s="55" t="n"/>
      <c r="X17" s="55" t="n"/>
      <c r="Y17" s="55" t="n"/>
      <c r="Z17" s="55" t="n"/>
    </row>
    <row r="18" ht="14.25" customHeight="1" s="56">
      <c r="A18" s="4" t="n"/>
      <c r="B18" s="4" t="n"/>
      <c r="C18" s="4" t="n"/>
      <c r="D18" s="4" t="n"/>
      <c r="E18" s="16" t="n"/>
      <c r="F18" s="4">
        <f t="array" aca="1" ref="F18" ca="1">XLOOKUP(I18,'CABOS CAT'!A:A,'CABOS CAT'!C:C,0)</f>
        <v/>
      </c>
      <c r="G18" s="4">
        <f t="array" aca="1" ref="G18" ca="1">XLOOKUP(I18,'CABOS CAT'!A:A,'CABOS CAT'!B:B,0)</f>
        <v/>
      </c>
      <c r="H18" s="4">
        <f t="array" aca="1" ref="H18" ca="1">XLOOKUP(I18,'CABOS CAT'!A:A,'CABOS CAT'!D:D,0)</f>
        <v/>
      </c>
      <c r="I18" s="39">
        <f t="array" aca="1" ref="I18" ca="1">XLOOKUP(E18,DADOS!F:F,DADOS!J:J,0)</f>
        <v/>
      </c>
      <c r="J18" s="40">
        <f t="array" aca="1" ref="J18" ca="1">XLOOKUP(E18,DADOS!F:F,DADOS!H:H,0)</f>
        <v/>
      </c>
      <c r="K18" s="46">
        <f t="array" aca="1" ref="K18" ca="1">XLOOKUP(E18,DADOS!F:F,DADOS!A:A,0)</f>
        <v/>
      </c>
      <c r="L18" s="46">
        <f t="array" aca="1" ref="L18" ca="1">IF(XLOOKUP(E18,DADOS!F:F,DADOS!E:E,0)="SPLICE",IF(XLOOKUP('PC CAT'!E18,DADOS!F:F,DADOS!C:C,0)=1,"ESQ","DIR"),XLOOKUP(E18,DADOS!F:F,DADOS!C:C,0))</f>
        <v/>
      </c>
      <c r="M18" s="46">
        <f t="array" aca="1" ref="M18" ca="1">IF(OR(L18="ESQ",L18="DIR"),"NA",XLOOKUP(E18,DADOS!F:F,DADOS!B:B,0))</f>
        <v/>
      </c>
      <c r="N18" s="46">
        <f t="array" aca="1" ref="N18" ca="1">IF(XLOOKUP(E18,DADOS!F:F,DADOS!D:D,0)=0,"NA",XLOOKUP(E18,DADOS!F:F,DADOS!D:D,0))</f>
        <v/>
      </c>
      <c r="O18" s="4">
        <f>H18&amp;"_"&amp;F18&amp;"_"&amp;M18&amp;"_"&amp;N18</f>
        <v/>
      </c>
      <c r="P18" s="48" t="inlineStr">
        <is>
          <t>#ERROR!</t>
        </is>
      </c>
      <c r="Q18" s="49">
        <f t="array" aca="1" ref="Q18" ca="1">XLOOKUP(E18,DADOS!F:F,DADOS!O:O,0)</f>
        <v/>
      </c>
      <c r="R18" s="6">
        <f t="array" aca="1" ref="R18" ca="1">IF(XLOOKUP(E18,DADOS!F:F,DADOS!K:K,0)="SPLICE",IF(XLOOKUP('PC CAT'!E18,DADOS!F:F,DADOS!M:M,0)=1,"ESQ","DIR"),XLOOKUP(E18,DADOS!F:F,DADOS!M:M,0))</f>
        <v/>
      </c>
      <c r="S18" s="6">
        <f t="array" aca="1" ref="S18" ca="1">IF(OR(R18="ESQ",R18="DIR"),"NA",XLOOKUP(E18,DADOS!F:F,DADOS!N:N,0))</f>
        <v/>
      </c>
      <c r="T18" s="6">
        <f t="array" aca="1" ref="T18" ca="1">IF(XLOOKUP(E18,DADOS!F:F,DADOS!L:L,0)=0,"NA",XLOOKUP(E18,DADOS!F:F,DADOS!L:L,0))</f>
        <v/>
      </c>
      <c r="U18" s="4">
        <f>H18&amp;"_"&amp;F18&amp;"_"&amp;S18&amp;"_"&amp;T18</f>
        <v/>
      </c>
      <c r="V18" s="50" t="inlineStr">
        <is>
          <t>#ERROR!</t>
        </is>
      </c>
      <c r="W18" s="55" t="n"/>
      <c r="X18" s="55" t="n"/>
      <c r="Y18" s="55" t="n"/>
      <c r="Z18" s="55" t="n"/>
    </row>
    <row r="19" ht="14.25" customHeight="1" s="56">
      <c r="A19" s="4" t="n"/>
      <c r="B19" s="4" t="n"/>
      <c r="C19" s="4" t="n"/>
      <c r="D19" s="4" t="n"/>
      <c r="E19" s="16" t="n"/>
      <c r="F19" s="4">
        <f t="array" aca="1" ref="F19" ca="1">XLOOKUP(I19,'CABOS CAT'!A:A,'CABOS CAT'!C:C,0)</f>
        <v/>
      </c>
      <c r="G19" s="4">
        <f t="array" aca="1" ref="G19" ca="1">XLOOKUP(I19,'CABOS CAT'!A:A,'CABOS CAT'!B:B,0)</f>
        <v/>
      </c>
      <c r="H19" s="4">
        <f t="array" aca="1" ref="H19" ca="1">XLOOKUP(I19,'CABOS CAT'!A:A,'CABOS CAT'!D:D,0)</f>
        <v/>
      </c>
      <c r="I19" s="39">
        <f t="array" aca="1" ref="I19" ca="1">XLOOKUP(E19,DADOS!F:F,DADOS!J:J,0)</f>
        <v/>
      </c>
      <c r="J19" s="40">
        <f t="array" aca="1" ref="J19" ca="1">XLOOKUP(E19,DADOS!F:F,DADOS!H:H,0)</f>
        <v/>
      </c>
      <c r="K19" s="46">
        <f t="array" aca="1" ref="K19" ca="1">XLOOKUP(E19,DADOS!F:F,DADOS!A:A,0)</f>
        <v/>
      </c>
      <c r="L19" s="46">
        <f t="array" aca="1" ref="L19" ca="1">IF(XLOOKUP(E19,DADOS!F:F,DADOS!E:E,0)="SPLICE",IF(XLOOKUP('PC CAT'!E19,DADOS!F:F,DADOS!C:C,0)=1,"ESQ","DIR"),XLOOKUP(E19,DADOS!F:F,DADOS!C:C,0))</f>
        <v/>
      </c>
      <c r="M19" s="46">
        <f t="array" aca="1" ref="M19" ca="1">IF(OR(L19="ESQ",L19="DIR"),"NA",XLOOKUP(E19,DADOS!F:F,DADOS!B:B,0))</f>
        <v/>
      </c>
      <c r="N19" s="46">
        <f t="array" aca="1" ref="N19" ca="1">IF(XLOOKUP(E19,DADOS!F:F,DADOS!D:D,0)=0,"NA",XLOOKUP(E19,DADOS!F:F,DADOS!D:D,0))</f>
        <v/>
      </c>
      <c r="O19" s="4">
        <f>H19&amp;"_"&amp;F19&amp;"_"&amp;M19&amp;"_"&amp;N19</f>
        <v/>
      </c>
      <c r="P19" s="48" t="inlineStr">
        <is>
          <t>#ERROR!</t>
        </is>
      </c>
      <c r="Q19" s="49">
        <f t="array" aca="1" ref="Q19" ca="1">XLOOKUP(E19,DADOS!F:F,DADOS!O:O,0)</f>
        <v/>
      </c>
      <c r="R19" s="6">
        <f t="array" aca="1" ref="R19" ca="1">IF(XLOOKUP(E19,DADOS!F:F,DADOS!K:K,0)="SPLICE",IF(XLOOKUP('PC CAT'!E19,DADOS!F:F,DADOS!M:M,0)=1,"ESQ","DIR"),XLOOKUP(E19,DADOS!F:F,DADOS!M:M,0))</f>
        <v/>
      </c>
      <c r="S19" s="6">
        <f t="array" aca="1" ref="S19" ca="1">IF(OR(R19="ESQ",R19="DIR"),"NA",XLOOKUP(E19,DADOS!F:F,DADOS!N:N,0))</f>
        <v/>
      </c>
      <c r="T19" s="6">
        <f t="array" aca="1" ref="T19" ca="1">IF(XLOOKUP(E19,DADOS!F:F,DADOS!L:L,0)=0,"NA",XLOOKUP(E19,DADOS!F:F,DADOS!L:L,0))</f>
        <v/>
      </c>
      <c r="U19" s="4">
        <f>H19&amp;"_"&amp;F19&amp;"_"&amp;S19&amp;"_"&amp;T19</f>
        <v/>
      </c>
      <c r="V19" s="50" t="inlineStr">
        <is>
          <t>#ERROR!</t>
        </is>
      </c>
      <c r="W19" s="55" t="n"/>
      <c r="X19" s="55" t="n"/>
      <c r="Y19" s="55" t="n"/>
      <c r="Z19" s="55" t="n"/>
    </row>
    <row r="20" ht="14.25" customHeight="1" s="56">
      <c r="A20" s="4" t="n"/>
      <c r="B20" s="4" t="n"/>
      <c r="C20" s="4" t="n"/>
      <c r="D20" s="4" t="n"/>
      <c r="E20" s="16" t="n"/>
      <c r="F20" s="4">
        <f t="array" aca="1" ref="F20" ca="1">XLOOKUP(I20,'CABOS CAT'!A:A,'CABOS CAT'!C:C,0)</f>
        <v/>
      </c>
      <c r="G20" s="4">
        <f t="array" aca="1" ref="G20" ca="1">XLOOKUP(I20,'CABOS CAT'!A:A,'CABOS CAT'!B:B,0)</f>
        <v/>
      </c>
      <c r="H20" s="4">
        <f t="array" aca="1" ref="H20" ca="1">XLOOKUP(I20,'CABOS CAT'!A:A,'CABOS CAT'!D:D,0)</f>
        <v/>
      </c>
      <c r="I20" s="39">
        <f t="array" aca="1" ref="I20" ca="1">XLOOKUP(E20,DADOS!F:F,DADOS!J:J,0)</f>
        <v/>
      </c>
      <c r="J20" s="40">
        <f t="array" aca="1" ref="J20" ca="1">XLOOKUP(E20,DADOS!F:F,DADOS!H:H,0)</f>
        <v/>
      </c>
      <c r="K20" s="46">
        <f t="array" aca="1" ref="K20" ca="1">XLOOKUP(E20,DADOS!F:F,DADOS!A:A,0)</f>
        <v/>
      </c>
      <c r="L20" s="46">
        <f t="array" aca="1" ref="L20" ca="1">IF(XLOOKUP(E20,DADOS!F:F,DADOS!E:E,0)="SPLICE",IF(XLOOKUP('PC CAT'!E20,DADOS!F:F,DADOS!C:C,0)=1,"ESQ","DIR"),XLOOKUP(E20,DADOS!F:F,DADOS!C:C,0))</f>
        <v/>
      </c>
      <c r="M20" s="46">
        <f t="array" aca="1" ref="M20" ca="1">IF(OR(L20="ESQ",L20="DIR"),"NA",XLOOKUP(E20,DADOS!F:F,DADOS!B:B,0))</f>
        <v/>
      </c>
      <c r="N20" s="46">
        <f t="array" aca="1" ref="N20" ca="1">IF(XLOOKUP(E20,DADOS!F:F,DADOS!D:D,0)=0,"NA",XLOOKUP(E20,DADOS!F:F,DADOS!D:D,0))</f>
        <v/>
      </c>
      <c r="O20" s="4">
        <f>H20&amp;"_"&amp;F20&amp;"_"&amp;M20&amp;"_"&amp;N20</f>
        <v/>
      </c>
      <c r="P20" s="48" t="inlineStr">
        <is>
          <t>#ERROR!</t>
        </is>
      </c>
      <c r="Q20" s="49">
        <f t="array" aca="1" ref="Q20" ca="1">XLOOKUP(E20,DADOS!F:F,DADOS!O:O,0)</f>
        <v/>
      </c>
      <c r="R20" s="6">
        <f t="array" aca="1" ref="R20" ca="1">IF(XLOOKUP(E20,DADOS!F:F,DADOS!K:K,0)="SPLICE",IF(XLOOKUP('PC CAT'!E20,DADOS!F:F,DADOS!M:M,0)=1,"ESQ","DIR"),XLOOKUP(E20,DADOS!F:F,DADOS!M:M,0))</f>
        <v/>
      </c>
      <c r="S20" s="6">
        <f t="array" aca="1" ref="S20" ca="1">IF(OR(R20="ESQ",R20="DIR"),"NA",XLOOKUP(E20,DADOS!F:F,DADOS!N:N,0))</f>
        <v/>
      </c>
      <c r="T20" s="6">
        <f t="array" aca="1" ref="T20" ca="1">IF(XLOOKUP(E20,DADOS!F:F,DADOS!L:L,0)=0,"NA",XLOOKUP(E20,DADOS!F:F,DADOS!L:L,0))</f>
        <v/>
      </c>
      <c r="U20" s="4">
        <f>H20&amp;"_"&amp;F20&amp;"_"&amp;S20&amp;"_"&amp;T20</f>
        <v/>
      </c>
      <c r="V20" s="50" t="inlineStr">
        <is>
          <t>#ERROR!</t>
        </is>
      </c>
      <c r="W20" s="55" t="n"/>
      <c r="X20" s="55" t="n"/>
      <c r="Y20" s="55" t="n"/>
      <c r="Z20" s="55" t="n"/>
    </row>
    <row r="21" ht="14.25" customHeight="1" s="56">
      <c r="A21" s="4" t="n"/>
      <c r="B21" s="4" t="n"/>
      <c r="C21" s="4" t="n"/>
      <c r="D21" s="4" t="n"/>
      <c r="E21" s="16" t="n"/>
      <c r="F21" s="4">
        <f t="array" aca="1" ref="F21" ca="1">XLOOKUP(I21,'CABOS CAT'!A:A,'CABOS CAT'!C:C,0)</f>
        <v/>
      </c>
      <c r="G21" s="4">
        <f t="array" aca="1" ref="G21" ca="1">XLOOKUP(I21,'CABOS CAT'!A:A,'CABOS CAT'!B:B,0)</f>
        <v/>
      </c>
      <c r="H21" s="4">
        <f t="array" aca="1" ref="H21" ca="1">XLOOKUP(I21,'CABOS CAT'!A:A,'CABOS CAT'!D:D,0)</f>
        <v/>
      </c>
      <c r="I21" s="39">
        <f t="array" aca="1" ref="I21" ca="1">XLOOKUP(E21,DADOS!F:F,DADOS!J:J,0)</f>
        <v/>
      </c>
      <c r="J21" s="40">
        <f t="array" aca="1" ref="J21" ca="1">XLOOKUP(E21,DADOS!F:F,DADOS!H:H,0)</f>
        <v/>
      </c>
      <c r="K21" s="46">
        <f t="array" aca="1" ref="K21" ca="1">XLOOKUP(E21,DADOS!F:F,DADOS!A:A,0)</f>
        <v/>
      </c>
      <c r="L21" s="47">
        <f t="array" aca="1" ref="L21" ca="1">IF(XLOOKUP(E21,DADOS!F:F,DADOS!E:E,0)="SPLICE",IF(XLOOKUP('PC CAT'!E21,DADOS!F:F,DADOS!C:C,0)=1,"ESQ","DIR"),XLOOKUP(E21,DADOS!F:F,DADOS!C:C,0))</f>
        <v/>
      </c>
      <c r="M21" s="47">
        <f t="array" aca="1" ref="M21" ca="1">IF(OR(L21="ESQ",L21="DIR"),"NA",XLOOKUP(E21,DADOS!F:F,DADOS!B:B,0))</f>
        <v/>
      </c>
      <c r="N21" s="47">
        <f t="array" aca="1" ref="N21" ca="1">IF(XLOOKUP(E21,DADOS!F:F,DADOS!D:D,0)=0,"NA",XLOOKUP(E21,DADOS!F:F,DADOS!D:D,0))</f>
        <v/>
      </c>
      <c r="O21" s="4">
        <f>H21&amp;"_"&amp;F21&amp;"_"&amp;M21&amp;"_"&amp;N21</f>
        <v/>
      </c>
      <c r="P21" s="48" t="inlineStr">
        <is>
          <t>#ERROR!</t>
        </is>
      </c>
      <c r="Q21" s="49">
        <f t="array" aca="1" ref="Q21" ca="1">XLOOKUP(E21,DADOS!F:F,DADOS!O:O,0)</f>
        <v/>
      </c>
      <c r="R21" s="49">
        <f t="array" aca="1" ref="R21" ca="1">IF(XLOOKUP(E21,DADOS!F:F,DADOS!K:K,0)="SPLICE",IF(XLOOKUP('PC CAT'!E21,DADOS!F:F,DADOS!M:M,0)=1,"ESQ","DIR"),XLOOKUP(E21,DADOS!F:F,DADOS!M:M,0))</f>
        <v/>
      </c>
      <c r="S21" s="49">
        <f t="array" aca="1" ref="S21" ca="1">IF(OR(R21="ESQ",R21="DIR"),"NA",XLOOKUP(E21,DADOS!F:F,DADOS!N:N,0))</f>
        <v/>
      </c>
      <c r="T21" s="49">
        <f t="array" aca="1" ref="T21" ca="1">IF(XLOOKUP(E21,DADOS!F:F,DADOS!L:L,0)=0,"NA",XLOOKUP(E21,DADOS!F:F,DADOS!L:L,0))</f>
        <v/>
      </c>
      <c r="U21" s="4">
        <f>H21&amp;"_"&amp;F21&amp;"_"&amp;S21&amp;"_"&amp;T21</f>
        <v/>
      </c>
      <c r="V21" s="50" t="inlineStr">
        <is>
          <t>#ERROR!</t>
        </is>
      </c>
      <c r="W21" s="55" t="n"/>
      <c r="X21" s="55" t="n"/>
      <c r="Y21" s="55" t="n"/>
      <c r="Z21" s="55" t="n"/>
    </row>
    <row r="22" ht="14.25" customHeight="1" s="56">
      <c r="A22" s="4" t="n"/>
      <c r="B22" s="4" t="n"/>
      <c r="C22" s="4" t="n"/>
      <c r="D22" s="4" t="n"/>
      <c r="E22" s="16" t="n"/>
      <c r="F22" s="4">
        <f t="array" aca="1" ref="F22" ca="1">XLOOKUP(I22,'CABOS CAT'!A:A,'CABOS CAT'!C:C,0)</f>
        <v/>
      </c>
      <c r="G22" s="4">
        <f t="array" aca="1" ref="G22" ca="1">XLOOKUP(I22,'CABOS CAT'!A:A,'CABOS CAT'!B:B,0)</f>
        <v/>
      </c>
      <c r="H22" s="4">
        <f t="array" aca="1" ref="H22" ca="1">XLOOKUP(I22,'CABOS CAT'!A:A,'CABOS CAT'!D:D,0)</f>
        <v/>
      </c>
      <c r="I22" s="39">
        <f t="array" aca="1" ref="I22" ca="1">XLOOKUP(E22,DADOS!F:F,DADOS!J:J,0)</f>
        <v/>
      </c>
      <c r="J22" s="40">
        <f t="array" aca="1" ref="J22" ca="1">XLOOKUP(E22,DADOS!F:F,DADOS!H:H,0)</f>
        <v/>
      </c>
      <c r="K22" s="46">
        <f t="array" aca="1" ref="K22" ca="1">XLOOKUP(E22,DADOS!F:F,DADOS!A:A,0)</f>
        <v/>
      </c>
      <c r="L22" s="46">
        <f t="array" aca="1" ref="L22" ca="1">IF(XLOOKUP(E22,DADOS!F:F,DADOS!E:E,0)="SPLICE",IF(XLOOKUP('PC CAT'!E22,DADOS!F:F,DADOS!C:C,0)=1,"ESQ","DIR"),XLOOKUP(E22,DADOS!F:F,DADOS!C:C,0))</f>
        <v/>
      </c>
      <c r="M22" s="46">
        <f t="array" aca="1" ref="M22" ca="1">IF(OR(L22="ESQ",L22="DIR"),"NA",XLOOKUP(E22,DADOS!F:F,DADOS!B:B,0))</f>
        <v/>
      </c>
      <c r="N22" s="46">
        <f t="array" aca="1" ref="N22" ca="1">IF(XLOOKUP(E22,DADOS!F:F,DADOS!D:D,0)=0,"NA",XLOOKUP(E22,DADOS!F:F,DADOS!D:D,0))</f>
        <v/>
      </c>
      <c r="O22" s="4">
        <f>H22&amp;"_"&amp;F22&amp;"_"&amp;M22&amp;"_"&amp;N22</f>
        <v/>
      </c>
      <c r="P22" s="48" t="inlineStr">
        <is>
          <t>#ERROR!</t>
        </is>
      </c>
      <c r="Q22" s="49">
        <f t="array" aca="1" ref="Q22" ca="1">XLOOKUP(E22,DADOS!F:F,DADOS!O:O,0)</f>
        <v/>
      </c>
      <c r="R22" s="6">
        <f t="array" aca="1" ref="R22" ca="1">IF(XLOOKUP(E22,DADOS!F:F,DADOS!K:K,0)="SPLICE",IF(XLOOKUP('PC CAT'!E22,DADOS!F:F,DADOS!M:M,0)=1,"ESQ","DIR"),XLOOKUP(E22,DADOS!F:F,DADOS!M:M,0))</f>
        <v/>
      </c>
      <c r="S22" s="6">
        <f t="array" aca="1" ref="S22" ca="1">IF(OR(R22="ESQ",R22="DIR"),"NA",XLOOKUP(E22,DADOS!F:F,DADOS!N:N,0))</f>
        <v/>
      </c>
      <c r="T22" s="6">
        <f t="array" aca="1" ref="T22" ca="1">IF(XLOOKUP(E22,DADOS!F:F,DADOS!L:L,0)=0,"NA",XLOOKUP(E22,DADOS!F:F,DADOS!L:L,0))</f>
        <v/>
      </c>
      <c r="U22" s="4">
        <f>H22&amp;"_"&amp;F22&amp;"_"&amp;S22&amp;"_"&amp;T22</f>
        <v/>
      </c>
      <c r="V22" s="50" t="inlineStr">
        <is>
          <t>#ERROR!</t>
        </is>
      </c>
      <c r="W22" s="55" t="n"/>
      <c r="X22" s="55" t="n"/>
      <c r="Y22" s="55" t="n"/>
      <c r="Z22" s="55" t="n"/>
    </row>
    <row r="23" ht="14.25" customHeight="1" s="56">
      <c r="A23" s="4" t="n"/>
      <c r="B23" s="4" t="n"/>
      <c r="C23" s="4" t="n"/>
      <c r="D23" s="4" t="n"/>
      <c r="E23" s="16" t="n"/>
      <c r="F23" s="4">
        <f t="array" aca="1" ref="F23" ca="1">XLOOKUP(I23,'CABOS CAT'!A:A,'CABOS CAT'!C:C,0)</f>
        <v/>
      </c>
      <c r="G23" s="4">
        <f t="array" aca="1" ref="G23" ca="1">XLOOKUP(I23,'CABOS CAT'!A:A,'CABOS CAT'!B:B,0)</f>
        <v/>
      </c>
      <c r="H23" s="4">
        <f t="array" aca="1" ref="H23" ca="1">XLOOKUP(I23,'CABOS CAT'!A:A,'CABOS CAT'!D:D,0)</f>
        <v/>
      </c>
      <c r="I23" s="39">
        <f t="array" aca="1" ref="I23" ca="1">XLOOKUP(E23,DADOS!F:F,DADOS!J:J,0)</f>
        <v/>
      </c>
      <c r="J23" s="40">
        <f t="array" aca="1" ref="J23" ca="1">XLOOKUP(E23,DADOS!F:F,DADOS!H:H,0)</f>
        <v/>
      </c>
      <c r="K23" s="46">
        <f t="array" aca="1" ref="K23" ca="1">XLOOKUP(E23,DADOS!F:F,DADOS!A:A,0)</f>
        <v/>
      </c>
      <c r="L23" s="47">
        <f t="array" aca="1" ref="L23" ca="1">IF(XLOOKUP(E23,DADOS!F:F,DADOS!E:E,0)="SPLICE",IF(XLOOKUP('PC CAT'!E23,DADOS!F:F,DADOS!C:C,0)=1,"ESQ","DIR"),XLOOKUP(E23,DADOS!F:F,DADOS!C:C,0))</f>
        <v/>
      </c>
      <c r="M23" s="47">
        <f t="array" aca="1" ref="M23" ca="1">IF(OR(L23="ESQ",L23="DIR"),"NA",XLOOKUP(E23,DADOS!F:F,DADOS!B:B,0))</f>
        <v/>
      </c>
      <c r="N23" s="47">
        <f t="array" aca="1" ref="N23" ca="1">IF(XLOOKUP(E23,DADOS!F:F,DADOS!D:D,0)=0,"NA",XLOOKUP(E23,DADOS!F:F,DADOS!D:D,0))</f>
        <v/>
      </c>
      <c r="O23" s="4">
        <f>H23&amp;"_"&amp;F23&amp;"_"&amp;M23&amp;"_"&amp;N23</f>
        <v/>
      </c>
      <c r="P23" s="48" t="inlineStr">
        <is>
          <t>#ERROR!</t>
        </is>
      </c>
      <c r="Q23" s="49">
        <f t="array" aca="1" ref="Q23" ca="1">XLOOKUP(E23,DADOS!F:F,DADOS!O:O,0)</f>
        <v/>
      </c>
      <c r="R23" s="49">
        <f t="array" aca="1" ref="R23" ca="1">IF(XLOOKUP(E23,DADOS!F:F,DADOS!K:K,0)="SPLICE",IF(XLOOKUP('PC CAT'!E23,DADOS!F:F,DADOS!M:M,0)=1,"ESQ","DIR"),XLOOKUP(E23,DADOS!F:F,DADOS!M:M,0))</f>
        <v/>
      </c>
      <c r="S23" s="49">
        <f t="array" aca="1" ref="S23" ca="1">IF(OR(R23="ESQ",R23="DIR"),"NA",XLOOKUP(E23,DADOS!F:F,DADOS!N:N,0))</f>
        <v/>
      </c>
      <c r="T23" s="49">
        <f t="array" aca="1" ref="T23" ca="1">IF(XLOOKUP(E23,DADOS!F:F,DADOS!L:L,0)=0,"NA",XLOOKUP(E23,DADOS!F:F,DADOS!L:L,0))</f>
        <v/>
      </c>
      <c r="U23" s="4">
        <f>H23&amp;"_"&amp;F23&amp;"_"&amp;S23&amp;"_"&amp;T23</f>
        <v/>
      </c>
      <c r="V23" s="50" t="inlineStr">
        <is>
          <t>#ERROR!</t>
        </is>
      </c>
      <c r="W23" s="55" t="n"/>
      <c r="X23" s="55" t="n"/>
      <c r="Y23" s="55" t="n"/>
      <c r="Z23" s="55" t="n"/>
    </row>
    <row r="24" ht="14.25" customHeight="1" s="56">
      <c r="A24" s="4" t="n"/>
      <c r="B24" s="4" t="n"/>
      <c r="C24" s="4" t="n"/>
      <c r="D24" s="4" t="n"/>
      <c r="E24" s="16" t="n"/>
      <c r="F24" s="4">
        <f t="array" aca="1" ref="F24" ca="1">XLOOKUP(I24,'CABOS CAT'!A:A,'CABOS CAT'!C:C,0)</f>
        <v/>
      </c>
      <c r="G24" s="4">
        <f t="array" aca="1" ref="G24" ca="1">XLOOKUP(I24,'CABOS CAT'!A:A,'CABOS CAT'!B:B,0)</f>
        <v/>
      </c>
      <c r="H24" s="4">
        <f t="array" aca="1" ref="H24" ca="1">XLOOKUP(I24,'CABOS CAT'!A:A,'CABOS CAT'!D:D,0)</f>
        <v/>
      </c>
      <c r="I24" s="39">
        <f t="array" aca="1" ref="I24" ca="1">XLOOKUP(E24,DADOS!F:F,DADOS!J:J,0)</f>
        <v/>
      </c>
      <c r="J24" s="40">
        <f t="array" aca="1" ref="J24" ca="1">XLOOKUP(E24,DADOS!F:F,DADOS!H:H,0)</f>
        <v/>
      </c>
      <c r="K24" s="46">
        <f t="array" aca="1" ref="K24" ca="1">XLOOKUP(E24,DADOS!F:F,DADOS!A:A,0)</f>
        <v/>
      </c>
      <c r="L24" s="47">
        <f t="array" aca="1" ref="L24" ca="1">IF(XLOOKUP(E24,DADOS!F:F,DADOS!E:E,0)="SPLICE",IF(XLOOKUP('PC CAT'!E24,DADOS!F:F,DADOS!C:C,0)=1,"ESQ","DIR"),XLOOKUP(E24,DADOS!F:F,DADOS!C:C,0))</f>
        <v/>
      </c>
      <c r="M24" s="47">
        <f t="array" aca="1" ref="M24" ca="1">IF(OR(L24="ESQ",L24="DIR"),"NA",XLOOKUP(E24,DADOS!F:F,DADOS!B:B,0))</f>
        <v/>
      </c>
      <c r="N24" s="47">
        <f t="array" aca="1" ref="N24" ca="1">IF(XLOOKUP(E24,DADOS!F:F,DADOS!D:D,0)=0,"NA",XLOOKUP(E24,DADOS!F:F,DADOS!D:D,0))</f>
        <v/>
      </c>
      <c r="O24" s="4">
        <f>H24&amp;"_"&amp;F24&amp;"_"&amp;M24&amp;"_"&amp;N24</f>
        <v/>
      </c>
      <c r="P24" s="48" t="inlineStr">
        <is>
          <t>#ERROR!</t>
        </is>
      </c>
      <c r="Q24" s="49">
        <f t="array" aca="1" ref="Q24" ca="1">XLOOKUP(E24,DADOS!F:F,DADOS!O:O,0)</f>
        <v/>
      </c>
      <c r="R24" s="49">
        <f t="array" aca="1" ref="R24" ca="1">IF(XLOOKUP(E24,DADOS!F:F,DADOS!K:K,0)="SPLICE",IF(XLOOKUP('PC CAT'!E24,DADOS!F:F,DADOS!M:M,0)=1,"ESQ","DIR"),XLOOKUP(E24,DADOS!F:F,DADOS!M:M,0))</f>
        <v/>
      </c>
      <c r="S24" s="49">
        <f t="array" aca="1" ref="S24" ca="1">IF(OR(R24="ESQ",R24="DIR"),"NA",XLOOKUP(E24,DADOS!F:F,DADOS!N:N,0))</f>
        <v/>
      </c>
      <c r="T24" s="49">
        <f t="array" aca="1" ref="T24" ca="1">IF(XLOOKUP(E24,DADOS!F:F,DADOS!L:L,0)=0,"NA",XLOOKUP(E24,DADOS!F:F,DADOS!L:L,0))</f>
        <v/>
      </c>
      <c r="U24" s="4">
        <f>H24&amp;"_"&amp;F24&amp;"_"&amp;S24&amp;"_"&amp;T24</f>
        <v/>
      </c>
      <c r="V24" s="50" t="inlineStr">
        <is>
          <t>#ERROR!</t>
        </is>
      </c>
      <c r="W24" s="55" t="n"/>
      <c r="X24" s="55" t="n"/>
      <c r="Y24" s="55" t="n"/>
      <c r="Z24" s="55" t="n"/>
    </row>
    <row r="25" ht="14.25" customHeight="1" s="56">
      <c r="A25" s="4" t="n"/>
      <c r="B25" s="4" t="n"/>
      <c r="C25" s="4" t="n"/>
      <c r="D25" s="4" t="n"/>
      <c r="E25" s="16" t="n"/>
      <c r="F25" s="4">
        <f t="array" aca="1" ref="F25" ca="1">XLOOKUP(I25,'CABOS CAT'!A:A,'CABOS CAT'!C:C,0)</f>
        <v/>
      </c>
      <c r="G25" s="4">
        <f t="array" aca="1" ref="G25" ca="1">XLOOKUP(I25,'CABOS CAT'!A:A,'CABOS CAT'!B:B,0)</f>
        <v/>
      </c>
      <c r="H25" s="4">
        <f t="array" aca="1" ref="H25" ca="1">XLOOKUP(I25,'CABOS CAT'!A:A,'CABOS CAT'!D:D,0)</f>
        <v/>
      </c>
      <c r="I25" s="39">
        <f t="array" aca="1" ref="I25" ca="1">XLOOKUP(E25,DADOS!F:F,DADOS!J:J,0)</f>
        <v/>
      </c>
      <c r="J25" s="40">
        <f t="array" aca="1" ref="J25" ca="1">XLOOKUP(E25,DADOS!F:F,DADOS!H:H,0)</f>
        <v/>
      </c>
      <c r="K25" s="46">
        <f t="array" aca="1" ref="K25" ca="1">XLOOKUP(E25,DADOS!F:F,DADOS!A:A,0)</f>
        <v/>
      </c>
      <c r="L25" s="47">
        <f t="array" aca="1" ref="L25" ca="1">IF(XLOOKUP(E25,DADOS!F:F,DADOS!E:E,0)="SPLICE",IF(XLOOKUP('PC CAT'!E25,DADOS!F:F,DADOS!C:C,0)=1,"ESQ","DIR"),XLOOKUP(E25,DADOS!F:F,DADOS!C:C,0))</f>
        <v/>
      </c>
      <c r="M25" s="47">
        <f t="array" aca="1" ref="M25" ca="1">IF(OR(L25="ESQ",L25="DIR"),"NA",XLOOKUP(E25,DADOS!F:F,DADOS!B:B,0))</f>
        <v/>
      </c>
      <c r="N25" s="47">
        <f t="array" aca="1" ref="N25" ca="1">IF(XLOOKUP(E25,DADOS!F:F,DADOS!D:D,0)=0,"NA",XLOOKUP(E25,DADOS!F:F,DADOS!D:D,0))</f>
        <v/>
      </c>
      <c r="O25" s="4">
        <f>H25&amp;"_"&amp;F25&amp;"_"&amp;M25&amp;"_"&amp;N25</f>
        <v/>
      </c>
      <c r="P25" s="48" t="inlineStr">
        <is>
          <t>#ERROR!</t>
        </is>
      </c>
      <c r="Q25" s="49">
        <f t="array" aca="1" ref="Q25" ca="1">XLOOKUP(E25,DADOS!F:F,DADOS!O:O,0)</f>
        <v/>
      </c>
      <c r="R25" s="49">
        <f t="array" aca="1" ref="R25" ca="1">IF(XLOOKUP(E25,DADOS!F:F,DADOS!K:K,0)="SPLICE",IF(XLOOKUP('PC CAT'!E25,DADOS!F:F,DADOS!M:M,0)=1,"ESQ","DIR"),XLOOKUP(E25,DADOS!F:F,DADOS!M:M,0))</f>
        <v/>
      </c>
      <c r="S25" s="49">
        <f t="array" aca="1" ref="S25" ca="1">IF(OR(R25="ESQ",R25="DIR"),"NA",XLOOKUP(E25,DADOS!F:F,DADOS!N:N,0))</f>
        <v/>
      </c>
      <c r="T25" s="49">
        <f t="array" aca="1" ref="T25" ca="1">IF(XLOOKUP(E25,DADOS!F:F,DADOS!L:L,0)=0,"NA",XLOOKUP(E25,DADOS!F:F,DADOS!L:L,0))</f>
        <v/>
      </c>
      <c r="U25" s="4">
        <f>H25&amp;"_"&amp;F25&amp;"_"&amp;S25&amp;"_"&amp;T25</f>
        <v/>
      </c>
      <c r="V25" s="50" t="inlineStr">
        <is>
          <t>#ERROR!</t>
        </is>
      </c>
      <c r="W25" s="55" t="n"/>
      <c r="X25" s="55" t="n"/>
      <c r="Y25" s="55" t="n"/>
      <c r="Z25" s="55" t="n"/>
    </row>
    <row r="26" ht="14.25" customHeight="1" s="56">
      <c r="A26" s="4" t="n"/>
      <c r="B26" s="4" t="n"/>
      <c r="C26" s="4" t="n"/>
      <c r="D26" s="4" t="n"/>
      <c r="E26" s="16" t="n"/>
      <c r="F26" s="4">
        <f t="array" aca="1" ref="F26" ca="1">XLOOKUP(I26,'CABOS CAT'!A:A,'CABOS CAT'!C:C,0)</f>
        <v/>
      </c>
      <c r="G26" s="4">
        <f t="array" aca="1" ref="G26" ca="1">XLOOKUP(I26,'CABOS CAT'!A:A,'CABOS CAT'!B:B,0)</f>
        <v/>
      </c>
      <c r="H26" s="4">
        <f t="array" aca="1" ref="H26" ca="1">XLOOKUP(I26,'CABOS CAT'!A:A,'CABOS CAT'!D:D,0)</f>
        <v/>
      </c>
      <c r="I26" s="39">
        <f t="array" aca="1" ref="I26" ca="1">XLOOKUP(E26,DADOS!F:F,DADOS!J:J,0)</f>
        <v/>
      </c>
      <c r="J26" s="40">
        <f t="array" aca="1" ref="J26" ca="1">XLOOKUP(E26,DADOS!F:F,DADOS!H:H,0)</f>
        <v/>
      </c>
      <c r="K26" s="46">
        <f t="array" aca="1" ref="K26" ca="1">XLOOKUP(E26,DADOS!F:F,DADOS!A:A,0)</f>
        <v/>
      </c>
      <c r="L26" s="47">
        <f t="array" aca="1" ref="L26" ca="1">IF(XLOOKUP(E26,DADOS!F:F,DADOS!E:E,0)="SPLICE",IF(XLOOKUP('PC CAT'!E26,DADOS!F:F,DADOS!C:C,0)=1,"ESQ","DIR"),XLOOKUP(E26,DADOS!F:F,DADOS!C:C,0))</f>
        <v/>
      </c>
      <c r="M26" s="47">
        <f t="array" aca="1" ref="M26" ca="1">IF(OR(L26="ESQ",L26="DIR"),"NA",XLOOKUP(E26,DADOS!F:F,DADOS!B:B,0))</f>
        <v/>
      </c>
      <c r="N26" s="47">
        <f t="array" aca="1" ref="N26" ca="1">IF(XLOOKUP(E26,DADOS!F:F,DADOS!D:D,0)=0,"NA",XLOOKUP(E26,DADOS!F:F,DADOS!D:D,0))</f>
        <v/>
      </c>
      <c r="O26" s="4">
        <f>H26&amp;"_"&amp;F26&amp;"_"&amp;M26&amp;"_"&amp;N26</f>
        <v/>
      </c>
      <c r="P26" s="48" t="inlineStr">
        <is>
          <t>#ERROR!</t>
        </is>
      </c>
      <c r="Q26" s="49">
        <f t="array" aca="1" ref="Q26" ca="1">XLOOKUP(E26,DADOS!F:F,DADOS!O:O,0)</f>
        <v/>
      </c>
      <c r="R26" s="49">
        <f t="array" aca="1" ref="R26" ca="1">IF(XLOOKUP(E26,DADOS!F:F,DADOS!K:K,0)="SPLICE",IF(XLOOKUP('PC CAT'!E26,DADOS!F:F,DADOS!M:M,0)=1,"ESQ","DIR"),XLOOKUP(E26,DADOS!F:F,DADOS!M:M,0))</f>
        <v/>
      </c>
      <c r="S26" s="49">
        <f t="array" aca="1" ref="S26" ca="1">IF(OR(R26="ESQ",R26="DIR"),"NA",XLOOKUP(E26,DADOS!F:F,DADOS!N:N,0))</f>
        <v/>
      </c>
      <c r="T26" s="49">
        <f t="array" aca="1" ref="T26" ca="1">IF(XLOOKUP(E26,DADOS!F:F,DADOS!L:L,0)=0,"NA",XLOOKUP(E26,DADOS!F:F,DADOS!L:L,0))</f>
        <v/>
      </c>
      <c r="U26" s="4">
        <f>H26&amp;"_"&amp;F26&amp;"_"&amp;S26&amp;"_"&amp;T26</f>
        <v/>
      </c>
      <c r="V26" s="50" t="inlineStr">
        <is>
          <t>#ERROR!</t>
        </is>
      </c>
      <c r="W26" s="55" t="n"/>
      <c r="X26" s="55" t="n"/>
      <c r="Y26" s="55" t="n"/>
      <c r="Z26" s="55" t="n"/>
    </row>
    <row r="27" ht="14.25" customHeight="1" s="56">
      <c r="A27" s="4" t="n"/>
      <c r="B27" s="4" t="n"/>
      <c r="C27" s="4" t="n"/>
      <c r="D27" s="4" t="n"/>
      <c r="E27" s="16" t="n"/>
      <c r="F27" s="4">
        <f t="array" aca="1" ref="F27" ca="1">XLOOKUP(I27,'CABOS CAT'!A:A,'CABOS CAT'!C:C,0)</f>
        <v/>
      </c>
      <c r="G27" s="4">
        <f t="array" aca="1" ref="G27" ca="1">XLOOKUP(I27,'CABOS CAT'!A:A,'CABOS CAT'!B:B,0)</f>
        <v/>
      </c>
      <c r="H27" s="4">
        <f t="array" aca="1" ref="H27" ca="1">XLOOKUP(I27,'CABOS CAT'!A:A,'CABOS CAT'!D:D,0)</f>
        <v/>
      </c>
      <c r="I27" s="39">
        <f t="array" aca="1" ref="I27" ca="1">XLOOKUP(E27,DADOS!F:F,DADOS!J:J,0)</f>
        <v/>
      </c>
      <c r="J27" s="40">
        <f t="array" aca="1" ref="J27" ca="1">XLOOKUP(E27,DADOS!F:F,DADOS!H:H,0)</f>
        <v/>
      </c>
      <c r="K27" s="46">
        <f t="array" aca="1" ref="K27" ca="1">XLOOKUP(E27,DADOS!F:F,DADOS!A:A,0)</f>
        <v/>
      </c>
      <c r="L27" s="47">
        <f t="array" aca="1" ref="L27" ca="1">IF(XLOOKUP(E27,DADOS!F:F,DADOS!E:E,0)="SPLICE",IF(XLOOKUP('PC CAT'!E27,DADOS!F:F,DADOS!C:C,0)=1,"ESQ","DIR"),XLOOKUP(E27,DADOS!F:F,DADOS!C:C,0))</f>
        <v/>
      </c>
      <c r="M27" s="47">
        <f t="array" aca="1" ref="M27" ca="1">IF(OR(L27="ESQ",L27="DIR"),"NA",XLOOKUP(E27,DADOS!F:F,DADOS!B:B,0))</f>
        <v/>
      </c>
      <c r="N27" s="47">
        <f t="array" aca="1" ref="N27" ca="1">IF(XLOOKUP(E27,DADOS!F:F,DADOS!D:D,0)=0,"NA",XLOOKUP(E27,DADOS!F:F,DADOS!D:D,0))</f>
        <v/>
      </c>
      <c r="O27" s="4">
        <f>H27&amp;"_"&amp;F27&amp;"_"&amp;M27&amp;"_"&amp;N27</f>
        <v/>
      </c>
      <c r="P27" s="48" t="inlineStr">
        <is>
          <t>#ERROR!</t>
        </is>
      </c>
      <c r="Q27" s="49">
        <f t="array" aca="1" ref="Q27" ca="1">XLOOKUP(E27,DADOS!F:F,DADOS!O:O,0)</f>
        <v/>
      </c>
      <c r="R27" s="49">
        <f t="array" aca="1" ref="R27" ca="1">IF(XLOOKUP(E27,DADOS!F:F,DADOS!K:K,0)="SPLICE",IF(XLOOKUP('PC CAT'!E27,DADOS!F:F,DADOS!M:M,0)=1,"ESQ","DIR"),XLOOKUP(E27,DADOS!F:F,DADOS!M:M,0))</f>
        <v/>
      </c>
      <c r="S27" s="49">
        <f t="array" aca="1" ref="S27" ca="1">IF(OR(R27="ESQ",R27="DIR"),"NA",XLOOKUP(E27,DADOS!F:F,DADOS!N:N,0))</f>
        <v/>
      </c>
      <c r="T27" s="49">
        <f t="array" aca="1" ref="T27" ca="1">IF(XLOOKUP(E27,DADOS!F:F,DADOS!L:L,0)=0,"NA",XLOOKUP(E27,DADOS!F:F,DADOS!L:L,0))</f>
        <v/>
      </c>
      <c r="U27" s="4">
        <f>H27&amp;"_"&amp;F27&amp;"_"&amp;S27&amp;"_"&amp;T27</f>
        <v/>
      </c>
      <c r="V27" s="50" t="inlineStr">
        <is>
          <t>#ERROR!</t>
        </is>
      </c>
      <c r="W27" s="55" t="n"/>
      <c r="X27" s="55" t="n"/>
      <c r="Y27" s="55" t="n"/>
      <c r="Z27" s="55" t="n"/>
    </row>
    <row r="28" ht="14.25" customHeight="1" s="56">
      <c r="A28" s="4" t="n"/>
      <c r="B28" s="4" t="n"/>
      <c r="C28" s="4" t="n"/>
      <c r="D28" s="4" t="n"/>
      <c r="E28" s="16" t="n"/>
      <c r="F28" s="4">
        <f t="array" aca="1" ref="F28" ca="1">XLOOKUP(I28,'CABOS CAT'!A:A,'CABOS CAT'!C:C,0)</f>
        <v/>
      </c>
      <c r="G28" s="4">
        <f t="array" aca="1" ref="G28" ca="1">XLOOKUP(I28,'CABOS CAT'!A:A,'CABOS CAT'!B:B,0)</f>
        <v/>
      </c>
      <c r="H28" s="4">
        <f t="array" aca="1" ref="H28" ca="1">XLOOKUP(I28,'CABOS CAT'!A:A,'CABOS CAT'!D:D,0)</f>
        <v/>
      </c>
      <c r="I28" s="39">
        <f t="array" aca="1" ref="I28" ca="1">XLOOKUP(E28,DADOS!F:F,DADOS!J:J,0)</f>
        <v/>
      </c>
      <c r="J28" s="40">
        <f t="array" aca="1" ref="J28" ca="1">XLOOKUP(E28,DADOS!F:F,DADOS!H:H,0)</f>
        <v/>
      </c>
      <c r="K28" s="46">
        <f t="array" aca="1" ref="K28" ca="1">XLOOKUP(E28,DADOS!F:F,DADOS!A:A,0)</f>
        <v/>
      </c>
      <c r="L28" s="47">
        <f t="array" aca="1" ref="L28" ca="1">IF(XLOOKUP(E28,DADOS!F:F,DADOS!E:E,0)="SPLICE",IF(XLOOKUP('PC CAT'!E28,DADOS!F:F,DADOS!C:C,0)=1,"ESQ","DIR"),XLOOKUP(E28,DADOS!F:F,DADOS!C:C,0))</f>
        <v/>
      </c>
      <c r="M28" s="47">
        <f t="array" aca="1" ref="M28" ca="1">IF(OR(L28="ESQ",L28="DIR"),"NA",XLOOKUP(E28,DADOS!F:F,DADOS!B:B,0))</f>
        <v/>
      </c>
      <c r="N28" s="47">
        <f t="array" aca="1" ref="N28" ca="1">IF(XLOOKUP(E28,DADOS!F:F,DADOS!D:D,0)=0,"NA",XLOOKUP(E28,DADOS!F:F,DADOS!D:D,0))</f>
        <v/>
      </c>
      <c r="O28" s="4">
        <f>H28&amp;"_"&amp;F28&amp;"_"&amp;M28&amp;"_"&amp;N28</f>
        <v/>
      </c>
      <c r="P28" s="48" t="inlineStr">
        <is>
          <t>#ERROR!</t>
        </is>
      </c>
      <c r="Q28" s="49">
        <f t="array" aca="1" ref="Q28" ca="1">XLOOKUP(E28,DADOS!F:F,DADOS!O:O,0)</f>
        <v/>
      </c>
      <c r="R28" s="49">
        <f t="array" aca="1" ref="R28" ca="1">IF(XLOOKUP(E28,DADOS!F:F,DADOS!K:K,0)="SPLICE",IF(XLOOKUP('PC CAT'!E28,DADOS!F:F,DADOS!M:M,0)=1,"ESQ","DIR"),XLOOKUP(E28,DADOS!F:F,DADOS!M:M,0))</f>
        <v/>
      </c>
      <c r="S28" s="49">
        <f t="array" aca="1" ref="S28" ca="1">IF(OR(R28="ESQ",R28="DIR"),"NA",XLOOKUP(E28,DADOS!F:F,DADOS!N:N,0))</f>
        <v/>
      </c>
      <c r="T28" s="49">
        <f t="array" aca="1" ref="T28" ca="1">IF(XLOOKUP(E28,DADOS!F:F,DADOS!L:L,0)=0,"NA",XLOOKUP(E28,DADOS!F:F,DADOS!L:L,0))</f>
        <v/>
      </c>
      <c r="U28" s="4">
        <f>H28&amp;"_"&amp;F28&amp;"_"&amp;S28&amp;"_"&amp;T28</f>
        <v/>
      </c>
      <c r="V28" s="50" t="inlineStr">
        <is>
          <t>#ERROR!</t>
        </is>
      </c>
      <c r="W28" s="55" t="n"/>
      <c r="X28" s="55" t="n"/>
      <c r="Y28" s="55" t="n"/>
      <c r="Z28" s="55" t="n"/>
    </row>
    <row r="29" ht="14.25" customHeight="1" s="56">
      <c r="A29" s="4" t="n"/>
      <c r="B29" s="4" t="n"/>
      <c r="C29" s="4" t="n"/>
      <c r="D29" s="4" t="n"/>
      <c r="E29" s="16" t="n"/>
      <c r="F29" s="4">
        <f t="array" aca="1" ref="F29" ca="1">XLOOKUP(I29,'CABOS CAT'!A:A,'CABOS CAT'!C:C,0)</f>
        <v/>
      </c>
      <c r="G29" s="4">
        <f t="array" aca="1" ref="G29" ca="1">XLOOKUP(I29,'CABOS CAT'!A:A,'CABOS CAT'!B:B,0)</f>
        <v/>
      </c>
      <c r="H29" s="4">
        <f t="array" aca="1" ref="H29" ca="1">XLOOKUP(I29,'CABOS CAT'!A:A,'CABOS CAT'!D:D,0)</f>
        <v/>
      </c>
      <c r="I29" s="39">
        <f t="array" aca="1" ref="I29" ca="1">XLOOKUP(E29,DADOS!F:F,DADOS!J:J,0)</f>
        <v/>
      </c>
      <c r="J29" s="40">
        <f t="array" aca="1" ref="J29" ca="1">XLOOKUP(E29,DADOS!F:F,DADOS!H:H,0)</f>
        <v/>
      </c>
      <c r="K29" s="46">
        <f t="array" aca="1" ref="K29" ca="1">XLOOKUP(E29,DADOS!F:F,DADOS!A:A,0)</f>
        <v/>
      </c>
      <c r="L29" s="46">
        <f t="array" aca="1" ref="L29" ca="1">IF(XLOOKUP(E29,DADOS!F:F,DADOS!E:E,0)="SPLICE",IF(XLOOKUP('PC CAT'!E29,DADOS!F:F,DADOS!C:C,0)=1,"ESQ","DIR"),XLOOKUP(E29,DADOS!F:F,DADOS!C:C,0))</f>
        <v/>
      </c>
      <c r="M29" s="46">
        <f t="array" aca="1" ref="M29" ca="1">IF(OR(L29="ESQ",L29="DIR"),"NA",XLOOKUP(E29,DADOS!F:F,DADOS!B:B,0))</f>
        <v/>
      </c>
      <c r="N29" s="46">
        <f t="array" aca="1" ref="N29" ca="1">IF(XLOOKUP(E29,DADOS!F:F,DADOS!D:D,0)=0,"NA",XLOOKUP(E29,DADOS!F:F,DADOS!D:D,0))</f>
        <v/>
      </c>
      <c r="O29" s="4">
        <f>H29&amp;"_"&amp;F29&amp;"_"&amp;M29&amp;"_"&amp;N29</f>
        <v/>
      </c>
      <c r="P29" s="48" t="inlineStr">
        <is>
          <t>#ERROR!</t>
        </is>
      </c>
      <c r="Q29" s="49">
        <f t="array" aca="1" ref="Q29" ca="1">XLOOKUP(E29,DADOS!F:F,DADOS!O:O,0)</f>
        <v/>
      </c>
      <c r="R29" s="49">
        <f t="array" aca="1" ref="R29" ca="1">IF(XLOOKUP(E29,DADOS!F:F,DADOS!K:K,0)="SPLICE",IF(XLOOKUP('PC CAT'!E29,DADOS!F:F,DADOS!M:M,0)=1,"ESQ","DIR"),XLOOKUP(E29,DADOS!F:F,DADOS!M:M,0))</f>
        <v/>
      </c>
      <c r="S29" s="49">
        <f t="array" aca="1" ref="S29" ca="1">IF(OR(R29="ESQ",R29="DIR"),"NA",XLOOKUP(E29,DADOS!F:F,DADOS!N:N,0))</f>
        <v/>
      </c>
      <c r="T29" s="49">
        <f t="array" aca="1" ref="T29" ca="1">IF(XLOOKUP(E29,DADOS!F:F,DADOS!L:L,0)=0,"NA",XLOOKUP(E29,DADOS!F:F,DADOS!L:L,0))</f>
        <v/>
      </c>
      <c r="U29" s="4">
        <f>H29&amp;"_"&amp;F29&amp;"_"&amp;S29&amp;"_"&amp;T29</f>
        <v/>
      </c>
      <c r="V29" s="50" t="inlineStr">
        <is>
          <t>#ERROR!</t>
        </is>
      </c>
      <c r="W29" s="55" t="n"/>
      <c r="X29" s="55" t="n"/>
      <c r="Y29" s="55" t="n"/>
      <c r="Z29" s="55" t="n"/>
    </row>
    <row r="30" ht="14.25" customHeight="1" s="56">
      <c r="A30" s="4" t="n"/>
      <c r="B30" s="4" t="n"/>
      <c r="C30" s="4" t="n"/>
      <c r="D30" s="4" t="n"/>
      <c r="E30" s="16" t="n"/>
      <c r="F30" s="4">
        <f t="array" aca="1" ref="F30" ca="1">XLOOKUP(I30,'CABOS CAT'!A:A,'CABOS CAT'!C:C,0)</f>
        <v/>
      </c>
      <c r="G30" s="4">
        <f t="array" aca="1" ref="G30" ca="1">XLOOKUP(I30,'CABOS CAT'!A:A,'CABOS CAT'!B:B,0)</f>
        <v/>
      </c>
      <c r="H30" s="4">
        <f t="array" aca="1" ref="H30" ca="1">XLOOKUP(I30,'CABOS CAT'!A:A,'CABOS CAT'!D:D,0)</f>
        <v/>
      </c>
      <c r="I30" s="39">
        <f t="array" aca="1" ref="I30" ca="1">XLOOKUP(E30,DADOS!F:F,DADOS!J:J,0)</f>
        <v/>
      </c>
      <c r="J30" s="40">
        <f t="array" aca="1" ref="J30" ca="1">XLOOKUP(E30,DADOS!F:F,DADOS!H:H,0)</f>
        <v/>
      </c>
      <c r="K30" s="46">
        <f t="array" aca="1" ref="K30" ca="1">XLOOKUP(E30,DADOS!F:F,DADOS!A:A,0)</f>
        <v/>
      </c>
      <c r="L30" s="47">
        <f t="array" aca="1" ref="L30" ca="1">IF(XLOOKUP(E30,DADOS!F:F,DADOS!E:E,0)="SPLICE",IF(XLOOKUP('PC CAT'!E30,DADOS!F:F,DADOS!C:C,0)=1,"ESQ","DIR"),XLOOKUP(E30,DADOS!F:F,DADOS!C:C,0))</f>
        <v/>
      </c>
      <c r="M30" s="47">
        <f t="array" aca="1" ref="M30" ca="1">IF(OR(L30="ESQ",L30="DIR"),"NA",XLOOKUP(E30,DADOS!F:F,DADOS!B:B,0))</f>
        <v/>
      </c>
      <c r="N30" s="47">
        <f t="array" aca="1" ref="N30" ca="1">IF(XLOOKUP(E30,DADOS!F:F,DADOS!D:D,0)=0,"NA",XLOOKUP(E30,DADOS!F:F,DADOS!D:D,0))</f>
        <v/>
      </c>
      <c r="O30" s="4">
        <f>H30&amp;"_"&amp;F30&amp;"_"&amp;M30&amp;"_"&amp;N30</f>
        <v/>
      </c>
      <c r="P30" s="48" t="inlineStr">
        <is>
          <t>#ERROR!</t>
        </is>
      </c>
      <c r="Q30" s="49">
        <f t="array" aca="1" ref="Q30" ca="1">XLOOKUP(E30,DADOS!F:F,DADOS!O:O,0)</f>
        <v/>
      </c>
      <c r="R30" s="49">
        <f t="array" aca="1" ref="R30" ca="1">IF(XLOOKUP(E30,DADOS!F:F,DADOS!K:K,0)="SPLICE",IF(XLOOKUP('PC CAT'!E30,DADOS!F:F,DADOS!M:M,0)=1,"ESQ","DIR"),XLOOKUP(E30,DADOS!F:F,DADOS!M:M,0))</f>
        <v/>
      </c>
      <c r="S30" s="49">
        <f t="array" aca="1" ref="S30" ca="1">IF(OR(R30="ESQ",R30="DIR"),"NA",XLOOKUP(E30,DADOS!F:F,DADOS!N:N,0))</f>
        <v/>
      </c>
      <c r="T30" s="49">
        <f t="array" aca="1" ref="T30" ca="1">IF(XLOOKUP(E30,DADOS!F:F,DADOS!L:L,0)=0,"NA",XLOOKUP(E30,DADOS!F:F,DADOS!L:L,0))</f>
        <v/>
      </c>
      <c r="U30" s="4">
        <f>H30&amp;"_"&amp;F30&amp;"_"&amp;S30&amp;"_"&amp;T30</f>
        <v/>
      </c>
      <c r="V30" s="50" t="inlineStr">
        <is>
          <t>#ERROR!</t>
        </is>
      </c>
      <c r="W30" s="55" t="n"/>
      <c r="X30" s="55" t="n"/>
      <c r="Y30" s="55" t="n"/>
      <c r="Z30" s="55" t="n"/>
    </row>
    <row r="31" ht="14.25" customHeight="1" s="56">
      <c r="A31" s="4" t="n"/>
      <c r="B31" s="4" t="n"/>
      <c r="C31" s="4" t="n"/>
      <c r="D31" s="4" t="n"/>
      <c r="E31" s="16" t="n"/>
      <c r="F31" s="4">
        <f t="array" aca="1" ref="F31" ca="1">XLOOKUP(I31,'CABOS CAT'!A:A,'CABOS CAT'!C:C,0)</f>
        <v/>
      </c>
      <c r="G31" s="4">
        <f t="array" aca="1" ref="G31" ca="1">XLOOKUP(I31,'CABOS CAT'!A:A,'CABOS CAT'!B:B,0)</f>
        <v/>
      </c>
      <c r="H31" s="4">
        <f t="array" aca="1" ref="H31" ca="1">XLOOKUP(I31,'CABOS CAT'!A:A,'CABOS CAT'!D:D,0)</f>
        <v/>
      </c>
      <c r="I31" s="39">
        <f t="array" aca="1" ref="I31" ca="1">XLOOKUP(E31,DADOS!F:F,DADOS!J:J,0)</f>
        <v/>
      </c>
      <c r="J31" s="40">
        <f t="array" aca="1" ref="J31" ca="1">XLOOKUP(E31,DADOS!F:F,DADOS!H:H,0)</f>
        <v/>
      </c>
      <c r="K31" s="46">
        <f t="array" aca="1" ref="K31" ca="1">XLOOKUP(E31,DADOS!F:F,DADOS!A:A,0)</f>
        <v/>
      </c>
      <c r="L31" s="47">
        <f t="array" aca="1" ref="L31" ca="1">IF(XLOOKUP(E31,DADOS!F:F,DADOS!E:E,0)="SPLICE",IF(XLOOKUP('PC CAT'!E31,DADOS!F:F,DADOS!C:C,0)=1,"ESQ","DIR"),XLOOKUP(E31,DADOS!F:F,DADOS!C:C,0))</f>
        <v/>
      </c>
      <c r="M31" s="47">
        <f t="array" aca="1" ref="M31" ca="1">IF(OR(L31="ESQ",L31="DIR"),"NA",XLOOKUP(E31,DADOS!F:F,DADOS!B:B,0))</f>
        <v/>
      </c>
      <c r="N31" s="47">
        <f t="array" aca="1" ref="N31" ca="1">IF(XLOOKUP(E31,DADOS!F:F,DADOS!D:D,0)=0,"NA",XLOOKUP(E31,DADOS!F:F,DADOS!D:D,0))</f>
        <v/>
      </c>
      <c r="O31" s="4">
        <f>H31&amp;"_"&amp;F31&amp;"_"&amp;M31&amp;"_"&amp;N31</f>
        <v/>
      </c>
      <c r="P31" s="48" t="inlineStr">
        <is>
          <t>#ERROR!</t>
        </is>
      </c>
      <c r="Q31" s="49">
        <f t="array" aca="1" ref="Q31" ca="1">XLOOKUP(E31,DADOS!F:F,DADOS!O:O,0)</f>
        <v/>
      </c>
      <c r="R31" s="49">
        <f t="array" aca="1" ref="R31" ca="1">IF(XLOOKUP(E31,DADOS!F:F,DADOS!K:K,0)="SPLICE",IF(XLOOKUP('PC CAT'!E31,DADOS!F:F,DADOS!M:M,0)=1,"ESQ","DIR"),XLOOKUP(E31,DADOS!F:F,DADOS!M:M,0))</f>
        <v/>
      </c>
      <c r="S31" s="49">
        <f t="array" aca="1" ref="S31" ca="1">IF(OR(R31="ESQ",R31="DIR"),"NA",XLOOKUP(E31,DADOS!F:F,DADOS!N:N,0))</f>
        <v/>
      </c>
      <c r="T31" s="49">
        <f t="array" aca="1" ref="T31" ca="1">IF(XLOOKUP(E31,DADOS!F:F,DADOS!L:L,0)=0,"NA",XLOOKUP(E31,DADOS!F:F,DADOS!L:L,0))</f>
        <v/>
      </c>
      <c r="U31" s="4">
        <f>H31&amp;"_"&amp;F31&amp;"_"&amp;S31&amp;"_"&amp;T31</f>
        <v/>
      </c>
      <c r="V31" s="50" t="inlineStr">
        <is>
          <t>#ERROR!</t>
        </is>
      </c>
      <c r="W31" s="55" t="n"/>
      <c r="X31" s="55" t="n"/>
      <c r="Y31" s="55" t="n"/>
      <c r="Z31" s="55" t="n"/>
    </row>
    <row r="32" ht="14.25" customHeight="1" s="56">
      <c r="A32" s="4" t="n"/>
      <c r="B32" s="4" t="n"/>
      <c r="C32" s="4" t="n"/>
      <c r="D32" s="4" t="n"/>
      <c r="E32" s="16" t="n"/>
      <c r="F32" s="4">
        <f t="array" aca="1" ref="F32" ca="1">XLOOKUP(I32,'CABOS CAT'!A:A,'CABOS CAT'!C:C,0)</f>
        <v/>
      </c>
      <c r="G32" s="4">
        <f t="array" aca="1" ref="G32" ca="1">XLOOKUP(I32,'CABOS CAT'!A:A,'CABOS CAT'!B:B,0)</f>
        <v/>
      </c>
      <c r="H32" s="4">
        <f t="array" aca="1" ref="H32" ca="1">XLOOKUP(I32,'CABOS CAT'!A:A,'CABOS CAT'!D:D,0)</f>
        <v/>
      </c>
      <c r="I32" s="39">
        <f t="array" aca="1" ref="I32" ca="1">XLOOKUP(E32,DADOS!F:F,DADOS!J:J,0)</f>
        <v/>
      </c>
      <c r="J32" s="40">
        <f t="array" aca="1" ref="J32" ca="1">XLOOKUP(E32,DADOS!F:F,DADOS!H:H,0)</f>
        <v/>
      </c>
      <c r="K32" s="46">
        <f t="array" aca="1" ref="K32" ca="1">XLOOKUP(E32,DADOS!F:F,DADOS!A:A,0)</f>
        <v/>
      </c>
      <c r="L32" s="46">
        <f t="array" aca="1" ref="L32" ca="1">IF(XLOOKUP(E32,DADOS!F:F,DADOS!E:E,0)="SPLICE",IF(XLOOKUP('PC CAT'!E32,DADOS!F:F,DADOS!C:C,0)=1,"ESQ","DIR"),XLOOKUP(E32,DADOS!F:F,DADOS!C:C,0))</f>
        <v/>
      </c>
      <c r="M32" s="46">
        <f t="array" aca="1" ref="M32" ca="1">IF(OR(L32="ESQ",L32="DIR"),"NA",XLOOKUP(E32,DADOS!F:F,DADOS!B:B,0))</f>
        <v/>
      </c>
      <c r="N32" s="46">
        <f t="array" aca="1" ref="N32" ca="1">IF(XLOOKUP(E32,DADOS!F:F,DADOS!D:D,0)=0,"NA",XLOOKUP(E32,DADOS!F:F,DADOS!D:D,0))</f>
        <v/>
      </c>
      <c r="O32" s="4">
        <f>H32&amp;"_"&amp;F32&amp;"_"&amp;M32&amp;"_"&amp;N32</f>
        <v/>
      </c>
      <c r="P32" s="48" t="inlineStr">
        <is>
          <t>#ERROR!</t>
        </is>
      </c>
      <c r="Q32" s="49">
        <f t="array" aca="1" ref="Q32" ca="1">XLOOKUP(E32,DADOS!F:F,DADOS!O:O,0)</f>
        <v/>
      </c>
      <c r="R32" s="6">
        <f t="array" aca="1" ref="R32" ca="1">IF(XLOOKUP(E32,DADOS!F:F,DADOS!K:K,0)="SPLICE",IF(XLOOKUP('PC CAT'!E32,DADOS!F:F,DADOS!M:M,0)=1,"ESQ","DIR"),XLOOKUP(E32,DADOS!F:F,DADOS!M:M,0))</f>
        <v/>
      </c>
      <c r="S32" s="6">
        <f t="array" aca="1" ref="S32" ca="1">IF(OR(R32="ESQ",R32="DIR"),"NA",XLOOKUP(E32,DADOS!F:F,DADOS!N:N,0))</f>
        <v/>
      </c>
      <c r="T32" s="6">
        <f t="array" aca="1" ref="T32" ca="1">IF(XLOOKUP(E32,DADOS!F:F,DADOS!L:L,0)=0,"NA",XLOOKUP(E32,DADOS!F:F,DADOS!L:L,0))</f>
        <v/>
      </c>
      <c r="U32" s="4">
        <f>H32&amp;"_"&amp;F32&amp;"_"&amp;S32&amp;"_"&amp;T32</f>
        <v/>
      </c>
      <c r="V32" s="50" t="inlineStr">
        <is>
          <t>#ERROR!</t>
        </is>
      </c>
      <c r="W32" s="55" t="n"/>
      <c r="X32" s="55" t="n"/>
      <c r="Y32" s="55" t="n"/>
      <c r="Z32" s="55" t="n"/>
    </row>
    <row r="33" ht="14.25" customHeight="1" s="56">
      <c r="A33" s="4" t="n"/>
      <c r="B33" s="4" t="n"/>
      <c r="C33" s="4" t="n"/>
      <c r="D33" s="4" t="n"/>
      <c r="E33" s="16" t="n"/>
      <c r="F33" s="4">
        <f t="array" aca="1" ref="F33" ca="1">XLOOKUP(I33,'CABOS CAT'!A:A,'CABOS CAT'!C:C,0)</f>
        <v/>
      </c>
      <c r="G33" s="4">
        <f t="array" aca="1" ref="G33" ca="1">XLOOKUP(I33,'CABOS CAT'!A:A,'CABOS CAT'!B:B,0)</f>
        <v/>
      </c>
      <c r="H33" s="4">
        <f t="array" aca="1" ref="H33" ca="1">XLOOKUP(I33,'CABOS CAT'!A:A,'CABOS CAT'!D:D,0)</f>
        <v/>
      </c>
      <c r="I33" s="39">
        <f t="array" aca="1" ref="I33" ca="1">XLOOKUP(E33,DADOS!F:F,DADOS!J:J,0)</f>
        <v/>
      </c>
      <c r="J33" s="40">
        <f t="array" aca="1" ref="J33" ca="1">XLOOKUP(E33,DADOS!F:F,DADOS!H:H,0)</f>
        <v/>
      </c>
      <c r="K33" s="46">
        <f t="array" aca="1" ref="K33" ca="1">XLOOKUP(E33,DADOS!F:F,DADOS!A:A,0)</f>
        <v/>
      </c>
      <c r="L33" s="47">
        <f t="array" aca="1" ref="L33" ca="1">IF(XLOOKUP(E33,DADOS!F:F,DADOS!E:E,0)="SPLICE",IF(XLOOKUP('PC CAT'!E33,DADOS!F:F,DADOS!C:C,0)=1,"ESQ","DIR"),XLOOKUP(E33,DADOS!F:F,DADOS!C:C,0))</f>
        <v/>
      </c>
      <c r="M33" s="47">
        <f t="array" aca="1" ref="M33" ca="1">IF(OR(L33="ESQ",L33="DIR"),"NA",XLOOKUP(E33,DADOS!F:F,DADOS!B:B,0))</f>
        <v/>
      </c>
      <c r="N33" s="47">
        <f t="array" aca="1" ref="N33" ca="1">IF(XLOOKUP(E33,DADOS!F:F,DADOS!D:D,0)=0,"NA",XLOOKUP(E33,DADOS!F:F,DADOS!D:D,0))</f>
        <v/>
      </c>
      <c r="O33" s="4">
        <f>H33&amp;"_"&amp;F33&amp;"_"&amp;M33&amp;"_"&amp;N33</f>
        <v/>
      </c>
      <c r="P33" s="48" t="inlineStr">
        <is>
          <t>#ERROR!</t>
        </is>
      </c>
      <c r="Q33" s="49">
        <f t="array" aca="1" ref="Q33" ca="1">XLOOKUP(E33,DADOS!F:F,DADOS!O:O,0)</f>
        <v/>
      </c>
      <c r="R33" s="49">
        <f t="array" aca="1" ref="R33" ca="1">IF(XLOOKUP(E33,DADOS!F:F,DADOS!K:K,0)="SPLICE",IF(XLOOKUP('PC CAT'!E33,DADOS!F:F,DADOS!M:M,0)=1,"ESQ","DIR"),XLOOKUP(E33,DADOS!F:F,DADOS!M:M,0))</f>
        <v/>
      </c>
      <c r="S33" s="49">
        <f t="array" aca="1" ref="S33" ca="1">IF(OR(R33="ESQ",R33="DIR"),"NA",XLOOKUP(E33,DADOS!F:F,DADOS!N:N,0))</f>
        <v/>
      </c>
      <c r="T33" s="49">
        <f t="array" aca="1" ref="T33" ca="1">IF(XLOOKUP(E33,DADOS!F:F,DADOS!L:L,0)=0,"NA",XLOOKUP(E33,DADOS!F:F,DADOS!L:L,0))</f>
        <v/>
      </c>
      <c r="U33" s="4">
        <f>H33&amp;"_"&amp;F33&amp;"_"&amp;S33&amp;"_"&amp;T33</f>
        <v/>
      </c>
      <c r="V33" s="50" t="inlineStr">
        <is>
          <t>#ERROR!</t>
        </is>
      </c>
      <c r="W33" s="55" t="n"/>
      <c r="X33" s="55" t="n"/>
      <c r="Y33" s="55" t="n"/>
      <c r="Z33" s="55" t="n"/>
    </row>
    <row r="34" ht="14.25" customHeight="1" s="56">
      <c r="A34" s="4" t="n"/>
      <c r="B34" s="4" t="n"/>
      <c r="C34" s="4" t="n"/>
      <c r="D34" s="4" t="n"/>
      <c r="E34" s="16" t="n"/>
      <c r="F34" s="4">
        <f t="array" aca="1" ref="F34" ca="1">XLOOKUP(I34,'CABOS CAT'!A:A,'CABOS CAT'!C:C,0)</f>
        <v/>
      </c>
      <c r="G34" s="4">
        <f t="array" aca="1" ref="G34" ca="1">XLOOKUP(I34,'CABOS CAT'!A:A,'CABOS CAT'!B:B,0)</f>
        <v/>
      </c>
      <c r="H34" s="4">
        <f t="array" aca="1" ref="H34" ca="1">XLOOKUP(I34,'CABOS CAT'!A:A,'CABOS CAT'!D:D,0)</f>
        <v/>
      </c>
      <c r="I34" s="39">
        <f t="array" aca="1" ref="I34" ca="1">XLOOKUP(E34,DADOS!F:F,DADOS!J:J,0)</f>
        <v/>
      </c>
      <c r="J34" s="40">
        <f t="array" aca="1" ref="J34" ca="1">XLOOKUP(E34,DADOS!F:F,DADOS!H:H,0)</f>
        <v/>
      </c>
      <c r="K34" s="46">
        <f t="array" aca="1" ref="K34" ca="1">XLOOKUP(E34,DADOS!F:F,DADOS!A:A,0)</f>
        <v/>
      </c>
      <c r="L34" s="47">
        <f t="array" aca="1" ref="L34" ca="1">IF(XLOOKUP(E34,DADOS!F:F,DADOS!E:E,0)="SPLICE",IF(XLOOKUP('PC CAT'!E34,DADOS!F:F,DADOS!C:C,0)=1,"ESQ","DIR"),XLOOKUP(E34,DADOS!F:F,DADOS!C:C,0))</f>
        <v/>
      </c>
      <c r="M34" s="47">
        <f t="array" aca="1" ref="M34" ca="1">IF(OR(L34="ESQ",L34="DIR"),"NA",XLOOKUP(E34,DADOS!F:F,DADOS!B:B,0))</f>
        <v/>
      </c>
      <c r="N34" s="47">
        <f t="array" aca="1" ref="N34" ca="1">IF(XLOOKUP(E34,DADOS!F:F,DADOS!D:D,0)=0,"NA",XLOOKUP(E34,DADOS!F:F,DADOS!D:D,0))</f>
        <v/>
      </c>
      <c r="O34" s="4">
        <f>H34&amp;"_"&amp;F34&amp;"_"&amp;M34&amp;"_"&amp;N34</f>
        <v/>
      </c>
      <c r="P34" s="48" t="inlineStr">
        <is>
          <t>#ERROR!</t>
        </is>
      </c>
      <c r="Q34" s="49">
        <f t="array" aca="1" ref="Q34" ca="1">XLOOKUP(E34,DADOS!F:F,DADOS!O:O,0)</f>
        <v/>
      </c>
      <c r="R34" s="49">
        <f t="array" aca="1" ref="R34" ca="1">IF(XLOOKUP(E34,DADOS!F:F,DADOS!K:K,0)="SPLICE",IF(XLOOKUP('PC CAT'!E34,DADOS!F:F,DADOS!M:M,0)=1,"ESQ","DIR"),XLOOKUP(E34,DADOS!F:F,DADOS!M:M,0))</f>
        <v/>
      </c>
      <c r="S34" s="49">
        <f t="array" aca="1" ref="S34" ca="1">IF(OR(R34="ESQ",R34="DIR"),"NA",XLOOKUP(E34,DADOS!F:F,DADOS!N:N,0))</f>
        <v/>
      </c>
      <c r="T34" s="49">
        <f t="array" aca="1" ref="T34" ca="1">IF(XLOOKUP(E34,DADOS!F:F,DADOS!L:L,0)=0,"NA",XLOOKUP(E34,DADOS!F:F,DADOS!L:L,0))</f>
        <v/>
      </c>
      <c r="U34" s="4">
        <f>H34&amp;"_"&amp;F34&amp;"_"&amp;S34&amp;"_"&amp;T34</f>
        <v/>
      </c>
      <c r="V34" s="50" t="inlineStr">
        <is>
          <t>#ERROR!</t>
        </is>
      </c>
      <c r="W34" s="55" t="n"/>
      <c r="X34" s="55" t="n"/>
      <c r="Y34" s="55" t="n"/>
      <c r="Z34" s="55" t="n"/>
    </row>
    <row r="35" ht="14.25" customHeight="1" s="56">
      <c r="A35" s="4" t="n"/>
      <c r="B35" s="4" t="n"/>
      <c r="C35" s="4" t="n"/>
      <c r="D35" s="4" t="n"/>
      <c r="E35" s="16" t="n"/>
      <c r="F35" s="4">
        <f t="array" aca="1" ref="F35" ca="1">XLOOKUP(I35,'CABOS CAT'!A:A,'CABOS CAT'!C:C,0)</f>
        <v/>
      </c>
      <c r="G35" s="4">
        <f t="array" aca="1" ref="G35" ca="1">XLOOKUP(I35,'CABOS CAT'!A:A,'CABOS CAT'!B:B,0)</f>
        <v/>
      </c>
      <c r="H35" s="4">
        <f t="array" aca="1" ref="H35" ca="1">XLOOKUP(I35,'CABOS CAT'!A:A,'CABOS CAT'!D:D,0)</f>
        <v/>
      </c>
      <c r="I35" s="39">
        <f t="array" aca="1" ref="I35" ca="1">XLOOKUP(E35,DADOS!F:F,DADOS!J:J,0)</f>
        <v/>
      </c>
      <c r="J35" s="40">
        <f t="array" aca="1" ref="J35" ca="1">XLOOKUP(E35,DADOS!F:F,DADOS!H:H,0)</f>
        <v/>
      </c>
      <c r="K35" s="46">
        <f t="array" aca="1" ref="K35" ca="1">XLOOKUP(E35,DADOS!F:F,DADOS!A:A,0)</f>
        <v/>
      </c>
      <c r="L35" s="46">
        <f t="array" aca="1" ref="L35" ca="1">IF(XLOOKUP(E35,DADOS!F:F,DADOS!E:E,0)="SPLICE",IF(XLOOKUP('PC CAT'!E35,DADOS!F:F,DADOS!C:C,0)=1,"ESQ","DIR"),XLOOKUP(E35,DADOS!F:F,DADOS!C:C,0))</f>
        <v/>
      </c>
      <c r="M35" s="46">
        <f t="array" aca="1" ref="M35" ca="1">IF(OR(L35="ESQ",L35="DIR"),"NA",XLOOKUP(E35,DADOS!F:F,DADOS!B:B,0))</f>
        <v/>
      </c>
      <c r="N35" s="46">
        <f t="array" aca="1" ref="N35" ca="1">IF(XLOOKUP(E35,DADOS!F:F,DADOS!D:D,0)=0,"NA",XLOOKUP(E35,DADOS!F:F,DADOS!D:D,0))</f>
        <v/>
      </c>
      <c r="O35" s="4">
        <f>H35&amp;"_"&amp;F35&amp;"_"&amp;M35&amp;"_"&amp;N35</f>
        <v/>
      </c>
      <c r="P35" s="48" t="inlineStr">
        <is>
          <t>#ERROR!</t>
        </is>
      </c>
      <c r="Q35" s="49">
        <f t="array" aca="1" ref="Q35" ca="1">XLOOKUP(E35,DADOS!F:F,DADOS!O:O,0)</f>
        <v/>
      </c>
      <c r="R35" s="6">
        <f t="array" aca="1" ref="R35" ca="1">IF(XLOOKUP(E35,DADOS!F:F,DADOS!K:K,0)="SPLICE",IF(XLOOKUP('PC CAT'!E35,DADOS!F:F,DADOS!M:M,0)=1,"ESQ","DIR"),XLOOKUP(E35,DADOS!F:F,DADOS!M:M,0))</f>
        <v/>
      </c>
      <c r="S35" s="6">
        <f t="array" aca="1" ref="S35" ca="1">IF(OR(R35="ESQ",R35="DIR"),"NA",XLOOKUP(E35,DADOS!F:F,DADOS!N:N,0))</f>
        <v/>
      </c>
      <c r="T35" s="6">
        <f t="array" aca="1" ref="T35" ca="1">IF(XLOOKUP(E35,DADOS!F:F,DADOS!L:L,0)=0,"NA",XLOOKUP(E35,DADOS!F:F,DADOS!L:L,0))</f>
        <v/>
      </c>
      <c r="U35" s="4">
        <f>H35&amp;"_"&amp;F35&amp;"_"&amp;S35&amp;"_"&amp;T35</f>
        <v/>
      </c>
      <c r="V35" s="50" t="inlineStr">
        <is>
          <t>#ERROR!</t>
        </is>
      </c>
      <c r="W35" s="55" t="n"/>
      <c r="X35" s="55" t="n"/>
      <c r="Y35" s="55" t="n"/>
      <c r="Z35" s="55" t="n"/>
    </row>
    <row r="36" ht="14.25" customHeight="1" s="56">
      <c r="A36" s="4" t="n"/>
      <c r="B36" s="4" t="n"/>
      <c r="C36" s="4" t="n"/>
      <c r="D36" s="4" t="n"/>
      <c r="E36" s="16" t="n"/>
      <c r="F36" s="4">
        <f t="array" aca="1" ref="F36" ca="1">XLOOKUP(I36,'CABOS CAT'!A:A,'CABOS CAT'!C:C,0)</f>
        <v/>
      </c>
      <c r="G36" s="4">
        <f t="array" aca="1" ref="G36" ca="1">XLOOKUP(I36,'CABOS CAT'!A:A,'CABOS CAT'!B:B,0)</f>
        <v/>
      </c>
      <c r="H36" s="4">
        <f t="array" aca="1" ref="H36" ca="1">XLOOKUP(I36,'CABOS CAT'!A:A,'CABOS CAT'!D:D,0)</f>
        <v/>
      </c>
      <c r="I36" s="39">
        <f t="array" aca="1" ref="I36" ca="1">XLOOKUP(E36,DADOS!F:F,DADOS!J:J,0)</f>
        <v/>
      </c>
      <c r="J36" s="40">
        <f t="array" aca="1" ref="J36" ca="1">XLOOKUP(E36,DADOS!F:F,DADOS!H:H,0)</f>
        <v/>
      </c>
      <c r="K36" s="46">
        <f t="array" aca="1" ref="K36" ca="1">XLOOKUP(E36,DADOS!F:F,DADOS!A:A,0)</f>
        <v/>
      </c>
      <c r="L36" s="47">
        <f t="array" aca="1" ref="L36" ca="1">IF(XLOOKUP(E36,DADOS!F:F,DADOS!E:E,0)="SPLICE",IF(XLOOKUP('PC CAT'!E36,DADOS!F:F,DADOS!C:C,0)=1,"ESQ","DIR"),XLOOKUP(E36,DADOS!F:F,DADOS!C:C,0))</f>
        <v/>
      </c>
      <c r="M36" s="47">
        <f t="array" aca="1" ref="M36" ca="1">IF(OR(L36="ESQ",L36="DIR"),"NA",XLOOKUP(E36,DADOS!F:F,DADOS!B:B,0))</f>
        <v/>
      </c>
      <c r="N36" s="47">
        <f t="array" aca="1" ref="N36" ca="1">IF(XLOOKUP(E36,DADOS!F:F,DADOS!D:D,0)=0,"NA",XLOOKUP(E36,DADOS!F:F,DADOS!D:D,0))</f>
        <v/>
      </c>
      <c r="O36" s="4">
        <f>H36&amp;"_"&amp;F36&amp;"_"&amp;M36&amp;"_"&amp;N36</f>
        <v/>
      </c>
      <c r="P36" s="48" t="inlineStr">
        <is>
          <t>#ERROR!</t>
        </is>
      </c>
      <c r="Q36" s="49">
        <f t="array" aca="1" ref="Q36" ca="1">XLOOKUP(E36,DADOS!F:F,DADOS!O:O,0)</f>
        <v/>
      </c>
      <c r="R36" s="49">
        <f t="array" aca="1" ref="R36" ca="1">IF(XLOOKUP(E36,DADOS!F:F,DADOS!K:K,0)="SPLICE",IF(XLOOKUP('PC CAT'!E36,DADOS!F:F,DADOS!M:M,0)=1,"ESQ","DIR"),XLOOKUP(E36,DADOS!F:F,DADOS!M:M,0))</f>
        <v/>
      </c>
      <c r="S36" s="49">
        <f t="array" aca="1" ref="S36" ca="1">IF(OR(R36="ESQ",R36="DIR"),"NA",XLOOKUP(E36,DADOS!F:F,DADOS!N:N,0))</f>
        <v/>
      </c>
      <c r="T36" s="49">
        <f t="array" aca="1" ref="T36" ca="1">IF(XLOOKUP(E36,DADOS!F:F,DADOS!L:L,0)=0,"NA",XLOOKUP(E36,DADOS!F:F,DADOS!L:L,0))</f>
        <v/>
      </c>
      <c r="U36" s="4">
        <f>H36&amp;"_"&amp;F36&amp;"_"&amp;S36&amp;"_"&amp;T36</f>
        <v/>
      </c>
      <c r="V36" s="50" t="inlineStr">
        <is>
          <t>#ERROR!</t>
        </is>
      </c>
      <c r="W36" s="55" t="n"/>
      <c r="X36" s="55" t="n"/>
      <c r="Y36" s="55" t="n"/>
      <c r="Z36" s="55" t="n"/>
    </row>
    <row r="37" ht="14.25" customHeight="1" s="56">
      <c r="A37" s="4" t="n"/>
      <c r="B37" s="4" t="n"/>
      <c r="C37" s="4" t="n"/>
      <c r="D37" s="4" t="n"/>
      <c r="E37" s="16" t="n"/>
      <c r="F37" s="4">
        <f t="array" aca="1" ref="F37" ca="1">XLOOKUP(I37,'CABOS CAT'!A:A,'CABOS CAT'!C:C,0)</f>
        <v/>
      </c>
      <c r="G37" s="4">
        <f t="array" aca="1" ref="G37" ca="1">XLOOKUP(I37,'CABOS CAT'!A:A,'CABOS CAT'!B:B,0)</f>
        <v/>
      </c>
      <c r="H37" s="4">
        <f t="array" aca="1" ref="H37" ca="1">XLOOKUP(I37,'CABOS CAT'!A:A,'CABOS CAT'!D:D,0)</f>
        <v/>
      </c>
      <c r="I37" s="39">
        <f t="array" aca="1" ref="I37" ca="1">XLOOKUP(E37,DADOS!F:F,DADOS!J:J,0)</f>
        <v/>
      </c>
      <c r="J37" s="40">
        <f t="array" aca="1" ref="J37" ca="1">XLOOKUP(E37,DADOS!F:F,DADOS!H:H,0)</f>
        <v/>
      </c>
      <c r="K37" s="46">
        <f t="array" aca="1" ref="K37" ca="1">XLOOKUP(E37,DADOS!F:F,DADOS!A:A,0)</f>
        <v/>
      </c>
      <c r="L37" s="47">
        <f t="array" aca="1" ref="L37" ca="1">IF(XLOOKUP(E37,DADOS!F:F,DADOS!E:E,0)="SPLICE",IF(XLOOKUP('PC CAT'!E37,DADOS!F:F,DADOS!C:C,0)=1,"ESQ","DIR"),XLOOKUP(E37,DADOS!F:F,DADOS!C:C,0))</f>
        <v/>
      </c>
      <c r="M37" s="47">
        <f t="array" aca="1" ref="M37" ca="1">IF(OR(L37="ESQ",L37="DIR"),"NA",XLOOKUP(E37,DADOS!F:F,DADOS!B:B,0))</f>
        <v/>
      </c>
      <c r="N37" s="47">
        <f t="array" aca="1" ref="N37" ca="1">IF(XLOOKUP(E37,DADOS!F:F,DADOS!D:D,0)=0,"NA",XLOOKUP(E37,DADOS!F:F,DADOS!D:D,0))</f>
        <v/>
      </c>
      <c r="O37" s="4">
        <f>H37&amp;"_"&amp;F37&amp;"_"&amp;M37&amp;"_"&amp;N37</f>
        <v/>
      </c>
      <c r="P37" s="48" t="inlineStr">
        <is>
          <t>#ERROR!</t>
        </is>
      </c>
      <c r="Q37" s="49">
        <f t="array" aca="1" ref="Q37" ca="1">XLOOKUP(E37,DADOS!F:F,DADOS!O:O,0)</f>
        <v/>
      </c>
      <c r="R37" s="49">
        <f t="array" aca="1" ref="R37" ca="1">IF(XLOOKUP(E37,DADOS!F:F,DADOS!K:K,0)="SPLICE",IF(XLOOKUP('PC CAT'!E37,DADOS!F:F,DADOS!M:M,0)=1,"ESQ","DIR"),XLOOKUP(E37,DADOS!F:F,DADOS!M:M,0))</f>
        <v/>
      </c>
      <c r="S37" s="49">
        <f t="array" aca="1" ref="S37" ca="1">IF(OR(R37="ESQ",R37="DIR"),"NA",XLOOKUP(E37,DADOS!F:F,DADOS!N:N,0))</f>
        <v/>
      </c>
      <c r="T37" s="49">
        <f t="array" aca="1" ref="T37" ca="1">IF(XLOOKUP(E37,DADOS!F:F,DADOS!L:L,0)=0,"NA",XLOOKUP(E37,DADOS!F:F,DADOS!L:L,0))</f>
        <v/>
      </c>
      <c r="U37" s="4">
        <f>H37&amp;"_"&amp;F37&amp;"_"&amp;S37&amp;"_"&amp;T37</f>
        <v/>
      </c>
      <c r="V37" s="50" t="inlineStr">
        <is>
          <t>#ERROR!</t>
        </is>
      </c>
      <c r="W37" s="55" t="n"/>
      <c r="X37" s="55" t="n"/>
      <c r="Y37" s="55" t="n"/>
      <c r="Z37" s="55" t="n"/>
    </row>
    <row r="38" ht="14.25" customHeight="1" s="56">
      <c r="A38" s="4" t="n"/>
      <c r="B38" s="4" t="n"/>
      <c r="C38" s="4" t="n"/>
      <c r="D38" s="4" t="n"/>
      <c r="E38" s="16" t="n"/>
      <c r="F38" s="4">
        <f t="array" aca="1" ref="F38" ca="1">XLOOKUP(I38,'CABOS CAT'!A:A,'CABOS CAT'!C:C,0)</f>
        <v/>
      </c>
      <c r="G38" s="4">
        <f t="array" aca="1" ref="G38" ca="1">XLOOKUP(I38,'CABOS CAT'!A:A,'CABOS CAT'!B:B,0)</f>
        <v/>
      </c>
      <c r="H38" s="4">
        <f t="array" aca="1" ref="H38" ca="1">XLOOKUP(I38,'CABOS CAT'!A:A,'CABOS CAT'!D:D,0)</f>
        <v/>
      </c>
      <c r="I38" s="39">
        <f t="array" aca="1" ref="I38" ca="1">XLOOKUP(E38,DADOS!F:F,DADOS!J:J,0)</f>
        <v/>
      </c>
      <c r="J38" s="40">
        <f t="array" aca="1" ref="J38" ca="1">XLOOKUP(E38,DADOS!F:F,DADOS!H:H,0)</f>
        <v/>
      </c>
      <c r="K38" s="46">
        <f t="array" aca="1" ref="K38" ca="1">XLOOKUP(E38,DADOS!F:F,DADOS!A:A,0)</f>
        <v/>
      </c>
      <c r="L38" s="46">
        <f t="array" aca="1" ref="L38" ca="1">IF(XLOOKUP(E38,DADOS!F:F,DADOS!E:E,0)="SPLICE",IF(XLOOKUP('PC CAT'!E38,DADOS!F:F,DADOS!C:C,0)=1,"ESQ","DIR"),XLOOKUP(E38,DADOS!F:F,DADOS!C:C,0))</f>
        <v/>
      </c>
      <c r="M38" s="46">
        <f t="array" aca="1" ref="M38" ca="1">IF(OR(L38="ESQ",L38="DIR"),"NA",XLOOKUP(E38,DADOS!F:F,DADOS!B:B,0))</f>
        <v/>
      </c>
      <c r="N38" s="46">
        <f t="array" aca="1" ref="N38" ca="1">IF(XLOOKUP(E38,DADOS!F:F,DADOS!D:D,0)=0,"NA",XLOOKUP(E38,DADOS!F:F,DADOS!D:D,0))</f>
        <v/>
      </c>
      <c r="O38" s="4">
        <f>H38&amp;"_"&amp;F38&amp;"_"&amp;M38&amp;"_"&amp;N38</f>
        <v/>
      </c>
      <c r="P38" s="48" t="inlineStr">
        <is>
          <t>#ERROR!</t>
        </is>
      </c>
      <c r="Q38" s="49">
        <f t="array" aca="1" ref="Q38" ca="1">XLOOKUP(E38,DADOS!F:F,DADOS!O:O,0)</f>
        <v/>
      </c>
      <c r="R38" s="6">
        <f t="array" aca="1" ref="R38" ca="1">IF(XLOOKUP(E38,DADOS!F:F,DADOS!K:K,0)="SPLICE",IF(XLOOKUP('PC CAT'!E38,DADOS!F:F,DADOS!M:M,0)=1,"ESQ","DIR"),XLOOKUP(E38,DADOS!F:F,DADOS!M:M,0))</f>
        <v/>
      </c>
      <c r="S38" s="6">
        <f t="array" aca="1" ref="S38" ca="1">IF(OR(R38="ESQ",R38="DIR"),"NA",XLOOKUP(E38,DADOS!F:F,DADOS!N:N,0))</f>
        <v/>
      </c>
      <c r="T38" s="6">
        <f t="array" aca="1" ref="T38" ca="1">IF(XLOOKUP(E38,DADOS!F:F,DADOS!L:L,0)=0,"NA",XLOOKUP(E38,DADOS!F:F,DADOS!L:L,0))</f>
        <v/>
      </c>
      <c r="U38" s="4">
        <f>H38&amp;"_"&amp;F38&amp;"_"&amp;S38&amp;"_"&amp;T38</f>
        <v/>
      </c>
      <c r="V38" s="50" t="inlineStr">
        <is>
          <t>#ERROR!</t>
        </is>
      </c>
      <c r="W38" s="55" t="n"/>
      <c r="X38" s="55" t="n"/>
      <c r="Y38" s="55" t="n"/>
      <c r="Z38" s="55" t="n"/>
    </row>
    <row r="39" ht="14.25" customHeight="1" s="56">
      <c r="A39" s="4" t="n"/>
      <c r="B39" s="4" t="n"/>
      <c r="C39" s="4" t="n"/>
      <c r="D39" s="4" t="n"/>
      <c r="E39" s="16" t="n"/>
      <c r="F39" s="4">
        <f t="array" aca="1" ref="F39" ca="1">XLOOKUP(I39,'CABOS CAT'!A:A,'CABOS CAT'!C:C,0)</f>
        <v/>
      </c>
      <c r="G39" s="4">
        <f t="array" aca="1" ref="G39" ca="1">XLOOKUP(I39,'CABOS CAT'!A:A,'CABOS CAT'!B:B,0)</f>
        <v/>
      </c>
      <c r="H39" s="4">
        <f t="array" aca="1" ref="H39" ca="1">XLOOKUP(I39,'CABOS CAT'!A:A,'CABOS CAT'!D:D,0)</f>
        <v/>
      </c>
      <c r="I39" s="39">
        <f t="array" aca="1" ref="I39" ca="1">XLOOKUP(E39,DADOS!F:F,DADOS!J:J,0)</f>
        <v/>
      </c>
      <c r="J39" s="40">
        <f t="array" aca="1" ref="J39" ca="1">XLOOKUP(E39,DADOS!F:F,DADOS!H:H,0)</f>
        <v/>
      </c>
      <c r="K39" s="46">
        <f t="array" aca="1" ref="K39" ca="1">XLOOKUP(E39,DADOS!F:F,DADOS!A:A,0)</f>
        <v/>
      </c>
      <c r="L39" s="47">
        <f t="array" aca="1" ref="L39" ca="1">IF(XLOOKUP(E39,DADOS!F:F,DADOS!E:E,0)="SPLICE",IF(XLOOKUP('PC CAT'!E39,DADOS!F:F,DADOS!C:C,0)=1,"ESQ","DIR"),XLOOKUP(E39,DADOS!F:F,DADOS!C:C,0))</f>
        <v/>
      </c>
      <c r="M39" s="47">
        <f t="array" aca="1" ref="M39" ca="1">IF(OR(L39="ESQ",L39="DIR"),"NA",XLOOKUP(E39,DADOS!F:F,DADOS!B:B,0))</f>
        <v/>
      </c>
      <c r="N39" s="47">
        <f t="array" aca="1" ref="N39" ca="1">IF(XLOOKUP(E39,DADOS!F:F,DADOS!D:D,0)=0,"NA",XLOOKUP(E39,DADOS!F:F,DADOS!D:D,0))</f>
        <v/>
      </c>
      <c r="O39" s="4">
        <f>H39&amp;"_"&amp;F39&amp;"_"&amp;M39&amp;"_"&amp;N39</f>
        <v/>
      </c>
      <c r="P39" s="48" t="inlineStr">
        <is>
          <t>#ERROR!</t>
        </is>
      </c>
      <c r="Q39" s="49">
        <f t="array" aca="1" ref="Q39" ca="1">XLOOKUP(E39,DADOS!F:F,DADOS!O:O,0)</f>
        <v/>
      </c>
      <c r="R39" s="49">
        <f t="array" aca="1" ref="R39" ca="1">IF(XLOOKUP(E39,DADOS!F:F,DADOS!K:K,0)="SPLICE",IF(XLOOKUP('PC CAT'!E39,DADOS!F:F,DADOS!M:M,0)=1,"ESQ","DIR"),XLOOKUP(E39,DADOS!F:F,DADOS!M:M,0))</f>
        <v/>
      </c>
      <c r="S39" s="49">
        <f t="array" aca="1" ref="S39" ca="1">IF(OR(R39="ESQ",R39="DIR"),"NA",XLOOKUP(E39,DADOS!F:F,DADOS!N:N,0))</f>
        <v/>
      </c>
      <c r="T39" s="49">
        <f t="array" aca="1" ref="T39" ca="1">IF(XLOOKUP(E39,DADOS!F:F,DADOS!L:L,0)=0,"NA",XLOOKUP(E39,DADOS!F:F,DADOS!L:L,0))</f>
        <v/>
      </c>
      <c r="U39" s="4">
        <f>H39&amp;"_"&amp;F39&amp;"_"&amp;S39&amp;"_"&amp;T39</f>
        <v/>
      </c>
      <c r="V39" s="50" t="inlineStr">
        <is>
          <t>#ERROR!</t>
        </is>
      </c>
      <c r="W39" s="55" t="n"/>
      <c r="X39" s="55" t="n"/>
      <c r="Y39" s="55" t="n"/>
      <c r="Z39" s="55" t="n"/>
    </row>
    <row r="40" ht="14.25" customHeight="1" s="56">
      <c r="A40" s="4" t="n"/>
      <c r="B40" s="4" t="n"/>
      <c r="C40" s="4" t="n"/>
      <c r="D40" s="4" t="n"/>
      <c r="E40" s="16" t="n"/>
      <c r="F40" s="4">
        <f t="array" aca="1" ref="F40" ca="1">XLOOKUP(I40,'CABOS CAT'!A:A,'CABOS CAT'!C:C,0)</f>
        <v/>
      </c>
      <c r="G40" s="4">
        <f t="array" aca="1" ref="G40" ca="1">XLOOKUP(I40,'CABOS CAT'!A:A,'CABOS CAT'!B:B,0)</f>
        <v/>
      </c>
      <c r="H40" s="4">
        <f t="array" aca="1" ref="H40" ca="1">XLOOKUP(I40,'CABOS CAT'!A:A,'CABOS CAT'!D:D,0)</f>
        <v/>
      </c>
      <c r="I40" s="39">
        <f t="array" aca="1" ref="I40" ca="1">XLOOKUP(E40,DADOS!F:F,DADOS!J:J,0)</f>
        <v/>
      </c>
      <c r="J40" s="40">
        <f t="array" aca="1" ref="J40" ca="1">XLOOKUP(E40,DADOS!F:F,DADOS!H:H,0)</f>
        <v/>
      </c>
      <c r="K40" s="46">
        <f t="array" aca="1" ref="K40" ca="1">XLOOKUP(E40,DADOS!F:F,DADOS!A:A,0)</f>
        <v/>
      </c>
      <c r="L40" s="47">
        <f t="array" aca="1" ref="L40" ca="1">IF(XLOOKUP(E40,DADOS!F:F,DADOS!E:E,0)="SPLICE",IF(XLOOKUP('PC CAT'!E40,DADOS!F:F,DADOS!C:C,0)=1,"ESQ","DIR"),XLOOKUP(E40,DADOS!F:F,DADOS!C:C,0))</f>
        <v/>
      </c>
      <c r="M40" s="47">
        <f t="array" aca="1" ref="M40" ca="1">IF(OR(L40="ESQ",L40="DIR"),"NA",XLOOKUP(E40,DADOS!F:F,DADOS!B:B,0))</f>
        <v/>
      </c>
      <c r="N40" s="47">
        <f t="array" aca="1" ref="N40" ca="1">IF(XLOOKUP(E40,DADOS!F:F,DADOS!D:D,0)=0,"NA",XLOOKUP(E40,DADOS!F:F,DADOS!D:D,0))</f>
        <v/>
      </c>
      <c r="O40" s="4">
        <f>H40&amp;"_"&amp;F40&amp;"_"&amp;M40&amp;"_"&amp;N40</f>
        <v/>
      </c>
      <c r="P40" s="48" t="inlineStr">
        <is>
          <t>#ERROR!</t>
        </is>
      </c>
      <c r="Q40" s="49">
        <f t="array" aca="1" ref="Q40" ca="1">XLOOKUP(E40,DADOS!F:F,DADOS!O:O,0)</f>
        <v/>
      </c>
      <c r="R40" s="49">
        <f t="array" aca="1" ref="R40" ca="1">IF(XLOOKUP(E40,DADOS!F:F,DADOS!K:K,0)="SPLICE",IF(XLOOKUP('PC CAT'!E40,DADOS!F:F,DADOS!M:M,0)=1,"ESQ","DIR"),XLOOKUP(E40,DADOS!F:F,DADOS!M:M,0))</f>
        <v/>
      </c>
      <c r="S40" s="49">
        <f t="array" aca="1" ref="S40" ca="1">IF(OR(R40="ESQ",R40="DIR"),"NA",XLOOKUP(E40,DADOS!F:F,DADOS!N:N,0))</f>
        <v/>
      </c>
      <c r="T40" s="49">
        <f t="array" aca="1" ref="T40" ca="1">IF(XLOOKUP(E40,DADOS!F:F,DADOS!L:L,0)=0,"NA",XLOOKUP(E40,DADOS!F:F,DADOS!L:L,0))</f>
        <v/>
      </c>
      <c r="U40" s="4">
        <f>H40&amp;"_"&amp;F40&amp;"_"&amp;S40&amp;"_"&amp;T40</f>
        <v/>
      </c>
      <c r="V40" s="50" t="inlineStr">
        <is>
          <t>#ERROR!</t>
        </is>
      </c>
      <c r="W40" s="55" t="n"/>
      <c r="X40" s="55" t="n"/>
      <c r="Y40" s="55" t="n"/>
      <c r="Z40" s="55" t="n"/>
    </row>
    <row r="41" ht="14.25" customHeight="1" s="56">
      <c r="A41" s="4" t="n"/>
      <c r="B41" s="4" t="n"/>
      <c r="C41" s="4" t="n"/>
      <c r="D41" s="4" t="n"/>
      <c r="E41" s="16" t="n"/>
      <c r="F41" s="4">
        <f t="array" aca="1" ref="F41" ca="1">XLOOKUP(I41,'CABOS CAT'!A:A,'CABOS CAT'!C:C,0)</f>
        <v/>
      </c>
      <c r="G41" s="4">
        <f t="array" aca="1" ref="G41" ca="1">XLOOKUP(I41,'CABOS CAT'!A:A,'CABOS CAT'!B:B,0)</f>
        <v/>
      </c>
      <c r="H41" s="4">
        <f t="array" aca="1" ref="H41" ca="1">XLOOKUP(I41,'CABOS CAT'!A:A,'CABOS CAT'!D:D,0)</f>
        <v/>
      </c>
      <c r="I41" s="39">
        <f t="array" aca="1" ref="I41" ca="1">XLOOKUP(E41,DADOS!F:F,DADOS!J:J,0)</f>
        <v/>
      </c>
      <c r="J41" s="40">
        <f t="array" aca="1" ref="J41" ca="1">XLOOKUP(E41,DADOS!F:F,DADOS!H:H,0)</f>
        <v/>
      </c>
      <c r="K41" s="46">
        <f t="array" aca="1" ref="K41" ca="1">XLOOKUP(E41,DADOS!F:F,DADOS!A:A,0)</f>
        <v/>
      </c>
      <c r="L41" s="46">
        <f t="array" aca="1" ref="L41" ca="1">IF(XLOOKUP(E41,DADOS!F:F,DADOS!E:E,0)="SPLICE",IF(XLOOKUP('PC CAT'!E41,DADOS!F:F,DADOS!C:C,0)=1,"ESQ","DIR"),XLOOKUP(E41,DADOS!F:F,DADOS!C:C,0))</f>
        <v/>
      </c>
      <c r="M41" s="46">
        <f t="array" aca="1" ref="M41" ca="1">IF(OR(L41="ESQ",L41="DIR"),"NA",XLOOKUP(E41,DADOS!F:F,DADOS!B:B,0))</f>
        <v/>
      </c>
      <c r="N41" s="46">
        <f t="array" aca="1" ref="N41" ca="1">IF(XLOOKUP(E41,DADOS!F:F,DADOS!D:D,0)=0,"NA",XLOOKUP(E41,DADOS!F:F,DADOS!D:D,0))</f>
        <v/>
      </c>
      <c r="O41" s="4">
        <f>H41&amp;"_"&amp;F41&amp;"_"&amp;M41&amp;"_"&amp;N41</f>
        <v/>
      </c>
      <c r="P41" s="48" t="inlineStr">
        <is>
          <t>#ERROR!</t>
        </is>
      </c>
      <c r="Q41" s="49">
        <f t="array" aca="1" ref="Q41" ca="1">XLOOKUP(E41,DADOS!F:F,DADOS!O:O,0)</f>
        <v/>
      </c>
      <c r="R41" s="6">
        <f t="array" aca="1" ref="R41" ca="1">IF(XLOOKUP(E41,DADOS!F:F,DADOS!K:K,0)="SPLICE",IF(XLOOKUP('PC CAT'!E41,DADOS!F:F,DADOS!M:M,0)=1,"ESQ","DIR"),XLOOKUP(E41,DADOS!F:F,DADOS!M:M,0))</f>
        <v/>
      </c>
      <c r="S41" s="6">
        <f t="array" aca="1" ref="S41" ca="1">IF(OR(R41="ESQ",R41="DIR"),"NA",XLOOKUP(E41,DADOS!F:F,DADOS!N:N,0))</f>
        <v/>
      </c>
      <c r="T41" s="6">
        <f t="array" aca="1" ref="T41" ca="1">IF(XLOOKUP(E41,DADOS!F:F,DADOS!L:L,0)=0,"NA",XLOOKUP(E41,DADOS!F:F,DADOS!L:L,0))</f>
        <v/>
      </c>
      <c r="U41" s="4">
        <f>H41&amp;"_"&amp;F41&amp;"_"&amp;S41&amp;"_"&amp;T41</f>
        <v/>
      </c>
      <c r="V41" s="50" t="inlineStr">
        <is>
          <t>#ERROR!</t>
        </is>
      </c>
      <c r="W41" s="55" t="n"/>
      <c r="X41" s="55" t="n"/>
      <c r="Y41" s="55" t="n"/>
      <c r="Z41" s="55" t="n"/>
    </row>
    <row r="42" ht="14.25" customHeight="1" s="56">
      <c r="A42" s="4" t="n"/>
      <c r="B42" s="4" t="n"/>
      <c r="C42" s="4" t="n"/>
      <c r="D42" s="4" t="n"/>
      <c r="E42" s="16" t="n"/>
      <c r="F42" s="4">
        <f t="array" aca="1" ref="F42" ca="1">XLOOKUP(I42,'CABOS CAT'!A:A,'CABOS CAT'!C:C,0)</f>
        <v/>
      </c>
      <c r="G42" s="4">
        <f t="array" aca="1" ref="G42" ca="1">XLOOKUP(I42,'CABOS CAT'!A:A,'CABOS CAT'!B:B,0)</f>
        <v/>
      </c>
      <c r="H42" s="4">
        <f t="array" aca="1" ref="H42" ca="1">XLOOKUP(I42,'CABOS CAT'!A:A,'CABOS CAT'!D:D,0)</f>
        <v/>
      </c>
      <c r="I42" s="39">
        <f t="array" aca="1" ref="I42" ca="1">XLOOKUP(E42,DADOS!F:F,DADOS!J:J,0)</f>
        <v/>
      </c>
      <c r="J42" s="40">
        <f t="array" aca="1" ref="J42" ca="1">XLOOKUP(E42,DADOS!F:F,DADOS!H:H,0)</f>
        <v/>
      </c>
      <c r="K42" s="46">
        <f t="array" aca="1" ref="K42" ca="1">XLOOKUP(E42,DADOS!F:F,DADOS!A:A,0)</f>
        <v/>
      </c>
      <c r="L42" s="47">
        <f t="array" aca="1" ref="L42" ca="1">IF(XLOOKUP(E42,DADOS!F:F,DADOS!E:E,0)="SPLICE",IF(XLOOKUP('PC CAT'!E42,DADOS!F:F,DADOS!C:C,0)=1,"ESQ","DIR"),XLOOKUP(E42,DADOS!F:F,DADOS!C:C,0))</f>
        <v/>
      </c>
      <c r="M42" s="47">
        <f t="array" aca="1" ref="M42" ca="1">IF(OR(L42="ESQ",L42="DIR"),"NA",XLOOKUP(E42,DADOS!F:F,DADOS!B:B,0))</f>
        <v/>
      </c>
      <c r="N42" s="47">
        <f t="array" aca="1" ref="N42" ca="1">IF(XLOOKUP(E42,DADOS!F:F,DADOS!D:D,0)=0,"NA",XLOOKUP(E42,DADOS!F:F,DADOS!D:D,0))</f>
        <v/>
      </c>
      <c r="O42" s="4">
        <f>H42&amp;"_"&amp;F42&amp;"_"&amp;M42&amp;"_"&amp;N42</f>
        <v/>
      </c>
      <c r="P42" s="48" t="inlineStr">
        <is>
          <t>#ERROR!</t>
        </is>
      </c>
      <c r="Q42" s="49">
        <f t="array" aca="1" ref="Q42" ca="1">XLOOKUP(E42,DADOS!F:F,DADOS!O:O,0)</f>
        <v/>
      </c>
      <c r="R42" s="49">
        <f t="array" aca="1" ref="R42" ca="1">IF(XLOOKUP(E42,DADOS!F:F,DADOS!K:K,0)="SPLICE",IF(XLOOKUP('PC CAT'!E42,DADOS!F:F,DADOS!M:M,0)=1,"ESQ","DIR"),XLOOKUP(E42,DADOS!F:F,DADOS!M:M,0))</f>
        <v/>
      </c>
      <c r="S42" s="49">
        <f t="array" aca="1" ref="S42" ca="1">IF(OR(R42="ESQ",R42="DIR"),"NA",XLOOKUP(E42,DADOS!F:F,DADOS!N:N,0))</f>
        <v/>
      </c>
      <c r="T42" s="49">
        <f t="array" aca="1" ref="T42" ca="1">IF(XLOOKUP(E42,DADOS!F:F,DADOS!L:L,0)=0,"NA",XLOOKUP(E42,DADOS!F:F,DADOS!L:L,0))</f>
        <v/>
      </c>
      <c r="U42" s="4">
        <f>H42&amp;"_"&amp;F42&amp;"_"&amp;S42&amp;"_"&amp;T42</f>
        <v/>
      </c>
      <c r="V42" s="50" t="inlineStr">
        <is>
          <t>#ERROR!</t>
        </is>
      </c>
      <c r="W42" s="55" t="n"/>
      <c r="X42" s="55" t="n"/>
      <c r="Y42" s="55" t="n"/>
      <c r="Z42" s="55" t="n"/>
    </row>
    <row r="43" ht="14.25" customHeight="1" s="56">
      <c r="A43" s="4" t="n"/>
      <c r="B43" s="4" t="n"/>
      <c r="C43" s="4" t="n"/>
      <c r="D43" s="4" t="n"/>
      <c r="E43" s="16" t="n"/>
      <c r="F43" s="4">
        <f t="array" aca="1" ref="F43" ca="1">XLOOKUP(I43,'CABOS CAT'!A:A,'CABOS CAT'!C:C,0)</f>
        <v/>
      </c>
      <c r="G43" s="4">
        <f t="array" aca="1" ref="G43" ca="1">XLOOKUP(I43,'CABOS CAT'!A:A,'CABOS CAT'!B:B,0)</f>
        <v/>
      </c>
      <c r="H43" s="4">
        <f t="array" aca="1" ref="H43" ca="1">XLOOKUP(I43,'CABOS CAT'!A:A,'CABOS CAT'!D:D,0)</f>
        <v/>
      </c>
      <c r="I43" s="39">
        <f t="array" aca="1" ref="I43" ca="1">XLOOKUP(E43,DADOS!F:F,DADOS!J:J,0)</f>
        <v/>
      </c>
      <c r="J43" s="40">
        <f t="array" aca="1" ref="J43" ca="1">XLOOKUP(E43,DADOS!F:F,DADOS!H:H,0)</f>
        <v/>
      </c>
      <c r="K43" s="46">
        <f t="array" aca="1" ref="K43" ca="1">XLOOKUP(E43,DADOS!F:F,DADOS!A:A,0)</f>
        <v/>
      </c>
      <c r="L43" s="47">
        <f t="array" aca="1" ref="L43" ca="1">IF(XLOOKUP(E43,DADOS!F:F,DADOS!E:E,0)="SPLICE",IF(XLOOKUP('PC CAT'!E43,DADOS!F:F,DADOS!C:C,0)=1,"ESQ","DIR"),XLOOKUP(E43,DADOS!F:F,DADOS!C:C,0))</f>
        <v/>
      </c>
      <c r="M43" s="47">
        <f t="array" aca="1" ref="M43" ca="1">IF(OR(L43="ESQ",L43="DIR"),"NA",XLOOKUP(E43,DADOS!F:F,DADOS!B:B,0))</f>
        <v/>
      </c>
      <c r="N43" s="47">
        <f t="array" aca="1" ref="N43" ca="1">IF(XLOOKUP(E43,DADOS!F:F,DADOS!D:D,0)=0,"NA",XLOOKUP(E43,DADOS!F:F,DADOS!D:D,0))</f>
        <v/>
      </c>
      <c r="O43" s="4">
        <f>H43&amp;"_"&amp;F43&amp;"_"&amp;M43&amp;"_"&amp;N43</f>
        <v/>
      </c>
      <c r="P43" s="48" t="inlineStr">
        <is>
          <t>#ERROR!</t>
        </is>
      </c>
      <c r="Q43" s="49">
        <f t="array" aca="1" ref="Q43" ca="1">XLOOKUP(E43,DADOS!F:F,DADOS!O:O,0)</f>
        <v/>
      </c>
      <c r="R43" s="49">
        <f t="array" aca="1" ref="R43" ca="1">IF(XLOOKUP(E43,DADOS!F:F,DADOS!K:K,0)="SPLICE",IF(XLOOKUP('PC CAT'!E43,DADOS!F:F,DADOS!M:M,0)=1,"ESQ","DIR"),XLOOKUP(E43,DADOS!F:F,DADOS!M:M,0))</f>
        <v/>
      </c>
      <c r="S43" s="49">
        <f t="array" aca="1" ref="S43" ca="1">IF(OR(R43="ESQ",R43="DIR"),"NA",XLOOKUP(E43,DADOS!F:F,DADOS!N:N,0))</f>
        <v/>
      </c>
      <c r="T43" s="49">
        <f t="array" aca="1" ref="T43" ca="1">IF(XLOOKUP(E43,DADOS!F:F,DADOS!L:L,0)=0,"NA",XLOOKUP(E43,DADOS!F:F,DADOS!L:L,0))</f>
        <v/>
      </c>
      <c r="U43" s="4">
        <f>H43&amp;"_"&amp;F43&amp;"_"&amp;S43&amp;"_"&amp;T43</f>
        <v/>
      </c>
      <c r="V43" s="50" t="inlineStr">
        <is>
          <t>#ERROR!</t>
        </is>
      </c>
      <c r="W43" s="55" t="n"/>
      <c r="X43" s="55" t="n"/>
      <c r="Y43" s="55" t="n"/>
      <c r="Z43" s="55" t="n"/>
    </row>
    <row r="44" ht="14.25" customHeight="1" s="56">
      <c r="A44" s="4" t="n"/>
      <c r="B44" s="4" t="n"/>
      <c r="C44" s="4" t="n"/>
      <c r="D44" s="4" t="n"/>
      <c r="E44" s="16" t="n"/>
      <c r="F44" s="4">
        <f t="array" aca="1" ref="F44" ca="1">XLOOKUP(I44,'CABOS CAT'!A:A,'CABOS CAT'!C:C,0)</f>
        <v/>
      </c>
      <c r="G44" s="4">
        <f t="array" aca="1" ref="G44" ca="1">XLOOKUP(I44,'CABOS CAT'!A:A,'CABOS CAT'!B:B,0)</f>
        <v/>
      </c>
      <c r="H44" s="4">
        <f t="array" aca="1" ref="H44" ca="1">XLOOKUP(I44,'CABOS CAT'!A:A,'CABOS CAT'!D:D,0)</f>
        <v/>
      </c>
      <c r="I44" s="39">
        <f t="array" aca="1" ref="I44" ca="1">XLOOKUP(E44,DADOS!F:F,DADOS!J:J,0)</f>
        <v/>
      </c>
      <c r="J44" s="40">
        <f t="array" aca="1" ref="J44" ca="1">XLOOKUP(E44,DADOS!F:F,DADOS!H:H,0)</f>
        <v/>
      </c>
      <c r="K44" s="46">
        <f t="array" aca="1" ref="K44" ca="1">XLOOKUP(E44,DADOS!F:F,DADOS!A:A,0)</f>
        <v/>
      </c>
      <c r="L44" s="46">
        <f t="array" aca="1" ref="L44" ca="1">IF(XLOOKUP(E44,DADOS!F:F,DADOS!E:E,0)="SPLICE",IF(XLOOKUP('PC CAT'!E44,DADOS!F:F,DADOS!C:C,0)=1,"ESQ","DIR"),XLOOKUP(E44,DADOS!F:F,DADOS!C:C,0))</f>
        <v/>
      </c>
      <c r="M44" s="46">
        <f t="array" aca="1" ref="M44" ca="1">IF(OR(L44="ESQ",L44="DIR"),"NA",XLOOKUP(E44,DADOS!F:F,DADOS!B:B,0))</f>
        <v/>
      </c>
      <c r="N44" s="46">
        <f t="array" aca="1" ref="N44" ca="1">IF(XLOOKUP(E44,DADOS!F:F,DADOS!D:D,0)=0,"NA",XLOOKUP(E44,DADOS!F:F,DADOS!D:D,0))</f>
        <v/>
      </c>
      <c r="O44" s="4">
        <f>H44&amp;"_"&amp;F44&amp;"_"&amp;M44&amp;"_"&amp;N44</f>
        <v/>
      </c>
      <c r="P44" s="48" t="inlineStr">
        <is>
          <t>#ERROR!</t>
        </is>
      </c>
      <c r="Q44" s="49">
        <f t="array" aca="1" ref="Q44" ca="1">XLOOKUP(E44,DADOS!F:F,DADOS!O:O,0)</f>
        <v/>
      </c>
      <c r="R44" s="6">
        <f t="array" aca="1" ref="R44" ca="1">IF(XLOOKUP(E44,DADOS!F:F,DADOS!K:K,0)="SPLICE",IF(XLOOKUP('PC CAT'!E44,DADOS!F:F,DADOS!M:M,0)=1,"ESQ","DIR"),XLOOKUP(E44,DADOS!F:F,DADOS!M:M,0))</f>
        <v/>
      </c>
      <c r="S44" s="6">
        <f t="array" aca="1" ref="S44" ca="1">IF(OR(R44="ESQ",R44="DIR"),"NA",XLOOKUP(E44,DADOS!F:F,DADOS!N:N,0))</f>
        <v/>
      </c>
      <c r="T44" s="6">
        <f t="array" aca="1" ref="T44" ca="1">IF(XLOOKUP(E44,DADOS!F:F,DADOS!L:L,0)=0,"NA",XLOOKUP(E44,DADOS!F:F,DADOS!L:L,0))</f>
        <v/>
      </c>
      <c r="U44" s="4">
        <f>H44&amp;"_"&amp;F44&amp;"_"&amp;S44&amp;"_"&amp;T44</f>
        <v/>
      </c>
      <c r="V44" s="50" t="inlineStr">
        <is>
          <t>#ERROR!</t>
        </is>
      </c>
      <c r="W44" s="55" t="n"/>
      <c r="X44" s="55" t="n"/>
      <c r="Y44" s="55" t="n"/>
      <c r="Z44" s="55" t="n"/>
    </row>
    <row r="45" ht="14.25" customHeight="1" s="56">
      <c r="A45" s="4" t="n"/>
      <c r="B45" s="4" t="n"/>
      <c r="C45" s="4" t="n"/>
      <c r="D45" s="4" t="n"/>
      <c r="E45" s="16" t="n"/>
      <c r="F45" s="4">
        <f t="array" aca="1" ref="F45" ca="1">XLOOKUP(I45,'CABOS CAT'!A:A,'CABOS CAT'!C:C,0)</f>
        <v/>
      </c>
      <c r="G45" s="4">
        <f t="array" aca="1" ref="G45" ca="1">XLOOKUP(I45,'CABOS CAT'!A:A,'CABOS CAT'!B:B,0)</f>
        <v/>
      </c>
      <c r="H45" s="4">
        <f t="array" aca="1" ref="H45" ca="1">XLOOKUP(I45,'CABOS CAT'!A:A,'CABOS CAT'!D:D,0)</f>
        <v/>
      </c>
      <c r="I45" s="39">
        <f t="array" aca="1" ref="I45" ca="1">XLOOKUP(E45,DADOS!F:F,DADOS!J:J,0)</f>
        <v/>
      </c>
      <c r="J45" s="40">
        <f t="array" aca="1" ref="J45" ca="1">XLOOKUP(E45,DADOS!F:F,DADOS!H:H,0)</f>
        <v/>
      </c>
      <c r="K45" s="46">
        <f t="array" aca="1" ref="K45" ca="1">XLOOKUP(E45,DADOS!F:F,DADOS!A:A,0)</f>
        <v/>
      </c>
      <c r="L45" s="46">
        <f t="array" aca="1" ref="L45" ca="1">IF(XLOOKUP(E45,DADOS!F:F,DADOS!E:E,0)="SPLICE",IF(XLOOKUP('PC CAT'!E45,DADOS!F:F,DADOS!C:C,0)=1,"ESQ","DIR"),XLOOKUP(E45,DADOS!F:F,DADOS!C:C,0))</f>
        <v/>
      </c>
      <c r="M45" s="46">
        <f t="array" aca="1" ref="M45" ca="1">IF(OR(L45="ESQ",L45="DIR"),"NA",XLOOKUP(E45,DADOS!F:F,DADOS!B:B,0))</f>
        <v/>
      </c>
      <c r="N45" s="46">
        <f t="array" aca="1" ref="N45" ca="1">IF(XLOOKUP(E45,DADOS!F:F,DADOS!D:D,0)=0,"NA",XLOOKUP(E45,DADOS!F:F,DADOS!D:D,0))</f>
        <v/>
      </c>
      <c r="O45" s="4">
        <f>H45&amp;"_"&amp;F45&amp;"_"&amp;M45&amp;"_"&amp;N45</f>
        <v/>
      </c>
      <c r="P45" s="48" t="inlineStr">
        <is>
          <t>#ERROR!</t>
        </is>
      </c>
      <c r="Q45" s="49">
        <f t="array" aca="1" ref="Q45" ca="1">XLOOKUP(E45,DADOS!F:F,DADOS!O:O,0)</f>
        <v/>
      </c>
      <c r="R45" s="49">
        <f t="array" aca="1" ref="R45" ca="1">IF(XLOOKUP(E45,DADOS!F:F,DADOS!K:K,0)="SPLICE",IF(XLOOKUP('PC CAT'!E45,DADOS!F:F,DADOS!M:M,0)=1,"ESQ","DIR"),XLOOKUP(E45,DADOS!F:F,DADOS!M:M,0))</f>
        <v/>
      </c>
      <c r="S45" s="49">
        <f t="array" aca="1" ref="S45" ca="1">IF(OR(R45="ESQ",R45="DIR"),"NA",XLOOKUP(E45,DADOS!F:F,DADOS!N:N,0))</f>
        <v/>
      </c>
      <c r="T45" s="49">
        <f t="array" aca="1" ref="T45" ca="1">IF(XLOOKUP(E45,DADOS!F:F,DADOS!L:L,0)=0,"NA",XLOOKUP(E45,DADOS!F:F,DADOS!L:L,0))</f>
        <v/>
      </c>
      <c r="U45" s="4">
        <f>H45&amp;"_"&amp;F45&amp;"_"&amp;S45&amp;"_"&amp;T45</f>
        <v/>
      </c>
      <c r="V45" s="50" t="inlineStr">
        <is>
          <t>#ERROR!</t>
        </is>
      </c>
      <c r="W45" s="55" t="n"/>
      <c r="X45" s="55" t="n"/>
      <c r="Y45" s="55" t="n"/>
      <c r="Z45" s="55" t="n"/>
    </row>
    <row r="46" ht="14.25" customHeight="1" s="56">
      <c r="A46" s="4" t="n"/>
      <c r="B46" s="4" t="n"/>
      <c r="C46" s="4" t="n"/>
      <c r="D46" s="4" t="n"/>
      <c r="E46" s="16" t="n"/>
      <c r="F46" s="4">
        <f t="array" aca="1" ref="F46" ca="1">XLOOKUP(I46,'CABOS CAT'!A:A,'CABOS CAT'!C:C,0)</f>
        <v/>
      </c>
      <c r="G46" s="4">
        <f t="array" aca="1" ref="G46" ca="1">XLOOKUP(I46,'CABOS CAT'!A:A,'CABOS CAT'!B:B,0)</f>
        <v/>
      </c>
      <c r="H46" s="4">
        <f t="array" aca="1" ref="H46" ca="1">XLOOKUP(I46,'CABOS CAT'!A:A,'CABOS CAT'!D:D,0)</f>
        <v/>
      </c>
      <c r="I46" s="39">
        <f t="array" aca="1" ref="I46" ca="1">XLOOKUP(E46,DADOS!F:F,DADOS!J:J,0)</f>
        <v/>
      </c>
      <c r="J46" s="40">
        <f t="array" aca="1" ref="J46" ca="1">XLOOKUP(E46,DADOS!F:F,DADOS!H:H,0)</f>
        <v/>
      </c>
      <c r="K46" s="46">
        <f t="array" aca="1" ref="K46" ca="1">XLOOKUP(E46,DADOS!F:F,DADOS!A:A,0)</f>
        <v/>
      </c>
      <c r="L46" s="46">
        <f t="array" aca="1" ref="L46" ca="1">IF(XLOOKUP(E46,DADOS!F:F,DADOS!E:E,0)="SPLICE",IF(XLOOKUP('PC CAT'!E46,DADOS!F:F,DADOS!C:C,0)=1,"ESQ","DIR"),XLOOKUP(E46,DADOS!F:F,DADOS!C:C,0))</f>
        <v/>
      </c>
      <c r="M46" s="46">
        <f t="array" aca="1" ref="M46" ca="1">IF(OR(L46="ESQ",L46="DIR"),"NA",XLOOKUP(E46,DADOS!F:F,DADOS!B:B,0))</f>
        <v/>
      </c>
      <c r="N46" s="46">
        <f t="array" aca="1" ref="N46" ca="1">IF(XLOOKUP(E46,DADOS!F:F,DADOS!D:D,0)=0,"NA",XLOOKUP(E46,DADOS!F:F,DADOS!D:D,0))</f>
        <v/>
      </c>
      <c r="O46" s="4">
        <f>H46&amp;"_"&amp;F46&amp;"_"&amp;M46&amp;"_"&amp;N46</f>
        <v/>
      </c>
      <c r="P46" s="48" t="inlineStr">
        <is>
          <t>#ERROR!</t>
        </is>
      </c>
      <c r="Q46" s="49">
        <f t="array" aca="1" ref="Q46" ca="1">XLOOKUP(E46,DADOS!F:F,DADOS!O:O,0)</f>
        <v/>
      </c>
      <c r="R46" s="49">
        <f t="array" aca="1" ref="R46" ca="1">IF(XLOOKUP(E46,DADOS!F:F,DADOS!K:K,0)="SPLICE",IF(XLOOKUP('PC CAT'!E46,DADOS!F:F,DADOS!M:M,0)=1,"ESQ","DIR"),XLOOKUP(E46,DADOS!F:F,DADOS!M:M,0))</f>
        <v/>
      </c>
      <c r="S46" s="49">
        <f t="array" aca="1" ref="S46" ca="1">IF(OR(R46="ESQ",R46="DIR"),"NA",XLOOKUP(E46,DADOS!F:F,DADOS!N:N,0))</f>
        <v/>
      </c>
      <c r="T46" s="49">
        <f t="array" aca="1" ref="T46" ca="1">IF(XLOOKUP(E46,DADOS!F:F,DADOS!L:L,0)=0,"NA",XLOOKUP(E46,DADOS!F:F,DADOS!L:L,0))</f>
        <v/>
      </c>
      <c r="U46" s="4">
        <f>H46&amp;"_"&amp;F46&amp;"_"&amp;S46&amp;"_"&amp;T46</f>
        <v/>
      </c>
      <c r="V46" s="50" t="inlineStr">
        <is>
          <t>#ERROR!</t>
        </is>
      </c>
      <c r="W46" s="55" t="n"/>
      <c r="X46" s="55" t="n"/>
      <c r="Y46" s="55" t="n"/>
      <c r="Z46" s="55" t="n"/>
    </row>
    <row r="47" ht="14.25" customHeight="1" s="56">
      <c r="A47" s="4" t="n"/>
      <c r="B47" s="4" t="n"/>
      <c r="C47" s="4" t="n"/>
      <c r="D47" s="4" t="n"/>
      <c r="E47" s="16" t="n"/>
      <c r="F47" s="4">
        <f t="array" aca="1" ref="F47" ca="1">XLOOKUP(I47,'CABOS CAT'!A:A,'CABOS CAT'!C:C,0)</f>
        <v/>
      </c>
      <c r="G47" s="4">
        <f t="array" aca="1" ref="G47" ca="1">XLOOKUP(I47,'CABOS CAT'!A:A,'CABOS CAT'!B:B,0)</f>
        <v/>
      </c>
      <c r="H47" s="4">
        <f t="array" aca="1" ref="H47" ca="1">XLOOKUP(I47,'CABOS CAT'!A:A,'CABOS CAT'!D:D,0)</f>
        <v/>
      </c>
      <c r="I47" s="39">
        <f t="array" aca="1" ref="I47" ca="1">XLOOKUP(E47,DADOS!F:F,DADOS!J:J,0)</f>
        <v/>
      </c>
      <c r="J47" s="40">
        <f t="array" aca="1" ref="J47" ca="1">XLOOKUP(E47,DADOS!F:F,DADOS!H:H,0)</f>
        <v/>
      </c>
      <c r="K47" s="46">
        <f t="array" aca="1" ref="K47" ca="1">XLOOKUP(E47,DADOS!F:F,DADOS!A:A,0)</f>
        <v/>
      </c>
      <c r="L47" s="46">
        <f t="array" aca="1" ref="L47" ca="1">IF(XLOOKUP(E47,DADOS!F:F,DADOS!E:E,0)="SPLICE",IF(XLOOKUP('PC CAT'!E47,DADOS!F:F,DADOS!C:C,0)=1,"ESQ","DIR"),XLOOKUP(E47,DADOS!F:F,DADOS!C:C,0))</f>
        <v/>
      </c>
      <c r="M47" s="46">
        <f t="array" aca="1" ref="M47" ca="1">IF(OR(L47="ESQ",L47="DIR"),"NA",XLOOKUP(E47,DADOS!F:F,DADOS!B:B,0))</f>
        <v/>
      </c>
      <c r="N47" s="46">
        <f t="array" aca="1" ref="N47" ca="1">IF(XLOOKUP(E47,DADOS!F:F,DADOS!D:D,0)=0,"NA",XLOOKUP(E47,DADOS!F:F,DADOS!D:D,0))</f>
        <v/>
      </c>
      <c r="O47" s="4">
        <f>H47&amp;"_"&amp;F47&amp;"_"&amp;M47&amp;"_"&amp;N47</f>
        <v/>
      </c>
      <c r="P47" s="48" t="inlineStr">
        <is>
          <t>#ERROR!</t>
        </is>
      </c>
      <c r="Q47" s="49">
        <f t="array" aca="1" ref="Q47" ca="1">XLOOKUP(E47,DADOS!F:F,DADOS!O:O,0)</f>
        <v/>
      </c>
      <c r="R47" s="49">
        <f t="array" aca="1" ref="R47" ca="1">IF(XLOOKUP(E47,DADOS!F:F,DADOS!K:K,0)="SPLICE",IF(XLOOKUP('PC CAT'!E47,DADOS!F:F,DADOS!M:M,0)=1,"ESQ","DIR"),XLOOKUP(E47,DADOS!F:F,DADOS!M:M,0))</f>
        <v/>
      </c>
      <c r="S47" s="49">
        <f t="array" aca="1" ref="S47" ca="1">IF(OR(R47="ESQ",R47="DIR"),"NA",XLOOKUP(E47,DADOS!F:F,DADOS!N:N,0))</f>
        <v/>
      </c>
      <c r="T47" s="49">
        <f t="array" aca="1" ref="T47" ca="1">IF(XLOOKUP(E47,DADOS!F:F,DADOS!L:L,0)=0,"NA",XLOOKUP(E47,DADOS!F:F,DADOS!L:L,0))</f>
        <v/>
      </c>
      <c r="U47" s="4">
        <f>H47&amp;"_"&amp;F47&amp;"_"&amp;S47&amp;"_"&amp;T47</f>
        <v/>
      </c>
      <c r="V47" s="50" t="inlineStr">
        <is>
          <t>#ERROR!</t>
        </is>
      </c>
      <c r="W47" s="55" t="n"/>
      <c r="X47" s="55" t="n"/>
      <c r="Y47" s="55" t="n"/>
      <c r="Z47" s="55" t="n"/>
    </row>
    <row r="48" ht="14.25" customHeight="1" s="56">
      <c r="A48" s="4" t="n"/>
      <c r="B48" s="4" t="n"/>
      <c r="C48" s="4" t="n"/>
      <c r="D48" s="4" t="n"/>
      <c r="E48" s="16" t="n"/>
      <c r="F48" s="4">
        <f t="array" aca="1" ref="F48" ca="1">XLOOKUP(I48,'CABOS CAT'!A:A,'CABOS CAT'!C:C,0)</f>
        <v/>
      </c>
      <c r="G48" s="4">
        <f t="array" aca="1" ref="G48" ca="1">XLOOKUP(I48,'CABOS CAT'!A:A,'CABOS CAT'!B:B,0)</f>
        <v/>
      </c>
      <c r="H48" s="4">
        <f t="array" aca="1" ref="H48" ca="1">XLOOKUP(I48,'CABOS CAT'!A:A,'CABOS CAT'!D:D,0)</f>
        <v/>
      </c>
      <c r="I48" s="39">
        <f t="array" aca="1" ref="I48" ca="1">XLOOKUP(E48,DADOS!F:F,DADOS!J:J,0)</f>
        <v/>
      </c>
      <c r="J48" s="40">
        <f t="array" aca="1" ref="J48" ca="1">XLOOKUP(E48,DADOS!F:F,DADOS!H:H,0)</f>
        <v/>
      </c>
      <c r="K48" s="46">
        <f t="array" aca="1" ref="K48" ca="1">XLOOKUP(E48,DADOS!F:F,DADOS!A:A,0)</f>
        <v/>
      </c>
      <c r="L48" s="46">
        <f t="array" aca="1" ref="L48" ca="1">IF(XLOOKUP(E48,DADOS!F:F,DADOS!E:E,0)="SPLICE",IF(XLOOKUP('PC CAT'!E48,DADOS!F:F,DADOS!C:C,0)=1,"ESQ","DIR"),XLOOKUP(E48,DADOS!F:F,DADOS!C:C,0))</f>
        <v/>
      </c>
      <c r="M48" s="46">
        <f t="array" aca="1" ref="M48" ca="1">IF(OR(L48="ESQ",L48="DIR"),"NA",XLOOKUP(E48,DADOS!F:F,DADOS!B:B,0))</f>
        <v/>
      </c>
      <c r="N48" s="46">
        <f t="array" aca="1" ref="N48" ca="1">IF(XLOOKUP(E48,DADOS!F:F,DADOS!D:D,0)=0,"NA",XLOOKUP(E48,DADOS!F:F,DADOS!D:D,0))</f>
        <v/>
      </c>
      <c r="O48" s="4">
        <f>H48&amp;"_"&amp;F48&amp;"_"&amp;M48&amp;"_"&amp;N48</f>
        <v/>
      </c>
      <c r="P48" s="48" t="inlineStr">
        <is>
          <t>#ERROR!</t>
        </is>
      </c>
      <c r="Q48" s="49">
        <f t="array" aca="1" ref="Q48" ca="1">XLOOKUP(E48,DADOS!F:F,DADOS!O:O,0)</f>
        <v/>
      </c>
      <c r="R48" s="49">
        <f t="array" aca="1" ref="R48" ca="1">IF(XLOOKUP(E48,DADOS!F:F,DADOS!K:K,0)="SPLICE",IF(XLOOKUP('PC CAT'!E48,DADOS!F:F,DADOS!M:M,0)=1,"ESQ","DIR"),XLOOKUP(E48,DADOS!F:F,DADOS!M:M,0))</f>
        <v/>
      </c>
      <c r="S48" s="49">
        <f t="array" aca="1" ref="S48" ca="1">IF(OR(R48="ESQ",R48="DIR"),"NA",XLOOKUP(E48,DADOS!F:F,DADOS!N:N,0))</f>
        <v/>
      </c>
      <c r="T48" s="49">
        <f t="array" aca="1" ref="T48" ca="1">IF(XLOOKUP(E48,DADOS!F:F,DADOS!L:L,0)=0,"NA",XLOOKUP(E48,DADOS!F:F,DADOS!L:L,0))</f>
        <v/>
      </c>
      <c r="U48" s="4">
        <f>H48&amp;"_"&amp;F48&amp;"_"&amp;S48&amp;"_"&amp;T48</f>
        <v/>
      </c>
      <c r="V48" s="50" t="inlineStr">
        <is>
          <t>#ERROR!</t>
        </is>
      </c>
      <c r="W48" s="55" t="n"/>
      <c r="X48" s="55" t="n"/>
      <c r="Y48" s="55" t="n"/>
      <c r="Z48" s="55" t="n"/>
    </row>
    <row r="49" ht="14.25" customHeight="1" s="56">
      <c r="A49" s="4" t="n"/>
      <c r="B49" s="4" t="n"/>
      <c r="C49" s="4" t="n"/>
      <c r="D49" s="4" t="n"/>
      <c r="E49" s="16" t="n"/>
      <c r="F49" s="4">
        <f t="array" aca="1" ref="F49" ca="1">XLOOKUP(I49,'CABOS CAT'!A:A,'CABOS CAT'!C:C,0)</f>
        <v/>
      </c>
      <c r="G49" s="4">
        <f t="array" aca="1" ref="G49" ca="1">XLOOKUP(I49,'CABOS CAT'!A:A,'CABOS CAT'!B:B,0)</f>
        <v/>
      </c>
      <c r="H49" s="4">
        <f t="array" aca="1" ref="H49" ca="1">XLOOKUP(I49,'CABOS CAT'!A:A,'CABOS CAT'!D:D,0)</f>
        <v/>
      </c>
      <c r="I49" s="39">
        <f t="array" aca="1" ref="I49" ca="1">XLOOKUP(E49,DADOS!F:F,DADOS!J:J,0)</f>
        <v/>
      </c>
      <c r="J49" s="40">
        <f t="array" aca="1" ref="J49" ca="1">XLOOKUP(E49,DADOS!F:F,DADOS!H:H,0)</f>
        <v/>
      </c>
      <c r="K49" s="46">
        <f t="array" aca="1" ref="K49" ca="1">XLOOKUP(E49,DADOS!F:F,DADOS!A:A,0)</f>
        <v/>
      </c>
      <c r="L49" s="46">
        <f t="array" aca="1" ref="L49" ca="1">IF(XLOOKUP(E49,DADOS!F:F,DADOS!E:E,0)="SPLICE",IF(XLOOKUP('PC CAT'!E49,DADOS!F:F,DADOS!C:C,0)=1,"ESQ","DIR"),XLOOKUP(E49,DADOS!F:F,DADOS!C:C,0))</f>
        <v/>
      </c>
      <c r="M49" s="46">
        <f t="array" aca="1" ref="M49" ca="1">IF(OR(L49="ESQ",L49="DIR"),"NA",XLOOKUP(E49,DADOS!F:F,DADOS!B:B,0))</f>
        <v/>
      </c>
      <c r="N49" s="46">
        <f t="array" aca="1" ref="N49" ca="1">IF(XLOOKUP(E49,DADOS!F:F,DADOS!D:D,0)=0,"NA",XLOOKUP(E49,DADOS!F:F,DADOS!D:D,0))</f>
        <v/>
      </c>
      <c r="O49" s="4">
        <f>H49&amp;"_"&amp;F49&amp;"_"&amp;M49&amp;"_"&amp;N49</f>
        <v/>
      </c>
      <c r="P49" s="48" t="inlineStr">
        <is>
          <t>#ERROR!</t>
        </is>
      </c>
      <c r="Q49" s="49">
        <f t="array" aca="1" ref="Q49" ca="1">XLOOKUP(E49,DADOS!F:F,DADOS!O:O,0)</f>
        <v/>
      </c>
      <c r="R49" s="49">
        <f t="array" aca="1" ref="R49" ca="1">IF(XLOOKUP(E49,DADOS!F:F,DADOS!K:K,0)="SPLICE",IF(XLOOKUP('PC CAT'!E49,DADOS!F:F,DADOS!M:M,0)=1,"ESQ","DIR"),XLOOKUP(E49,DADOS!F:F,DADOS!M:M,0))</f>
        <v/>
      </c>
      <c r="S49" s="49">
        <f t="array" aca="1" ref="S49" ca="1">IF(OR(R49="ESQ",R49="DIR"),"NA",XLOOKUP(E49,DADOS!F:F,DADOS!N:N,0))</f>
        <v/>
      </c>
      <c r="T49" s="49">
        <f t="array" aca="1" ref="T49" ca="1">IF(XLOOKUP(E49,DADOS!F:F,DADOS!L:L,0)=0,"NA",XLOOKUP(E49,DADOS!F:F,DADOS!L:L,0))</f>
        <v/>
      </c>
      <c r="U49" s="4">
        <f>H49&amp;"_"&amp;F49&amp;"_"&amp;S49&amp;"_"&amp;T49</f>
        <v/>
      </c>
      <c r="V49" s="50" t="inlineStr">
        <is>
          <t>#ERROR!</t>
        </is>
      </c>
      <c r="W49" s="55" t="n"/>
      <c r="X49" s="55" t="n"/>
      <c r="Y49" s="55" t="n"/>
      <c r="Z49" s="55" t="n"/>
    </row>
    <row r="50" ht="14.25" customHeight="1" s="56">
      <c r="A50" s="4" t="n"/>
      <c r="B50" s="4" t="n"/>
      <c r="C50" s="4" t="n"/>
      <c r="D50" s="4" t="n"/>
      <c r="E50" s="16" t="n"/>
      <c r="F50" s="4">
        <f t="array" aca="1" ref="F50" ca="1">XLOOKUP(I50,'CABOS CAT'!A:A,'CABOS CAT'!C:C,0)</f>
        <v/>
      </c>
      <c r="G50" s="4">
        <f t="array" aca="1" ref="G50" ca="1">XLOOKUP(I50,'CABOS CAT'!A:A,'CABOS CAT'!B:B,0)</f>
        <v/>
      </c>
      <c r="H50" s="4">
        <f t="array" aca="1" ref="H50" ca="1">XLOOKUP(I50,'CABOS CAT'!A:A,'CABOS CAT'!D:D,0)</f>
        <v/>
      </c>
      <c r="I50" s="39">
        <f t="array" aca="1" ref="I50" ca="1">XLOOKUP(E50,DADOS!F:F,DADOS!J:J,0)</f>
        <v/>
      </c>
      <c r="J50" s="40">
        <f t="array" aca="1" ref="J50" ca="1">XLOOKUP(E50,DADOS!F:F,DADOS!H:H,0)</f>
        <v/>
      </c>
      <c r="K50" s="46">
        <f t="array" aca="1" ref="K50" ca="1">XLOOKUP(E50,DADOS!F:F,DADOS!A:A,0)</f>
        <v/>
      </c>
      <c r="L50" s="46">
        <f t="array" aca="1" ref="L50" ca="1">IF(XLOOKUP(E50,DADOS!F:F,DADOS!E:E,0)="SPLICE",IF(XLOOKUP('PC CAT'!E50,DADOS!F:F,DADOS!C:C,0)=1,"ESQ","DIR"),XLOOKUP(E50,DADOS!F:F,DADOS!C:C,0))</f>
        <v/>
      </c>
      <c r="M50" s="46">
        <f t="array" aca="1" ref="M50" ca="1">IF(OR(L50="ESQ",L50="DIR"),"NA",XLOOKUP(E50,DADOS!F:F,DADOS!B:B,0))</f>
        <v/>
      </c>
      <c r="N50" s="46">
        <f t="array" aca="1" ref="N50" ca="1">IF(XLOOKUP(E50,DADOS!F:F,DADOS!D:D,0)=0,"NA",XLOOKUP(E50,DADOS!F:F,DADOS!D:D,0))</f>
        <v/>
      </c>
      <c r="O50" s="4">
        <f>H50&amp;"_"&amp;F50&amp;"_"&amp;M50&amp;"_"&amp;N50</f>
        <v/>
      </c>
      <c r="P50" s="48" t="inlineStr">
        <is>
          <t>#ERROR!</t>
        </is>
      </c>
      <c r="Q50" s="49">
        <f t="array" aca="1" ref="Q50" ca="1">XLOOKUP(E50,DADOS!F:F,DADOS!O:O,0)</f>
        <v/>
      </c>
      <c r="R50" s="49">
        <f t="array" aca="1" ref="R50" ca="1">IF(XLOOKUP(E50,DADOS!F:F,DADOS!K:K,0)="SPLICE",IF(XLOOKUP('PC CAT'!E50,DADOS!F:F,DADOS!M:M,0)=1,"ESQ","DIR"),XLOOKUP(E50,DADOS!F:F,DADOS!M:M,0))</f>
        <v/>
      </c>
      <c r="S50" s="49">
        <f t="array" aca="1" ref="S50" ca="1">IF(OR(R50="ESQ",R50="DIR"),"NA",XLOOKUP(E50,DADOS!F:F,DADOS!N:N,0))</f>
        <v/>
      </c>
      <c r="T50" s="49">
        <f t="array" aca="1" ref="T50" ca="1">IF(XLOOKUP(E50,DADOS!F:F,DADOS!L:L,0)=0,"NA",XLOOKUP(E50,DADOS!F:F,DADOS!L:L,0))</f>
        <v/>
      </c>
      <c r="U50" s="4">
        <f>H50&amp;"_"&amp;F50&amp;"_"&amp;S50&amp;"_"&amp;T50</f>
        <v/>
      </c>
      <c r="V50" s="50" t="inlineStr">
        <is>
          <t>#ERROR!</t>
        </is>
      </c>
      <c r="W50" s="55" t="n"/>
      <c r="X50" s="55" t="n"/>
      <c r="Y50" s="55" t="n"/>
      <c r="Z50" s="55" t="n"/>
    </row>
    <row r="51" ht="14.25" customHeight="1" s="56">
      <c r="A51" s="4" t="n"/>
      <c r="B51" s="4" t="n"/>
      <c r="C51" s="4" t="n"/>
      <c r="D51" s="4" t="n"/>
      <c r="E51" s="16" t="n"/>
      <c r="F51" s="4">
        <f t="array" aca="1" ref="F51" ca="1">XLOOKUP(I51,'CABOS CAT'!A:A,'CABOS CAT'!C:C,0)</f>
        <v/>
      </c>
      <c r="G51" s="4">
        <f t="array" aca="1" ref="G51" ca="1">XLOOKUP(I51,'CABOS CAT'!A:A,'CABOS CAT'!B:B,0)</f>
        <v/>
      </c>
      <c r="H51" s="4">
        <f t="array" aca="1" ref="H51" ca="1">XLOOKUP(I51,'CABOS CAT'!A:A,'CABOS CAT'!D:D,0)</f>
        <v/>
      </c>
      <c r="I51" s="39">
        <f t="array" aca="1" ref="I51" ca="1">XLOOKUP(E51,DADOS!F:F,DADOS!J:J,0)</f>
        <v/>
      </c>
      <c r="J51" s="40">
        <f t="array" aca="1" ref="J51" ca="1">XLOOKUP(E51,DADOS!F:F,DADOS!H:H,0)</f>
        <v/>
      </c>
      <c r="K51" s="46">
        <f t="array" aca="1" ref="K51" ca="1">XLOOKUP(E51,DADOS!F:F,DADOS!A:A,0)</f>
        <v/>
      </c>
      <c r="L51" s="46">
        <f t="array" aca="1" ref="L51" ca="1">IF(XLOOKUP(E51,DADOS!F:F,DADOS!E:E,0)="SPLICE",IF(XLOOKUP('PC CAT'!E51,DADOS!F:F,DADOS!C:C,0)=1,"ESQ","DIR"),XLOOKUP(E51,DADOS!F:F,DADOS!C:C,0))</f>
        <v/>
      </c>
      <c r="M51" s="46">
        <f t="array" aca="1" ref="M51" ca="1">IF(OR(L51="ESQ",L51="DIR"),"NA",XLOOKUP(E51,DADOS!F:F,DADOS!B:B,0))</f>
        <v/>
      </c>
      <c r="N51" s="46">
        <f t="array" aca="1" ref="N51" ca="1">IF(XLOOKUP(E51,DADOS!F:F,DADOS!D:D,0)=0,"NA",XLOOKUP(E51,DADOS!F:F,DADOS!D:D,0))</f>
        <v/>
      </c>
      <c r="O51" s="4">
        <f>H51&amp;"_"&amp;F51&amp;"_"&amp;M51&amp;"_"&amp;N51</f>
        <v/>
      </c>
      <c r="P51" s="48" t="inlineStr">
        <is>
          <t>#ERROR!</t>
        </is>
      </c>
      <c r="Q51" s="49">
        <f t="array" aca="1" ref="Q51" ca="1">XLOOKUP(E51,DADOS!F:F,DADOS!O:O,0)</f>
        <v/>
      </c>
      <c r="R51" s="49">
        <f t="array" aca="1" ref="R51" ca="1">IF(XLOOKUP(E51,DADOS!F:F,DADOS!K:K,0)="SPLICE",IF(XLOOKUP('PC CAT'!E51,DADOS!F:F,DADOS!M:M,0)=1,"ESQ","DIR"),XLOOKUP(E51,DADOS!F:F,DADOS!M:M,0))</f>
        <v/>
      </c>
      <c r="S51" s="49">
        <f t="array" aca="1" ref="S51" ca="1">IF(OR(R51="ESQ",R51="DIR"),"NA",XLOOKUP(E51,DADOS!F:F,DADOS!N:N,0))</f>
        <v/>
      </c>
      <c r="T51" s="49">
        <f t="array" aca="1" ref="T51" ca="1">IF(XLOOKUP(E51,DADOS!F:F,DADOS!L:L,0)=0,"NA",XLOOKUP(E51,DADOS!F:F,DADOS!L:L,0))</f>
        <v/>
      </c>
      <c r="U51" s="4">
        <f>H51&amp;"_"&amp;F51&amp;"_"&amp;S51&amp;"_"&amp;T51</f>
        <v/>
      </c>
      <c r="V51" s="50" t="inlineStr">
        <is>
          <t>#ERROR!</t>
        </is>
      </c>
      <c r="W51" s="55" t="n"/>
      <c r="X51" s="55" t="n"/>
      <c r="Y51" s="55" t="n"/>
      <c r="Z51" s="55" t="n"/>
    </row>
    <row r="52" ht="14.25" customHeight="1" s="56">
      <c r="A52" s="4" t="n"/>
      <c r="B52" s="4" t="n"/>
      <c r="C52" s="4" t="n"/>
      <c r="D52" s="4" t="n"/>
      <c r="E52" s="16" t="n"/>
      <c r="F52" s="4">
        <f t="array" aca="1" ref="F52" ca="1">XLOOKUP(I52,'CABOS CAT'!A:A,'CABOS CAT'!C:C,0)</f>
        <v/>
      </c>
      <c r="G52" s="4">
        <f t="array" aca="1" ref="G52" ca="1">XLOOKUP(I52,'CABOS CAT'!A:A,'CABOS CAT'!B:B,0)</f>
        <v/>
      </c>
      <c r="H52" s="4">
        <f t="array" aca="1" ref="H52" ca="1">XLOOKUP(I52,'CABOS CAT'!A:A,'CABOS CAT'!D:D,0)</f>
        <v/>
      </c>
      <c r="I52" s="39">
        <f t="array" aca="1" ref="I52" ca="1">XLOOKUP(E52,DADOS!F:F,DADOS!J:J,0)</f>
        <v/>
      </c>
      <c r="J52" s="40">
        <f t="array" aca="1" ref="J52" ca="1">XLOOKUP(E52,DADOS!F:F,DADOS!H:H,0)</f>
        <v/>
      </c>
      <c r="K52" s="46">
        <f t="array" aca="1" ref="K52" ca="1">XLOOKUP(E52,DADOS!F:F,DADOS!A:A,0)</f>
        <v/>
      </c>
      <c r="L52" s="46">
        <f t="array" aca="1" ref="L52" ca="1">IF(XLOOKUP(E52,DADOS!F:F,DADOS!E:E,0)="SPLICE",IF(XLOOKUP('PC CAT'!E52,DADOS!F:F,DADOS!C:C,0)=1,"ESQ","DIR"),XLOOKUP(E52,DADOS!F:F,DADOS!C:C,0))</f>
        <v/>
      </c>
      <c r="M52" s="46">
        <f t="array" aca="1" ref="M52" ca="1">IF(OR(L52="ESQ",L52="DIR"),"NA",XLOOKUP(E52,DADOS!F:F,DADOS!B:B,0))</f>
        <v/>
      </c>
      <c r="N52" s="46">
        <f t="array" aca="1" ref="N52" ca="1">IF(XLOOKUP(E52,DADOS!F:F,DADOS!D:D,0)=0,"NA",XLOOKUP(E52,DADOS!F:F,DADOS!D:D,0))</f>
        <v/>
      </c>
      <c r="O52" s="4">
        <f>H52&amp;"_"&amp;F52&amp;"_"&amp;M52&amp;"_"&amp;N52</f>
        <v/>
      </c>
      <c r="P52" s="48" t="inlineStr">
        <is>
          <t>#ERROR!</t>
        </is>
      </c>
      <c r="Q52" s="49">
        <f t="array" aca="1" ref="Q52" ca="1">XLOOKUP(E52,DADOS!F:F,DADOS!O:O,0)</f>
        <v/>
      </c>
      <c r="R52" s="49">
        <f t="array" aca="1" ref="R52" ca="1">IF(XLOOKUP(E52,DADOS!F:F,DADOS!K:K,0)="SPLICE",IF(XLOOKUP('PC CAT'!E52,DADOS!F:F,DADOS!M:M,0)=1,"ESQ","DIR"),XLOOKUP(E52,DADOS!F:F,DADOS!M:M,0))</f>
        <v/>
      </c>
      <c r="S52" s="49">
        <f t="array" aca="1" ref="S52" ca="1">IF(OR(R52="ESQ",R52="DIR"),"NA",XLOOKUP(E52,DADOS!F:F,DADOS!N:N,0))</f>
        <v/>
      </c>
      <c r="T52" s="49">
        <f t="array" aca="1" ref="T52" ca="1">IF(XLOOKUP(E52,DADOS!F:F,DADOS!L:L,0)=0,"NA",XLOOKUP(E52,DADOS!F:F,DADOS!L:L,0))</f>
        <v/>
      </c>
      <c r="U52" s="4">
        <f>H52&amp;"_"&amp;F52&amp;"_"&amp;S52&amp;"_"&amp;T52</f>
        <v/>
      </c>
      <c r="V52" s="50" t="inlineStr">
        <is>
          <t>#ERROR!</t>
        </is>
      </c>
      <c r="W52" s="55" t="n"/>
      <c r="X52" s="55" t="n"/>
      <c r="Y52" s="55" t="n"/>
      <c r="Z52" s="55" t="n"/>
    </row>
    <row r="53" ht="14.25" customHeight="1" s="56">
      <c r="A53" s="4" t="n"/>
      <c r="B53" s="4" t="n"/>
      <c r="C53" s="4" t="n"/>
      <c r="D53" s="4" t="n"/>
      <c r="E53" s="16" t="n"/>
      <c r="F53" s="4">
        <f t="array" aca="1" ref="F53" ca="1">XLOOKUP(I53,'CABOS CAT'!A:A,'CABOS CAT'!C:C,0)</f>
        <v/>
      </c>
      <c r="G53" s="4">
        <f t="array" aca="1" ref="G53" ca="1">XLOOKUP(I53,'CABOS CAT'!A:A,'CABOS CAT'!B:B,0)</f>
        <v/>
      </c>
      <c r="H53" s="4">
        <f t="array" aca="1" ref="H53" ca="1">XLOOKUP(I53,'CABOS CAT'!A:A,'CABOS CAT'!D:D,0)</f>
        <v/>
      </c>
      <c r="I53" s="39">
        <f t="array" aca="1" ref="I53" ca="1">XLOOKUP(E53,DADOS!F:F,DADOS!J:J,0)</f>
        <v/>
      </c>
      <c r="J53" s="40">
        <f t="array" aca="1" ref="J53" ca="1">XLOOKUP(E53,DADOS!F:F,DADOS!H:H,0)</f>
        <v/>
      </c>
      <c r="K53" s="46">
        <f t="array" aca="1" ref="K53" ca="1">XLOOKUP(E53,DADOS!F:F,DADOS!A:A,0)</f>
        <v/>
      </c>
      <c r="L53" s="46">
        <f t="array" aca="1" ref="L53" ca="1">IF(XLOOKUP(E53,DADOS!F:F,DADOS!E:E,0)="SPLICE",IF(XLOOKUP('PC CAT'!E53,DADOS!F:F,DADOS!C:C,0)=1,"ESQ","DIR"),XLOOKUP(E53,DADOS!F:F,DADOS!C:C,0))</f>
        <v/>
      </c>
      <c r="M53" s="46">
        <f t="array" aca="1" ref="M53" ca="1">IF(OR(L53="ESQ",L53="DIR"),"NA",XLOOKUP(E53,DADOS!F:F,DADOS!B:B,0))</f>
        <v/>
      </c>
      <c r="N53" s="46">
        <f t="array" aca="1" ref="N53" ca="1">IF(XLOOKUP(E53,DADOS!F:F,DADOS!D:D,0)=0,"NA",XLOOKUP(E53,DADOS!F:F,DADOS!D:D,0))</f>
        <v/>
      </c>
      <c r="O53" s="4">
        <f>H53&amp;"_"&amp;F53&amp;"_"&amp;M53&amp;"_"&amp;N53</f>
        <v/>
      </c>
      <c r="P53" s="48" t="inlineStr">
        <is>
          <t>#ERROR!</t>
        </is>
      </c>
      <c r="Q53" s="49">
        <f t="array" aca="1" ref="Q53" ca="1">XLOOKUP(E53,DADOS!F:F,DADOS!O:O,0)</f>
        <v/>
      </c>
      <c r="R53" s="49">
        <f t="array" aca="1" ref="R53" ca="1">IF(XLOOKUP(E53,DADOS!F:F,DADOS!K:K,0)="SPLICE",IF(XLOOKUP('PC CAT'!E53,DADOS!F:F,DADOS!M:M,0)=1,"ESQ","DIR"),XLOOKUP(E53,DADOS!F:F,DADOS!M:M,0))</f>
        <v/>
      </c>
      <c r="S53" s="49">
        <f t="array" aca="1" ref="S53" ca="1">IF(OR(R53="ESQ",R53="DIR"),"NA",XLOOKUP(E53,DADOS!F:F,DADOS!N:N,0))</f>
        <v/>
      </c>
      <c r="T53" s="49">
        <f t="array" aca="1" ref="T53" ca="1">IF(XLOOKUP(E53,DADOS!F:F,DADOS!L:L,0)=0,"NA",XLOOKUP(E53,DADOS!F:F,DADOS!L:L,0))</f>
        <v/>
      </c>
      <c r="U53" s="4">
        <f>H53&amp;"_"&amp;F53&amp;"_"&amp;S53&amp;"_"&amp;T53</f>
        <v/>
      </c>
      <c r="V53" s="50" t="inlineStr">
        <is>
          <t>#ERROR!</t>
        </is>
      </c>
      <c r="W53" s="55" t="n"/>
      <c r="X53" s="55" t="n"/>
      <c r="Y53" s="55" t="n"/>
      <c r="Z53" s="55" t="n"/>
    </row>
    <row r="54" ht="14.25" customHeight="1" s="56">
      <c r="A54" s="4" t="n"/>
      <c r="B54" s="4" t="n"/>
      <c r="C54" s="4" t="n"/>
      <c r="D54" s="4" t="n"/>
      <c r="E54" s="16" t="n"/>
      <c r="F54" s="4">
        <f t="array" aca="1" ref="F54" ca="1">XLOOKUP(I54,'CABOS CAT'!A:A,'CABOS CAT'!C:C,0)</f>
        <v/>
      </c>
      <c r="G54" s="4">
        <f t="array" aca="1" ref="G54" ca="1">XLOOKUP(I54,'CABOS CAT'!A:A,'CABOS CAT'!B:B,0)</f>
        <v/>
      </c>
      <c r="H54" s="4">
        <f t="array" aca="1" ref="H54" ca="1">XLOOKUP(I54,'CABOS CAT'!A:A,'CABOS CAT'!D:D,0)</f>
        <v/>
      </c>
      <c r="I54" s="39">
        <f t="array" aca="1" ref="I54" ca="1">XLOOKUP(E54,DADOS!F:F,DADOS!J:J,0)</f>
        <v/>
      </c>
      <c r="J54" s="40">
        <f t="array" aca="1" ref="J54" ca="1">XLOOKUP(E54,DADOS!F:F,DADOS!H:H,0)</f>
        <v/>
      </c>
      <c r="K54" s="46">
        <f t="array" aca="1" ref="K54" ca="1">XLOOKUP(E54,DADOS!F:F,DADOS!A:A,0)</f>
        <v/>
      </c>
      <c r="L54" s="46">
        <f t="array" aca="1" ref="L54" ca="1">IF(XLOOKUP(E54,DADOS!F:F,DADOS!E:E,0)="SPLICE",IF(XLOOKUP('PC CAT'!E54,DADOS!F:F,DADOS!C:C,0)=1,"ESQ","DIR"),XLOOKUP(E54,DADOS!F:F,DADOS!C:C,0))</f>
        <v/>
      </c>
      <c r="M54" s="46">
        <f t="array" aca="1" ref="M54" ca="1">IF(OR(L54="ESQ",L54="DIR"),"NA",XLOOKUP(E54,DADOS!F:F,DADOS!B:B,0))</f>
        <v/>
      </c>
      <c r="N54" s="46">
        <f t="array" aca="1" ref="N54" ca="1">IF(XLOOKUP(E54,DADOS!F:F,DADOS!D:D,0)=0,"NA",XLOOKUP(E54,DADOS!F:F,DADOS!D:D,0))</f>
        <v/>
      </c>
      <c r="O54" s="4">
        <f>H54&amp;"_"&amp;F54&amp;"_"&amp;M54&amp;"_"&amp;N54</f>
        <v/>
      </c>
      <c r="P54" s="48" t="inlineStr">
        <is>
          <t>#ERROR!</t>
        </is>
      </c>
      <c r="Q54" s="49">
        <f t="array" aca="1" ref="Q54" ca="1">XLOOKUP(E54,DADOS!F:F,DADOS!O:O,0)</f>
        <v/>
      </c>
      <c r="R54" s="49">
        <f t="array" aca="1" ref="R54" ca="1">IF(XLOOKUP(E54,DADOS!F:F,DADOS!K:K,0)="SPLICE",IF(XLOOKUP('PC CAT'!E54,DADOS!F:F,DADOS!M:M,0)=1,"ESQ","DIR"),XLOOKUP(E54,DADOS!F:F,DADOS!M:M,0))</f>
        <v/>
      </c>
      <c r="S54" s="49">
        <f t="array" aca="1" ref="S54" ca="1">IF(OR(R54="ESQ",R54="DIR"),"NA",XLOOKUP(E54,DADOS!F:F,DADOS!N:N,0))</f>
        <v/>
      </c>
      <c r="T54" s="49">
        <f t="array" aca="1" ref="T54" ca="1">IF(XLOOKUP(E54,DADOS!F:F,DADOS!L:L,0)=0,"NA",XLOOKUP(E54,DADOS!F:F,DADOS!L:L,0))</f>
        <v/>
      </c>
      <c r="U54" s="4">
        <f>H54&amp;"_"&amp;F54&amp;"_"&amp;S54&amp;"_"&amp;T54</f>
        <v/>
      </c>
      <c r="V54" s="50" t="inlineStr">
        <is>
          <t>#ERROR!</t>
        </is>
      </c>
      <c r="W54" s="55" t="n"/>
      <c r="X54" s="55" t="n"/>
      <c r="Y54" s="55" t="n"/>
      <c r="Z54" s="55" t="n"/>
    </row>
    <row r="55" ht="14.25" customHeight="1" s="56">
      <c r="A55" s="4" t="n"/>
      <c r="B55" s="4" t="n"/>
      <c r="C55" s="4" t="n"/>
      <c r="D55" s="4" t="n"/>
      <c r="E55" s="16" t="n"/>
      <c r="F55" s="4">
        <f t="array" aca="1" ref="F55" ca="1">XLOOKUP(I55,'CABOS CAT'!A:A,'CABOS CAT'!C:C,0)</f>
        <v/>
      </c>
      <c r="G55" s="4">
        <f t="array" aca="1" ref="G55" ca="1">XLOOKUP(I55,'CABOS CAT'!A:A,'CABOS CAT'!B:B,0)</f>
        <v/>
      </c>
      <c r="H55" s="4">
        <f t="array" aca="1" ref="H55" ca="1">XLOOKUP(I55,'CABOS CAT'!A:A,'CABOS CAT'!D:D,0)</f>
        <v/>
      </c>
      <c r="I55" s="39">
        <f t="array" aca="1" ref="I55" ca="1">XLOOKUP(E55,DADOS!F:F,DADOS!J:J,0)</f>
        <v/>
      </c>
      <c r="J55" s="40">
        <f t="array" aca="1" ref="J55" ca="1">XLOOKUP(E55,DADOS!F:F,DADOS!H:H,0)</f>
        <v/>
      </c>
      <c r="K55" s="46">
        <f t="array" aca="1" ref="K55" ca="1">XLOOKUP(E55,DADOS!F:F,DADOS!A:A,0)</f>
        <v/>
      </c>
      <c r="L55" s="46">
        <f t="array" aca="1" ref="L55" ca="1">IF(XLOOKUP(E55,DADOS!F:F,DADOS!E:E,0)="SPLICE",IF(XLOOKUP('PC CAT'!E55,DADOS!F:F,DADOS!C:C,0)=1,"ESQ","DIR"),XLOOKUP(E55,DADOS!F:F,DADOS!C:C,0))</f>
        <v/>
      </c>
      <c r="M55" s="46">
        <f t="array" aca="1" ref="M55" ca="1">IF(OR(L55="ESQ",L55="DIR"),"NA",XLOOKUP(E55,DADOS!F:F,DADOS!B:B,0))</f>
        <v/>
      </c>
      <c r="N55" s="46">
        <f t="array" aca="1" ref="N55" ca="1">IF(XLOOKUP(E55,DADOS!F:F,DADOS!D:D,0)=0,"NA",XLOOKUP(E55,DADOS!F:F,DADOS!D:D,0))</f>
        <v/>
      </c>
      <c r="O55" s="4">
        <f>H55&amp;"_"&amp;F55&amp;"_"&amp;M55&amp;"_"&amp;N55</f>
        <v/>
      </c>
      <c r="P55" s="48" t="inlineStr">
        <is>
          <t>#ERROR!</t>
        </is>
      </c>
      <c r="Q55" s="49">
        <f t="array" aca="1" ref="Q55" ca="1">XLOOKUP(E55,DADOS!F:F,DADOS!O:O,0)</f>
        <v/>
      </c>
      <c r="R55" s="49">
        <f t="array" aca="1" ref="R55" ca="1">IF(XLOOKUP(E55,DADOS!F:F,DADOS!K:K,0)="SPLICE",IF(XLOOKUP('PC CAT'!E55,DADOS!F:F,DADOS!M:M,0)=1,"ESQ","DIR"),XLOOKUP(E55,DADOS!F:F,DADOS!M:M,0))</f>
        <v/>
      </c>
      <c r="S55" s="49">
        <f t="array" aca="1" ref="S55" ca="1">IF(OR(R55="ESQ",R55="DIR"),"NA",XLOOKUP(E55,DADOS!F:F,DADOS!N:N,0))</f>
        <v/>
      </c>
      <c r="T55" s="49">
        <f t="array" aca="1" ref="T55" ca="1">IF(XLOOKUP(E55,DADOS!F:F,DADOS!L:L,0)=0,"NA",XLOOKUP(E55,DADOS!F:F,DADOS!L:L,0))</f>
        <v/>
      </c>
      <c r="U55" s="4">
        <f>H55&amp;"_"&amp;F55&amp;"_"&amp;S55&amp;"_"&amp;T55</f>
        <v/>
      </c>
      <c r="V55" s="50" t="inlineStr">
        <is>
          <t>#ERROR!</t>
        </is>
      </c>
      <c r="W55" s="55" t="n"/>
      <c r="X55" s="55" t="n"/>
      <c r="Y55" s="55" t="n"/>
      <c r="Z55" s="55" t="n"/>
    </row>
    <row r="56" ht="14.25" customHeight="1" s="56">
      <c r="A56" s="4" t="n"/>
      <c r="B56" s="4" t="n"/>
      <c r="C56" s="4" t="n"/>
      <c r="D56" s="4" t="n"/>
      <c r="E56" s="16" t="n"/>
      <c r="F56" s="4">
        <f t="array" aca="1" ref="F56" ca="1">XLOOKUP(I56,'CABOS CAT'!A:A,'CABOS CAT'!C:C,0)</f>
        <v/>
      </c>
      <c r="G56" s="4">
        <f t="array" aca="1" ref="G56" ca="1">XLOOKUP(I56,'CABOS CAT'!A:A,'CABOS CAT'!B:B,0)</f>
        <v/>
      </c>
      <c r="H56" s="4">
        <f t="array" aca="1" ref="H56" ca="1">XLOOKUP(I56,'CABOS CAT'!A:A,'CABOS CAT'!D:D,0)</f>
        <v/>
      </c>
      <c r="I56" s="39">
        <f t="array" aca="1" ref="I56" ca="1">XLOOKUP(E56,DADOS!F:F,DADOS!J:J,0)</f>
        <v/>
      </c>
      <c r="J56" s="40">
        <f t="array" aca="1" ref="J56" ca="1">XLOOKUP(E56,DADOS!F:F,DADOS!H:H,0)</f>
        <v/>
      </c>
      <c r="K56" s="46">
        <f t="array" aca="1" ref="K56" ca="1">XLOOKUP(E56,DADOS!F:F,DADOS!A:A,0)</f>
        <v/>
      </c>
      <c r="L56" s="46">
        <f t="array" aca="1" ref="L56" ca="1">IF(XLOOKUP(E56,DADOS!F:F,DADOS!E:E,0)="SPLICE",IF(XLOOKUP('PC CAT'!E56,DADOS!F:F,DADOS!C:C,0)=1,"ESQ","DIR"),XLOOKUP(E56,DADOS!F:F,DADOS!C:C,0))</f>
        <v/>
      </c>
      <c r="M56" s="46">
        <f t="array" aca="1" ref="M56" ca="1">IF(OR(L56="ESQ",L56="DIR"),"NA",XLOOKUP(E56,DADOS!F:F,DADOS!B:B,0))</f>
        <v/>
      </c>
      <c r="N56" s="46">
        <f t="array" aca="1" ref="N56" ca="1">IF(XLOOKUP(E56,DADOS!F:F,DADOS!D:D,0)=0,"NA",XLOOKUP(E56,DADOS!F:F,DADOS!D:D,0))</f>
        <v/>
      </c>
      <c r="O56" s="4">
        <f>H56&amp;"_"&amp;F56&amp;"_"&amp;M56&amp;"_"&amp;N56</f>
        <v/>
      </c>
      <c r="P56" s="48" t="inlineStr">
        <is>
          <t>#ERROR!</t>
        </is>
      </c>
      <c r="Q56" s="49">
        <f t="array" aca="1" ref="Q56" ca="1">XLOOKUP(E56,DADOS!F:F,DADOS!O:O,0)</f>
        <v/>
      </c>
      <c r="R56" s="49">
        <f t="array" aca="1" ref="R56" ca="1">IF(XLOOKUP(E56,DADOS!F:F,DADOS!K:K,0)="SPLICE",IF(XLOOKUP('PC CAT'!E56,DADOS!F:F,DADOS!M:M,0)=1,"ESQ","DIR"),XLOOKUP(E56,DADOS!F:F,DADOS!M:M,0))</f>
        <v/>
      </c>
      <c r="S56" s="49">
        <f t="array" aca="1" ref="S56" ca="1">IF(OR(R56="ESQ",R56="DIR"),"NA",XLOOKUP(E56,DADOS!F:F,DADOS!N:N,0))</f>
        <v/>
      </c>
      <c r="T56" s="49">
        <f t="array" aca="1" ref="T56" ca="1">IF(XLOOKUP(E56,DADOS!F:F,DADOS!L:L,0)=0,"NA",XLOOKUP(E56,DADOS!F:F,DADOS!L:L,0))</f>
        <v/>
      </c>
      <c r="U56" s="4">
        <f>H56&amp;"_"&amp;F56&amp;"_"&amp;S56&amp;"_"&amp;T56</f>
        <v/>
      </c>
      <c r="V56" s="50" t="inlineStr">
        <is>
          <t>#ERROR!</t>
        </is>
      </c>
      <c r="W56" s="55" t="n"/>
      <c r="X56" s="55" t="n"/>
      <c r="Y56" s="55" t="n"/>
      <c r="Z56" s="55" t="n"/>
    </row>
    <row r="57" ht="14.25" customHeight="1" s="56">
      <c r="A57" s="4" t="n"/>
      <c r="B57" s="4" t="n"/>
      <c r="C57" s="4" t="n"/>
      <c r="D57" s="4" t="n"/>
      <c r="E57" s="16" t="n"/>
      <c r="F57" s="4">
        <f t="array" aca="1" ref="F57" ca="1">XLOOKUP(I57,'CABOS CAT'!A:A,'CABOS CAT'!C:C,0)</f>
        <v/>
      </c>
      <c r="G57" s="4">
        <f t="array" aca="1" ref="G57" ca="1">XLOOKUP(I57,'CABOS CAT'!A:A,'CABOS CAT'!B:B,0)</f>
        <v/>
      </c>
      <c r="H57" s="4">
        <f t="array" aca="1" ref="H57" ca="1">XLOOKUP(I57,'CABOS CAT'!A:A,'CABOS CAT'!D:D,0)</f>
        <v/>
      </c>
      <c r="I57" s="39">
        <f t="array" aca="1" ref="I57" ca="1">XLOOKUP(E57,DADOS!F:F,DADOS!J:J,0)</f>
        <v/>
      </c>
      <c r="J57" s="40">
        <f t="array" aca="1" ref="J57" ca="1">XLOOKUP(E57,DADOS!F:F,DADOS!H:H,0)</f>
        <v/>
      </c>
      <c r="K57" s="46">
        <f t="array" aca="1" ref="K57" ca="1">XLOOKUP(E57,DADOS!F:F,DADOS!A:A,0)</f>
        <v/>
      </c>
      <c r="L57" s="46">
        <f t="array" aca="1" ref="L57" ca="1">IF(XLOOKUP(E57,DADOS!F:F,DADOS!E:E,0)="SPLICE",IF(XLOOKUP('PC CAT'!E57,DADOS!F:F,DADOS!C:C,0)=1,"ESQ","DIR"),XLOOKUP(E57,DADOS!F:F,DADOS!C:C,0))</f>
        <v/>
      </c>
      <c r="M57" s="46">
        <f t="array" aca="1" ref="M57" ca="1">IF(OR(L57="ESQ",L57="DIR"),"NA",XLOOKUP(E57,DADOS!F:F,DADOS!B:B,0))</f>
        <v/>
      </c>
      <c r="N57" s="46">
        <f t="array" aca="1" ref="N57" ca="1">IF(XLOOKUP(E57,DADOS!F:F,DADOS!D:D,0)=0,"NA",XLOOKUP(E57,DADOS!F:F,DADOS!D:D,0))</f>
        <v/>
      </c>
      <c r="O57" s="4">
        <f>H57&amp;"_"&amp;F57&amp;"_"&amp;M57&amp;"_"&amp;N57</f>
        <v/>
      </c>
      <c r="P57" s="48" t="inlineStr">
        <is>
          <t>#ERROR!</t>
        </is>
      </c>
      <c r="Q57" s="49">
        <f t="array" aca="1" ref="Q57" ca="1">XLOOKUP(E57,DADOS!F:F,DADOS!O:O,0)</f>
        <v/>
      </c>
      <c r="R57" s="49">
        <f t="array" aca="1" ref="R57" ca="1">IF(XLOOKUP(E57,DADOS!F:F,DADOS!K:K,0)="SPLICE",IF(XLOOKUP('PC CAT'!E57,DADOS!F:F,DADOS!M:M,0)=1,"ESQ","DIR"),XLOOKUP(E57,DADOS!F:F,DADOS!M:M,0))</f>
        <v/>
      </c>
      <c r="S57" s="49">
        <f t="array" aca="1" ref="S57" ca="1">IF(OR(R57="ESQ",R57="DIR"),"NA",XLOOKUP(E57,DADOS!F:F,DADOS!N:N,0))</f>
        <v/>
      </c>
      <c r="T57" s="49">
        <f t="array" aca="1" ref="T57" ca="1">IF(XLOOKUP(E57,DADOS!F:F,DADOS!L:L,0)=0,"NA",XLOOKUP(E57,DADOS!F:F,DADOS!L:L,0))</f>
        <v/>
      </c>
      <c r="U57" s="4">
        <f>H57&amp;"_"&amp;F57&amp;"_"&amp;S57&amp;"_"&amp;T57</f>
        <v/>
      </c>
      <c r="V57" s="50" t="inlineStr">
        <is>
          <t>#ERROR!</t>
        </is>
      </c>
      <c r="W57" s="55" t="n"/>
      <c r="X57" s="55" t="n"/>
      <c r="Y57" s="55" t="n"/>
      <c r="Z57" s="55" t="n"/>
    </row>
    <row r="58" ht="14.25" customHeight="1" s="56">
      <c r="A58" s="4" t="n"/>
      <c r="B58" s="4" t="n"/>
      <c r="C58" s="4" t="n"/>
      <c r="D58" s="4" t="n"/>
      <c r="E58" s="16" t="n"/>
      <c r="F58" s="4">
        <f t="array" aca="1" ref="F58" ca="1">XLOOKUP(I58,'CABOS CAT'!A:A,'CABOS CAT'!C:C,0)</f>
        <v/>
      </c>
      <c r="G58" s="4">
        <f t="array" aca="1" ref="G58" ca="1">XLOOKUP(I58,'CABOS CAT'!A:A,'CABOS CAT'!B:B,0)</f>
        <v/>
      </c>
      <c r="H58" s="4">
        <f t="array" aca="1" ref="H58" ca="1">XLOOKUP(I58,'CABOS CAT'!A:A,'CABOS CAT'!D:D,0)</f>
        <v/>
      </c>
      <c r="I58" s="39">
        <f t="array" aca="1" ref="I58" ca="1">XLOOKUP(E58,DADOS!F:F,DADOS!J:J,0)</f>
        <v/>
      </c>
      <c r="J58" s="40">
        <f t="array" aca="1" ref="J58" ca="1">XLOOKUP(E58,DADOS!F:F,DADOS!H:H,0)</f>
        <v/>
      </c>
      <c r="K58" s="46">
        <f t="array" aca="1" ref="K58" ca="1">XLOOKUP(E58,DADOS!F:F,DADOS!A:A,0)</f>
        <v/>
      </c>
      <c r="L58" s="46">
        <f t="array" aca="1" ref="L58" ca="1">IF(XLOOKUP(E58,DADOS!F:F,DADOS!E:E,0)="SPLICE",IF(XLOOKUP('PC CAT'!E58,DADOS!F:F,DADOS!C:C,0)=1,"ESQ","DIR"),XLOOKUP(E58,DADOS!F:F,DADOS!C:C,0))</f>
        <v/>
      </c>
      <c r="M58" s="46">
        <f t="array" aca="1" ref="M58" ca="1">IF(OR(L58="ESQ",L58="DIR"),"NA",XLOOKUP(E58,DADOS!F:F,DADOS!B:B,0))</f>
        <v/>
      </c>
      <c r="N58" s="46">
        <f t="array" aca="1" ref="N58" ca="1">IF(XLOOKUP(E58,DADOS!F:F,DADOS!D:D,0)=0,"NA",XLOOKUP(E58,DADOS!F:F,DADOS!D:D,0))</f>
        <v/>
      </c>
      <c r="O58" s="4">
        <f>H58&amp;"_"&amp;F58&amp;"_"&amp;M58&amp;"_"&amp;N58</f>
        <v/>
      </c>
      <c r="P58" s="48" t="inlineStr">
        <is>
          <t>#ERROR!</t>
        </is>
      </c>
      <c r="Q58" s="49">
        <f t="array" aca="1" ref="Q58" ca="1">XLOOKUP(E58,DADOS!F:F,DADOS!O:O,0)</f>
        <v/>
      </c>
      <c r="R58" s="49">
        <f t="array" aca="1" ref="R58" ca="1">IF(XLOOKUP(E58,DADOS!F:F,DADOS!K:K,0)="SPLICE",IF(XLOOKUP('PC CAT'!E58,DADOS!F:F,DADOS!M:M,0)=1,"ESQ","DIR"),XLOOKUP(E58,DADOS!F:F,DADOS!M:M,0))</f>
        <v/>
      </c>
      <c r="S58" s="49">
        <f t="array" aca="1" ref="S58" ca="1">IF(OR(R58="ESQ",R58="DIR"),"NA",XLOOKUP(E58,DADOS!F:F,DADOS!N:N,0))</f>
        <v/>
      </c>
      <c r="T58" s="49">
        <f t="array" aca="1" ref="T58" ca="1">IF(XLOOKUP(E58,DADOS!F:F,DADOS!L:L,0)=0,"NA",XLOOKUP(E58,DADOS!F:F,DADOS!L:L,0))</f>
        <v/>
      </c>
      <c r="U58" s="4">
        <f>H58&amp;"_"&amp;F58&amp;"_"&amp;S58&amp;"_"&amp;T58</f>
        <v/>
      </c>
      <c r="V58" s="50" t="inlineStr">
        <is>
          <t>#ERROR!</t>
        </is>
      </c>
      <c r="W58" s="55" t="n"/>
      <c r="X58" s="55" t="n"/>
      <c r="Y58" s="55" t="n"/>
      <c r="Z58" s="55" t="n"/>
    </row>
    <row r="59" ht="14.25" customHeight="1" s="56">
      <c r="A59" s="4" t="n"/>
      <c r="B59" s="4" t="n"/>
      <c r="C59" s="4" t="n"/>
      <c r="D59" s="4" t="n"/>
      <c r="E59" s="16" t="n"/>
      <c r="F59" s="4">
        <f t="array" aca="1" ref="F59" ca="1">XLOOKUP(I59,'CABOS CAT'!A:A,'CABOS CAT'!C:C,0)</f>
        <v/>
      </c>
      <c r="G59" s="4">
        <f t="array" aca="1" ref="G59" ca="1">XLOOKUP(I59,'CABOS CAT'!A:A,'CABOS CAT'!B:B,0)</f>
        <v/>
      </c>
      <c r="H59" s="4">
        <f t="array" aca="1" ref="H59" ca="1">XLOOKUP(I59,'CABOS CAT'!A:A,'CABOS CAT'!D:D,0)</f>
        <v/>
      </c>
      <c r="I59" s="39">
        <f t="array" aca="1" ref="I59" ca="1">XLOOKUP(E59,DADOS!F:F,DADOS!J:J,0)</f>
        <v/>
      </c>
      <c r="J59" s="40">
        <f t="array" aca="1" ref="J59" ca="1">XLOOKUP(E59,DADOS!F:F,DADOS!H:H,0)</f>
        <v/>
      </c>
      <c r="K59" s="46">
        <f t="array" aca="1" ref="K59" ca="1">XLOOKUP(E59,DADOS!F:F,DADOS!A:A,0)</f>
        <v/>
      </c>
      <c r="L59" s="46">
        <f t="array" aca="1" ref="L59" ca="1">IF(XLOOKUP(E59,DADOS!F:F,DADOS!E:E,0)="SPLICE",IF(XLOOKUP('PC CAT'!E59,DADOS!F:F,DADOS!C:C,0)=1,"ESQ","DIR"),XLOOKUP(E59,DADOS!F:F,DADOS!C:C,0))</f>
        <v/>
      </c>
      <c r="M59" s="46">
        <f t="array" aca="1" ref="M59" ca="1">IF(OR(L59="ESQ",L59="DIR"),"NA",XLOOKUP(E59,DADOS!F:F,DADOS!B:B,0))</f>
        <v/>
      </c>
      <c r="N59" s="46">
        <f t="array" aca="1" ref="N59" ca="1">IF(XLOOKUP(E59,DADOS!F:F,DADOS!D:D,0)=0,"NA",XLOOKUP(E59,DADOS!F:F,DADOS!D:D,0))</f>
        <v/>
      </c>
      <c r="O59" s="4">
        <f>H59&amp;"_"&amp;F59&amp;"_"&amp;M59&amp;"_"&amp;N59</f>
        <v/>
      </c>
      <c r="P59" s="48" t="inlineStr">
        <is>
          <t>#ERROR!</t>
        </is>
      </c>
      <c r="Q59" s="49">
        <f t="array" aca="1" ref="Q59" ca="1">XLOOKUP(E59,DADOS!F:F,DADOS!O:O,0)</f>
        <v/>
      </c>
      <c r="R59" s="49">
        <f t="array" aca="1" ref="R59" ca="1">IF(XLOOKUP(E59,DADOS!F:F,DADOS!K:K,0)="SPLICE",IF(XLOOKUP('PC CAT'!E59,DADOS!F:F,DADOS!M:M,0)=1,"ESQ","DIR"),XLOOKUP(E59,DADOS!F:F,DADOS!M:M,0))</f>
        <v/>
      </c>
      <c r="S59" s="49">
        <f t="array" aca="1" ref="S59" ca="1">IF(OR(R59="ESQ",R59="DIR"),"NA",XLOOKUP(E59,DADOS!F:F,DADOS!N:N,0))</f>
        <v/>
      </c>
      <c r="T59" s="49">
        <f t="array" aca="1" ref="T59" ca="1">IF(XLOOKUP(E59,DADOS!F:F,DADOS!L:L,0)=0,"NA",XLOOKUP(E59,DADOS!F:F,DADOS!L:L,0))</f>
        <v/>
      </c>
      <c r="U59" s="4">
        <f>H59&amp;"_"&amp;F59&amp;"_"&amp;S59&amp;"_"&amp;T59</f>
        <v/>
      </c>
      <c r="V59" s="50" t="inlineStr">
        <is>
          <t>#ERROR!</t>
        </is>
      </c>
      <c r="W59" s="55" t="n"/>
      <c r="X59" s="55" t="n"/>
      <c r="Y59" s="55" t="n"/>
      <c r="Z59" s="55" t="n"/>
    </row>
    <row r="60" ht="14.25" customHeight="1" s="56">
      <c r="A60" s="4" t="n"/>
      <c r="B60" s="4" t="n"/>
      <c r="C60" s="4" t="n"/>
      <c r="D60" s="4" t="n"/>
      <c r="E60" s="16" t="n"/>
      <c r="F60" s="4">
        <f t="array" aca="1" ref="F60" ca="1">XLOOKUP(I60,'CABOS CAT'!A:A,'CABOS CAT'!C:C,0)</f>
        <v/>
      </c>
      <c r="G60" s="4">
        <f t="array" aca="1" ref="G60" ca="1">XLOOKUP(I60,'CABOS CAT'!A:A,'CABOS CAT'!B:B,0)</f>
        <v/>
      </c>
      <c r="H60" s="4">
        <f t="array" aca="1" ref="H60" ca="1">XLOOKUP(I60,'CABOS CAT'!A:A,'CABOS CAT'!D:D,0)</f>
        <v/>
      </c>
      <c r="I60" s="39">
        <f t="array" aca="1" ref="I60" ca="1">XLOOKUP(E60,DADOS!F:F,DADOS!J:J,0)</f>
        <v/>
      </c>
      <c r="J60" s="40">
        <f t="array" aca="1" ref="J60" ca="1">XLOOKUP(E60,DADOS!F:F,DADOS!H:H,0)</f>
        <v/>
      </c>
      <c r="K60" s="46">
        <f t="array" aca="1" ref="K60" ca="1">XLOOKUP(E60,DADOS!F:F,DADOS!A:A,0)</f>
        <v/>
      </c>
      <c r="L60" s="46">
        <f t="array" aca="1" ref="L60" ca="1">IF(XLOOKUP(E60,DADOS!F:F,DADOS!E:E,0)="SPLICE",IF(XLOOKUP('PC CAT'!E60,DADOS!F:F,DADOS!C:C,0)=1,"ESQ","DIR"),XLOOKUP(E60,DADOS!F:F,DADOS!C:C,0))</f>
        <v/>
      </c>
      <c r="M60" s="46">
        <f t="array" aca="1" ref="M60" ca="1">IF(OR(L60="ESQ",L60="DIR"),"NA",XLOOKUP(E60,DADOS!F:F,DADOS!B:B,0))</f>
        <v/>
      </c>
      <c r="N60" s="46">
        <f t="array" aca="1" ref="N60" ca="1">IF(XLOOKUP(E60,DADOS!F:F,DADOS!D:D,0)=0,"NA",XLOOKUP(E60,DADOS!F:F,DADOS!D:D,0))</f>
        <v/>
      </c>
      <c r="O60" s="4">
        <f>H60&amp;"_"&amp;F60&amp;"_"&amp;M60&amp;"_"&amp;N60</f>
        <v/>
      </c>
      <c r="P60" s="48" t="inlineStr">
        <is>
          <t>#ERROR!</t>
        </is>
      </c>
      <c r="Q60" s="49">
        <f t="array" aca="1" ref="Q60" ca="1">XLOOKUP(E60,DADOS!F:F,DADOS!O:O,0)</f>
        <v/>
      </c>
      <c r="R60" s="49">
        <f t="array" aca="1" ref="R60" ca="1">IF(XLOOKUP(E60,DADOS!F:F,DADOS!K:K,0)="SPLICE",IF(XLOOKUP('PC CAT'!E60,DADOS!F:F,DADOS!M:M,0)=1,"ESQ","DIR"),XLOOKUP(E60,DADOS!F:F,DADOS!M:M,0))</f>
        <v/>
      </c>
      <c r="S60" s="49">
        <f t="array" aca="1" ref="S60" ca="1">IF(OR(R60="ESQ",R60="DIR"),"NA",XLOOKUP(E60,DADOS!F:F,DADOS!N:N,0))</f>
        <v/>
      </c>
      <c r="T60" s="49">
        <f t="array" aca="1" ref="T60" ca="1">IF(XLOOKUP(E60,DADOS!F:F,DADOS!L:L,0)=0,"NA",XLOOKUP(E60,DADOS!F:F,DADOS!L:L,0))</f>
        <v/>
      </c>
      <c r="U60" s="4">
        <f>H60&amp;"_"&amp;F60&amp;"_"&amp;S60&amp;"_"&amp;T60</f>
        <v/>
      </c>
      <c r="V60" s="50" t="inlineStr">
        <is>
          <t>#ERROR!</t>
        </is>
      </c>
      <c r="W60" s="55" t="n"/>
      <c r="X60" s="55" t="n"/>
      <c r="Y60" s="55" t="n"/>
      <c r="Z60" s="55" t="n"/>
    </row>
    <row r="61" ht="14.25" customHeight="1" s="56">
      <c r="A61" s="4" t="n"/>
      <c r="B61" s="4" t="n"/>
      <c r="C61" s="4" t="n"/>
      <c r="D61" s="4" t="n"/>
      <c r="E61" s="16" t="n"/>
      <c r="F61" s="4">
        <f t="array" aca="1" ref="F61" ca="1">XLOOKUP(I61,'CABOS CAT'!A:A,'CABOS CAT'!C:C,0)</f>
        <v/>
      </c>
      <c r="G61" s="4">
        <f t="array" aca="1" ref="G61" ca="1">XLOOKUP(I61,'CABOS CAT'!A:A,'CABOS CAT'!B:B,0)</f>
        <v/>
      </c>
      <c r="H61" s="4">
        <f t="array" aca="1" ref="H61" ca="1">XLOOKUP(I61,'CABOS CAT'!A:A,'CABOS CAT'!D:D,0)</f>
        <v/>
      </c>
      <c r="I61" s="39">
        <f t="array" aca="1" ref="I61" ca="1">XLOOKUP(E61,DADOS!F:F,DADOS!J:J,0)</f>
        <v/>
      </c>
      <c r="J61" s="40">
        <f t="array" aca="1" ref="J61" ca="1">XLOOKUP(E61,DADOS!F:F,DADOS!H:H,0)</f>
        <v/>
      </c>
      <c r="K61" s="46">
        <f t="array" aca="1" ref="K61" ca="1">XLOOKUP(E61,DADOS!F:F,DADOS!A:A,0)</f>
        <v/>
      </c>
      <c r="L61" s="46">
        <f t="array" aca="1" ref="L61" ca="1">IF(XLOOKUP(E61,DADOS!F:F,DADOS!E:E,0)="SPLICE",IF(XLOOKUP('PC CAT'!E61,DADOS!F:F,DADOS!C:C,0)=1,"ESQ","DIR"),XLOOKUP(E61,DADOS!F:F,DADOS!C:C,0))</f>
        <v/>
      </c>
      <c r="M61" s="46">
        <f t="array" aca="1" ref="M61" ca="1">IF(OR(L61="ESQ",L61="DIR"),"NA",XLOOKUP(E61,DADOS!F:F,DADOS!B:B,0))</f>
        <v/>
      </c>
      <c r="N61" s="46">
        <f t="array" aca="1" ref="N61" ca="1">IF(XLOOKUP(E61,DADOS!F:F,DADOS!D:D,0)=0,"NA",XLOOKUP(E61,DADOS!F:F,DADOS!D:D,0))</f>
        <v/>
      </c>
      <c r="O61" s="4">
        <f>H61&amp;"_"&amp;F61&amp;"_"&amp;M61&amp;"_"&amp;N61</f>
        <v/>
      </c>
      <c r="P61" s="48" t="inlineStr">
        <is>
          <t>#ERROR!</t>
        </is>
      </c>
      <c r="Q61" s="49">
        <f t="array" aca="1" ref="Q61" ca="1">XLOOKUP(E61,DADOS!F:F,DADOS!O:O,0)</f>
        <v/>
      </c>
      <c r="R61" s="49">
        <f t="array" aca="1" ref="R61" ca="1">IF(XLOOKUP(E61,DADOS!F:F,DADOS!K:K,0)="SPLICE",IF(XLOOKUP('PC CAT'!E61,DADOS!F:F,DADOS!M:M,0)=1,"ESQ","DIR"),XLOOKUP(E61,DADOS!F:F,DADOS!M:M,0))</f>
        <v/>
      </c>
      <c r="S61" s="49">
        <f t="array" aca="1" ref="S61" ca="1">IF(OR(R61="ESQ",R61="DIR"),"NA",XLOOKUP(E61,DADOS!F:F,DADOS!N:N,0))</f>
        <v/>
      </c>
      <c r="T61" s="49">
        <f t="array" aca="1" ref="T61" ca="1">IF(XLOOKUP(E61,DADOS!F:F,DADOS!L:L,0)=0,"NA",XLOOKUP(E61,DADOS!F:F,DADOS!L:L,0))</f>
        <v/>
      </c>
      <c r="U61" s="4">
        <f>H61&amp;"_"&amp;F61&amp;"_"&amp;S61&amp;"_"&amp;T61</f>
        <v/>
      </c>
      <c r="V61" s="50" t="inlineStr">
        <is>
          <t>#ERROR!</t>
        </is>
      </c>
      <c r="W61" s="55" t="n"/>
      <c r="X61" s="55" t="n"/>
      <c r="Y61" s="55" t="n"/>
      <c r="Z61" s="55" t="n"/>
    </row>
    <row r="62" ht="14.25" customHeight="1" s="56">
      <c r="A62" s="4" t="n"/>
      <c r="B62" s="4" t="n"/>
      <c r="C62" s="4" t="n"/>
      <c r="D62" s="4" t="n"/>
      <c r="E62" s="16" t="n"/>
      <c r="F62" s="4">
        <f t="array" aca="1" ref="F62" ca="1">XLOOKUP(I62,'CABOS CAT'!A:A,'CABOS CAT'!C:C,0)</f>
        <v/>
      </c>
      <c r="G62" s="4">
        <f t="array" aca="1" ref="G62" ca="1">XLOOKUP(I62,'CABOS CAT'!A:A,'CABOS CAT'!B:B,0)</f>
        <v/>
      </c>
      <c r="H62" s="4">
        <f t="array" aca="1" ref="H62" ca="1">XLOOKUP(I62,'CABOS CAT'!A:A,'CABOS CAT'!D:D,0)</f>
        <v/>
      </c>
      <c r="I62" s="39">
        <f t="array" aca="1" ref="I62" ca="1">XLOOKUP(E62,DADOS!F:F,DADOS!J:J,0)</f>
        <v/>
      </c>
      <c r="J62" s="40">
        <f t="array" aca="1" ref="J62" ca="1">XLOOKUP(E62,DADOS!F:F,DADOS!H:H,0)</f>
        <v/>
      </c>
      <c r="K62" s="46">
        <f t="array" aca="1" ref="K62" ca="1">XLOOKUP(E62,DADOS!F:F,DADOS!A:A,0)</f>
        <v/>
      </c>
      <c r="L62" s="46">
        <f t="array" aca="1" ref="L62" ca="1">IF(XLOOKUP(E62,DADOS!F:F,DADOS!E:E,0)="SPLICE",IF(XLOOKUP('PC CAT'!E62,DADOS!F:F,DADOS!C:C,0)=1,"ESQ","DIR"),XLOOKUP(E62,DADOS!F:F,DADOS!C:C,0))</f>
        <v/>
      </c>
      <c r="M62" s="46">
        <f t="array" aca="1" ref="M62" ca="1">IF(OR(L62="ESQ",L62="DIR"),"NA",XLOOKUP(E62,DADOS!F:F,DADOS!B:B,0))</f>
        <v/>
      </c>
      <c r="N62" s="46">
        <f t="array" aca="1" ref="N62" ca="1">IF(XLOOKUP(E62,DADOS!F:F,DADOS!D:D,0)=0,"NA",XLOOKUP(E62,DADOS!F:F,DADOS!D:D,0))</f>
        <v/>
      </c>
      <c r="O62" s="4">
        <f>H62&amp;"_"&amp;F62&amp;"_"&amp;M62&amp;"_"&amp;N62</f>
        <v/>
      </c>
      <c r="P62" s="48" t="inlineStr">
        <is>
          <t>#ERROR!</t>
        </is>
      </c>
      <c r="Q62" s="49">
        <f t="array" aca="1" ref="Q62" ca="1">XLOOKUP(E62,DADOS!F:F,DADOS!O:O,0)</f>
        <v/>
      </c>
      <c r="R62" s="49">
        <f t="array" aca="1" ref="R62" ca="1">IF(XLOOKUP(E62,DADOS!F:F,DADOS!K:K,0)="SPLICE",IF(XLOOKUP('PC CAT'!E62,DADOS!F:F,DADOS!M:M,0)=1,"ESQ","DIR"),XLOOKUP(E62,DADOS!F:F,DADOS!M:M,0))</f>
        <v/>
      </c>
      <c r="S62" s="49">
        <f t="array" aca="1" ref="S62" ca="1">IF(OR(R62="ESQ",R62="DIR"),"NA",XLOOKUP(E62,DADOS!F:F,DADOS!N:N,0))</f>
        <v/>
      </c>
      <c r="T62" s="49">
        <f t="array" aca="1" ref="T62" ca="1">IF(XLOOKUP(E62,DADOS!F:F,DADOS!L:L,0)=0,"NA",XLOOKUP(E62,DADOS!F:F,DADOS!L:L,0))</f>
        <v/>
      </c>
      <c r="U62" s="4">
        <f>H62&amp;"_"&amp;F62&amp;"_"&amp;S62&amp;"_"&amp;T62</f>
        <v/>
      </c>
      <c r="V62" s="50" t="inlineStr">
        <is>
          <t>#ERROR!</t>
        </is>
      </c>
      <c r="W62" s="55" t="n"/>
      <c r="X62" s="55" t="n"/>
      <c r="Y62" s="55" t="n"/>
      <c r="Z62" s="55" t="n"/>
    </row>
    <row r="63" ht="14.25" customHeight="1" s="56">
      <c r="A63" s="4" t="n"/>
      <c r="B63" s="4" t="n"/>
      <c r="C63" s="4" t="n"/>
      <c r="D63" s="4" t="n"/>
      <c r="E63" s="16" t="n"/>
      <c r="F63" s="4">
        <f t="array" aca="1" ref="F63" ca="1">XLOOKUP(I63,'CABOS CAT'!A:A,'CABOS CAT'!C:C,0)</f>
        <v/>
      </c>
      <c r="G63" s="4">
        <f t="array" aca="1" ref="G63" ca="1">XLOOKUP(I63,'CABOS CAT'!A:A,'CABOS CAT'!B:B,0)</f>
        <v/>
      </c>
      <c r="H63" s="4">
        <f t="array" aca="1" ref="H63" ca="1">XLOOKUP(I63,'CABOS CAT'!A:A,'CABOS CAT'!D:D,0)</f>
        <v/>
      </c>
      <c r="I63" s="39">
        <f t="array" aca="1" ref="I63" ca="1">XLOOKUP(E63,DADOS!F:F,DADOS!J:J,0)</f>
        <v/>
      </c>
      <c r="J63" s="40">
        <f t="array" aca="1" ref="J63" ca="1">XLOOKUP(E63,DADOS!F:F,DADOS!H:H,0)</f>
        <v/>
      </c>
      <c r="K63" s="46">
        <f t="array" aca="1" ref="K63" ca="1">XLOOKUP(E63,DADOS!F:F,DADOS!A:A,0)</f>
        <v/>
      </c>
      <c r="L63" s="46">
        <f t="array" aca="1" ref="L63" ca="1">IF(XLOOKUP(E63,DADOS!F:F,DADOS!E:E,0)="SPLICE",IF(XLOOKUP('PC CAT'!E63,DADOS!F:F,DADOS!C:C,0)=1,"ESQ","DIR"),XLOOKUP(E63,DADOS!F:F,DADOS!C:C,0))</f>
        <v/>
      </c>
      <c r="M63" s="46">
        <f t="array" aca="1" ref="M63" ca="1">IF(OR(L63="ESQ",L63="DIR"),"NA",XLOOKUP(E63,DADOS!F:F,DADOS!B:B,0))</f>
        <v/>
      </c>
      <c r="N63" s="46">
        <f t="array" aca="1" ref="N63" ca="1">IF(XLOOKUP(E63,DADOS!F:F,DADOS!D:D,0)=0,"NA",XLOOKUP(E63,DADOS!F:F,DADOS!D:D,0))</f>
        <v/>
      </c>
      <c r="O63" s="4">
        <f>H63&amp;"_"&amp;F63&amp;"_"&amp;M63&amp;"_"&amp;N63</f>
        <v/>
      </c>
      <c r="P63" s="48" t="inlineStr">
        <is>
          <t>#ERROR!</t>
        </is>
      </c>
      <c r="Q63" s="49">
        <f t="array" aca="1" ref="Q63" ca="1">XLOOKUP(E63,DADOS!F:F,DADOS!O:O,0)</f>
        <v/>
      </c>
      <c r="R63" s="49">
        <f t="array" aca="1" ref="R63" ca="1">IF(XLOOKUP(E63,DADOS!F:F,DADOS!K:K,0)="SPLICE",IF(XLOOKUP('PC CAT'!E63,DADOS!F:F,DADOS!M:M,0)=1,"ESQ","DIR"),XLOOKUP(E63,DADOS!F:F,DADOS!M:M,0))</f>
        <v/>
      </c>
      <c r="S63" s="49">
        <f t="array" aca="1" ref="S63" ca="1">IF(OR(R63="ESQ",R63="DIR"),"NA",XLOOKUP(E63,DADOS!F:F,DADOS!N:N,0))</f>
        <v/>
      </c>
      <c r="T63" s="49">
        <f t="array" aca="1" ref="T63" ca="1">IF(XLOOKUP(E63,DADOS!F:F,DADOS!L:L,0)=0,"NA",XLOOKUP(E63,DADOS!F:F,DADOS!L:L,0))</f>
        <v/>
      </c>
      <c r="U63" s="4">
        <f>H63&amp;"_"&amp;F63&amp;"_"&amp;S63&amp;"_"&amp;T63</f>
        <v/>
      </c>
      <c r="V63" s="50" t="inlineStr">
        <is>
          <t>#ERROR!</t>
        </is>
      </c>
      <c r="W63" s="55" t="n"/>
      <c r="X63" s="55" t="n"/>
      <c r="Y63" s="55" t="n"/>
      <c r="Z63" s="55" t="n"/>
    </row>
    <row r="64" ht="14.25" customHeight="1" s="56">
      <c r="A64" s="4" t="n"/>
      <c r="B64" s="4" t="n"/>
      <c r="C64" s="4" t="n"/>
      <c r="D64" s="4" t="n"/>
      <c r="E64" s="16" t="n"/>
      <c r="F64" s="4">
        <f t="array" aca="1" ref="F64" ca="1">XLOOKUP(I64,'CABOS CAT'!A:A,'CABOS CAT'!C:C,0)</f>
        <v/>
      </c>
      <c r="G64" s="4">
        <f t="array" aca="1" ref="G64" ca="1">XLOOKUP(I64,'CABOS CAT'!A:A,'CABOS CAT'!B:B,0)</f>
        <v/>
      </c>
      <c r="H64" s="4">
        <f t="array" aca="1" ref="H64" ca="1">XLOOKUP(I64,'CABOS CAT'!A:A,'CABOS CAT'!D:D,0)</f>
        <v/>
      </c>
      <c r="I64" s="39">
        <f t="array" aca="1" ref="I64" ca="1">XLOOKUP(E64,DADOS!F:F,DADOS!J:J,0)</f>
        <v/>
      </c>
      <c r="J64" s="40">
        <f t="array" aca="1" ref="J64" ca="1">XLOOKUP(E64,DADOS!F:F,DADOS!H:H,0)</f>
        <v/>
      </c>
      <c r="K64" s="46">
        <f t="array" aca="1" ref="K64" ca="1">XLOOKUP(E64,DADOS!F:F,DADOS!A:A,0)</f>
        <v/>
      </c>
      <c r="L64" s="46">
        <f t="array" aca="1" ref="L64" ca="1">IF(XLOOKUP(E64,DADOS!F:F,DADOS!E:E,0)="SPLICE",IF(XLOOKUP('PC CAT'!E64,DADOS!F:F,DADOS!C:C,0)=1,"ESQ","DIR"),XLOOKUP(E64,DADOS!F:F,DADOS!C:C,0))</f>
        <v/>
      </c>
      <c r="M64" s="46">
        <f t="array" aca="1" ref="M64" ca="1">IF(OR(L64="ESQ",L64="DIR"),"NA",XLOOKUP(E64,DADOS!F:F,DADOS!B:B,0))</f>
        <v/>
      </c>
      <c r="N64" s="46">
        <f t="array" aca="1" ref="N64" ca="1">IF(XLOOKUP(E64,DADOS!F:F,DADOS!D:D,0)=0,"NA",XLOOKUP(E64,DADOS!F:F,DADOS!D:D,0))</f>
        <v/>
      </c>
      <c r="O64" s="4">
        <f>H64&amp;"_"&amp;F64&amp;"_"&amp;M64&amp;"_"&amp;N64</f>
        <v/>
      </c>
      <c r="P64" s="48" t="inlineStr">
        <is>
          <t>#ERROR!</t>
        </is>
      </c>
      <c r="Q64" s="49">
        <f t="array" aca="1" ref="Q64" ca="1">XLOOKUP(E64,DADOS!F:F,DADOS!O:O,0)</f>
        <v/>
      </c>
      <c r="R64" s="6">
        <f t="array" aca="1" ref="R64" ca="1">IF(XLOOKUP(E64,DADOS!F:F,DADOS!K:K,0)="SPLICE",IF(XLOOKUP('PC CAT'!E64,DADOS!F:F,DADOS!M:M,0)=1,"ESQ","DIR"),XLOOKUP(E64,DADOS!F:F,DADOS!M:M,0))</f>
        <v/>
      </c>
      <c r="S64" s="6">
        <f t="array" aca="1" ref="S64" ca="1">IF(OR(R64="ESQ",R64="DIR"),"NA",XLOOKUP(E64,DADOS!F:F,DADOS!N:N,0))</f>
        <v/>
      </c>
      <c r="T64" s="6">
        <f t="array" aca="1" ref="T64" ca="1">IF(XLOOKUP(E64,DADOS!F:F,DADOS!L:L,0)=0,"NA",XLOOKUP(E64,DADOS!F:F,DADOS!L:L,0))</f>
        <v/>
      </c>
      <c r="U64" s="4">
        <f>H64&amp;"_"&amp;F64&amp;"_"&amp;S64&amp;"_"&amp;T64</f>
        <v/>
      </c>
      <c r="V64" s="50" t="inlineStr">
        <is>
          <t>#ERROR!</t>
        </is>
      </c>
      <c r="W64" s="55" t="n"/>
      <c r="X64" s="55" t="n"/>
      <c r="Y64" s="55" t="n"/>
      <c r="Z64" s="55" t="n"/>
    </row>
    <row r="65" ht="14.25" customHeight="1" s="56">
      <c r="A65" s="4" t="n"/>
      <c r="B65" s="4" t="n"/>
      <c r="C65" s="4" t="n"/>
      <c r="D65" s="4" t="n"/>
      <c r="E65" s="16" t="n"/>
      <c r="F65" s="4">
        <f t="array" aca="1" ref="F65" ca="1">XLOOKUP(I65,'CABOS CAT'!A:A,'CABOS CAT'!C:C,0)</f>
        <v/>
      </c>
      <c r="G65" s="4">
        <f t="array" aca="1" ref="G65" ca="1">XLOOKUP(I65,'CABOS CAT'!A:A,'CABOS CAT'!B:B,0)</f>
        <v/>
      </c>
      <c r="H65" s="4">
        <f t="array" aca="1" ref="H65" ca="1">XLOOKUP(I65,'CABOS CAT'!A:A,'CABOS CAT'!D:D,0)</f>
        <v/>
      </c>
      <c r="I65" s="39">
        <f t="array" aca="1" ref="I65" ca="1">XLOOKUP(E65,DADOS!F:F,DADOS!J:J,0)</f>
        <v/>
      </c>
      <c r="J65" s="40">
        <f t="array" aca="1" ref="J65" ca="1">XLOOKUP(E65,DADOS!F:F,DADOS!H:H,0)</f>
        <v/>
      </c>
      <c r="K65" s="46">
        <f t="array" aca="1" ref="K65" ca="1">XLOOKUP(E65,DADOS!F:F,DADOS!A:A,0)</f>
        <v/>
      </c>
      <c r="L65" s="47">
        <f t="array" aca="1" ref="L65" ca="1">IF(XLOOKUP(E65,DADOS!F:F,DADOS!E:E,0)="SPLICE",IF(XLOOKUP('PC CAT'!E65,DADOS!F:F,DADOS!C:C,0)=1,"ESQ","DIR"),XLOOKUP(E65,DADOS!F:F,DADOS!C:C,0))</f>
        <v/>
      </c>
      <c r="M65" s="47">
        <f t="array" aca="1" ref="M65" ca="1">IF(OR(L65="ESQ",L65="DIR"),"NA",XLOOKUP(E65,DADOS!F:F,DADOS!B:B,0))</f>
        <v/>
      </c>
      <c r="N65" s="47">
        <f t="array" aca="1" ref="N65" ca="1">IF(XLOOKUP(E65,DADOS!F:F,DADOS!D:D,0)=0,"NA",XLOOKUP(E65,DADOS!F:F,DADOS!D:D,0))</f>
        <v/>
      </c>
      <c r="O65" s="4">
        <f>H65&amp;"_"&amp;F65&amp;"_"&amp;M65&amp;"_"&amp;N65</f>
        <v/>
      </c>
      <c r="P65" s="48" t="inlineStr">
        <is>
          <t>#ERROR!</t>
        </is>
      </c>
      <c r="Q65" s="49">
        <f t="array" aca="1" ref="Q65" ca="1">XLOOKUP(E65,DADOS!F:F,DADOS!O:O,0)</f>
        <v/>
      </c>
      <c r="R65" s="49">
        <f t="array" aca="1" ref="R65" ca="1">IF(XLOOKUP(E65,DADOS!F:F,DADOS!K:K,0)="SPLICE",IF(XLOOKUP('PC CAT'!E65,DADOS!F:F,DADOS!M:M,0)=1,"ESQ","DIR"),XLOOKUP(E65,DADOS!F:F,DADOS!M:M,0))</f>
        <v/>
      </c>
      <c r="S65" s="49">
        <f t="array" aca="1" ref="S65" ca="1">IF(OR(R65="ESQ",R65="DIR"),"NA",XLOOKUP(E65,DADOS!F:F,DADOS!N:N,0))</f>
        <v/>
      </c>
      <c r="T65" s="49">
        <f t="array" aca="1" ref="T65" ca="1">IF(XLOOKUP(E65,DADOS!F:F,DADOS!L:L,0)=0,"NA",XLOOKUP(E65,DADOS!F:F,DADOS!L:L,0))</f>
        <v/>
      </c>
      <c r="U65" s="4">
        <f>H65&amp;"_"&amp;F65&amp;"_"&amp;S65&amp;"_"&amp;T65</f>
        <v/>
      </c>
      <c r="V65" s="50" t="inlineStr">
        <is>
          <t>#ERROR!</t>
        </is>
      </c>
      <c r="W65" s="55" t="n"/>
      <c r="X65" s="55" t="n"/>
      <c r="Y65" s="55" t="n"/>
      <c r="Z65" s="55" t="n"/>
    </row>
    <row r="66" ht="14.25" customHeight="1" s="56">
      <c r="A66" s="4" t="n"/>
      <c r="B66" s="4" t="n"/>
      <c r="C66" s="4" t="n"/>
      <c r="D66" s="4" t="n"/>
      <c r="E66" s="16" t="n"/>
      <c r="F66" s="4">
        <f t="array" aca="1" ref="F66" ca="1">XLOOKUP(I66,'CABOS CAT'!A:A,'CABOS CAT'!C:C,0)</f>
        <v/>
      </c>
      <c r="G66" s="4">
        <f t="array" aca="1" ref="G66" ca="1">XLOOKUP(I66,'CABOS CAT'!A:A,'CABOS CAT'!B:B,0)</f>
        <v/>
      </c>
      <c r="H66" s="4">
        <f t="array" aca="1" ref="H66" ca="1">XLOOKUP(I66,'CABOS CAT'!A:A,'CABOS CAT'!D:D,0)</f>
        <v/>
      </c>
      <c r="I66" s="39">
        <f t="array" aca="1" ref="I66" ca="1">XLOOKUP(E66,DADOS!F:F,DADOS!J:J,0)</f>
        <v/>
      </c>
      <c r="J66" s="40">
        <f t="array" aca="1" ref="J66" ca="1">XLOOKUP(E66,DADOS!F:F,DADOS!H:H,0)</f>
        <v/>
      </c>
      <c r="K66" s="46">
        <f t="array" aca="1" ref="K66" ca="1">XLOOKUP(E66,DADOS!F:F,DADOS!A:A,0)</f>
        <v/>
      </c>
      <c r="L66" s="47">
        <f t="array" aca="1" ref="L66" ca="1">IF(XLOOKUP(E66,DADOS!F:F,DADOS!E:E,0)="SPLICE",IF(XLOOKUP('PC CAT'!E66,DADOS!F:F,DADOS!C:C,0)=1,"ESQ","DIR"),XLOOKUP(E66,DADOS!F:F,DADOS!C:C,0))</f>
        <v/>
      </c>
      <c r="M66" s="47">
        <f t="array" aca="1" ref="M66" ca="1">IF(OR(L66="ESQ",L66="DIR"),"NA",XLOOKUP(E66,DADOS!F:F,DADOS!B:B,0))</f>
        <v/>
      </c>
      <c r="N66" s="47">
        <f t="array" aca="1" ref="N66" ca="1">IF(XLOOKUP(E66,DADOS!F:F,DADOS!D:D,0)=0,"NA",XLOOKUP(E66,DADOS!F:F,DADOS!D:D,0))</f>
        <v/>
      </c>
      <c r="O66" s="4">
        <f>H66&amp;"_"&amp;F66&amp;"_"&amp;M66&amp;"_"&amp;N66</f>
        <v/>
      </c>
      <c r="P66" s="48" t="inlineStr">
        <is>
          <t>#ERROR!</t>
        </is>
      </c>
      <c r="Q66" s="49">
        <f t="array" aca="1" ref="Q66" ca="1">XLOOKUP(E66,DADOS!F:F,DADOS!O:O,0)</f>
        <v/>
      </c>
      <c r="R66" s="49">
        <f t="array" aca="1" ref="R66" ca="1">IF(XLOOKUP(E66,DADOS!F:F,DADOS!K:K,0)="SPLICE",IF(XLOOKUP('PC CAT'!E66,DADOS!F:F,DADOS!M:M,0)=1,"ESQ","DIR"),XLOOKUP(E66,DADOS!F:F,DADOS!M:M,0))</f>
        <v/>
      </c>
      <c r="S66" s="49">
        <f t="array" aca="1" ref="S66" ca="1">IF(OR(R66="ESQ",R66="DIR"),"NA",XLOOKUP(E66,DADOS!F:F,DADOS!N:N,0))</f>
        <v/>
      </c>
      <c r="T66" s="49">
        <f t="array" aca="1" ref="T66" ca="1">IF(XLOOKUP(E66,DADOS!F:F,DADOS!L:L,0)=0,"NA",XLOOKUP(E66,DADOS!F:F,DADOS!L:L,0))</f>
        <v/>
      </c>
      <c r="U66" s="4">
        <f>H66&amp;"_"&amp;F66&amp;"_"&amp;S66&amp;"_"&amp;T66</f>
        <v/>
      </c>
      <c r="V66" s="50" t="inlineStr">
        <is>
          <t>#ERROR!</t>
        </is>
      </c>
      <c r="W66" s="55" t="n"/>
      <c r="X66" s="55" t="n"/>
      <c r="Y66" s="55" t="n"/>
      <c r="Z66" s="55" t="n"/>
    </row>
    <row r="67" ht="14.25" customHeight="1" s="56">
      <c r="A67" s="4" t="n"/>
      <c r="B67" s="4" t="n"/>
      <c r="C67" s="4" t="n"/>
      <c r="D67" s="4" t="n"/>
      <c r="E67" s="16" t="n"/>
      <c r="F67" s="4">
        <f t="array" aca="1" ref="F67" ca="1">XLOOKUP(I67,'CABOS CAT'!A:A,'CABOS CAT'!C:C,0)</f>
        <v/>
      </c>
      <c r="G67" s="4">
        <f t="array" aca="1" ref="G67" ca="1">XLOOKUP(I67,'CABOS CAT'!A:A,'CABOS CAT'!B:B,0)</f>
        <v/>
      </c>
      <c r="H67" s="4">
        <f t="array" aca="1" ref="H67" ca="1">XLOOKUP(I67,'CABOS CAT'!A:A,'CABOS CAT'!D:D,0)</f>
        <v/>
      </c>
      <c r="I67" s="39">
        <f t="array" aca="1" ref="I67" ca="1">XLOOKUP(E67,DADOS!F:F,DADOS!J:J,0)</f>
        <v/>
      </c>
      <c r="J67" s="40">
        <f t="array" aca="1" ref="J67" ca="1">XLOOKUP(E67,DADOS!F:F,DADOS!H:H,0)</f>
        <v/>
      </c>
      <c r="K67" s="46">
        <f t="array" aca="1" ref="K67" ca="1">XLOOKUP(E67,DADOS!F:F,DADOS!A:A,0)</f>
        <v/>
      </c>
      <c r="L67" s="47">
        <f t="array" aca="1" ref="L67" ca="1">IF(XLOOKUP(E67,DADOS!F:F,DADOS!E:E,0)="SPLICE",IF(XLOOKUP('PC CAT'!E67,DADOS!F:F,DADOS!C:C,0)=1,"ESQ","DIR"),XLOOKUP(E67,DADOS!F:F,DADOS!C:C,0))</f>
        <v/>
      </c>
      <c r="M67" s="47">
        <f t="array" aca="1" ref="M67" ca="1">IF(OR(L67="ESQ",L67="DIR"),"NA",XLOOKUP(E67,DADOS!F:F,DADOS!B:B,0))</f>
        <v/>
      </c>
      <c r="N67" s="47">
        <f t="array" aca="1" ref="N67" ca="1">IF(XLOOKUP(E67,DADOS!F:F,DADOS!D:D,0)=0,"NA",XLOOKUP(E67,DADOS!F:F,DADOS!D:D,0))</f>
        <v/>
      </c>
      <c r="O67" s="4">
        <f>H67&amp;"_"&amp;F67&amp;"_"&amp;M67&amp;"_"&amp;N67</f>
        <v/>
      </c>
      <c r="P67" s="48" t="inlineStr">
        <is>
          <t>#ERROR!</t>
        </is>
      </c>
      <c r="Q67" s="49">
        <f t="array" aca="1" ref="Q67" ca="1">XLOOKUP(E67,DADOS!F:F,DADOS!O:O,0)</f>
        <v/>
      </c>
      <c r="R67" s="49">
        <f t="array" aca="1" ref="R67" ca="1">IF(XLOOKUP(E67,DADOS!F:F,DADOS!K:K,0)="SPLICE",IF(XLOOKUP('PC CAT'!E67,DADOS!F:F,DADOS!M:M,0)=1,"ESQ","DIR"),XLOOKUP(E67,DADOS!F:F,DADOS!M:M,0))</f>
        <v/>
      </c>
      <c r="S67" s="49">
        <f t="array" aca="1" ref="S67" ca="1">IF(OR(R67="ESQ",R67="DIR"),"NA",XLOOKUP(E67,DADOS!F:F,DADOS!N:N,0))</f>
        <v/>
      </c>
      <c r="T67" s="49">
        <f t="array" aca="1" ref="T67" ca="1">IF(XLOOKUP(E67,DADOS!F:F,DADOS!L:L,0)=0,"NA",XLOOKUP(E67,DADOS!F:F,DADOS!L:L,0))</f>
        <v/>
      </c>
      <c r="U67" s="4">
        <f>H67&amp;"_"&amp;F67&amp;"_"&amp;S67&amp;"_"&amp;T67</f>
        <v/>
      </c>
      <c r="V67" s="50" t="inlineStr">
        <is>
          <t>#ERROR!</t>
        </is>
      </c>
      <c r="W67" s="55" t="n"/>
      <c r="X67" s="55" t="n"/>
      <c r="Y67" s="55" t="n"/>
      <c r="Z67" s="55" t="n"/>
    </row>
    <row r="68" ht="14.25" customHeight="1" s="56">
      <c r="A68" s="4" t="n"/>
      <c r="B68" s="4" t="n"/>
      <c r="C68" s="4" t="n"/>
      <c r="D68" s="4" t="n"/>
      <c r="E68" s="16" t="n"/>
      <c r="F68" s="4">
        <f t="array" aca="1" ref="F68" ca="1">XLOOKUP(I68,'CABOS CAT'!A:A,'CABOS CAT'!C:C,0)</f>
        <v/>
      </c>
      <c r="G68" s="4">
        <f t="array" aca="1" ref="G68" ca="1">XLOOKUP(I68,'CABOS CAT'!A:A,'CABOS CAT'!B:B,0)</f>
        <v/>
      </c>
      <c r="H68" s="4">
        <f t="array" aca="1" ref="H68" ca="1">XLOOKUP(I68,'CABOS CAT'!A:A,'CABOS CAT'!D:D,0)</f>
        <v/>
      </c>
      <c r="I68" s="39">
        <f t="array" aca="1" ref="I68" ca="1">XLOOKUP(E68,DADOS!F:F,DADOS!J:J,0)</f>
        <v/>
      </c>
      <c r="J68" s="40">
        <f t="array" aca="1" ref="J68" ca="1">XLOOKUP(E68,DADOS!F:F,DADOS!H:H,0)</f>
        <v/>
      </c>
      <c r="K68" s="46">
        <f t="array" aca="1" ref="K68" ca="1">XLOOKUP(E68,DADOS!F:F,DADOS!A:A,0)</f>
        <v/>
      </c>
      <c r="L68" s="47">
        <f t="array" aca="1" ref="L68" ca="1">IF(XLOOKUP(E68,DADOS!F:F,DADOS!E:E,0)="SPLICE",IF(XLOOKUP('PC CAT'!E68,DADOS!F:F,DADOS!C:C,0)=1,"ESQ","DIR"),XLOOKUP(E68,DADOS!F:F,DADOS!C:C,0))</f>
        <v/>
      </c>
      <c r="M68" s="47">
        <f t="array" aca="1" ref="M68" ca="1">IF(OR(L68="ESQ",L68="DIR"),"NA",XLOOKUP(E68,DADOS!F:F,DADOS!B:B,0))</f>
        <v/>
      </c>
      <c r="N68" s="47">
        <f t="array" aca="1" ref="N68" ca="1">IF(XLOOKUP(E68,DADOS!F:F,DADOS!D:D,0)=0,"NA",XLOOKUP(E68,DADOS!F:F,DADOS!D:D,0))</f>
        <v/>
      </c>
      <c r="O68" s="4">
        <f>H68&amp;"_"&amp;F68&amp;"_"&amp;M68&amp;"_"&amp;N68</f>
        <v/>
      </c>
      <c r="P68" s="48" t="inlineStr">
        <is>
          <t>#ERROR!</t>
        </is>
      </c>
      <c r="Q68" s="49">
        <f t="array" aca="1" ref="Q68" ca="1">XLOOKUP(E68,DADOS!F:F,DADOS!O:O,0)</f>
        <v/>
      </c>
      <c r="R68" s="49">
        <f t="array" aca="1" ref="R68" ca="1">IF(XLOOKUP(E68,DADOS!F:F,DADOS!K:K,0)="SPLICE",IF(XLOOKUP('PC CAT'!E68,DADOS!F:F,DADOS!M:M,0)=1,"ESQ","DIR"),XLOOKUP(E68,DADOS!F:F,DADOS!M:M,0))</f>
        <v/>
      </c>
      <c r="S68" s="49">
        <f t="array" aca="1" ref="S68" ca="1">IF(OR(R68="ESQ",R68="DIR"),"NA",XLOOKUP(E68,DADOS!F:F,DADOS!N:N,0))</f>
        <v/>
      </c>
      <c r="T68" s="49">
        <f t="array" aca="1" ref="T68" ca="1">IF(XLOOKUP(E68,DADOS!F:F,DADOS!L:L,0)=0,"NA",XLOOKUP(E68,DADOS!F:F,DADOS!L:L,0))</f>
        <v/>
      </c>
      <c r="U68" s="4">
        <f>H68&amp;"_"&amp;F68&amp;"_"&amp;S68&amp;"_"&amp;T68</f>
        <v/>
      </c>
      <c r="V68" s="50" t="inlineStr">
        <is>
          <t>#ERROR!</t>
        </is>
      </c>
      <c r="W68" s="55" t="n"/>
      <c r="X68" s="55" t="n"/>
      <c r="Y68" s="55" t="n"/>
      <c r="Z68" s="55" t="n"/>
    </row>
    <row r="69" ht="15.75" customHeight="1" s="56">
      <c r="A69" s="4" t="n"/>
      <c r="B69" s="4" t="n"/>
      <c r="C69" s="4" t="n"/>
      <c r="D69" s="4" t="n"/>
      <c r="E69" s="16" t="n"/>
      <c r="F69" s="4">
        <f t="array" aca="1" ref="F69" ca="1">XLOOKUP(I69,'CABOS CAT'!A:A,'CABOS CAT'!C:C,0)</f>
        <v/>
      </c>
      <c r="G69" s="4">
        <f t="array" aca="1" ref="G69" ca="1">XLOOKUP(I69,'CABOS CAT'!A:A,'CABOS CAT'!B:B,0)</f>
        <v/>
      </c>
      <c r="H69" s="4">
        <f t="array" aca="1" ref="H69" ca="1">XLOOKUP(I69,'CABOS CAT'!A:A,'CABOS CAT'!D:D,0)</f>
        <v/>
      </c>
      <c r="I69" s="4">
        <f t="array" aca="1" ref="I69" ca="1">XLOOKUP(E69,DADOS!F:F,DADOS!J:J,0)</f>
        <v/>
      </c>
      <c r="J69" s="51">
        <f t="array" aca="1" ref="J69" ca="1">XLOOKUP(E69,DADOS!F:F,DADOS!H:H,0)</f>
        <v/>
      </c>
      <c r="K69" s="47">
        <f t="array" aca="1" ref="K69" ca="1">XLOOKUP(E69,DADOS!F:F,DADOS!A:A,0)</f>
        <v/>
      </c>
      <c r="L69" s="47">
        <f t="array" aca="1" ref="L69" ca="1">IF(XLOOKUP(E69,DADOS!F:F,DADOS!E:E,0)="SPLICE",IF(XLOOKUP('PC CAT'!E69,DADOS!F:F,DADOS!C:C,0)=1,"ESQ","DIR"),XLOOKUP(E69,DADOS!F:F,DADOS!C:C,0))</f>
        <v/>
      </c>
      <c r="M69" s="47">
        <f t="array" aca="1" ref="M69" ca="1">IF(OR(L69="ESQ",L69="DIR"),"NA",XLOOKUP(E69,DADOS!F:F,DADOS!B:B,0))</f>
        <v/>
      </c>
      <c r="N69" s="47">
        <f t="array" aca="1" ref="N69" ca="1">IF(XLOOKUP(E69,DADOS!F:F,DADOS!D:D,0)=0,"NA",XLOOKUP(E69,DADOS!F:F,DADOS!D:D,0))</f>
        <v/>
      </c>
      <c r="O69" s="4">
        <f>H69&amp;"_"&amp;F69&amp;"_"&amp;M69&amp;"_"&amp;N69</f>
        <v/>
      </c>
      <c r="P69" s="48" t="inlineStr">
        <is>
          <t>#ERROR!</t>
        </is>
      </c>
      <c r="Q69" s="6">
        <f t="array" aca="1" ref="Q69" ca="1">XLOOKUP(E69,DADOS!F:F,DADOS!O:O,0)</f>
        <v/>
      </c>
      <c r="R69" s="6">
        <f t="array" aca="1" ref="R69" ca="1">IF(XLOOKUP(E69,DADOS!F:F,DADOS!K:K,0)="SPLICE",IF(XLOOKUP('PC CAT'!E69,DADOS!F:F,DADOS!M:M,0)=1,"ESQ","DIR"),XLOOKUP(E69,DADOS!F:F,DADOS!M:M,0))</f>
        <v/>
      </c>
      <c r="S69" s="6">
        <f t="array" aca="1" ref="S69" ca="1">IF(OR(R69="ESQ",R69="DIR"),"NA",XLOOKUP(E69,DADOS!F:F,DADOS!N:N,0))</f>
        <v/>
      </c>
      <c r="T69" s="6">
        <f t="array" aca="1" ref="T69" ca="1">IF(XLOOKUP(E69,DADOS!F:F,DADOS!L:L,0)=0,"NA",XLOOKUP(E69,DADOS!F:F,DADOS!L:L,0))</f>
        <v/>
      </c>
      <c r="U69" s="4">
        <f>H69&amp;"_"&amp;F69&amp;"_"&amp;S69&amp;"_"&amp;T69</f>
        <v/>
      </c>
      <c r="V69" s="50" t="inlineStr">
        <is>
          <t>#ERROR!</t>
        </is>
      </c>
      <c r="W69" s="55" t="n"/>
      <c r="X69" s="55" t="n"/>
      <c r="Y69" s="55" t="n"/>
      <c r="Z69" s="55" t="n"/>
    </row>
    <row r="70" ht="15.75" customHeight="1" s="56">
      <c r="A70" s="4" t="n"/>
      <c r="B70" s="4" t="n"/>
      <c r="C70" s="4" t="n"/>
      <c r="D70" s="4" t="n"/>
      <c r="E70" s="16">
        <f>DADOS!F70</f>
        <v/>
      </c>
      <c r="F70" s="4">
        <f t="array" aca="1" ref="F70" ca="1">XLOOKUP(I70,'CABOS CAT'!A:A,'CABOS CAT'!C:C,0)</f>
        <v/>
      </c>
      <c r="G70" s="4">
        <f t="array" aca="1" ref="G70" ca="1">XLOOKUP(I70,'CABOS CAT'!A:A,'CABOS CAT'!B:B,0)</f>
        <v/>
      </c>
      <c r="H70" s="4">
        <f t="array" aca="1" ref="H70" ca="1">XLOOKUP(I70,'CABOS CAT'!A:A,'CABOS CAT'!D:D,0)</f>
        <v/>
      </c>
      <c r="I70" s="4">
        <f t="array" aca="1" ref="I70" ca="1">XLOOKUP(E70,DADOS!F:F,DADOS!J:J,0)</f>
        <v/>
      </c>
      <c r="J70" s="51">
        <f t="array" aca="1" ref="J70" ca="1">XLOOKUP(E70,DADOS!F:F,DADOS!H:H,0)</f>
        <v/>
      </c>
      <c r="K70" s="47">
        <f t="array" aca="1" ref="K70" ca="1">XLOOKUP(E70,DADOS!F:F,DADOS!A:A,0)</f>
        <v/>
      </c>
      <c r="L70" s="47">
        <f t="array" aca="1" ref="L70" ca="1">IF(XLOOKUP(E70,DADOS!F:F,DADOS!E:E,0)="SPLICE",IF(XLOOKUP('PC CAT'!E70,DADOS!F:F,DADOS!C:C,0)=1,"ESQ","DIR"),XLOOKUP(E70,DADOS!F:F,DADOS!C:C,0))</f>
        <v/>
      </c>
      <c r="M70" s="47">
        <f t="array" aca="1" ref="M70" ca="1">IF(OR(L70="ESQ",L70="DIR"),"NA",XLOOKUP(E70,DADOS!F:F,DADOS!B:B,0))</f>
        <v/>
      </c>
      <c r="N70" s="47">
        <f t="array" aca="1" ref="N70" ca="1">IF(XLOOKUP(E70,DADOS!F:F,DADOS!D:D,0)=0,"NA",XLOOKUP(E70,DADOS!F:F,DADOS!D:D,0))</f>
        <v/>
      </c>
      <c r="O70" s="4">
        <f>H70&amp;"_"&amp;F70&amp;"_"&amp;M70&amp;"_"&amp;N70</f>
        <v/>
      </c>
      <c r="P70" s="48" t="inlineStr">
        <is>
          <t>#ERROR!</t>
        </is>
      </c>
      <c r="Q70" s="6">
        <f t="array" aca="1" ref="Q70" ca="1">XLOOKUP(E70,DADOS!F:F,DADOS!O:O,0)</f>
        <v/>
      </c>
      <c r="R70" s="6">
        <f t="array" aca="1" ref="R70" ca="1">IF(XLOOKUP(E70,DADOS!F:F,DADOS!K:K,0)="SPLICE",IF(XLOOKUP('PC CAT'!E70,DADOS!F:F,DADOS!M:M,0)=1,"ESQ","DIR"),XLOOKUP(E70,DADOS!F:F,DADOS!M:M,0))</f>
        <v/>
      </c>
      <c r="S70" s="6">
        <f t="array" aca="1" ref="S70" ca="1">IF(OR(R70="ESQ",R70="DIR"),"NA",XLOOKUP(E70,DADOS!F:F,DADOS!N:N,0))</f>
        <v/>
      </c>
      <c r="T70" s="6">
        <f t="array" aca="1" ref="T70" ca="1">IF(XLOOKUP(E70,DADOS!F:F,DADOS!L:L,0)=0,"NA",XLOOKUP(E70,DADOS!F:F,DADOS!L:L,0))</f>
        <v/>
      </c>
      <c r="U70" s="4">
        <f>H70&amp;"_"&amp;F70&amp;"_"&amp;S70&amp;"_"&amp;T70</f>
        <v/>
      </c>
      <c r="V70" s="50" t="inlineStr">
        <is>
          <t>#ERROR!</t>
        </is>
      </c>
      <c r="W70" s="55" t="n"/>
      <c r="X70" s="55" t="n"/>
      <c r="Y70" s="55" t="n"/>
      <c r="Z70" s="55" t="n"/>
    </row>
    <row r="71" ht="15.75" customHeight="1" s="56">
      <c r="A71" s="4" t="n"/>
      <c r="B71" s="4" t="n"/>
      <c r="C71" s="4" t="n"/>
      <c r="D71" s="4" t="n"/>
      <c r="E71" s="16">
        <f>DADOS!F71</f>
        <v/>
      </c>
      <c r="F71" s="4">
        <f t="array" aca="1" ref="F71" ca="1">XLOOKUP(I71,'CABOS CAT'!A:A,'CABOS CAT'!C:C,0)</f>
        <v/>
      </c>
      <c r="G71" s="4">
        <f t="array" aca="1" ref="G71" ca="1">XLOOKUP(I71,'CABOS CAT'!A:A,'CABOS CAT'!B:B,0)</f>
        <v/>
      </c>
      <c r="H71" s="4">
        <f t="array" aca="1" ref="H71" ca="1">XLOOKUP(I71,'CABOS CAT'!A:A,'CABOS CAT'!D:D,0)</f>
        <v/>
      </c>
      <c r="I71" s="4">
        <f t="array" aca="1" ref="I71" ca="1">XLOOKUP(E71,DADOS!F:F,DADOS!J:J,0)</f>
        <v/>
      </c>
      <c r="J71" s="51">
        <f t="array" aca="1" ref="J71" ca="1">XLOOKUP(E71,DADOS!F:F,DADOS!H:H,0)</f>
        <v/>
      </c>
      <c r="K71" s="47">
        <f t="array" aca="1" ref="K71" ca="1">XLOOKUP(E71,DADOS!F:F,DADOS!A:A,0)</f>
        <v/>
      </c>
      <c r="L71" s="47">
        <f t="array" aca="1" ref="L71" ca="1">IF(XLOOKUP(E71,DADOS!F:F,DADOS!E:E,0)="SPLICE",IF(XLOOKUP('PC CAT'!E71,DADOS!F:F,DADOS!C:C,0)=1,"ESQ","DIR"),XLOOKUP(E71,DADOS!F:F,DADOS!C:C,0))</f>
        <v/>
      </c>
      <c r="M71" s="47">
        <f t="array" aca="1" ref="M71" ca="1">IF(OR(L71="ESQ",L71="DIR"),"NA",XLOOKUP(E71,DADOS!F:F,DADOS!B:B,0))</f>
        <v/>
      </c>
      <c r="N71" s="47">
        <f t="array" aca="1" ref="N71" ca="1">IF(XLOOKUP(E71,DADOS!F:F,DADOS!D:D,0)=0,"NA",XLOOKUP(E71,DADOS!F:F,DADOS!D:D,0))</f>
        <v/>
      </c>
      <c r="O71" s="4">
        <f>H71&amp;"_"&amp;F71&amp;"_"&amp;M71&amp;"_"&amp;N71</f>
        <v/>
      </c>
      <c r="P71" s="48" t="inlineStr">
        <is>
          <t>#ERROR!</t>
        </is>
      </c>
      <c r="Q71" s="6">
        <f t="array" aca="1" ref="Q71" ca="1">XLOOKUP(E71,DADOS!F:F,DADOS!O:O,0)</f>
        <v/>
      </c>
      <c r="R71" s="6">
        <f t="array" aca="1" ref="R71" ca="1">IF(XLOOKUP(E71,DADOS!F:F,DADOS!K:K,0)="SPLICE",IF(XLOOKUP('PC CAT'!E71,DADOS!F:F,DADOS!M:M,0)=1,"ESQ","DIR"),XLOOKUP(E71,DADOS!F:F,DADOS!M:M,0))</f>
        <v/>
      </c>
      <c r="S71" s="6">
        <f t="array" aca="1" ref="S71" ca="1">IF(OR(R71="ESQ",R71="DIR"),"NA",XLOOKUP(E71,DADOS!F:F,DADOS!N:N,0))</f>
        <v/>
      </c>
      <c r="T71" s="6">
        <f t="array" aca="1" ref="T71" ca="1">IF(XLOOKUP(E71,DADOS!F:F,DADOS!L:L,0)=0,"NA",XLOOKUP(E71,DADOS!F:F,DADOS!L:L,0))</f>
        <v/>
      </c>
      <c r="U71" s="4">
        <f>H71&amp;"_"&amp;F71&amp;"_"&amp;S71&amp;"_"&amp;T71</f>
        <v/>
      </c>
      <c r="V71" s="50" t="inlineStr">
        <is>
          <t>#ERROR!</t>
        </is>
      </c>
      <c r="W71" s="55" t="n"/>
      <c r="X71" s="55" t="n"/>
      <c r="Y71" s="55" t="n"/>
      <c r="Z71" s="55" t="n"/>
    </row>
    <row r="72" ht="15.75" customHeight="1" s="56">
      <c r="A72" s="4" t="n"/>
      <c r="B72" s="4" t="n"/>
      <c r="C72" s="4" t="n"/>
      <c r="D72" s="4" t="n"/>
      <c r="E72" s="16">
        <f>DADOS!F72</f>
        <v/>
      </c>
      <c r="F72" s="4">
        <f t="array" aca="1" ref="F72" ca="1">XLOOKUP(I72,'CABOS CAT'!A:A,'CABOS CAT'!C:C,0)</f>
        <v/>
      </c>
      <c r="G72" s="4">
        <f t="array" aca="1" ref="G72" ca="1">XLOOKUP(I72,'CABOS CAT'!A:A,'CABOS CAT'!B:B,0)</f>
        <v/>
      </c>
      <c r="H72" s="4">
        <f t="array" aca="1" ref="H72" ca="1">XLOOKUP(I72,'CABOS CAT'!A:A,'CABOS CAT'!D:D,0)</f>
        <v/>
      </c>
      <c r="I72" s="4">
        <f t="array" aca="1" ref="I72" ca="1">XLOOKUP(E72,DADOS!F:F,DADOS!J:J,0)</f>
        <v/>
      </c>
      <c r="J72" s="51">
        <f t="array" aca="1" ref="J72" ca="1">XLOOKUP(E72,DADOS!F:F,DADOS!H:H,0)</f>
        <v/>
      </c>
      <c r="K72" s="47">
        <f t="array" aca="1" ref="K72" ca="1">XLOOKUP(E72,DADOS!F:F,DADOS!A:A,0)</f>
        <v/>
      </c>
      <c r="L72" s="47">
        <f t="array" aca="1" ref="L72" ca="1">IF(XLOOKUP(E72,DADOS!F:F,DADOS!E:E,0)="SPLICE",IF(XLOOKUP('PC CAT'!E72,DADOS!F:F,DADOS!C:C,0)=1,"ESQ","DIR"),XLOOKUP(E72,DADOS!F:F,DADOS!C:C,0))</f>
        <v/>
      </c>
      <c r="M72" s="47">
        <f t="array" aca="1" ref="M72" ca="1">IF(OR(L72="ESQ",L72="DIR"),"NA",XLOOKUP(E72,DADOS!F:F,DADOS!B:B,0))</f>
        <v/>
      </c>
      <c r="N72" s="47">
        <f t="array" aca="1" ref="N72" ca="1">IF(XLOOKUP(E72,DADOS!F:F,DADOS!D:D,0)=0,"NA",XLOOKUP(E72,DADOS!F:F,DADOS!D:D,0))</f>
        <v/>
      </c>
      <c r="O72" s="4">
        <f>H72&amp;"_"&amp;F72&amp;"_"&amp;M72&amp;"_"&amp;N72</f>
        <v/>
      </c>
      <c r="P72" s="48" t="inlineStr">
        <is>
          <t>#ERROR!</t>
        </is>
      </c>
      <c r="Q72" s="6">
        <f t="array" aca="1" ref="Q72" ca="1">XLOOKUP(E72,DADOS!F:F,DADOS!O:O,0)</f>
        <v/>
      </c>
      <c r="R72" s="6">
        <f t="array" aca="1" ref="R72" ca="1">IF(XLOOKUP(E72,DADOS!F:F,DADOS!K:K,0)="SPLICE",IF(XLOOKUP('PC CAT'!E72,DADOS!F:F,DADOS!M:M,0)=1,"ESQ","DIR"),XLOOKUP(E72,DADOS!F:F,DADOS!M:M,0))</f>
        <v/>
      </c>
      <c r="S72" s="6">
        <f t="array" aca="1" ref="S72" ca="1">IF(OR(R72="ESQ",R72="DIR"),"NA",XLOOKUP(E72,DADOS!F:F,DADOS!N:N,0))</f>
        <v/>
      </c>
      <c r="T72" s="6">
        <f t="array" aca="1" ref="T72" ca="1">IF(XLOOKUP(E72,DADOS!F:F,DADOS!L:L,0)=0,"NA",XLOOKUP(E72,DADOS!F:F,DADOS!L:L,0))</f>
        <v/>
      </c>
      <c r="U72" s="4">
        <f>H72&amp;"_"&amp;F72&amp;"_"&amp;S72&amp;"_"&amp;T72</f>
        <v/>
      </c>
      <c r="V72" s="50" t="inlineStr">
        <is>
          <t>#ERROR!</t>
        </is>
      </c>
      <c r="W72" s="55" t="n"/>
      <c r="X72" s="55" t="n"/>
      <c r="Y72" s="55" t="n"/>
      <c r="Z72" s="55" t="n"/>
    </row>
    <row r="73" ht="15.75" customHeight="1" s="56">
      <c r="A73" s="4" t="n"/>
      <c r="B73" s="4" t="n"/>
      <c r="C73" s="4" t="n"/>
      <c r="D73" s="4" t="n"/>
      <c r="E73" s="16">
        <f>DADOS!F73</f>
        <v/>
      </c>
      <c r="F73" s="4">
        <f t="array" aca="1" ref="F73" ca="1">XLOOKUP(I73,'CABOS CAT'!A:A,'CABOS CAT'!C:C,0)</f>
        <v/>
      </c>
      <c r="G73" s="4">
        <f t="array" aca="1" ref="G73" ca="1">XLOOKUP(I73,'CABOS CAT'!A:A,'CABOS CAT'!B:B,0)</f>
        <v/>
      </c>
      <c r="H73" s="4">
        <f t="array" aca="1" ref="H73" ca="1">XLOOKUP(I73,'CABOS CAT'!A:A,'CABOS CAT'!D:D,0)</f>
        <v/>
      </c>
      <c r="I73" s="4">
        <f t="array" aca="1" ref="I73" ca="1">XLOOKUP(E73,DADOS!F:F,DADOS!J:J,0)</f>
        <v/>
      </c>
      <c r="J73" s="51">
        <f t="array" aca="1" ref="J73" ca="1">XLOOKUP(E73,DADOS!F:F,DADOS!H:H,0)</f>
        <v/>
      </c>
      <c r="K73" s="47">
        <f t="array" aca="1" ref="K73" ca="1">XLOOKUP(E73,DADOS!F:F,DADOS!A:A,0)</f>
        <v/>
      </c>
      <c r="L73" s="47">
        <f t="array" aca="1" ref="L73" ca="1">IF(XLOOKUP(E73,DADOS!F:F,DADOS!E:E,0)="SPLICE",IF(XLOOKUP('PC CAT'!E73,DADOS!F:F,DADOS!C:C,0)=1,"ESQ","DIR"),XLOOKUP(E73,DADOS!F:F,DADOS!C:C,0))</f>
        <v/>
      </c>
      <c r="M73" s="47">
        <f t="array" aca="1" ref="M73" ca="1">IF(OR(L73="ESQ",L73="DIR"),"NA",XLOOKUP(E73,DADOS!F:F,DADOS!B:B,0))</f>
        <v/>
      </c>
      <c r="N73" s="47">
        <f t="array" aca="1" ref="N73" ca="1">IF(XLOOKUP(E73,DADOS!F:F,DADOS!D:D,0)=0,"NA",XLOOKUP(E73,DADOS!F:F,DADOS!D:D,0))</f>
        <v/>
      </c>
      <c r="O73" s="4">
        <f>H73&amp;"_"&amp;F73&amp;"_"&amp;M73&amp;"_"&amp;N73</f>
        <v/>
      </c>
      <c r="P73" s="48" t="inlineStr">
        <is>
          <t>#ERROR!</t>
        </is>
      </c>
      <c r="Q73" s="6">
        <f t="array" aca="1" ref="Q73" ca="1">XLOOKUP(E73,DADOS!F:F,DADOS!O:O,0)</f>
        <v/>
      </c>
      <c r="R73" s="6">
        <f t="array" aca="1" ref="R73" ca="1">IF(XLOOKUP(E73,DADOS!F:F,DADOS!K:K,0)="SPLICE",IF(XLOOKUP('PC CAT'!E73,DADOS!F:F,DADOS!M:M,0)=1,"ESQ","DIR"),XLOOKUP(E73,DADOS!F:F,DADOS!M:M,0))</f>
        <v/>
      </c>
      <c r="S73" s="6">
        <f t="array" aca="1" ref="S73" ca="1">IF(OR(R73="ESQ",R73="DIR"),"NA",XLOOKUP(E73,DADOS!F:F,DADOS!N:N,0))</f>
        <v/>
      </c>
      <c r="T73" s="6">
        <f t="array" aca="1" ref="T73" ca="1">IF(XLOOKUP(E73,DADOS!F:F,DADOS!L:L,0)=0,"NA",XLOOKUP(E73,DADOS!F:F,DADOS!L:L,0))</f>
        <v/>
      </c>
      <c r="U73" s="4">
        <f>H73&amp;"_"&amp;F73&amp;"_"&amp;S73&amp;"_"&amp;T73</f>
        <v/>
      </c>
      <c r="V73" s="50" t="inlineStr">
        <is>
          <t>#ERROR!</t>
        </is>
      </c>
      <c r="W73" s="55" t="n"/>
      <c r="X73" s="55" t="n"/>
      <c r="Y73" s="55" t="n"/>
      <c r="Z73" s="55" t="n"/>
    </row>
    <row r="74" ht="15.75" customHeight="1" s="56">
      <c r="A74" s="4" t="n"/>
      <c r="B74" s="4" t="n"/>
      <c r="C74" s="4" t="n"/>
      <c r="D74" s="4" t="n"/>
      <c r="E74" s="16">
        <f>DADOS!F74</f>
        <v/>
      </c>
      <c r="F74" s="4">
        <f t="array" aca="1" ref="F74" ca="1">XLOOKUP(I74,'CABOS CAT'!A:A,'CABOS CAT'!C:C,0)</f>
        <v/>
      </c>
      <c r="G74" s="4">
        <f t="array" aca="1" ref="G74" ca="1">XLOOKUP(I74,'CABOS CAT'!A:A,'CABOS CAT'!B:B,0)</f>
        <v/>
      </c>
      <c r="H74" s="4">
        <f t="array" aca="1" ref="H74" ca="1">XLOOKUP(I74,'CABOS CAT'!A:A,'CABOS CAT'!D:D,0)</f>
        <v/>
      </c>
      <c r="I74" s="4">
        <f t="array" aca="1" ref="I74" ca="1">XLOOKUP(E74,DADOS!F:F,DADOS!J:J,0)</f>
        <v/>
      </c>
      <c r="J74" s="51">
        <f t="array" aca="1" ref="J74" ca="1">XLOOKUP(E74,DADOS!F:F,DADOS!H:H,0)</f>
        <v/>
      </c>
      <c r="K74" s="47">
        <f t="array" aca="1" ref="K74" ca="1">XLOOKUP(E74,DADOS!F:F,DADOS!A:A,0)</f>
        <v/>
      </c>
      <c r="L74" s="47">
        <f t="array" aca="1" ref="L74" ca="1">IF(XLOOKUP(E74,DADOS!F:F,DADOS!E:E,0)="SPLICE",IF(XLOOKUP('PC CAT'!E74,DADOS!F:F,DADOS!C:C,0)=1,"ESQ","DIR"),XLOOKUP(E74,DADOS!F:F,DADOS!C:C,0))</f>
        <v/>
      </c>
      <c r="M74" s="47">
        <f t="array" aca="1" ref="M74" ca="1">IF(OR(L74="ESQ",L74="DIR"),"NA",XLOOKUP(E74,DADOS!F:F,DADOS!B:B,0))</f>
        <v/>
      </c>
      <c r="N74" s="47">
        <f t="array" aca="1" ref="N74" ca="1">IF(XLOOKUP(E74,DADOS!F:F,DADOS!D:D,0)=0,"NA",XLOOKUP(E74,DADOS!F:F,DADOS!D:D,0))</f>
        <v/>
      </c>
      <c r="O74" s="4">
        <f>H74&amp;"_"&amp;F74&amp;"_"&amp;M74&amp;"_"&amp;N74</f>
        <v/>
      </c>
      <c r="P74" s="48" t="inlineStr">
        <is>
          <t>#ERROR!</t>
        </is>
      </c>
      <c r="Q74" s="6">
        <f t="array" aca="1" ref="Q74" ca="1">XLOOKUP(E74,DADOS!F:F,DADOS!O:O,0)</f>
        <v/>
      </c>
      <c r="R74" s="6">
        <f t="array" aca="1" ref="R74" ca="1">IF(XLOOKUP(E74,DADOS!F:F,DADOS!K:K,0)="SPLICE",IF(XLOOKUP('PC CAT'!E74,DADOS!F:F,DADOS!M:M,0)=1,"ESQ","DIR"),XLOOKUP(E74,DADOS!F:F,DADOS!M:M,0))</f>
        <v/>
      </c>
      <c r="S74" s="6">
        <f t="array" aca="1" ref="S74" ca="1">IF(OR(R74="ESQ",R74="DIR"),"NA",XLOOKUP(E74,DADOS!F:F,DADOS!N:N,0))</f>
        <v/>
      </c>
      <c r="T74" s="6">
        <f t="array" aca="1" ref="T74" ca="1">IF(XLOOKUP(E74,DADOS!F:F,DADOS!L:L,0)=0,"NA",XLOOKUP(E74,DADOS!F:F,DADOS!L:L,0))</f>
        <v/>
      </c>
      <c r="U74" s="4">
        <f>H74&amp;"_"&amp;F74&amp;"_"&amp;S74&amp;"_"&amp;T74</f>
        <v/>
      </c>
      <c r="V74" s="50" t="inlineStr">
        <is>
          <t>#ERROR!</t>
        </is>
      </c>
      <c r="W74" s="55" t="n"/>
      <c r="X74" s="55" t="n"/>
      <c r="Y74" s="55" t="n"/>
      <c r="Z74" s="55" t="n"/>
    </row>
    <row r="75" ht="15.75" customHeight="1" s="56">
      <c r="A75" s="4" t="n"/>
      <c r="B75" s="4" t="n"/>
      <c r="C75" s="4" t="n"/>
      <c r="D75" s="4" t="n"/>
      <c r="E75" s="16">
        <f>DADOS!F75</f>
        <v/>
      </c>
      <c r="F75" s="4">
        <f t="array" aca="1" ref="F75" ca="1">XLOOKUP(I75,'CABOS CAT'!A:A,'CABOS CAT'!C:C,0)</f>
        <v/>
      </c>
      <c r="G75" s="4">
        <f t="array" aca="1" ref="G75" ca="1">XLOOKUP(I75,'CABOS CAT'!A:A,'CABOS CAT'!B:B,0)</f>
        <v/>
      </c>
      <c r="H75" s="4">
        <f t="array" aca="1" ref="H75" ca="1">XLOOKUP(I75,'CABOS CAT'!A:A,'CABOS CAT'!D:D,0)</f>
        <v/>
      </c>
      <c r="I75" s="4">
        <f t="array" aca="1" ref="I75" ca="1">XLOOKUP(E75,DADOS!F:F,DADOS!J:J,0)</f>
        <v/>
      </c>
      <c r="J75" s="51">
        <f t="array" aca="1" ref="J75" ca="1">XLOOKUP(E75,DADOS!F:F,DADOS!H:H,0)</f>
        <v/>
      </c>
      <c r="K75" s="47">
        <f t="array" aca="1" ref="K75" ca="1">XLOOKUP(E75,DADOS!F:F,DADOS!A:A,0)</f>
        <v/>
      </c>
      <c r="L75" s="47">
        <f t="array" aca="1" ref="L75" ca="1">IF(XLOOKUP(E75,DADOS!F:F,DADOS!E:E,0)="SPLICE",IF(XLOOKUP('PC CAT'!E75,DADOS!F:F,DADOS!C:C,0)=1,"ESQ","DIR"),XLOOKUP(E75,DADOS!F:F,DADOS!C:C,0))</f>
        <v/>
      </c>
      <c r="M75" s="47">
        <f t="array" aca="1" ref="M75" ca="1">IF(OR(L75="ESQ",L75="DIR"),"NA",XLOOKUP(E75,DADOS!F:F,DADOS!B:B,0))</f>
        <v/>
      </c>
      <c r="N75" s="47">
        <f t="array" aca="1" ref="N75" ca="1">IF(XLOOKUP(E75,DADOS!F:F,DADOS!D:D,0)=0,"NA",XLOOKUP(E75,DADOS!F:F,DADOS!D:D,0))</f>
        <v/>
      </c>
      <c r="O75" s="4">
        <f>H75&amp;"_"&amp;F75&amp;"_"&amp;M75&amp;"_"&amp;N75</f>
        <v/>
      </c>
      <c r="P75" s="48" t="inlineStr">
        <is>
          <t>#ERROR!</t>
        </is>
      </c>
      <c r="Q75" s="6">
        <f t="array" aca="1" ref="Q75" ca="1">XLOOKUP(E75,DADOS!F:F,DADOS!O:O,0)</f>
        <v/>
      </c>
      <c r="R75" s="6">
        <f t="array" aca="1" ref="R75" ca="1">IF(XLOOKUP(E75,DADOS!F:F,DADOS!K:K,0)="SPLICE",IF(XLOOKUP('PC CAT'!E75,DADOS!F:F,DADOS!M:M,0)=1,"ESQ","DIR"),XLOOKUP(E75,DADOS!F:F,DADOS!M:M,0))</f>
        <v/>
      </c>
      <c r="S75" s="6">
        <f t="array" aca="1" ref="S75" ca="1">IF(OR(R75="ESQ",R75="DIR"),"NA",XLOOKUP(E75,DADOS!F:F,DADOS!N:N,0))</f>
        <v/>
      </c>
      <c r="T75" s="6">
        <f t="array" aca="1" ref="T75" ca="1">IF(XLOOKUP(E75,DADOS!F:F,DADOS!L:L,0)=0,"NA",XLOOKUP(E75,DADOS!F:F,DADOS!L:L,0))</f>
        <v/>
      </c>
      <c r="U75" s="4">
        <f>H75&amp;"_"&amp;F75&amp;"_"&amp;S75&amp;"_"&amp;T75</f>
        <v/>
      </c>
      <c r="V75" s="50" t="inlineStr">
        <is>
          <t>#ERROR!</t>
        </is>
      </c>
      <c r="W75" s="55" t="n"/>
      <c r="X75" s="55" t="n"/>
      <c r="Y75" s="55" t="n"/>
      <c r="Z75" s="55" t="n"/>
    </row>
    <row r="76" ht="15.75" customHeight="1" s="56">
      <c r="A76" s="4" t="n"/>
      <c r="B76" s="4" t="n"/>
      <c r="C76" s="4" t="n"/>
      <c r="D76" s="4" t="n"/>
      <c r="E76" s="16">
        <f>DADOS!F76</f>
        <v/>
      </c>
      <c r="F76" s="4">
        <f t="array" aca="1" ref="F76" ca="1">XLOOKUP(I76,'CABOS CAT'!A:A,'CABOS CAT'!C:C,0)</f>
        <v/>
      </c>
      <c r="G76" s="4">
        <f t="array" aca="1" ref="G76" ca="1">XLOOKUP(I76,'CABOS CAT'!A:A,'CABOS CAT'!B:B,0)</f>
        <v/>
      </c>
      <c r="H76" s="4">
        <f t="array" aca="1" ref="H76" ca="1">XLOOKUP(I76,'CABOS CAT'!A:A,'CABOS CAT'!D:D,0)</f>
        <v/>
      </c>
      <c r="I76" s="4">
        <f t="array" aca="1" ref="I76" ca="1">XLOOKUP(E76,DADOS!F:F,DADOS!J:J,0)</f>
        <v/>
      </c>
      <c r="J76" s="51">
        <f t="array" aca="1" ref="J76" ca="1">XLOOKUP(E76,DADOS!F:F,DADOS!H:H,0)</f>
        <v/>
      </c>
      <c r="K76" s="47">
        <f t="array" aca="1" ref="K76" ca="1">XLOOKUP(E76,DADOS!F:F,DADOS!A:A,0)</f>
        <v/>
      </c>
      <c r="L76" s="47">
        <f t="array" aca="1" ref="L76" ca="1">IF(XLOOKUP(E76,DADOS!F:F,DADOS!E:E,0)="SPLICE",IF(XLOOKUP('PC CAT'!E76,DADOS!F:F,DADOS!C:C,0)=1,"ESQ","DIR"),XLOOKUP(E76,DADOS!F:F,DADOS!C:C,0))</f>
        <v/>
      </c>
      <c r="M76" s="47">
        <f t="array" aca="1" ref="M76" ca="1">IF(OR(L76="ESQ",L76="DIR"),"NA",XLOOKUP(E76,DADOS!F:F,DADOS!B:B,0))</f>
        <v/>
      </c>
      <c r="N76" s="47">
        <f t="array" aca="1" ref="N76" ca="1">IF(XLOOKUP(E76,DADOS!F:F,DADOS!D:D,0)=0,"NA",XLOOKUP(E76,DADOS!F:F,DADOS!D:D,0))</f>
        <v/>
      </c>
      <c r="O76" s="4">
        <f>H76&amp;"_"&amp;F76&amp;"_"&amp;M76&amp;"_"&amp;N76</f>
        <v/>
      </c>
      <c r="P76" s="48" t="inlineStr">
        <is>
          <t>#ERROR!</t>
        </is>
      </c>
      <c r="Q76" s="6">
        <f t="array" aca="1" ref="Q76" ca="1">XLOOKUP(E76,DADOS!F:F,DADOS!O:O,0)</f>
        <v/>
      </c>
      <c r="R76" s="6">
        <f t="array" aca="1" ref="R76" ca="1">IF(XLOOKUP(E76,DADOS!F:F,DADOS!K:K,0)="SPLICE",IF(XLOOKUP('PC CAT'!E76,DADOS!F:F,DADOS!M:M,0)=1,"ESQ","DIR"),XLOOKUP(E76,DADOS!F:F,DADOS!M:M,0))</f>
        <v/>
      </c>
      <c r="S76" s="6">
        <f t="array" aca="1" ref="S76" ca="1">IF(OR(R76="ESQ",R76="DIR"),"NA",XLOOKUP(E76,DADOS!F:F,DADOS!N:N,0))</f>
        <v/>
      </c>
      <c r="T76" s="6">
        <f t="array" aca="1" ref="T76" ca="1">IF(XLOOKUP(E76,DADOS!F:F,DADOS!L:L,0)=0,"NA",XLOOKUP(E76,DADOS!F:F,DADOS!L:L,0))</f>
        <v/>
      </c>
      <c r="U76" s="4">
        <f>H76&amp;"_"&amp;F76&amp;"_"&amp;S76&amp;"_"&amp;T76</f>
        <v/>
      </c>
      <c r="V76" s="50" t="inlineStr">
        <is>
          <t>#ERROR!</t>
        </is>
      </c>
      <c r="W76" s="55" t="n"/>
      <c r="X76" s="55" t="n"/>
      <c r="Y76" s="55" t="n"/>
      <c r="Z76" s="55" t="n"/>
    </row>
    <row r="77" ht="15.75" customHeight="1" s="56">
      <c r="A77" s="4" t="n"/>
      <c r="B77" s="4" t="n"/>
      <c r="C77" s="4" t="n"/>
      <c r="D77" s="4" t="n"/>
      <c r="E77" s="16">
        <f>DADOS!F77</f>
        <v/>
      </c>
      <c r="F77" s="4">
        <f t="array" aca="1" ref="F77" ca="1">XLOOKUP(I77,'CABOS CAT'!A:A,'CABOS CAT'!C:C,0)</f>
        <v/>
      </c>
      <c r="G77" s="4">
        <f t="array" aca="1" ref="G77" ca="1">XLOOKUP(I77,'CABOS CAT'!A:A,'CABOS CAT'!B:B,0)</f>
        <v/>
      </c>
      <c r="H77" s="4">
        <f t="array" aca="1" ref="H77" ca="1">XLOOKUP(I77,'CABOS CAT'!A:A,'CABOS CAT'!D:D,0)</f>
        <v/>
      </c>
      <c r="I77" s="4">
        <f t="array" aca="1" ref="I77" ca="1">XLOOKUP(E77,DADOS!F:F,DADOS!J:J,0)</f>
        <v/>
      </c>
      <c r="J77" s="51">
        <f t="array" aca="1" ref="J77" ca="1">XLOOKUP(E77,DADOS!F:F,DADOS!H:H,0)</f>
        <v/>
      </c>
      <c r="K77" s="47">
        <f t="array" aca="1" ref="K77" ca="1">XLOOKUP(E77,DADOS!F:F,DADOS!A:A,0)</f>
        <v/>
      </c>
      <c r="L77" s="47">
        <f t="array" aca="1" ref="L77" ca="1">IF(XLOOKUP(E77,DADOS!F:F,DADOS!E:E,0)="SPLICE",IF(XLOOKUP('PC CAT'!E77,DADOS!F:F,DADOS!C:C,0)=1,"ESQ","DIR"),XLOOKUP(E77,DADOS!F:F,DADOS!C:C,0))</f>
        <v/>
      </c>
      <c r="M77" s="47">
        <f t="array" aca="1" ref="M77" ca="1">IF(OR(L77="ESQ",L77="DIR"),"NA",XLOOKUP(E77,DADOS!F:F,DADOS!B:B,0))</f>
        <v/>
      </c>
      <c r="N77" s="47">
        <f t="array" aca="1" ref="N77" ca="1">IF(XLOOKUP(E77,DADOS!F:F,DADOS!D:D,0)=0,"NA",XLOOKUP(E77,DADOS!F:F,DADOS!D:D,0))</f>
        <v/>
      </c>
      <c r="O77" s="4">
        <f>H77&amp;"_"&amp;F77&amp;"_"&amp;M77&amp;"_"&amp;N77</f>
        <v/>
      </c>
      <c r="P77" s="48" t="inlineStr">
        <is>
          <t>#ERROR!</t>
        </is>
      </c>
      <c r="Q77" s="6">
        <f t="array" aca="1" ref="Q77" ca="1">XLOOKUP(E77,DADOS!F:F,DADOS!O:O,0)</f>
        <v/>
      </c>
      <c r="R77" s="6">
        <f t="array" aca="1" ref="R77" ca="1">IF(XLOOKUP(E77,DADOS!F:F,DADOS!K:K,0)="SPLICE",IF(XLOOKUP('PC CAT'!E77,DADOS!F:F,DADOS!M:M,0)=1,"ESQ","DIR"),XLOOKUP(E77,DADOS!F:F,DADOS!M:M,0))</f>
        <v/>
      </c>
      <c r="S77" s="6">
        <f t="array" aca="1" ref="S77" ca="1">IF(OR(R77="ESQ",R77="DIR"),"NA",XLOOKUP(E77,DADOS!F:F,DADOS!N:N,0))</f>
        <v/>
      </c>
      <c r="T77" s="6">
        <f t="array" aca="1" ref="T77" ca="1">IF(XLOOKUP(E77,DADOS!F:F,DADOS!L:L,0)=0,"NA",XLOOKUP(E77,DADOS!F:F,DADOS!L:L,0))</f>
        <v/>
      </c>
      <c r="U77" s="4">
        <f>H77&amp;"_"&amp;F77&amp;"_"&amp;S77&amp;"_"&amp;T77</f>
        <v/>
      </c>
      <c r="V77" s="50" t="inlineStr">
        <is>
          <t>#ERROR!</t>
        </is>
      </c>
      <c r="W77" s="55" t="n"/>
      <c r="X77" s="55" t="n"/>
      <c r="Y77" s="55" t="n"/>
      <c r="Z77" s="55" t="n"/>
    </row>
    <row r="78" ht="15.75" customHeight="1" s="56">
      <c r="A78" s="4" t="n"/>
      <c r="B78" s="4" t="n"/>
      <c r="C78" s="4" t="n"/>
      <c r="D78" s="4" t="n"/>
      <c r="E78" s="16">
        <f>DADOS!F78</f>
        <v/>
      </c>
      <c r="F78" s="4">
        <f t="array" aca="1" ref="F78" ca="1">XLOOKUP(I78,'CABOS CAT'!A:A,'CABOS CAT'!C:C,0)</f>
        <v/>
      </c>
      <c r="G78" s="4">
        <f t="array" aca="1" ref="G78" ca="1">XLOOKUP(I78,'CABOS CAT'!A:A,'CABOS CAT'!B:B,0)</f>
        <v/>
      </c>
      <c r="H78" s="4">
        <f t="array" aca="1" ref="H78" ca="1">XLOOKUP(I78,'CABOS CAT'!A:A,'CABOS CAT'!D:D,0)</f>
        <v/>
      </c>
      <c r="I78" s="4">
        <f t="array" aca="1" ref="I78" ca="1">XLOOKUP(E78,DADOS!F:F,DADOS!J:J,0)</f>
        <v/>
      </c>
      <c r="J78" s="51">
        <f t="array" aca="1" ref="J78" ca="1">XLOOKUP(E78,DADOS!F:F,DADOS!H:H,0)</f>
        <v/>
      </c>
      <c r="K78" s="47">
        <f t="array" aca="1" ref="K78" ca="1">XLOOKUP(E78,DADOS!F:F,DADOS!A:A,0)</f>
        <v/>
      </c>
      <c r="L78" s="47">
        <f t="array" aca="1" ref="L78" ca="1">IF(XLOOKUP(E78,DADOS!F:F,DADOS!E:E,0)="SPLICE",IF(XLOOKUP('PC CAT'!E78,DADOS!F:F,DADOS!C:C,0)=1,"ESQ","DIR"),XLOOKUP(E78,DADOS!F:F,DADOS!C:C,0))</f>
        <v/>
      </c>
      <c r="M78" s="47">
        <f t="array" aca="1" ref="M78" ca="1">IF(OR(L78="ESQ",L78="DIR"),"NA",XLOOKUP(E78,DADOS!F:F,DADOS!B:B,0))</f>
        <v/>
      </c>
      <c r="N78" s="47">
        <f t="array" aca="1" ref="N78" ca="1">IF(XLOOKUP(E78,DADOS!F:F,DADOS!D:D,0)=0,"NA",XLOOKUP(E78,DADOS!F:F,DADOS!D:D,0))</f>
        <v/>
      </c>
      <c r="O78" s="4">
        <f>H78&amp;"_"&amp;F78&amp;"_"&amp;M78&amp;"_"&amp;N78</f>
        <v/>
      </c>
      <c r="P78" s="48" t="inlineStr">
        <is>
          <t>#ERROR!</t>
        </is>
      </c>
      <c r="Q78" s="6">
        <f t="array" aca="1" ref="Q78" ca="1">XLOOKUP(E78,DADOS!F:F,DADOS!O:O,0)</f>
        <v/>
      </c>
      <c r="R78" s="6">
        <f t="array" aca="1" ref="R78" ca="1">IF(XLOOKUP(E78,DADOS!F:F,DADOS!K:K,0)="SPLICE",IF(XLOOKUP('PC CAT'!E78,DADOS!F:F,DADOS!M:M,0)=1,"ESQ","DIR"),XLOOKUP(E78,DADOS!F:F,DADOS!M:M,0))</f>
        <v/>
      </c>
      <c r="S78" s="6">
        <f t="array" aca="1" ref="S78" ca="1">IF(OR(R78="ESQ",R78="DIR"),"NA",XLOOKUP(E78,DADOS!F:F,DADOS!N:N,0))</f>
        <v/>
      </c>
      <c r="T78" s="6">
        <f t="array" aca="1" ref="T78" ca="1">IF(XLOOKUP(E78,DADOS!F:F,DADOS!L:L,0)=0,"NA",XLOOKUP(E78,DADOS!F:F,DADOS!L:L,0))</f>
        <v/>
      </c>
      <c r="U78" s="4">
        <f>H78&amp;"_"&amp;F78&amp;"_"&amp;S78&amp;"_"&amp;T78</f>
        <v/>
      </c>
      <c r="V78" s="50" t="inlineStr">
        <is>
          <t>#ERROR!</t>
        </is>
      </c>
      <c r="W78" s="55" t="n"/>
      <c r="X78" s="55" t="n"/>
      <c r="Y78" s="55" t="n"/>
      <c r="Z78" s="55" t="n"/>
    </row>
    <row r="79" ht="15.75" customHeight="1" s="56">
      <c r="A79" s="4" t="n"/>
      <c r="B79" s="4" t="n"/>
      <c r="C79" s="4" t="n"/>
      <c r="D79" s="4" t="n"/>
      <c r="E79" s="16">
        <f>DADOS!F79</f>
        <v/>
      </c>
      <c r="F79" s="4">
        <f t="array" aca="1" ref="F79" ca="1">XLOOKUP(I79,'CABOS CAT'!A:A,'CABOS CAT'!C:C,0)</f>
        <v/>
      </c>
      <c r="G79" s="4">
        <f t="array" aca="1" ref="G79" ca="1">XLOOKUP(I79,'CABOS CAT'!A:A,'CABOS CAT'!B:B,0)</f>
        <v/>
      </c>
      <c r="H79" s="4">
        <f t="array" aca="1" ref="H79" ca="1">XLOOKUP(I79,'CABOS CAT'!A:A,'CABOS CAT'!D:D,0)</f>
        <v/>
      </c>
      <c r="I79" s="4">
        <f t="array" aca="1" ref="I79" ca="1">XLOOKUP(E79,DADOS!F:F,DADOS!J:J,0)</f>
        <v/>
      </c>
      <c r="J79" s="51">
        <f t="array" aca="1" ref="J79" ca="1">XLOOKUP(E79,DADOS!F:F,DADOS!H:H,0)</f>
        <v/>
      </c>
      <c r="K79" s="47">
        <f t="array" aca="1" ref="K79" ca="1">XLOOKUP(E79,DADOS!F:F,DADOS!A:A,0)</f>
        <v/>
      </c>
      <c r="L79" s="47">
        <f t="array" aca="1" ref="L79" ca="1">IF(XLOOKUP(E79,DADOS!F:F,DADOS!E:E,0)="SPLICE",IF(XLOOKUP('PC CAT'!E79,DADOS!F:F,DADOS!C:C,0)=1,"ESQ","DIR"),XLOOKUP(E79,DADOS!F:F,DADOS!C:C,0))</f>
        <v/>
      </c>
      <c r="M79" s="47">
        <f t="array" aca="1" ref="M79" ca="1">IF(OR(L79="ESQ",L79="DIR"),"NA",XLOOKUP(E79,DADOS!F:F,DADOS!B:B,0))</f>
        <v/>
      </c>
      <c r="N79" s="47">
        <f t="array" aca="1" ref="N79" ca="1">IF(XLOOKUP(E79,DADOS!F:F,DADOS!D:D,0)=0,"NA",XLOOKUP(E79,DADOS!F:F,DADOS!D:D,0))</f>
        <v/>
      </c>
      <c r="O79" s="4">
        <f>H79&amp;"_"&amp;F79&amp;"_"&amp;M79&amp;"_"&amp;N79</f>
        <v/>
      </c>
      <c r="P79" s="48" t="inlineStr">
        <is>
          <t>#ERROR!</t>
        </is>
      </c>
      <c r="Q79" s="6">
        <f t="array" aca="1" ref="Q79" ca="1">XLOOKUP(E79,DADOS!F:F,DADOS!O:O,0)</f>
        <v/>
      </c>
      <c r="R79" s="6">
        <f t="array" aca="1" ref="R79" ca="1">IF(XLOOKUP(E79,DADOS!F:F,DADOS!K:K,0)="SPLICE",IF(XLOOKUP('PC CAT'!E79,DADOS!F:F,DADOS!M:M,0)=1,"ESQ","DIR"),XLOOKUP(E79,DADOS!F:F,DADOS!M:M,0))</f>
        <v/>
      </c>
      <c r="S79" s="6">
        <f t="array" aca="1" ref="S79" ca="1">IF(OR(R79="ESQ",R79="DIR"),"NA",XLOOKUP(E79,DADOS!F:F,DADOS!N:N,0))</f>
        <v/>
      </c>
      <c r="T79" s="6">
        <f t="array" aca="1" ref="T79" ca="1">IF(XLOOKUP(E79,DADOS!F:F,DADOS!L:L,0)=0,"NA",XLOOKUP(E79,DADOS!F:F,DADOS!L:L,0))</f>
        <v/>
      </c>
      <c r="U79" s="4">
        <f>H79&amp;"_"&amp;F79&amp;"_"&amp;S79&amp;"_"&amp;T79</f>
        <v/>
      </c>
      <c r="V79" s="50" t="inlineStr">
        <is>
          <t>#ERROR!</t>
        </is>
      </c>
      <c r="W79" s="55" t="n"/>
      <c r="X79" s="55" t="n"/>
      <c r="Y79" s="55" t="n"/>
      <c r="Z79" s="55" t="n"/>
    </row>
    <row r="80" ht="15.75" customHeight="1" s="56">
      <c r="A80" s="4" t="n"/>
      <c r="B80" s="4" t="n"/>
      <c r="C80" s="4" t="n"/>
      <c r="D80" s="4" t="n"/>
      <c r="E80" s="16">
        <f>DADOS!F80</f>
        <v/>
      </c>
      <c r="F80" s="4">
        <f t="array" aca="1" ref="F80" ca="1">XLOOKUP(I80,'CABOS CAT'!A:A,'CABOS CAT'!C:C,0)</f>
        <v/>
      </c>
      <c r="G80" s="4">
        <f t="array" aca="1" ref="G80" ca="1">XLOOKUP(I80,'CABOS CAT'!A:A,'CABOS CAT'!B:B,0)</f>
        <v/>
      </c>
      <c r="H80" s="4">
        <f t="array" aca="1" ref="H80" ca="1">XLOOKUP(I80,'CABOS CAT'!A:A,'CABOS CAT'!D:D,0)</f>
        <v/>
      </c>
      <c r="I80" s="4">
        <f t="array" aca="1" ref="I80" ca="1">XLOOKUP(E80,DADOS!F:F,DADOS!J:J,0)</f>
        <v/>
      </c>
      <c r="J80" s="51">
        <f t="array" aca="1" ref="J80" ca="1">XLOOKUP(E80,DADOS!F:F,DADOS!H:H,0)</f>
        <v/>
      </c>
      <c r="K80" s="47">
        <f t="array" aca="1" ref="K80" ca="1">XLOOKUP(E80,DADOS!F:F,DADOS!A:A,0)</f>
        <v/>
      </c>
      <c r="L80" s="47">
        <f t="array" aca="1" ref="L80" ca="1">IF(XLOOKUP(E80,DADOS!F:F,DADOS!E:E,0)="SPLICE",IF(XLOOKUP('PC CAT'!E80,DADOS!F:F,DADOS!C:C,0)=1,"ESQ","DIR"),XLOOKUP(E80,DADOS!F:F,DADOS!C:C,0))</f>
        <v/>
      </c>
      <c r="M80" s="47">
        <f t="array" aca="1" ref="M80" ca="1">IF(OR(L80="ESQ",L80="DIR"),"NA",XLOOKUP(E80,DADOS!F:F,DADOS!B:B,0))</f>
        <v/>
      </c>
      <c r="N80" s="47">
        <f t="array" aca="1" ref="N80" ca="1">IF(XLOOKUP(E80,DADOS!F:F,DADOS!D:D,0)=0,"NA",XLOOKUP(E80,DADOS!F:F,DADOS!D:D,0))</f>
        <v/>
      </c>
      <c r="O80" s="4">
        <f>H80&amp;"_"&amp;F80&amp;"_"&amp;M80&amp;"_"&amp;N80</f>
        <v/>
      </c>
      <c r="P80" s="48" t="inlineStr">
        <is>
          <t>#ERROR!</t>
        </is>
      </c>
      <c r="Q80" s="6">
        <f t="array" aca="1" ref="Q80" ca="1">XLOOKUP(E80,DADOS!F:F,DADOS!O:O,0)</f>
        <v/>
      </c>
      <c r="R80" s="6">
        <f t="array" aca="1" ref="R80" ca="1">IF(XLOOKUP(E80,DADOS!F:F,DADOS!K:K,0)="SPLICE",IF(XLOOKUP('PC CAT'!E80,DADOS!F:F,DADOS!M:M,0)=1,"ESQ","DIR"),XLOOKUP(E80,DADOS!F:F,DADOS!M:M,0))</f>
        <v/>
      </c>
      <c r="S80" s="6">
        <f t="array" aca="1" ref="S80" ca="1">IF(OR(R80="ESQ",R80="DIR"),"NA",XLOOKUP(E80,DADOS!F:F,DADOS!N:N,0))</f>
        <v/>
      </c>
      <c r="T80" s="6">
        <f t="array" aca="1" ref="T80" ca="1">IF(XLOOKUP(E80,DADOS!F:F,DADOS!L:L,0)=0,"NA",XLOOKUP(E80,DADOS!F:F,DADOS!L:L,0))</f>
        <v/>
      </c>
      <c r="U80" s="4">
        <f>H80&amp;"_"&amp;F80&amp;"_"&amp;S80&amp;"_"&amp;T80</f>
        <v/>
      </c>
      <c r="V80" s="50" t="inlineStr">
        <is>
          <t>#ERROR!</t>
        </is>
      </c>
      <c r="W80" s="55" t="n"/>
      <c r="X80" s="55" t="n"/>
      <c r="Y80" s="55" t="n"/>
      <c r="Z80" s="55" t="n"/>
    </row>
    <row r="81" ht="15.75" customHeight="1" s="56">
      <c r="A81" s="4" t="n"/>
      <c r="B81" s="4" t="n"/>
      <c r="C81" s="4" t="n"/>
      <c r="D81" s="4" t="n"/>
      <c r="E81" s="16">
        <f>DADOS!F81</f>
        <v/>
      </c>
      <c r="F81" s="4">
        <f t="array" aca="1" ref="F81" ca="1">XLOOKUP(I81,'CABOS CAT'!A:A,'CABOS CAT'!C:C,0)</f>
        <v/>
      </c>
      <c r="G81" s="4">
        <f t="array" aca="1" ref="G81" ca="1">XLOOKUP(I81,'CABOS CAT'!A:A,'CABOS CAT'!B:B,0)</f>
        <v/>
      </c>
      <c r="H81" s="4">
        <f t="array" aca="1" ref="H81" ca="1">XLOOKUP(I81,'CABOS CAT'!A:A,'CABOS CAT'!D:D,0)</f>
        <v/>
      </c>
      <c r="I81" s="4">
        <f t="array" aca="1" ref="I81" ca="1">XLOOKUP(E81,DADOS!F:F,DADOS!J:J,0)</f>
        <v/>
      </c>
      <c r="J81" s="51">
        <f t="array" aca="1" ref="J81" ca="1">XLOOKUP(E81,DADOS!F:F,DADOS!H:H,0)</f>
        <v/>
      </c>
      <c r="K81" s="47">
        <f t="array" aca="1" ref="K81" ca="1">XLOOKUP(E81,DADOS!F:F,DADOS!A:A,0)</f>
        <v/>
      </c>
      <c r="L81" s="47">
        <f t="array" aca="1" ref="L81" ca="1">IF(XLOOKUP(E81,DADOS!F:F,DADOS!E:E,0)="SPLICE",IF(XLOOKUP('PC CAT'!E81,DADOS!F:F,DADOS!C:C,0)=1,"ESQ","DIR"),XLOOKUP(E81,DADOS!F:F,DADOS!C:C,0))</f>
        <v/>
      </c>
      <c r="M81" s="47">
        <f t="array" aca="1" ref="M81" ca="1">IF(OR(L81="ESQ",L81="DIR"),"NA",XLOOKUP(E81,DADOS!F:F,DADOS!B:B,0))</f>
        <v/>
      </c>
      <c r="N81" s="47">
        <f t="array" aca="1" ref="N81" ca="1">IF(XLOOKUP(E81,DADOS!F:F,DADOS!D:D,0)=0,"NA",XLOOKUP(E81,DADOS!F:F,DADOS!D:D,0))</f>
        <v/>
      </c>
      <c r="O81" s="4">
        <f>H81&amp;"_"&amp;F81&amp;"_"&amp;M81&amp;"_"&amp;N81</f>
        <v/>
      </c>
      <c r="P81" s="48" t="inlineStr">
        <is>
          <t>#ERROR!</t>
        </is>
      </c>
      <c r="Q81" s="6">
        <f t="array" aca="1" ref="Q81" ca="1">XLOOKUP(E81,DADOS!F:F,DADOS!O:O,0)</f>
        <v/>
      </c>
      <c r="R81" s="6">
        <f t="array" aca="1" ref="R81" ca="1">IF(XLOOKUP(E81,DADOS!F:F,DADOS!K:K,0)="SPLICE",IF(XLOOKUP('PC CAT'!E81,DADOS!F:F,DADOS!M:M,0)=1,"ESQ","DIR"),XLOOKUP(E81,DADOS!F:F,DADOS!M:M,0))</f>
        <v/>
      </c>
      <c r="S81" s="6">
        <f t="array" aca="1" ref="S81" ca="1">IF(OR(R81="ESQ",R81="DIR"),"NA",XLOOKUP(E81,DADOS!F:F,DADOS!N:N,0))</f>
        <v/>
      </c>
      <c r="T81" s="6">
        <f t="array" aca="1" ref="T81" ca="1">IF(XLOOKUP(E81,DADOS!F:F,DADOS!L:L,0)=0,"NA",XLOOKUP(E81,DADOS!F:F,DADOS!L:L,0))</f>
        <v/>
      </c>
      <c r="U81" s="4">
        <f>H81&amp;"_"&amp;F81&amp;"_"&amp;S81&amp;"_"&amp;T81</f>
        <v/>
      </c>
      <c r="V81" s="50" t="inlineStr">
        <is>
          <t>#ERROR!</t>
        </is>
      </c>
      <c r="W81" s="55" t="n"/>
      <c r="X81" s="55" t="n"/>
      <c r="Y81" s="55" t="n"/>
      <c r="Z81" s="55" t="n"/>
    </row>
    <row r="82" ht="15.75" customHeight="1" s="56">
      <c r="A82" s="4" t="n"/>
      <c r="B82" s="4" t="n"/>
      <c r="C82" s="4" t="n"/>
      <c r="D82" s="4" t="n"/>
      <c r="E82" s="16">
        <f>DADOS!F82</f>
        <v/>
      </c>
      <c r="F82" s="4">
        <f t="array" aca="1" ref="F82" ca="1">XLOOKUP(I82,'CABOS CAT'!A:A,'CABOS CAT'!C:C,0)</f>
        <v/>
      </c>
      <c r="G82" s="4">
        <f t="array" aca="1" ref="G82" ca="1">XLOOKUP(I82,'CABOS CAT'!A:A,'CABOS CAT'!B:B,0)</f>
        <v/>
      </c>
      <c r="H82" s="4">
        <f t="array" aca="1" ref="H82" ca="1">XLOOKUP(I82,'CABOS CAT'!A:A,'CABOS CAT'!D:D,0)</f>
        <v/>
      </c>
      <c r="I82" s="4">
        <f t="array" aca="1" ref="I82" ca="1">XLOOKUP(E82,DADOS!F:F,DADOS!J:J,0)</f>
        <v/>
      </c>
      <c r="J82" s="51">
        <f t="array" aca="1" ref="J82" ca="1">XLOOKUP(E82,DADOS!F:F,DADOS!H:H,0)</f>
        <v/>
      </c>
      <c r="K82" s="47">
        <f t="array" aca="1" ref="K82" ca="1">XLOOKUP(E82,DADOS!F:F,DADOS!A:A,0)</f>
        <v/>
      </c>
      <c r="L82" s="47">
        <f t="array" aca="1" ref="L82" ca="1">IF(XLOOKUP(E82,DADOS!F:F,DADOS!E:E,0)="SPLICE",IF(XLOOKUP('PC CAT'!E82,DADOS!F:F,DADOS!C:C,0)=1,"ESQ","DIR"),XLOOKUP(E82,DADOS!F:F,DADOS!C:C,0))</f>
        <v/>
      </c>
      <c r="M82" s="47">
        <f t="array" aca="1" ref="M82" ca="1">IF(OR(L82="ESQ",L82="DIR"),"NA",XLOOKUP(E82,DADOS!F:F,DADOS!B:B,0))</f>
        <v/>
      </c>
      <c r="N82" s="47">
        <f t="array" aca="1" ref="N82" ca="1">IF(XLOOKUP(E82,DADOS!F:F,DADOS!D:D,0)=0,"NA",XLOOKUP(E82,DADOS!F:F,DADOS!D:D,0))</f>
        <v/>
      </c>
      <c r="O82" s="4">
        <f>H82&amp;"_"&amp;F82&amp;"_"&amp;M82&amp;"_"&amp;N82</f>
        <v/>
      </c>
      <c r="P82" s="48" t="inlineStr">
        <is>
          <t>#ERROR!</t>
        </is>
      </c>
      <c r="Q82" s="6">
        <f t="array" aca="1" ref="Q82" ca="1">XLOOKUP(E82,DADOS!F:F,DADOS!O:O,0)</f>
        <v/>
      </c>
      <c r="R82" s="6">
        <f t="array" aca="1" ref="R82" ca="1">IF(XLOOKUP(E82,DADOS!F:F,DADOS!K:K,0)="SPLICE",IF(XLOOKUP('PC CAT'!E82,DADOS!F:F,DADOS!M:M,0)=1,"ESQ","DIR"),XLOOKUP(E82,DADOS!F:F,DADOS!M:M,0))</f>
        <v/>
      </c>
      <c r="S82" s="6">
        <f t="array" aca="1" ref="S82" ca="1">IF(OR(R82="ESQ",R82="DIR"),"NA",XLOOKUP(E82,DADOS!F:F,DADOS!N:N,0))</f>
        <v/>
      </c>
      <c r="T82" s="6">
        <f t="array" aca="1" ref="T82" ca="1">IF(XLOOKUP(E82,DADOS!F:F,DADOS!L:L,0)=0,"NA",XLOOKUP(E82,DADOS!F:F,DADOS!L:L,0))</f>
        <v/>
      </c>
      <c r="U82" s="4">
        <f>H82&amp;"_"&amp;F82&amp;"_"&amp;S82&amp;"_"&amp;T82</f>
        <v/>
      </c>
      <c r="V82" s="50" t="inlineStr">
        <is>
          <t>#ERROR!</t>
        </is>
      </c>
      <c r="W82" s="55" t="n"/>
      <c r="X82" s="55" t="n"/>
      <c r="Y82" s="55" t="n"/>
      <c r="Z82" s="55" t="n"/>
    </row>
    <row r="83" ht="15.75" customHeight="1" s="56">
      <c r="A83" s="4" t="n"/>
      <c r="B83" s="4" t="n"/>
      <c r="C83" s="4" t="n"/>
      <c r="D83" s="4" t="n"/>
      <c r="E83" s="16">
        <f>DADOS!F83</f>
        <v/>
      </c>
      <c r="F83" s="4">
        <f t="array" aca="1" ref="F83" ca="1">XLOOKUP(I83,'CABOS CAT'!A:A,'CABOS CAT'!C:C,0)</f>
        <v/>
      </c>
      <c r="G83" s="4">
        <f t="array" aca="1" ref="G83" ca="1">XLOOKUP(I83,'CABOS CAT'!A:A,'CABOS CAT'!B:B,0)</f>
        <v/>
      </c>
      <c r="H83" s="4">
        <f t="array" aca="1" ref="H83" ca="1">XLOOKUP(I83,'CABOS CAT'!A:A,'CABOS CAT'!D:D,0)</f>
        <v/>
      </c>
      <c r="I83" s="4">
        <f t="array" aca="1" ref="I83" ca="1">XLOOKUP(E83,DADOS!F:F,DADOS!J:J,0)</f>
        <v/>
      </c>
      <c r="J83" s="51">
        <f t="array" aca="1" ref="J83" ca="1">XLOOKUP(E83,DADOS!F:F,DADOS!H:H,0)</f>
        <v/>
      </c>
      <c r="K83" s="47">
        <f t="array" aca="1" ref="K83" ca="1">XLOOKUP(E83,DADOS!F:F,DADOS!A:A,0)</f>
        <v/>
      </c>
      <c r="L83" s="47">
        <f t="array" aca="1" ref="L83" ca="1">IF(XLOOKUP(E83,DADOS!F:F,DADOS!E:E,0)="SPLICE",IF(XLOOKUP('PC CAT'!E83,DADOS!F:F,DADOS!C:C,0)=1,"ESQ","DIR"),XLOOKUP(E83,DADOS!F:F,DADOS!C:C,0))</f>
        <v/>
      </c>
      <c r="M83" s="47">
        <f t="array" aca="1" ref="M83" ca="1">IF(OR(L83="ESQ",L83="DIR"),"NA",XLOOKUP(E83,DADOS!F:F,DADOS!B:B,0))</f>
        <v/>
      </c>
      <c r="N83" s="47">
        <f t="array" aca="1" ref="N83" ca="1">IF(XLOOKUP(E83,DADOS!F:F,DADOS!D:D,0)=0,"NA",XLOOKUP(E83,DADOS!F:F,DADOS!D:D,0))</f>
        <v/>
      </c>
      <c r="O83" s="4">
        <f>H83&amp;"_"&amp;F83&amp;"_"&amp;M83&amp;"_"&amp;N83</f>
        <v/>
      </c>
      <c r="P83" s="48" t="inlineStr">
        <is>
          <t>#ERROR!</t>
        </is>
      </c>
      <c r="Q83" s="6">
        <f t="array" aca="1" ref="Q83" ca="1">XLOOKUP(E83,DADOS!F:F,DADOS!O:O,0)</f>
        <v/>
      </c>
      <c r="R83" s="6">
        <f t="array" aca="1" ref="R83" ca="1">IF(XLOOKUP(E83,DADOS!F:F,DADOS!K:K,0)="SPLICE",IF(XLOOKUP('PC CAT'!E83,DADOS!F:F,DADOS!M:M,0)=1,"ESQ","DIR"),XLOOKUP(E83,DADOS!F:F,DADOS!M:M,0))</f>
        <v/>
      </c>
      <c r="S83" s="6">
        <f t="array" aca="1" ref="S83" ca="1">IF(OR(R83="ESQ",R83="DIR"),"NA",XLOOKUP(E83,DADOS!F:F,DADOS!N:N,0))</f>
        <v/>
      </c>
      <c r="T83" s="6">
        <f t="array" aca="1" ref="T83" ca="1">IF(XLOOKUP(E83,DADOS!F:F,DADOS!L:L,0)=0,"NA",XLOOKUP(E83,DADOS!F:F,DADOS!L:L,0))</f>
        <v/>
      </c>
      <c r="U83" s="4">
        <f>H83&amp;"_"&amp;F83&amp;"_"&amp;S83&amp;"_"&amp;T83</f>
        <v/>
      </c>
      <c r="V83" s="50" t="inlineStr">
        <is>
          <t>#ERROR!</t>
        </is>
      </c>
      <c r="W83" s="55" t="n"/>
      <c r="X83" s="55" t="n"/>
      <c r="Y83" s="55" t="n"/>
      <c r="Z83" s="55" t="n"/>
    </row>
    <row r="84" ht="15.75" customHeight="1" s="56">
      <c r="A84" s="4" t="n"/>
      <c r="B84" s="4" t="n"/>
      <c r="C84" s="4" t="n"/>
      <c r="D84" s="4" t="n"/>
      <c r="E84" s="16">
        <f>DADOS!F84</f>
        <v/>
      </c>
      <c r="F84" s="4">
        <f t="array" aca="1" ref="F84" ca="1">XLOOKUP(I84,'CABOS CAT'!A:A,'CABOS CAT'!C:C,0)</f>
        <v/>
      </c>
      <c r="G84" s="4">
        <f t="array" aca="1" ref="G84" ca="1">XLOOKUP(I84,'CABOS CAT'!A:A,'CABOS CAT'!B:B,0)</f>
        <v/>
      </c>
      <c r="H84" s="4">
        <f t="array" aca="1" ref="H84" ca="1">XLOOKUP(I84,'CABOS CAT'!A:A,'CABOS CAT'!D:D,0)</f>
        <v/>
      </c>
      <c r="I84" s="4">
        <f t="array" aca="1" ref="I84" ca="1">XLOOKUP(E84,DADOS!F:F,DADOS!J:J,0)</f>
        <v/>
      </c>
      <c r="J84" s="51">
        <f t="array" aca="1" ref="J84" ca="1">XLOOKUP(E84,DADOS!F:F,DADOS!H:H,0)</f>
        <v/>
      </c>
      <c r="K84" s="47">
        <f t="array" aca="1" ref="K84" ca="1">XLOOKUP(E84,DADOS!F:F,DADOS!A:A,0)</f>
        <v/>
      </c>
      <c r="L84" s="47">
        <f t="array" aca="1" ref="L84" ca="1">IF(XLOOKUP(E84,DADOS!F:F,DADOS!E:E,0)="SPLICE",IF(XLOOKUP('PC CAT'!E84,DADOS!F:F,DADOS!C:C,0)=1,"ESQ","DIR"),XLOOKUP(E84,DADOS!F:F,DADOS!C:C,0))</f>
        <v/>
      </c>
      <c r="M84" s="47">
        <f t="array" aca="1" ref="M84" ca="1">IF(OR(L84="ESQ",L84="DIR"),"NA",XLOOKUP(E84,DADOS!F:F,DADOS!B:B,0))</f>
        <v/>
      </c>
      <c r="N84" s="47">
        <f t="array" aca="1" ref="N84" ca="1">IF(XLOOKUP(E84,DADOS!F:F,DADOS!D:D,0)=0,"NA",XLOOKUP(E84,DADOS!F:F,DADOS!D:D,0))</f>
        <v/>
      </c>
      <c r="O84" s="4">
        <f>H84&amp;"_"&amp;F84&amp;"_"&amp;M84&amp;"_"&amp;N84</f>
        <v/>
      </c>
      <c r="P84" s="48" t="inlineStr">
        <is>
          <t>#ERROR!</t>
        </is>
      </c>
      <c r="Q84" s="6">
        <f t="array" aca="1" ref="Q84" ca="1">XLOOKUP(E84,DADOS!F:F,DADOS!O:O,0)</f>
        <v/>
      </c>
      <c r="R84" s="6">
        <f t="array" aca="1" ref="R84" ca="1">IF(XLOOKUP(E84,DADOS!F:F,DADOS!K:K,0)="SPLICE",IF(XLOOKUP('PC CAT'!E84,DADOS!F:F,DADOS!M:M,0)=1,"ESQ","DIR"),XLOOKUP(E84,DADOS!F:F,DADOS!M:M,0))</f>
        <v/>
      </c>
      <c r="S84" s="6">
        <f t="array" aca="1" ref="S84" ca="1">IF(OR(R84="ESQ",R84="DIR"),"NA",XLOOKUP(E84,DADOS!F:F,DADOS!N:N,0))</f>
        <v/>
      </c>
      <c r="T84" s="6">
        <f t="array" aca="1" ref="T84" ca="1">IF(XLOOKUP(E84,DADOS!F:F,DADOS!L:L,0)=0,"NA",XLOOKUP(E84,DADOS!F:F,DADOS!L:L,0))</f>
        <v/>
      </c>
      <c r="U84" s="4">
        <f>H84&amp;"_"&amp;F84&amp;"_"&amp;S84&amp;"_"&amp;T84</f>
        <v/>
      </c>
      <c r="V84" s="50" t="inlineStr">
        <is>
          <t>#ERROR!</t>
        </is>
      </c>
      <c r="W84" s="55" t="n"/>
      <c r="X84" s="55" t="n"/>
      <c r="Y84" s="55" t="n"/>
      <c r="Z84" s="55" t="n"/>
    </row>
    <row r="85" ht="15.75" customHeight="1" s="56">
      <c r="A85" s="4" t="n"/>
      <c r="B85" s="4" t="n"/>
      <c r="C85" s="4" t="n"/>
      <c r="D85" s="4" t="n"/>
      <c r="E85" s="16">
        <f>DADOS!F85</f>
        <v/>
      </c>
      <c r="F85" s="4">
        <f t="array" aca="1" ref="F85" ca="1">XLOOKUP(I85,'CABOS CAT'!A:A,'CABOS CAT'!C:C,0)</f>
        <v/>
      </c>
      <c r="G85" s="4">
        <f t="array" aca="1" ref="G85" ca="1">XLOOKUP(I85,'CABOS CAT'!A:A,'CABOS CAT'!B:B,0)</f>
        <v/>
      </c>
      <c r="H85" s="4">
        <f t="array" aca="1" ref="H85" ca="1">XLOOKUP(I85,'CABOS CAT'!A:A,'CABOS CAT'!D:D,0)</f>
        <v/>
      </c>
      <c r="I85" s="4">
        <f t="array" aca="1" ref="I85" ca="1">XLOOKUP(E85,DADOS!F:F,DADOS!J:J,0)</f>
        <v/>
      </c>
      <c r="J85" s="51">
        <f t="array" aca="1" ref="J85" ca="1">XLOOKUP(E85,DADOS!F:F,DADOS!H:H,0)</f>
        <v/>
      </c>
      <c r="K85" s="47">
        <f t="array" aca="1" ref="K85" ca="1">XLOOKUP(E85,DADOS!F:F,DADOS!A:A,0)</f>
        <v/>
      </c>
      <c r="L85" s="47">
        <f t="array" aca="1" ref="L85" ca="1">IF(XLOOKUP(E85,DADOS!F:F,DADOS!E:E,0)="SPLICE",IF(XLOOKUP('PC CAT'!E85,DADOS!F:F,DADOS!C:C,0)=1,"ESQ","DIR"),XLOOKUP(E85,DADOS!F:F,DADOS!C:C,0))</f>
        <v/>
      </c>
      <c r="M85" s="47">
        <f t="array" aca="1" ref="M85" ca="1">IF(OR(L85="ESQ",L85="DIR"),"NA",XLOOKUP(E85,DADOS!F:F,DADOS!B:B,0))</f>
        <v/>
      </c>
      <c r="N85" s="47">
        <f t="array" aca="1" ref="N85" ca="1">IF(XLOOKUP(E85,DADOS!F:F,DADOS!D:D,0)=0,"NA",XLOOKUP(E85,DADOS!F:F,DADOS!D:D,0))</f>
        <v/>
      </c>
      <c r="O85" s="4">
        <f>H85&amp;"_"&amp;F85&amp;"_"&amp;M85&amp;"_"&amp;N85</f>
        <v/>
      </c>
      <c r="P85" s="48" t="inlineStr">
        <is>
          <t>#ERROR!</t>
        </is>
      </c>
      <c r="Q85" s="6">
        <f t="array" aca="1" ref="Q85" ca="1">XLOOKUP(E85,DADOS!F:F,DADOS!O:O,0)</f>
        <v/>
      </c>
      <c r="R85" s="6">
        <f t="array" aca="1" ref="R85" ca="1">IF(XLOOKUP(E85,DADOS!F:F,DADOS!K:K,0)="SPLICE",IF(XLOOKUP('PC CAT'!E85,DADOS!F:F,DADOS!M:M,0)=1,"ESQ","DIR"),XLOOKUP(E85,DADOS!F:F,DADOS!M:M,0))</f>
        <v/>
      </c>
      <c r="S85" s="6">
        <f t="array" aca="1" ref="S85" ca="1">IF(OR(R85="ESQ",R85="DIR"),"NA",XLOOKUP(E85,DADOS!F:F,DADOS!N:N,0))</f>
        <v/>
      </c>
      <c r="T85" s="6">
        <f t="array" aca="1" ref="T85" ca="1">IF(XLOOKUP(E85,DADOS!F:F,DADOS!L:L,0)=0,"NA",XLOOKUP(E85,DADOS!F:F,DADOS!L:L,0))</f>
        <v/>
      </c>
      <c r="U85" s="4">
        <f>H85&amp;"_"&amp;F85&amp;"_"&amp;S85&amp;"_"&amp;T85</f>
        <v/>
      </c>
      <c r="V85" s="50" t="inlineStr">
        <is>
          <t>#ERROR!</t>
        </is>
      </c>
      <c r="W85" s="55" t="n"/>
      <c r="X85" s="55" t="n"/>
      <c r="Y85" s="55" t="n"/>
      <c r="Z85" s="55" t="n"/>
    </row>
    <row r="86" ht="15.75" customHeight="1" s="56">
      <c r="A86" s="4" t="n"/>
      <c r="B86" s="4" t="n"/>
      <c r="C86" s="4" t="n"/>
      <c r="D86" s="4" t="n"/>
      <c r="E86" s="16">
        <f>DADOS!F86</f>
        <v/>
      </c>
      <c r="F86" s="4">
        <f t="array" aca="1" ref="F86" ca="1">XLOOKUP(I86,'CABOS CAT'!A:A,'CABOS CAT'!C:C,0)</f>
        <v/>
      </c>
      <c r="G86" s="4">
        <f t="array" aca="1" ref="G86" ca="1">XLOOKUP(I86,'CABOS CAT'!A:A,'CABOS CAT'!B:B,0)</f>
        <v/>
      </c>
      <c r="H86" s="4">
        <f t="array" aca="1" ref="H86" ca="1">XLOOKUP(I86,'CABOS CAT'!A:A,'CABOS CAT'!D:D,0)</f>
        <v/>
      </c>
      <c r="I86" s="4">
        <f t="array" aca="1" ref="I86" ca="1">XLOOKUP(E86,DADOS!F:F,DADOS!J:J,0)</f>
        <v/>
      </c>
      <c r="J86" s="51">
        <f t="array" aca="1" ref="J86" ca="1">XLOOKUP(E86,DADOS!F:F,DADOS!H:H,0)</f>
        <v/>
      </c>
      <c r="K86" s="47">
        <f t="array" aca="1" ref="K86" ca="1">XLOOKUP(E86,DADOS!F:F,DADOS!A:A,0)</f>
        <v/>
      </c>
      <c r="L86" s="47">
        <f t="array" aca="1" ref="L86" ca="1">IF(XLOOKUP(E86,DADOS!F:F,DADOS!E:E,0)="SPLICE",IF(XLOOKUP('PC CAT'!E86,DADOS!F:F,DADOS!C:C,0)=1,"ESQ","DIR"),XLOOKUP(E86,DADOS!F:F,DADOS!C:C,0))</f>
        <v/>
      </c>
      <c r="M86" s="47">
        <f t="array" aca="1" ref="M86" ca="1">IF(OR(L86="ESQ",L86="DIR"),"NA",XLOOKUP(E86,DADOS!F:F,DADOS!B:B,0))</f>
        <v/>
      </c>
      <c r="N86" s="47">
        <f t="array" aca="1" ref="N86" ca="1">IF(XLOOKUP(E86,DADOS!F:F,DADOS!D:D,0)=0,"NA",XLOOKUP(E86,DADOS!F:F,DADOS!D:D,0))</f>
        <v/>
      </c>
      <c r="O86" s="4">
        <f>H86&amp;"_"&amp;F86&amp;"_"&amp;M86&amp;"_"&amp;N86</f>
        <v/>
      </c>
      <c r="P86" s="48" t="inlineStr">
        <is>
          <t>#ERROR!</t>
        </is>
      </c>
      <c r="Q86" s="6">
        <f t="array" aca="1" ref="Q86" ca="1">XLOOKUP(E86,DADOS!F:F,DADOS!O:O,0)</f>
        <v/>
      </c>
      <c r="R86" s="6">
        <f t="array" aca="1" ref="R86" ca="1">IF(XLOOKUP(E86,DADOS!F:F,DADOS!K:K,0)="SPLICE",IF(XLOOKUP('PC CAT'!E86,DADOS!F:F,DADOS!M:M,0)=1,"ESQ","DIR"),XLOOKUP(E86,DADOS!F:F,DADOS!M:M,0))</f>
        <v/>
      </c>
      <c r="S86" s="6">
        <f t="array" aca="1" ref="S86" ca="1">IF(OR(R86="ESQ",R86="DIR"),"NA",XLOOKUP(E86,DADOS!F:F,DADOS!N:N,0))</f>
        <v/>
      </c>
      <c r="T86" s="6">
        <f t="array" aca="1" ref="T86" ca="1">IF(XLOOKUP(E86,DADOS!F:F,DADOS!L:L,0)=0,"NA",XLOOKUP(E86,DADOS!F:F,DADOS!L:L,0))</f>
        <v/>
      </c>
      <c r="U86" s="4">
        <f>H86&amp;"_"&amp;F86&amp;"_"&amp;S86&amp;"_"&amp;T86</f>
        <v/>
      </c>
      <c r="V86" s="50" t="inlineStr">
        <is>
          <t>#ERROR!</t>
        </is>
      </c>
      <c r="W86" s="55" t="n"/>
      <c r="X86" s="55" t="n"/>
      <c r="Y86" s="55" t="n"/>
      <c r="Z86" s="55" t="n"/>
    </row>
    <row r="87" ht="15.75" customHeight="1" s="56">
      <c r="A87" s="4" t="n"/>
      <c r="B87" s="4" t="n"/>
      <c r="C87" s="4" t="n"/>
      <c r="D87" s="4" t="n"/>
      <c r="E87" s="16">
        <f>DADOS!F87</f>
        <v/>
      </c>
      <c r="F87" s="4">
        <f t="array" aca="1" ref="F87" ca="1">XLOOKUP(I87,'CABOS CAT'!A:A,'CABOS CAT'!C:C,0)</f>
        <v/>
      </c>
      <c r="G87" s="4">
        <f t="array" aca="1" ref="G87" ca="1">XLOOKUP(I87,'CABOS CAT'!A:A,'CABOS CAT'!B:B,0)</f>
        <v/>
      </c>
      <c r="H87" s="4">
        <f t="array" aca="1" ref="H87" ca="1">XLOOKUP(I87,'CABOS CAT'!A:A,'CABOS CAT'!D:D,0)</f>
        <v/>
      </c>
      <c r="I87" s="4">
        <f t="array" aca="1" ref="I87" ca="1">XLOOKUP(E87,DADOS!F:F,DADOS!J:J,0)</f>
        <v/>
      </c>
      <c r="J87" s="51">
        <f t="array" aca="1" ref="J87" ca="1">XLOOKUP(E87,DADOS!F:F,DADOS!H:H,0)</f>
        <v/>
      </c>
      <c r="K87" s="47">
        <f t="array" aca="1" ref="K87" ca="1">XLOOKUP(E87,DADOS!F:F,DADOS!A:A,0)</f>
        <v/>
      </c>
      <c r="L87" s="47">
        <f t="array" aca="1" ref="L87" ca="1">IF(XLOOKUP(E87,DADOS!F:F,DADOS!E:E,0)="SPLICE",IF(XLOOKUP('PC CAT'!E87,DADOS!F:F,DADOS!C:C,0)=1,"ESQ","DIR"),XLOOKUP(E87,DADOS!F:F,DADOS!C:C,0))</f>
        <v/>
      </c>
      <c r="M87" s="47">
        <f t="array" aca="1" ref="M87" ca="1">IF(OR(L87="ESQ",L87="DIR"),"NA",XLOOKUP(E87,DADOS!F:F,DADOS!B:B,0))</f>
        <v/>
      </c>
      <c r="N87" s="47">
        <f t="array" aca="1" ref="N87" ca="1">IF(XLOOKUP(E87,DADOS!F:F,DADOS!D:D,0)=0,"NA",XLOOKUP(E87,DADOS!F:F,DADOS!D:D,0))</f>
        <v/>
      </c>
      <c r="O87" s="4">
        <f>H87&amp;"_"&amp;F87&amp;"_"&amp;M87&amp;"_"&amp;N87</f>
        <v/>
      </c>
      <c r="P87" s="48" t="inlineStr">
        <is>
          <t>#ERROR!</t>
        </is>
      </c>
      <c r="Q87" s="6">
        <f t="array" aca="1" ref="Q87" ca="1">XLOOKUP(E87,DADOS!F:F,DADOS!O:O,0)</f>
        <v/>
      </c>
      <c r="R87" s="6">
        <f t="array" aca="1" ref="R87" ca="1">IF(XLOOKUP(E87,DADOS!F:F,DADOS!K:K,0)="SPLICE",IF(XLOOKUP('PC CAT'!E87,DADOS!F:F,DADOS!M:M,0)=1,"ESQ","DIR"),XLOOKUP(E87,DADOS!F:F,DADOS!M:M,0))</f>
        <v/>
      </c>
      <c r="S87" s="6">
        <f t="array" aca="1" ref="S87" ca="1">IF(OR(R87="ESQ",R87="DIR"),"NA",XLOOKUP(E87,DADOS!F:F,DADOS!N:N,0))</f>
        <v/>
      </c>
      <c r="T87" s="6">
        <f t="array" aca="1" ref="T87" ca="1">IF(XLOOKUP(E87,DADOS!F:F,DADOS!L:L,0)=0,"NA",XLOOKUP(E87,DADOS!F:F,DADOS!L:L,0))</f>
        <v/>
      </c>
      <c r="U87" s="4">
        <f>H87&amp;"_"&amp;F87&amp;"_"&amp;S87&amp;"_"&amp;T87</f>
        <v/>
      </c>
      <c r="V87" s="50" t="inlineStr">
        <is>
          <t>#ERROR!</t>
        </is>
      </c>
      <c r="W87" s="55" t="n"/>
      <c r="X87" s="55" t="n"/>
      <c r="Y87" s="55" t="n"/>
      <c r="Z87" s="55" t="n"/>
    </row>
    <row r="88" ht="15.75" customHeight="1" s="56">
      <c r="A88" s="4" t="n"/>
      <c r="B88" s="4" t="n"/>
      <c r="C88" s="4" t="n"/>
      <c r="D88" s="4" t="n"/>
      <c r="E88" s="16">
        <f>DADOS!F88</f>
        <v/>
      </c>
      <c r="F88" s="4">
        <f t="array" aca="1" ref="F88" ca="1">XLOOKUP(I88,'CABOS CAT'!A:A,'CABOS CAT'!C:C,0)</f>
        <v/>
      </c>
      <c r="G88" s="4">
        <f t="array" aca="1" ref="G88" ca="1">XLOOKUP(I88,'CABOS CAT'!A:A,'CABOS CAT'!B:B,0)</f>
        <v/>
      </c>
      <c r="H88" s="4">
        <f t="array" aca="1" ref="H88" ca="1">XLOOKUP(I88,'CABOS CAT'!A:A,'CABOS CAT'!D:D,0)</f>
        <v/>
      </c>
      <c r="I88" s="4">
        <f t="array" aca="1" ref="I88" ca="1">XLOOKUP(E88,DADOS!F:F,DADOS!J:J,0)</f>
        <v/>
      </c>
      <c r="J88" s="51">
        <f t="array" aca="1" ref="J88" ca="1">XLOOKUP(E88,DADOS!F:F,DADOS!H:H,0)</f>
        <v/>
      </c>
      <c r="K88" s="47">
        <f t="array" aca="1" ref="K88" ca="1">XLOOKUP(E88,DADOS!F:F,DADOS!A:A,0)</f>
        <v/>
      </c>
      <c r="L88" s="47">
        <f t="array" aca="1" ref="L88" ca="1">IF(XLOOKUP(E88,DADOS!F:F,DADOS!E:E,0)="SPLICE",IF(XLOOKUP('PC CAT'!E88,DADOS!F:F,DADOS!C:C,0)=1,"ESQ","DIR"),XLOOKUP(E88,DADOS!F:F,DADOS!C:C,0))</f>
        <v/>
      </c>
      <c r="M88" s="47">
        <f t="array" aca="1" ref="M88" ca="1">IF(OR(L88="ESQ",L88="DIR"),"NA",XLOOKUP(E88,DADOS!F:F,DADOS!B:B,0))</f>
        <v/>
      </c>
      <c r="N88" s="47">
        <f t="array" aca="1" ref="N88" ca="1">IF(XLOOKUP(E88,DADOS!F:F,DADOS!D:D,0)=0,"NA",XLOOKUP(E88,DADOS!F:F,DADOS!D:D,0))</f>
        <v/>
      </c>
      <c r="O88" s="4">
        <f>H88&amp;"_"&amp;F88&amp;"_"&amp;M88&amp;"_"&amp;N88</f>
        <v/>
      </c>
      <c r="P88" s="48" t="inlineStr">
        <is>
          <t>#ERROR!</t>
        </is>
      </c>
      <c r="Q88" s="6">
        <f t="array" aca="1" ref="Q88" ca="1">XLOOKUP(E88,DADOS!F:F,DADOS!O:O,0)</f>
        <v/>
      </c>
      <c r="R88" s="6">
        <f t="array" aca="1" ref="R88" ca="1">IF(XLOOKUP(E88,DADOS!F:F,DADOS!K:K,0)="SPLICE",IF(XLOOKUP('PC CAT'!E88,DADOS!F:F,DADOS!M:M,0)=1,"ESQ","DIR"),XLOOKUP(E88,DADOS!F:F,DADOS!M:M,0))</f>
        <v/>
      </c>
      <c r="S88" s="6">
        <f t="array" aca="1" ref="S88" ca="1">IF(OR(R88="ESQ",R88="DIR"),"NA",XLOOKUP(E88,DADOS!F:F,DADOS!N:N,0))</f>
        <v/>
      </c>
      <c r="T88" s="6">
        <f t="array" aca="1" ref="T88" ca="1">IF(XLOOKUP(E88,DADOS!F:F,DADOS!L:L,0)=0,"NA",XLOOKUP(E88,DADOS!F:F,DADOS!L:L,0))</f>
        <v/>
      </c>
      <c r="U88" s="4">
        <f>H88&amp;"_"&amp;F88&amp;"_"&amp;S88&amp;"_"&amp;T88</f>
        <v/>
      </c>
      <c r="V88" s="50" t="inlineStr">
        <is>
          <t>#ERROR!</t>
        </is>
      </c>
      <c r="W88" s="55" t="n"/>
      <c r="X88" s="55" t="n"/>
      <c r="Y88" s="55" t="n"/>
      <c r="Z88" s="55" t="n"/>
    </row>
    <row r="89" ht="15.75" customHeight="1" s="56">
      <c r="A89" s="4" t="n"/>
      <c r="B89" s="4" t="n"/>
      <c r="C89" s="4" t="n"/>
      <c r="D89" s="4" t="n"/>
      <c r="E89" s="16">
        <f>DADOS!F89</f>
        <v/>
      </c>
      <c r="F89" s="4">
        <f t="array" aca="1" ref="F89" ca="1">XLOOKUP(I89,'CABOS CAT'!A:A,'CABOS CAT'!C:C,0)</f>
        <v/>
      </c>
      <c r="G89" s="4">
        <f t="array" aca="1" ref="G89" ca="1">XLOOKUP(I89,'CABOS CAT'!A:A,'CABOS CAT'!B:B,0)</f>
        <v/>
      </c>
      <c r="H89" s="4">
        <f t="array" aca="1" ref="H89" ca="1">XLOOKUP(I89,'CABOS CAT'!A:A,'CABOS CAT'!D:D,0)</f>
        <v/>
      </c>
      <c r="I89" s="4">
        <f t="array" aca="1" ref="I89" ca="1">XLOOKUP(E89,DADOS!F:F,DADOS!J:J,0)</f>
        <v/>
      </c>
      <c r="J89" s="51">
        <f t="array" aca="1" ref="J89" ca="1">XLOOKUP(E89,DADOS!F:F,DADOS!H:H,0)</f>
        <v/>
      </c>
      <c r="K89" s="47">
        <f t="array" aca="1" ref="K89" ca="1">XLOOKUP(E89,DADOS!F:F,DADOS!A:A,0)</f>
        <v/>
      </c>
      <c r="L89" s="47">
        <f t="array" aca="1" ref="L89" ca="1">IF(XLOOKUP(E89,DADOS!F:F,DADOS!E:E,0)="SPLICE",IF(XLOOKUP('PC CAT'!E89,DADOS!F:F,DADOS!C:C,0)=1,"ESQ","DIR"),XLOOKUP(E89,DADOS!F:F,DADOS!C:C,0))</f>
        <v/>
      </c>
      <c r="M89" s="47">
        <f t="array" aca="1" ref="M89" ca="1">IF(OR(L89="ESQ",L89="DIR"),"NA",XLOOKUP(E89,DADOS!F:F,DADOS!B:B,0))</f>
        <v/>
      </c>
      <c r="N89" s="47">
        <f t="array" aca="1" ref="N89" ca="1">IF(XLOOKUP(E89,DADOS!F:F,DADOS!D:D,0)=0,"NA",XLOOKUP(E89,DADOS!F:F,DADOS!D:D,0))</f>
        <v/>
      </c>
      <c r="O89" s="4">
        <f>H89&amp;"_"&amp;F89&amp;"_"&amp;M89&amp;"_"&amp;N89</f>
        <v/>
      </c>
      <c r="P89" s="48" t="inlineStr">
        <is>
          <t>#ERROR!</t>
        </is>
      </c>
      <c r="Q89" s="6">
        <f t="array" aca="1" ref="Q89" ca="1">XLOOKUP(E89,DADOS!F:F,DADOS!O:O,0)</f>
        <v/>
      </c>
      <c r="R89" s="6">
        <f t="array" aca="1" ref="R89" ca="1">IF(XLOOKUP(E89,DADOS!F:F,DADOS!K:K,0)="SPLICE",IF(XLOOKUP('PC CAT'!E89,DADOS!F:F,DADOS!M:M,0)=1,"ESQ","DIR"),XLOOKUP(E89,DADOS!F:F,DADOS!M:M,0))</f>
        <v/>
      </c>
      <c r="S89" s="6">
        <f t="array" aca="1" ref="S89" ca="1">IF(OR(R89="ESQ",R89="DIR"),"NA",XLOOKUP(E89,DADOS!F:F,DADOS!N:N,0))</f>
        <v/>
      </c>
      <c r="T89" s="6">
        <f t="array" aca="1" ref="T89" ca="1">IF(XLOOKUP(E89,DADOS!F:F,DADOS!L:L,0)=0,"NA",XLOOKUP(E89,DADOS!F:F,DADOS!L:L,0))</f>
        <v/>
      </c>
      <c r="U89" s="4">
        <f>H89&amp;"_"&amp;F89&amp;"_"&amp;S89&amp;"_"&amp;T89</f>
        <v/>
      </c>
      <c r="V89" s="50" t="inlineStr">
        <is>
          <t>#ERROR!</t>
        </is>
      </c>
      <c r="W89" s="55" t="n"/>
      <c r="X89" s="55" t="n"/>
      <c r="Y89" s="55" t="n"/>
      <c r="Z89" s="55" t="n"/>
    </row>
    <row r="90" ht="15.75" customHeight="1" s="56">
      <c r="A90" s="4" t="n"/>
      <c r="B90" s="4" t="n"/>
      <c r="C90" s="4" t="n"/>
      <c r="D90" s="4" t="n"/>
      <c r="E90" s="16">
        <f>DADOS!F90</f>
        <v/>
      </c>
      <c r="F90" s="4">
        <f t="array" aca="1" ref="F90" ca="1">XLOOKUP(I90,'CABOS CAT'!A:A,'CABOS CAT'!C:C,0)</f>
        <v/>
      </c>
      <c r="G90" s="4">
        <f t="array" aca="1" ref="G90" ca="1">XLOOKUP(I90,'CABOS CAT'!A:A,'CABOS CAT'!B:B,0)</f>
        <v/>
      </c>
      <c r="H90" s="4">
        <f t="array" aca="1" ref="H90" ca="1">XLOOKUP(I90,'CABOS CAT'!A:A,'CABOS CAT'!D:D,0)</f>
        <v/>
      </c>
      <c r="I90" s="4">
        <f t="array" aca="1" ref="I90" ca="1">XLOOKUP(E90,DADOS!F:F,DADOS!J:J,0)</f>
        <v/>
      </c>
      <c r="J90" s="51">
        <f t="array" aca="1" ref="J90" ca="1">XLOOKUP(E90,DADOS!F:F,DADOS!H:H,0)</f>
        <v/>
      </c>
      <c r="K90" s="47">
        <f t="array" aca="1" ref="K90" ca="1">XLOOKUP(E90,DADOS!F:F,DADOS!A:A,0)</f>
        <v/>
      </c>
      <c r="L90" s="47">
        <f t="array" aca="1" ref="L90" ca="1">IF(XLOOKUP(E90,DADOS!F:F,DADOS!E:E,0)="SPLICE",IF(XLOOKUP('PC CAT'!E90,DADOS!F:F,DADOS!C:C,0)=1,"ESQ","DIR"),XLOOKUP(E90,DADOS!F:F,DADOS!C:C,0))</f>
        <v/>
      </c>
      <c r="M90" s="47">
        <f t="array" aca="1" ref="M90" ca="1">IF(OR(L90="ESQ",L90="DIR"),"NA",XLOOKUP(E90,DADOS!F:F,DADOS!B:B,0))</f>
        <v/>
      </c>
      <c r="N90" s="47">
        <f t="array" aca="1" ref="N90" ca="1">IF(XLOOKUP(E90,DADOS!F:F,DADOS!D:D,0)=0,"NA",XLOOKUP(E90,DADOS!F:F,DADOS!D:D,0))</f>
        <v/>
      </c>
      <c r="O90" s="4">
        <f>H90&amp;"_"&amp;F90&amp;"_"&amp;M90&amp;"_"&amp;N90</f>
        <v/>
      </c>
      <c r="P90" s="48" t="inlineStr">
        <is>
          <t>#ERROR!</t>
        </is>
      </c>
      <c r="Q90" s="6">
        <f t="array" aca="1" ref="Q90" ca="1">XLOOKUP(E90,DADOS!F:F,DADOS!O:O,0)</f>
        <v/>
      </c>
      <c r="R90" s="6">
        <f t="array" aca="1" ref="R90" ca="1">IF(XLOOKUP(E90,DADOS!F:F,DADOS!K:K,0)="SPLICE",IF(XLOOKUP('PC CAT'!E90,DADOS!F:F,DADOS!M:M,0)=1,"ESQ","DIR"),XLOOKUP(E90,DADOS!F:F,DADOS!M:M,0))</f>
        <v/>
      </c>
      <c r="S90" s="6">
        <f t="array" aca="1" ref="S90" ca="1">IF(OR(R90="ESQ",R90="DIR"),"NA",XLOOKUP(E90,DADOS!F:F,DADOS!N:N,0))</f>
        <v/>
      </c>
      <c r="T90" s="6">
        <f t="array" aca="1" ref="T90" ca="1">IF(XLOOKUP(E90,DADOS!F:F,DADOS!L:L,0)=0,"NA",XLOOKUP(E90,DADOS!F:F,DADOS!L:L,0))</f>
        <v/>
      </c>
      <c r="U90" s="4">
        <f>H90&amp;"_"&amp;F90&amp;"_"&amp;S90&amp;"_"&amp;T90</f>
        <v/>
      </c>
      <c r="V90" s="50" t="inlineStr">
        <is>
          <t>#ERROR!</t>
        </is>
      </c>
      <c r="W90" s="55" t="n"/>
      <c r="X90" s="55" t="n"/>
      <c r="Y90" s="55" t="n"/>
      <c r="Z90" s="55" t="n"/>
    </row>
    <row r="91" ht="15.75" customHeight="1" s="56">
      <c r="A91" s="4" t="n"/>
      <c r="B91" s="4" t="n"/>
      <c r="C91" s="4" t="n"/>
      <c r="D91" s="4" t="n"/>
      <c r="E91" s="16">
        <f>DADOS!F91</f>
        <v/>
      </c>
      <c r="F91" s="4">
        <f t="array" aca="1" ref="F91" ca="1">XLOOKUP(I91,'CABOS CAT'!A:A,'CABOS CAT'!C:C,0)</f>
        <v/>
      </c>
      <c r="G91" s="4">
        <f t="array" aca="1" ref="G91" ca="1">XLOOKUP(I91,'CABOS CAT'!A:A,'CABOS CAT'!B:B,0)</f>
        <v/>
      </c>
      <c r="H91" s="4">
        <f t="array" aca="1" ref="H91" ca="1">XLOOKUP(I91,'CABOS CAT'!A:A,'CABOS CAT'!D:D,0)</f>
        <v/>
      </c>
      <c r="I91" s="4">
        <f t="array" aca="1" ref="I91" ca="1">XLOOKUP(E91,DADOS!F:F,DADOS!J:J,0)</f>
        <v/>
      </c>
      <c r="J91" s="51">
        <f t="array" aca="1" ref="J91" ca="1">XLOOKUP(E91,DADOS!F:F,DADOS!H:H,0)</f>
        <v/>
      </c>
      <c r="K91" s="47">
        <f t="array" aca="1" ref="K91" ca="1">XLOOKUP(E91,DADOS!F:F,DADOS!A:A,0)</f>
        <v/>
      </c>
      <c r="L91" s="47">
        <f t="array" aca="1" ref="L91" ca="1">IF(XLOOKUP(E91,DADOS!F:F,DADOS!E:E,0)="SPLICE",IF(XLOOKUP('PC CAT'!E91,DADOS!F:F,DADOS!C:C,0)=1,"ESQ","DIR"),XLOOKUP(E91,DADOS!F:F,DADOS!C:C,0))</f>
        <v/>
      </c>
      <c r="M91" s="47">
        <f t="array" aca="1" ref="M91" ca="1">IF(OR(L91="ESQ",L91="DIR"),"NA",XLOOKUP(E91,DADOS!F:F,DADOS!B:B,0))</f>
        <v/>
      </c>
      <c r="N91" s="47">
        <f t="array" aca="1" ref="N91" ca="1">IF(XLOOKUP(E91,DADOS!F:F,DADOS!D:D,0)=0,"NA",XLOOKUP(E91,DADOS!F:F,DADOS!D:D,0))</f>
        <v/>
      </c>
      <c r="O91" s="4">
        <f>H91&amp;"_"&amp;F91&amp;"_"&amp;M91&amp;"_"&amp;N91</f>
        <v/>
      </c>
      <c r="P91" s="48" t="inlineStr">
        <is>
          <t>#ERROR!</t>
        </is>
      </c>
      <c r="Q91" s="6">
        <f t="array" aca="1" ref="Q91" ca="1">XLOOKUP(E91,DADOS!F:F,DADOS!O:O,0)</f>
        <v/>
      </c>
      <c r="R91" s="6">
        <f t="array" aca="1" ref="R91" ca="1">IF(XLOOKUP(E91,DADOS!F:F,DADOS!K:K,0)="SPLICE",IF(XLOOKUP('PC CAT'!E91,DADOS!F:F,DADOS!M:M,0)=1,"ESQ","DIR"),XLOOKUP(E91,DADOS!F:F,DADOS!M:M,0))</f>
        <v/>
      </c>
      <c r="S91" s="6">
        <f t="array" aca="1" ref="S91" ca="1">IF(OR(R91="ESQ",R91="DIR"),"NA",XLOOKUP(E91,DADOS!F:F,DADOS!N:N,0))</f>
        <v/>
      </c>
      <c r="T91" s="6">
        <f t="array" aca="1" ref="T91" ca="1">IF(XLOOKUP(E91,DADOS!F:F,DADOS!L:L,0)=0,"NA",XLOOKUP(E91,DADOS!F:F,DADOS!L:L,0))</f>
        <v/>
      </c>
      <c r="U91" s="4">
        <f>H91&amp;"_"&amp;F91&amp;"_"&amp;S91&amp;"_"&amp;T91</f>
        <v/>
      </c>
      <c r="V91" s="50" t="inlineStr">
        <is>
          <t>#ERROR!</t>
        </is>
      </c>
      <c r="W91" s="55" t="n"/>
      <c r="X91" s="55" t="n"/>
      <c r="Y91" s="55" t="n"/>
      <c r="Z91" s="55" t="n"/>
    </row>
    <row r="92" ht="15.75" customHeight="1" s="56">
      <c r="A92" s="4" t="n"/>
      <c r="B92" s="4" t="n"/>
      <c r="C92" s="4" t="n"/>
      <c r="D92" s="4" t="n"/>
      <c r="E92" s="16">
        <f>DADOS!F92</f>
        <v/>
      </c>
      <c r="F92" s="4">
        <f t="array" aca="1" ref="F92" ca="1">XLOOKUP(I92,'CABOS CAT'!A:A,'CABOS CAT'!C:C,0)</f>
        <v/>
      </c>
      <c r="G92" s="4">
        <f t="array" aca="1" ref="G92" ca="1">XLOOKUP(I92,'CABOS CAT'!A:A,'CABOS CAT'!B:B,0)</f>
        <v/>
      </c>
      <c r="H92" s="4">
        <f t="array" aca="1" ref="H92" ca="1">XLOOKUP(I92,'CABOS CAT'!A:A,'CABOS CAT'!D:D,0)</f>
        <v/>
      </c>
      <c r="I92" s="4">
        <f t="array" aca="1" ref="I92" ca="1">XLOOKUP(E92,DADOS!F:F,DADOS!J:J,0)</f>
        <v/>
      </c>
      <c r="J92" s="51">
        <f t="array" aca="1" ref="J92" ca="1">XLOOKUP(E92,DADOS!F:F,DADOS!H:H,0)</f>
        <v/>
      </c>
      <c r="K92" s="47">
        <f t="array" aca="1" ref="K92" ca="1">XLOOKUP(E92,DADOS!F:F,DADOS!A:A,0)</f>
        <v/>
      </c>
      <c r="L92" s="47">
        <f t="array" aca="1" ref="L92" ca="1">IF(XLOOKUP(E92,DADOS!F:F,DADOS!E:E,0)="SPLICE",IF(XLOOKUP('PC CAT'!E92,DADOS!F:F,DADOS!C:C,0)=1,"ESQ","DIR"),XLOOKUP(E92,DADOS!F:F,DADOS!C:C,0))</f>
        <v/>
      </c>
      <c r="M92" s="47">
        <f t="array" aca="1" ref="M92" ca="1">IF(OR(L92="ESQ",L92="DIR"),"NA",XLOOKUP(E92,DADOS!F:F,DADOS!B:B,0))</f>
        <v/>
      </c>
      <c r="N92" s="47">
        <f t="array" aca="1" ref="N92" ca="1">IF(XLOOKUP(E92,DADOS!F:F,DADOS!D:D,0)=0,"NA",XLOOKUP(E92,DADOS!F:F,DADOS!D:D,0))</f>
        <v/>
      </c>
      <c r="O92" s="4">
        <f>H92&amp;"_"&amp;F92&amp;"_"&amp;M92&amp;"_"&amp;N92</f>
        <v/>
      </c>
      <c r="P92" s="48" t="inlineStr">
        <is>
          <t>#ERROR!</t>
        </is>
      </c>
      <c r="Q92" s="6">
        <f t="array" aca="1" ref="Q92" ca="1">XLOOKUP(E92,DADOS!F:F,DADOS!O:O,0)</f>
        <v/>
      </c>
      <c r="R92" s="6">
        <f t="array" aca="1" ref="R92" ca="1">IF(XLOOKUP(E92,DADOS!F:F,DADOS!K:K,0)="SPLICE",IF(XLOOKUP('PC CAT'!E92,DADOS!F:F,DADOS!M:M,0)=1,"ESQ","DIR"),XLOOKUP(E92,DADOS!F:F,DADOS!M:M,0))</f>
        <v/>
      </c>
      <c r="S92" s="6">
        <f t="array" aca="1" ref="S92" ca="1">IF(OR(R92="ESQ",R92="DIR"),"NA",XLOOKUP(E92,DADOS!F:F,DADOS!N:N,0))</f>
        <v/>
      </c>
      <c r="T92" s="6">
        <f t="array" aca="1" ref="T92" ca="1">IF(XLOOKUP(E92,DADOS!F:F,DADOS!L:L,0)=0,"NA",XLOOKUP(E92,DADOS!F:F,DADOS!L:L,0))</f>
        <v/>
      </c>
      <c r="U92" s="4">
        <f>H92&amp;"_"&amp;F92&amp;"_"&amp;S92&amp;"_"&amp;T92</f>
        <v/>
      </c>
      <c r="V92" s="50" t="inlineStr">
        <is>
          <t>#ERROR!</t>
        </is>
      </c>
      <c r="W92" s="55" t="n"/>
      <c r="X92" s="55" t="n"/>
      <c r="Y92" s="55" t="n"/>
      <c r="Z92" s="55" t="n"/>
    </row>
    <row r="93" ht="15.75" customHeight="1" s="56">
      <c r="A93" s="4" t="n"/>
      <c r="B93" s="4" t="n"/>
      <c r="C93" s="4" t="n"/>
      <c r="D93" s="4" t="n"/>
      <c r="E93" s="16">
        <f>DADOS!F93</f>
        <v/>
      </c>
      <c r="F93" s="4">
        <f t="array" aca="1" ref="F93" ca="1">XLOOKUP(I93,'CABOS CAT'!A:A,'CABOS CAT'!C:C,0)</f>
        <v/>
      </c>
      <c r="G93" s="4">
        <f t="array" aca="1" ref="G93" ca="1">XLOOKUP(I93,'CABOS CAT'!A:A,'CABOS CAT'!B:B,0)</f>
        <v/>
      </c>
      <c r="H93" s="4">
        <f t="array" aca="1" ref="H93" ca="1">XLOOKUP(I93,'CABOS CAT'!A:A,'CABOS CAT'!D:D,0)</f>
        <v/>
      </c>
      <c r="I93" s="4">
        <f t="array" aca="1" ref="I93" ca="1">XLOOKUP(E93,DADOS!F:F,DADOS!J:J,0)</f>
        <v/>
      </c>
      <c r="J93" s="51">
        <f t="array" aca="1" ref="J93" ca="1">XLOOKUP(E93,DADOS!F:F,DADOS!H:H,0)</f>
        <v/>
      </c>
      <c r="K93" s="47">
        <f t="array" aca="1" ref="K93" ca="1">XLOOKUP(E93,DADOS!F:F,DADOS!A:A,0)</f>
        <v/>
      </c>
      <c r="L93" s="47">
        <f t="array" aca="1" ref="L93" ca="1">IF(XLOOKUP(E93,DADOS!F:F,DADOS!E:E,0)="SPLICE",IF(XLOOKUP('PC CAT'!E93,DADOS!F:F,DADOS!C:C,0)=1,"ESQ","DIR"),XLOOKUP(E93,DADOS!F:F,DADOS!C:C,0))</f>
        <v/>
      </c>
      <c r="M93" s="47">
        <f t="array" aca="1" ref="M93" ca="1">IF(OR(L93="ESQ",L93="DIR"),"NA",XLOOKUP(E93,DADOS!F:F,DADOS!B:B,0))</f>
        <v/>
      </c>
      <c r="N93" s="47">
        <f t="array" aca="1" ref="N93" ca="1">IF(XLOOKUP(E93,DADOS!F:F,DADOS!D:D,0)=0,"NA",XLOOKUP(E93,DADOS!F:F,DADOS!D:D,0))</f>
        <v/>
      </c>
      <c r="O93" s="4">
        <f>H93&amp;"_"&amp;F93&amp;"_"&amp;M93&amp;"_"&amp;N93</f>
        <v/>
      </c>
      <c r="P93" s="48" t="inlineStr">
        <is>
          <t>#ERROR!</t>
        </is>
      </c>
      <c r="Q93" s="6">
        <f t="array" aca="1" ref="Q93" ca="1">XLOOKUP(E93,DADOS!F:F,DADOS!O:O,0)</f>
        <v/>
      </c>
      <c r="R93" s="6">
        <f t="array" aca="1" ref="R93" ca="1">IF(XLOOKUP(E93,DADOS!F:F,DADOS!K:K,0)="SPLICE",IF(XLOOKUP('PC CAT'!E93,DADOS!F:F,DADOS!M:M,0)=1,"ESQ","DIR"),XLOOKUP(E93,DADOS!F:F,DADOS!M:M,0))</f>
        <v/>
      </c>
      <c r="S93" s="6">
        <f t="array" aca="1" ref="S93" ca="1">IF(OR(R93="ESQ",R93="DIR"),"NA",XLOOKUP(E93,DADOS!F:F,DADOS!N:N,0))</f>
        <v/>
      </c>
      <c r="T93" s="6">
        <f t="array" aca="1" ref="T93" ca="1">IF(XLOOKUP(E93,DADOS!F:F,DADOS!L:L,0)=0,"NA",XLOOKUP(E93,DADOS!F:F,DADOS!L:L,0))</f>
        <v/>
      </c>
      <c r="U93" s="4">
        <f>H93&amp;"_"&amp;F93&amp;"_"&amp;S93&amp;"_"&amp;T93</f>
        <v/>
      </c>
      <c r="V93" s="50" t="inlineStr">
        <is>
          <t>#ERROR!</t>
        </is>
      </c>
      <c r="W93" s="55" t="n"/>
      <c r="X93" s="55" t="n"/>
      <c r="Y93" s="55" t="n"/>
      <c r="Z93" s="55" t="n"/>
    </row>
    <row r="94" ht="15.75" customHeight="1" s="56">
      <c r="A94" s="4" t="n"/>
      <c r="B94" s="4" t="n"/>
      <c r="C94" s="4" t="n"/>
      <c r="D94" s="4" t="n"/>
      <c r="E94" s="16">
        <f>DADOS!F94</f>
        <v/>
      </c>
      <c r="F94" s="4">
        <f t="array" aca="1" ref="F94" ca="1">XLOOKUP(I94,'CABOS CAT'!A:A,'CABOS CAT'!C:C,0)</f>
        <v/>
      </c>
      <c r="G94" s="4">
        <f t="array" aca="1" ref="G94" ca="1">XLOOKUP(I94,'CABOS CAT'!A:A,'CABOS CAT'!B:B,0)</f>
        <v/>
      </c>
      <c r="H94" s="4">
        <f t="array" aca="1" ref="H94" ca="1">XLOOKUP(I94,'CABOS CAT'!A:A,'CABOS CAT'!D:D,0)</f>
        <v/>
      </c>
      <c r="I94" s="4">
        <f t="array" aca="1" ref="I94" ca="1">XLOOKUP(E94,DADOS!F:F,DADOS!J:J,0)</f>
        <v/>
      </c>
      <c r="J94" s="51">
        <f t="array" aca="1" ref="J94" ca="1">XLOOKUP(E94,DADOS!F:F,DADOS!H:H,0)</f>
        <v/>
      </c>
      <c r="K94" s="47">
        <f t="array" aca="1" ref="K94" ca="1">XLOOKUP(E94,DADOS!F:F,DADOS!A:A,0)</f>
        <v/>
      </c>
      <c r="L94" s="47">
        <f t="array" aca="1" ref="L94" ca="1">IF(XLOOKUP(E94,DADOS!F:F,DADOS!E:E,0)="SPLICE",IF(XLOOKUP('PC CAT'!E94,DADOS!F:F,DADOS!C:C,0)=1,"ESQ","DIR"),XLOOKUP(E94,DADOS!F:F,DADOS!C:C,0))</f>
        <v/>
      </c>
      <c r="M94" s="47">
        <f t="array" aca="1" ref="M94" ca="1">IF(OR(L94="ESQ",L94="DIR"),"NA",XLOOKUP(E94,DADOS!F:F,DADOS!B:B,0))</f>
        <v/>
      </c>
      <c r="N94" s="47">
        <f t="array" aca="1" ref="N94" ca="1">IF(XLOOKUP(E94,DADOS!F:F,DADOS!D:D,0)=0,"NA",XLOOKUP(E94,DADOS!F:F,DADOS!D:D,0))</f>
        <v/>
      </c>
      <c r="O94" s="4">
        <f>H94&amp;"_"&amp;F94&amp;"_"&amp;M94&amp;"_"&amp;N94</f>
        <v/>
      </c>
      <c r="P94" s="48" t="inlineStr">
        <is>
          <t>#ERROR!</t>
        </is>
      </c>
      <c r="Q94" s="6">
        <f t="array" aca="1" ref="Q94" ca="1">XLOOKUP(E94,DADOS!F:F,DADOS!O:O,0)</f>
        <v/>
      </c>
      <c r="R94" s="6">
        <f t="array" aca="1" ref="R94" ca="1">IF(XLOOKUP(E94,DADOS!F:F,DADOS!K:K,0)="SPLICE",IF(XLOOKUP('PC CAT'!E94,DADOS!F:F,DADOS!M:M,0)=1,"ESQ","DIR"),XLOOKUP(E94,DADOS!F:F,DADOS!M:M,0))</f>
        <v/>
      </c>
      <c r="S94" s="6">
        <f t="array" aca="1" ref="S94" ca="1">IF(OR(R94="ESQ",R94="DIR"),"NA",XLOOKUP(E94,DADOS!F:F,DADOS!N:N,0))</f>
        <v/>
      </c>
      <c r="T94" s="6">
        <f t="array" aca="1" ref="T94" ca="1">IF(XLOOKUP(E94,DADOS!F:F,DADOS!L:L,0)=0,"NA",XLOOKUP(E94,DADOS!F:F,DADOS!L:L,0))</f>
        <v/>
      </c>
      <c r="U94" s="4">
        <f>H94&amp;"_"&amp;F94&amp;"_"&amp;S94&amp;"_"&amp;T94</f>
        <v/>
      </c>
      <c r="V94" s="50" t="inlineStr">
        <is>
          <t>#ERROR!</t>
        </is>
      </c>
      <c r="W94" s="55" t="n"/>
      <c r="X94" s="55" t="n"/>
      <c r="Y94" s="55" t="n"/>
      <c r="Z94" s="55" t="n"/>
    </row>
    <row r="95" ht="15.75" customHeight="1" s="56">
      <c r="A95" s="4" t="n"/>
      <c r="B95" s="4" t="n"/>
      <c r="C95" s="4" t="n"/>
      <c r="D95" s="4" t="n"/>
      <c r="E95" s="16">
        <f>DADOS!F95</f>
        <v/>
      </c>
      <c r="F95" s="4">
        <f t="array" aca="1" ref="F95" ca="1">XLOOKUP(I95,'CABOS CAT'!A:A,'CABOS CAT'!C:C,0)</f>
        <v/>
      </c>
      <c r="G95" s="4">
        <f t="array" aca="1" ref="G95" ca="1">XLOOKUP(I95,'CABOS CAT'!A:A,'CABOS CAT'!B:B,0)</f>
        <v/>
      </c>
      <c r="H95" s="4">
        <f t="array" aca="1" ref="H95" ca="1">XLOOKUP(I95,'CABOS CAT'!A:A,'CABOS CAT'!D:D,0)</f>
        <v/>
      </c>
      <c r="I95" s="4">
        <f t="array" aca="1" ref="I95" ca="1">XLOOKUP(E95,DADOS!F:F,DADOS!J:J,0)</f>
        <v/>
      </c>
      <c r="J95" s="51">
        <f t="array" aca="1" ref="J95" ca="1">XLOOKUP(E95,DADOS!F:F,DADOS!H:H,0)</f>
        <v/>
      </c>
      <c r="K95" s="47">
        <f t="array" aca="1" ref="K95" ca="1">XLOOKUP(E95,DADOS!F:F,DADOS!A:A,0)</f>
        <v/>
      </c>
      <c r="L95" s="47">
        <f t="array" aca="1" ref="L95" ca="1">IF(XLOOKUP(E95,DADOS!F:F,DADOS!E:E,0)="SPLICE",IF(XLOOKUP('PC CAT'!E95,DADOS!F:F,DADOS!C:C,0)=1,"ESQ","DIR"),XLOOKUP(E95,DADOS!F:F,DADOS!C:C,0))</f>
        <v/>
      </c>
      <c r="M95" s="47">
        <f t="array" aca="1" ref="M95" ca="1">IF(OR(L95="ESQ",L95="DIR"),"NA",XLOOKUP(E95,DADOS!F:F,DADOS!B:B,0))</f>
        <v/>
      </c>
      <c r="N95" s="47">
        <f t="array" aca="1" ref="N95" ca="1">IF(XLOOKUP(E95,DADOS!F:F,DADOS!D:D,0)=0,"NA",XLOOKUP(E95,DADOS!F:F,DADOS!D:D,0))</f>
        <v/>
      </c>
      <c r="O95" s="4">
        <f>H95&amp;"_"&amp;F95&amp;"_"&amp;M95&amp;"_"&amp;N95</f>
        <v/>
      </c>
      <c r="P95" s="48" t="inlineStr">
        <is>
          <t>#ERROR!</t>
        </is>
      </c>
      <c r="Q95" s="6">
        <f t="array" aca="1" ref="Q95" ca="1">XLOOKUP(E95,DADOS!F:F,DADOS!O:O,0)</f>
        <v/>
      </c>
      <c r="R95" s="6">
        <f t="array" aca="1" ref="R95" ca="1">IF(XLOOKUP(E95,DADOS!F:F,DADOS!K:K,0)="SPLICE",IF(XLOOKUP('PC CAT'!E95,DADOS!F:F,DADOS!M:M,0)=1,"ESQ","DIR"),XLOOKUP(E95,DADOS!F:F,DADOS!M:M,0))</f>
        <v/>
      </c>
      <c r="S95" s="6">
        <f t="array" aca="1" ref="S95" ca="1">IF(OR(R95="ESQ",R95="DIR"),"NA",XLOOKUP(E95,DADOS!F:F,DADOS!N:N,0))</f>
        <v/>
      </c>
      <c r="T95" s="6">
        <f t="array" aca="1" ref="T95" ca="1">IF(XLOOKUP(E95,DADOS!F:F,DADOS!L:L,0)=0,"NA",XLOOKUP(E95,DADOS!F:F,DADOS!L:L,0))</f>
        <v/>
      </c>
      <c r="U95" s="4">
        <f>H95&amp;"_"&amp;F95&amp;"_"&amp;S95&amp;"_"&amp;T95</f>
        <v/>
      </c>
      <c r="V95" s="50" t="inlineStr">
        <is>
          <t>#ERROR!</t>
        </is>
      </c>
      <c r="W95" s="55" t="n"/>
      <c r="X95" s="55" t="n"/>
      <c r="Y95" s="55" t="n"/>
      <c r="Z95" s="55" t="n"/>
    </row>
    <row r="96" ht="15.75" customHeight="1" s="56">
      <c r="A96" s="4" t="n"/>
      <c r="B96" s="4" t="n"/>
      <c r="C96" s="4" t="n"/>
      <c r="D96" s="4" t="n"/>
      <c r="E96" s="16">
        <f>DADOS!F96</f>
        <v/>
      </c>
      <c r="F96" s="4">
        <f t="array" aca="1" ref="F96" ca="1">XLOOKUP(I96,'CABOS CAT'!A:A,'CABOS CAT'!C:C,0)</f>
        <v/>
      </c>
      <c r="G96" s="4">
        <f t="array" aca="1" ref="G96" ca="1">XLOOKUP(I96,'CABOS CAT'!A:A,'CABOS CAT'!B:B,0)</f>
        <v/>
      </c>
      <c r="H96" s="4">
        <f t="array" aca="1" ref="H96" ca="1">XLOOKUP(I96,'CABOS CAT'!A:A,'CABOS CAT'!D:D,0)</f>
        <v/>
      </c>
      <c r="I96" s="4">
        <f t="array" aca="1" ref="I96" ca="1">XLOOKUP(E96,DADOS!F:F,DADOS!J:J,0)</f>
        <v/>
      </c>
      <c r="J96" s="51">
        <f t="array" aca="1" ref="J96" ca="1">XLOOKUP(E96,DADOS!F:F,DADOS!H:H,0)</f>
        <v/>
      </c>
      <c r="K96" s="47">
        <f t="array" aca="1" ref="K96" ca="1">XLOOKUP(E96,DADOS!F:F,DADOS!A:A,0)</f>
        <v/>
      </c>
      <c r="L96" s="47">
        <f t="array" aca="1" ref="L96" ca="1">IF(XLOOKUP(E96,DADOS!F:F,DADOS!E:E,0)="SPLICE",IF(XLOOKUP('PC CAT'!E96,DADOS!F:F,DADOS!C:C,0)=1,"ESQ","DIR"),XLOOKUP(E96,DADOS!F:F,DADOS!C:C,0))</f>
        <v/>
      </c>
      <c r="M96" s="47">
        <f t="array" aca="1" ref="M96" ca="1">IF(OR(L96="ESQ",L96="DIR"),"NA",XLOOKUP(E96,DADOS!F:F,DADOS!B:B,0))</f>
        <v/>
      </c>
      <c r="N96" s="47">
        <f t="array" aca="1" ref="N96" ca="1">IF(XLOOKUP(E96,DADOS!F:F,DADOS!D:D,0)=0,"NA",XLOOKUP(E96,DADOS!F:F,DADOS!D:D,0))</f>
        <v/>
      </c>
      <c r="O96" s="4">
        <f>H96&amp;"_"&amp;F96&amp;"_"&amp;M96&amp;"_"&amp;N96</f>
        <v/>
      </c>
      <c r="P96" s="48" t="inlineStr">
        <is>
          <t>#ERROR!</t>
        </is>
      </c>
      <c r="Q96" s="6">
        <f t="array" aca="1" ref="Q96" ca="1">XLOOKUP(E96,DADOS!F:F,DADOS!O:O,0)</f>
        <v/>
      </c>
      <c r="R96" s="6">
        <f t="array" aca="1" ref="R96" ca="1">IF(XLOOKUP(E96,DADOS!F:F,DADOS!K:K,0)="SPLICE",IF(XLOOKUP('PC CAT'!E96,DADOS!F:F,DADOS!M:M,0)=1,"ESQ","DIR"),XLOOKUP(E96,DADOS!F:F,DADOS!M:M,0))</f>
        <v/>
      </c>
      <c r="S96" s="6">
        <f t="array" aca="1" ref="S96" ca="1">IF(OR(R96="ESQ",R96="DIR"),"NA",XLOOKUP(E96,DADOS!F:F,DADOS!N:N,0))</f>
        <v/>
      </c>
      <c r="T96" s="6">
        <f t="array" aca="1" ref="T96" ca="1">IF(XLOOKUP(E96,DADOS!F:F,DADOS!L:L,0)=0,"NA",XLOOKUP(E96,DADOS!F:F,DADOS!L:L,0))</f>
        <v/>
      </c>
      <c r="U96" s="4">
        <f>H96&amp;"_"&amp;F96&amp;"_"&amp;S96&amp;"_"&amp;T96</f>
        <v/>
      </c>
      <c r="V96" s="50" t="inlineStr">
        <is>
          <t>#ERROR!</t>
        </is>
      </c>
      <c r="W96" s="55" t="n"/>
      <c r="X96" s="55" t="n"/>
      <c r="Y96" s="55" t="n"/>
      <c r="Z96" s="55" t="n"/>
    </row>
    <row r="97" ht="15.75" customHeight="1" s="56">
      <c r="A97" s="4" t="n"/>
      <c r="B97" s="4" t="n"/>
      <c r="C97" s="4" t="n"/>
      <c r="D97" s="4" t="n"/>
      <c r="E97" s="16">
        <f>DADOS!F97</f>
        <v/>
      </c>
      <c r="F97" s="4">
        <f t="array" aca="1" ref="F97" ca="1">XLOOKUP(I97,'CABOS CAT'!A:A,'CABOS CAT'!C:C,0)</f>
        <v/>
      </c>
      <c r="G97" s="4">
        <f t="array" aca="1" ref="G97" ca="1">XLOOKUP(I97,'CABOS CAT'!A:A,'CABOS CAT'!B:B,0)</f>
        <v/>
      </c>
      <c r="H97" s="4">
        <f t="array" aca="1" ref="H97" ca="1">XLOOKUP(I97,'CABOS CAT'!A:A,'CABOS CAT'!D:D,0)</f>
        <v/>
      </c>
      <c r="I97" s="4">
        <f t="array" aca="1" ref="I97" ca="1">XLOOKUP(E97,DADOS!F:F,DADOS!J:J,0)</f>
        <v/>
      </c>
      <c r="J97" s="51">
        <f t="array" aca="1" ref="J97" ca="1">XLOOKUP(E97,DADOS!F:F,DADOS!H:H,0)</f>
        <v/>
      </c>
      <c r="K97" s="47">
        <f t="array" aca="1" ref="K97" ca="1">XLOOKUP(E97,DADOS!F:F,DADOS!A:A,0)</f>
        <v/>
      </c>
      <c r="L97" s="47">
        <f t="array" aca="1" ref="L97" ca="1">IF(XLOOKUP(E97,DADOS!F:F,DADOS!E:E,0)="SPLICE",IF(XLOOKUP('PC CAT'!E97,DADOS!F:F,DADOS!C:C,0)=1,"ESQ","DIR"),XLOOKUP(E97,DADOS!F:F,DADOS!C:C,0))</f>
        <v/>
      </c>
      <c r="M97" s="47">
        <f t="array" aca="1" ref="M97" ca="1">IF(OR(L97="ESQ",L97="DIR"),"NA",XLOOKUP(E97,DADOS!F:F,DADOS!B:B,0))</f>
        <v/>
      </c>
      <c r="N97" s="47">
        <f t="array" aca="1" ref="N97" ca="1">IF(XLOOKUP(E97,DADOS!F:F,DADOS!D:D,0)=0,"NA",XLOOKUP(E97,DADOS!F:F,DADOS!D:D,0))</f>
        <v/>
      </c>
      <c r="O97" s="4">
        <f>H97&amp;"_"&amp;F97&amp;"_"&amp;M97&amp;"_"&amp;N97</f>
        <v/>
      </c>
      <c r="P97" s="48" t="inlineStr">
        <is>
          <t>#ERROR!</t>
        </is>
      </c>
      <c r="Q97" s="6">
        <f t="array" aca="1" ref="Q97" ca="1">XLOOKUP(E97,DADOS!F:F,DADOS!O:O,0)</f>
        <v/>
      </c>
      <c r="R97" s="6">
        <f t="array" aca="1" ref="R97" ca="1">IF(XLOOKUP(E97,DADOS!F:F,DADOS!K:K,0)="SPLICE",IF(XLOOKUP('PC CAT'!E97,DADOS!F:F,DADOS!M:M,0)=1,"ESQ","DIR"),XLOOKUP(E97,DADOS!F:F,DADOS!M:M,0))</f>
        <v/>
      </c>
      <c r="S97" s="6">
        <f t="array" aca="1" ref="S97" ca="1">IF(OR(R97="ESQ",R97="DIR"),"NA",XLOOKUP(E97,DADOS!F:F,DADOS!N:N,0))</f>
        <v/>
      </c>
      <c r="T97" s="6">
        <f t="array" aca="1" ref="T97" ca="1">IF(XLOOKUP(E97,DADOS!F:F,DADOS!L:L,0)=0,"NA",XLOOKUP(E97,DADOS!F:F,DADOS!L:L,0))</f>
        <v/>
      </c>
      <c r="U97" s="4">
        <f>H97&amp;"_"&amp;F97&amp;"_"&amp;S97&amp;"_"&amp;T97</f>
        <v/>
      </c>
      <c r="V97" s="50" t="inlineStr">
        <is>
          <t>#ERROR!</t>
        </is>
      </c>
      <c r="W97" s="55" t="n"/>
      <c r="X97" s="55" t="n"/>
      <c r="Y97" s="55" t="n"/>
      <c r="Z97" s="55" t="n"/>
    </row>
    <row r="98" ht="15.75" customHeight="1" s="56">
      <c r="A98" s="4" t="n"/>
      <c r="B98" s="4" t="n"/>
      <c r="C98" s="4" t="n"/>
      <c r="D98" s="4" t="n"/>
      <c r="E98" s="16">
        <f>DADOS!F98</f>
        <v/>
      </c>
      <c r="F98" s="4">
        <f t="array" aca="1" ref="F98" ca="1">XLOOKUP(I98,'CABOS CAT'!A:A,'CABOS CAT'!C:C,0)</f>
        <v/>
      </c>
      <c r="G98" s="4">
        <f t="array" aca="1" ref="G98" ca="1">XLOOKUP(I98,'CABOS CAT'!A:A,'CABOS CAT'!B:B,0)</f>
        <v/>
      </c>
      <c r="H98" s="4">
        <f t="array" aca="1" ref="H98" ca="1">XLOOKUP(I98,'CABOS CAT'!A:A,'CABOS CAT'!D:D,0)</f>
        <v/>
      </c>
      <c r="I98" s="4">
        <f t="array" aca="1" ref="I98" ca="1">XLOOKUP(E98,DADOS!F:F,DADOS!J:J,0)</f>
        <v/>
      </c>
      <c r="J98" s="51">
        <f t="array" aca="1" ref="J98" ca="1">XLOOKUP(E98,DADOS!F:F,DADOS!H:H,0)</f>
        <v/>
      </c>
      <c r="K98" s="47">
        <f t="array" aca="1" ref="K98" ca="1">XLOOKUP(E98,DADOS!F:F,DADOS!A:A,0)</f>
        <v/>
      </c>
      <c r="L98" s="47">
        <f t="array" aca="1" ref="L98" ca="1">IF(XLOOKUP(E98,DADOS!F:F,DADOS!E:E,0)="SPLICE",IF(XLOOKUP('PC CAT'!E98,DADOS!F:F,DADOS!C:C,0)=1,"ESQ","DIR"),XLOOKUP(E98,DADOS!F:F,DADOS!C:C,0))</f>
        <v/>
      </c>
      <c r="M98" s="47">
        <f t="array" aca="1" ref="M98" ca="1">IF(OR(L98="ESQ",L98="DIR"),"NA",XLOOKUP(E98,DADOS!F:F,DADOS!B:B,0))</f>
        <v/>
      </c>
      <c r="N98" s="47">
        <f t="array" aca="1" ref="N98" ca="1">IF(XLOOKUP(E98,DADOS!F:F,DADOS!D:D,0)=0,"NA",XLOOKUP(E98,DADOS!F:F,DADOS!D:D,0))</f>
        <v/>
      </c>
      <c r="O98" s="4">
        <f>H98&amp;"_"&amp;F98&amp;"_"&amp;M98&amp;"_"&amp;N98</f>
        <v/>
      </c>
      <c r="P98" s="48" t="inlineStr">
        <is>
          <t>#ERROR!</t>
        </is>
      </c>
      <c r="Q98" s="6">
        <f t="array" aca="1" ref="Q98" ca="1">XLOOKUP(E98,DADOS!F:F,DADOS!O:O,0)</f>
        <v/>
      </c>
      <c r="R98" s="6">
        <f t="array" aca="1" ref="R98" ca="1">IF(XLOOKUP(E98,DADOS!F:F,DADOS!K:K,0)="SPLICE",IF(XLOOKUP('PC CAT'!E98,DADOS!F:F,DADOS!M:M,0)=1,"ESQ","DIR"),XLOOKUP(E98,DADOS!F:F,DADOS!M:M,0))</f>
        <v/>
      </c>
      <c r="S98" s="6">
        <f t="array" aca="1" ref="S98" ca="1">IF(OR(R98="ESQ",R98="DIR"),"NA",XLOOKUP(E98,DADOS!F:F,DADOS!N:N,0))</f>
        <v/>
      </c>
      <c r="T98" s="6">
        <f t="array" aca="1" ref="T98" ca="1">IF(XLOOKUP(E98,DADOS!F:F,DADOS!L:L,0)=0,"NA",XLOOKUP(E98,DADOS!F:F,DADOS!L:L,0))</f>
        <v/>
      </c>
      <c r="U98" s="4">
        <f>H98&amp;"_"&amp;F98&amp;"_"&amp;S98&amp;"_"&amp;T98</f>
        <v/>
      </c>
      <c r="V98" s="50" t="inlineStr">
        <is>
          <t>#ERROR!</t>
        </is>
      </c>
      <c r="W98" s="55" t="n"/>
      <c r="X98" s="55" t="n"/>
      <c r="Y98" s="55" t="n"/>
      <c r="Z98" s="55" t="n"/>
    </row>
    <row r="99" ht="15.75" customHeight="1" s="56">
      <c r="A99" s="4" t="n"/>
      <c r="B99" s="4" t="n"/>
      <c r="C99" s="4" t="n"/>
      <c r="D99" s="4" t="n"/>
      <c r="E99" s="16">
        <f>DADOS!F99</f>
        <v/>
      </c>
      <c r="F99" s="4">
        <f t="array" aca="1" ref="F99" ca="1">XLOOKUP(I99,'CABOS CAT'!A:A,'CABOS CAT'!C:C,0)</f>
        <v/>
      </c>
      <c r="G99" s="4">
        <f t="array" aca="1" ref="G99" ca="1">XLOOKUP(I99,'CABOS CAT'!A:A,'CABOS CAT'!B:B,0)</f>
        <v/>
      </c>
      <c r="H99" s="4">
        <f t="array" aca="1" ref="H99" ca="1">XLOOKUP(I99,'CABOS CAT'!A:A,'CABOS CAT'!D:D,0)</f>
        <v/>
      </c>
      <c r="I99" s="4">
        <f t="array" aca="1" ref="I99" ca="1">XLOOKUP(E99,DADOS!F:F,DADOS!J:J,0)</f>
        <v/>
      </c>
      <c r="J99" s="51">
        <f t="array" aca="1" ref="J99" ca="1">XLOOKUP(E99,DADOS!F:F,DADOS!H:H,0)</f>
        <v/>
      </c>
      <c r="K99" s="47">
        <f t="array" aca="1" ref="K99" ca="1">XLOOKUP(E99,DADOS!F:F,DADOS!A:A,0)</f>
        <v/>
      </c>
      <c r="L99" s="47">
        <f t="array" aca="1" ref="L99" ca="1">IF(XLOOKUP(E99,DADOS!F:F,DADOS!E:E,0)="SPLICE",IF(XLOOKUP('PC CAT'!E99,DADOS!F:F,DADOS!C:C,0)=1,"ESQ","DIR"),XLOOKUP(E99,DADOS!F:F,DADOS!C:C,0))</f>
        <v/>
      </c>
      <c r="M99" s="47">
        <f t="array" aca="1" ref="M99" ca="1">IF(OR(L99="ESQ",L99="DIR"),"NA",XLOOKUP(E99,DADOS!F:F,DADOS!B:B,0))</f>
        <v/>
      </c>
      <c r="N99" s="47">
        <f t="array" aca="1" ref="N99" ca="1">IF(XLOOKUP(E99,DADOS!F:F,DADOS!D:D,0)=0,"NA",XLOOKUP(E99,DADOS!F:F,DADOS!D:D,0))</f>
        <v/>
      </c>
      <c r="O99" s="4">
        <f>H99&amp;"_"&amp;F99&amp;"_"&amp;M99&amp;"_"&amp;N99</f>
        <v/>
      </c>
      <c r="P99" s="48" t="inlineStr">
        <is>
          <t>#ERROR!</t>
        </is>
      </c>
      <c r="Q99" s="6">
        <f t="array" aca="1" ref="Q99" ca="1">XLOOKUP(E99,DADOS!F:F,DADOS!O:O,0)</f>
        <v/>
      </c>
      <c r="R99" s="6">
        <f t="array" aca="1" ref="R99" ca="1">IF(XLOOKUP(E99,DADOS!F:F,DADOS!K:K,0)="SPLICE",IF(XLOOKUP('PC CAT'!E99,DADOS!F:F,DADOS!M:M,0)=1,"ESQ","DIR"),XLOOKUP(E99,DADOS!F:F,DADOS!M:M,0))</f>
        <v/>
      </c>
      <c r="S99" s="6">
        <f t="array" aca="1" ref="S99" ca="1">IF(OR(R99="ESQ",R99="DIR"),"NA",XLOOKUP(E99,DADOS!F:F,DADOS!N:N,0))</f>
        <v/>
      </c>
      <c r="T99" s="6">
        <f t="array" aca="1" ref="T99" ca="1">IF(XLOOKUP(E99,DADOS!F:F,DADOS!L:L,0)=0,"NA",XLOOKUP(E99,DADOS!F:F,DADOS!L:L,0))</f>
        <v/>
      </c>
      <c r="U99" s="4">
        <f>H99&amp;"_"&amp;F99&amp;"_"&amp;S99&amp;"_"&amp;T99</f>
        <v/>
      </c>
      <c r="V99" s="50" t="inlineStr">
        <is>
          <t>#ERROR!</t>
        </is>
      </c>
      <c r="W99" s="55" t="n"/>
      <c r="X99" s="55" t="n"/>
      <c r="Y99" s="55" t="n"/>
      <c r="Z99" s="55" t="n"/>
    </row>
    <row r="100" ht="15.75" customHeight="1" s="56">
      <c r="A100" s="4" t="n"/>
      <c r="B100" s="4" t="n"/>
      <c r="C100" s="4" t="n"/>
      <c r="D100" s="4" t="n"/>
      <c r="E100" s="16">
        <f>DADOS!F100</f>
        <v/>
      </c>
      <c r="F100" s="4">
        <f t="array" aca="1" ref="F100" ca="1">XLOOKUP(I100,'CABOS CAT'!A:A,'CABOS CAT'!C:C,0)</f>
        <v/>
      </c>
      <c r="G100" s="4">
        <f t="array" aca="1" ref="G100" ca="1">XLOOKUP(I100,'CABOS CAT'!A:A,'CABOS CAT'!B:B,0)</f>
        <v/>
      </c>
      <c r="H100" s="4">
        <f t="array" aca="1" ref="H100" ca="1">XLOOKUP(I100,'CABOS CAT'!A:A,'CABOS CAT'!D:D,0)</f>
        <v/>
      </c>
      <c r="I100" s="4">
        <f t="array" aca="1" ref="I100" ca="1">XLOOKUP(E100,DADOS!F:F,DADOS!J:J,0)</f>
        <v/>
      </c>
      <c r="J100" s="51">
        <f t="array" aca="1" ref="J100" ca="1">XLOOKUP(E100,DADOS!F:F,DADOS!H:H,0)</f>
        <v/>
      </c>
      <c r="K100" s="47">
        <f t="array" aca="1" ref="K100" ca="1">XLOOKUP(E100,DADOS!F:F,DADOS!A:A,0)</f>
        <v/>
      </c>
      <c r="L100" s="47">
        <f t="array" aca="1" ref="L100" ca="1">IF(XLOOKUP(E100,DADOS!F:F,DADOS!E:E,0)="SPLICE",IF(XLOOKUP('PC CAT'!E100,DADOS!F:F,DADOS!C:C,0)=1,"ESQ","DIR"),XLOOKUP(E100,DADOS!F:F,DADOS!C:C,0))</f>
        <v/>
      </c>
      <c r="M100" s="47">
        <f t="array" aca="1" ref="M100" ca="1">IF(OR(L100="ESQ",L100="DIR"),"NA",XLOOKUP(E100,DADOS!F:F,DADOS!B:B,0))</f>
        <v/>
      </c>
      <c r="N100" s="47">
        <f t="array" aca="1" ref="N100" ca="1">IF(XLOOKUP(E100,DADOS!F:F,DADOS!D:D,0)=0,"NA",XLOOKUP(E100,DADOS!F:F,DADOS!D:D,0))</f>
        <v/>
      </c>
      <c r="O100" s="4">
        <f>H100&amp;"_"&amp;F100&amp;"_"&amp;M100&amp;"_"&amp;N100</f>
        <v/>
      </c>
      <c r="P100" s="48" t="inlineStr">
        <is>
          <t>#ERROR!</t>
        </is>
      </c>
      <c r="Q100" s="6">
        <f t="array" aca="1" ref="Q100" ca="1">XLOOKUP(E100,DADOS!F:F,DADOS!O:O,0)</f>
        <v/>
      </c>
      <c r="R100" s="6">
        <f t="array" aca="1" ref="R100" ca="1">IF(XLOOKUP(E100,DADOS!F:F,DADOS!K:K,0)="SPLICE",IF(XLOOKUP('PC CAT'!E100,DADOS!F:F,DADOS!M:M,0)=1,"ESQ","DIR"),XLOOKUP(E100,DADOS!F:F,DADOS!M:M,0))</f>
        <v/>
      </c>
      <c r="S100" s="6">
        <f t="array" aca="1" ref="S100" ca="1">IF(OR(R100="ESQ",R100="DIR"),"NA",XLOOKUP(E100,DADOS!F:F,DADOS!N:N,0))</f>
        <v/>
      </c>
      <c r="T100" s="6">
        <f t="array" aca="1" ref="T100" ca="1">IF(XLOOKUP(E100,DADOS!F:F,DADOS!L:L,0)=0,"NA",XLOOKUP(E100,DADOS!F:F,DADOS!L:L,0))</f>
        <v/>
      </c>
      <c r="U100" s="4">
        <f>H100&amp;"_"&amp;F100&amp;"_"&amp;S100&amp;"_"&amp;T100</f>
        <v/>
      </c>
      <c r="V100" s="50" t="inlineStr">
        <is>
          <t>#ERROR!</t>
        </is>
      </c>
      <c r="W100" s="55" t="n"/>
      <c r="X100" s="55" t="n"/>
      <c r="Y100" s="55" t="n"/>
      <c r="Z100" s="55" t="n"/>
    </row>
    <row r="101" ht="15.75" customHeight="1" s="56">
      <c r="A101" s="4" t="n"/>
      <c r="B101" s="4" t="n"/>
      <c r="C101" s="4" t="n"/>
      <c r="D101" s="4" t="n"/>
      <c r="E101" s="16">
        <f>DADOS!F101</f>
        <v/>
      </c>
      <c r="F101" s="4">
        <f t="array" aca="1" ref="F101" ca="1">XLOOKUP(I101,'CABOS CAT'!A:A,'CABOS CAT'!C:C,0)</f>
        <v/>
      </c>
      <c r="G101" s="4">
        <f t="array" aca="1" ref="G101" ca="1">XLOOKUP(I101,'CABOS CAT'!A:A,'CABOS CAT'!B:B,0)</f>
        <v/>
      </c>
      <c r="H101" s="4">
        <f t="array" aca="1" ref="H101" ca="1">XLOOKUP(I101,'CABOS CAT'!A:A,'CABOS CAT'!D:D,0)</f>
        <v/>
      </c>
      <c r="I101" s="4">
        <f t="array" aca="1" ref="I101" ca="1">XLOOKUP(E101,DADOS!F:F,DADOS!J:J,0)</f>
        <v/>
      </c>
      <c r="J101" s="51">
        <f t="array" aca="1" ref="J101" ca="1">XLOOKUP(E101,DADOS!F:F,DADOS!H:H,0)</f>
        <v/>
      </c>
      <c r="K101" s="47">
        <f t="array" aca="1" ref="K101" ca="1">XLOOKUP(E101,DADOS!F:F,DADOS!A:A,0)</f>
        <v/>
      </c>
      <c r="L101" s="47">
        <f t="array" aca="1" ref="L101" ca="1">IF(XLOOKUP(E101,DADOS!F:F,DADOS!E:E,0)="SPLICE",IF(XLOOKUP('PC CAT'!E101,DADOS!F:F,DADOS!C:C,0)=1,"ESQ","DIR"),XLOOKUP(E101,DADOS!F:F,DADOS!C:C,0))</f>
        <v/>
      </c>
      <c r="M101" s="47">
        <f t="array" aca="1" ref="M101" ca="1">IF(OR(L101="ESQ",L101="DIR"),"NA",XLOOKUP(E101,DADOS!F:F,DADOS!B:B,0))</f>
        <v/>
      </c>
      <c r="N101" s="47">
        <f t="array" aca="1" ref="N101" ca="1">IF(XLOOKUP(E101,DADOS!F:F,DADOS!D:D,0)=0,"NA",XLOOKUP(E101,DADOS!F:F,DADOS!D:D,0))</f>
        <v/>
      </c>
      <c r="O101" s="4">
        <f>H101&amp;"_"&amp;F101&amp;"_"&amp;M101&amp;"_"&amp;N101</f>
        <v/>
      </c>
      <c r="P101" s="48" t="inlineStr">
        <is>
          <t>#ERROR!</t>
        </is>
      </c>
      <c r="Q101" s="6">
        <f t="array" aca="1" ref="Q101" ca="1">XLOOKUP(E101,DADOS!F:F,DADOS!O:O,0)</f>
        <v/>
      </c>
      <c r="R101" s="6">
        <f t="array" aca="1" ref="R101" ca="1">IF(XLOOKUP(E101,DADOS!F:F,DADOS!K:K,0)="SPLICE",IF(XLOOKUP('PC CAT'!E101,DADOS!F:F,DADOS!M:M,0)=1,"ESQ","DIR"),XLOOKUP(E101,DADOS!F:F,DADOS!M:M,0))</f>
        <v/>
      </c>
      <c r="S101" s="6">
        <f t="array" aca="1" ref="S101" ca="1">IF(OR(R101="ESQ",R101="DIR"),"NA",XLOOKUP(E101,DADOS!F:F,DADOS!N:N,0))</f>
        <v/>
      </c>
      <c r="T101" s="6">
        <f t="array" aca="1" ref="T101" ca="1">IF(XLOOKUP(E101,DADOS!F:F,DADOS!L:L,0)=0,"NA",XLOOKUP(E101,DADOS!F:F,DADOS!L:L,0))</f>
        <v/>
      </c>
      <c r="U101" s="4">
        <f>H101&amp;"_"&amp;F101&amp;"_"&amp;S101&amp;"_"&amp;T101</f>
        <v/>
      </c>
      <c r="V101" s="50" t="inlineStr">
        <is>
          <t>#ERROR!</t>
        </is>
      </c>
      <c r="W101" s="55" t="n"/>
      <c r="X101" s="55" t="n"/>
      <c r="Y101" s="55" t="n"/>
      <c r="Z101" s="55" t="n"/>
    </row>
    <row r="102" ht="15.75" customHeight="1" s="56">
      <c r="A102" s="4" t="n"/>
      <c r="B102" s="4" t="n"/>
      <c r="C102" s="4" t="n"/>
      <c r="D102" s="4" t="n"/>
      <c r="E102" s="16">
        <f>DADOS!F102</f>
        <v/>
      </c>
      <c r="F102" s="4">
        <f t="array" aca="1" ref="F102" ca="1">XLOOKUP(I102,'CABOS CAT'!A:A,'CABOS CAT'!C:C,0)</f>
        <v/>
      </c>
      <c r="G102" s="4">
        <f t="array" aca="1" ref="G102" ca="1">XLOOKUP(I102,'CABOS CAT'!A:A,'CABOS CAT'!B:B,0)</f>
        <v/>
      </c>
      <c r="H102" s="4">
        <f t="array" aca="1" ref="H102" ca="1">XLOOKUP(I102,'CABOS CAT'!A:A,'CABOS CAT'!D:D,0)</f>
        <v/>
      </c>
      <c r="I102" s="4">
        <f t="array" aca="1" ref="I102" ca="1">XLOOKUP(E102,DADOS!F:F,DADOS!J:J,0)</f>
        <v/>
      </c>
      <c r="J102" s="51">
        <f t="array" aca="1" ref="J102" ca="1">XLOOKUP(E102,DADOS!F:F,DADOS!H:H,0)</f>
        <v/>
      </c>
      <c r="K102" s="47">
        <f t="array" aca="1" ref="K102" ca="1">XLOOKUP(E102,DADOS!F:F,DADOS!A:A,0)</f>
        <v/>
      </c>
      <c r="L102" s="47">
        <f t="array" aca="1" ref="L102" ca="1">IF(XLOOKUP(E102,DADOS!F:F,DADOS!E:E,0)="SPLICE",IF(XLOOKUP('PC CAT'!E102,DADOS!F:F,DADOS!C:C,0)=1,"ESQ","DIR"),XLOOKUP(E102,DADOS!F:F,DADOS!C:C,0))</f>
        <v/>
      </c>
      <c r="M102" s="47">
        <f t="array" aca="1" ref="M102" ca="1">IF(OR(L102="ESQ",L102="DIR"),"NA",XLOOKUP(E102,DADOS!F:F,DADOS!B:B,0))</f>
        <v/>
      </c>
      <c r="N102" s="47">
        <f t="array" aca="1" ref="N102" ca="1">IF(XLOOKUP(E102,DADOS!F:F,DADOS!D:D,0)=0,"NA",XLOOKUP(E102,DADOS!F:F,DADOS!D:D,0))</f>
        <v/>
      </c>
      <c r="O102" s="4">
        <f>H102&amp;"_"&amp;F102&amp;"_"&amp;M102&amp;"_"&amp;N102</f>
        <v/>
      </c>
      <c r="P102" s="48" t="inlineStr">
        <is>
          <t>#ERROR!</t>
        </is>
      </c>
      <c r="Q102" s="6">
        <f t="array" aca="1" ref="Q102" ca="1">XLOOKUP(E102,DADOS!F:F,DADOS!O:O,0)</f>
        <v/>
      </c>
      <c r="R102" s="6">
        <f t="array" aca="1" ref="R102" ca="1">IF(XLOOKUP(E102,DADOS!F:F,DADOS!K:K,0)="SPLICE",IF(XLOOKUP('PC CAT'!E102,DADOS!F:F,DADOS!M:M,0)=1,"ESQ","DIR"),XLOOKUP(E102,DADOS!F:F,DADOS!M:M,0))</f>
        <v/>
      </c>
      <c r="S102" s="6">
        <f t="array" aca="1" ref="S102" ca="1">IF(OR(R102="ESQ",R102="DIR"),"NA",XLOOKUP(E102,DADOS!F:F,DADOS!N:N,0))</f>
        <v/>
      </c>
      <c r="T102" s="6">
        <f t="array" aca="1" ref="T102" ca="1">IF(XLOOKUP(E102,DADOS!F:F,DADOS!L:L,0)=0,"NA",XLOOKUP(E102,DADOS!F:F,DADOS!L:L,0))</f>
        <v/>
      </c>
      <c r="U102" s="4">
        <f>H102&amp;"_"&amp;F102&amp;"_"&amp;S102&amp;"_"&amp;T102</f>
        <v/>
      </c>
      <c r="V102" s="50" t="inlineStr">
        <is>
          <t>#ERROR!</t>
        </is>
      </c>
      <c r="W102" s="55" t="n"/>
      <c r="X102" s="55" t="n"/>
      <c r="Y102" s="55" t="n"/>
      <c r="Z102" s="55" t="n"/>
    </row>
    <row r="103" ht="15.75" customHeight="1" s="56">
      <c r="A103" s="4" t="n"/>
      <c r="B103" s="4" t="n"/>
      <c r="C103" s="4" t="n"/>
      <c r="D103" s="4" t="n"/>
      <c r="E103" s="16">
        <f>DADOS!F103</f>
        <v/>
      </c>
      <c r="F103" s="4">
        <f t="array" aca="1" ref="F103" ca="1">XLOOKUP(I103,'CABOS CAT'!A:A,'CABOS CAT'!C:C,0)</f>
        <v/>
      </c>
      <c r="G103" s="4">
        <f t="array" aca="1" ref="G103" ca="1">XLOOKUP(I103,'CABOS CAT'!A:A,'CABOS CAT'!B:B,0)</f>
        <v/>
      </c>
      <c r="H103" s="4">
        <f t="array" aca="1" ref="H103" ca="1">XLOOKUP(I103,'CABOS CAT'!A:A,'CABOS CAT'!D:D,0)</f>
        <v/>
      </c>
      <c r="I103" s="4">
        <f t="array" aca="1" ref="I103" ca="1">XLOOKUP(E103,DADOS!F:F,DADOS!J:J,0)</f>
        <v/>
      </c>
      <c r="J103" s="51">
        <f t="array" aca="1" ref="J103" ca="1">XLOOKUP(E103,DADOS!F:F,DADOS!H:H,0)</f>
        <v/>
      </c>
      <c r="K103" s="47">
        <f t="array" aca="1" ref="K103" ca="1">XLOOKUP(E103,DADOS!F:F,DADOS!A:A,0)</f>
        <v/>
      </c>
      <c r="L103" s="47">
        <f t="array" aca="1" ref="L103" ca="1">IF(XLOOKUP(E103,DADOS!F:F,DADOS!E:E,0)="SPLICE",IF(XLOOKUP('PC CAT'!E103,DADOS!F:F,DADOS!C:C,0)=1,"ESQ","DIR"),XLOOKUP(E103,DADOS!F:F,DADOS!C:C,0))</f>
        <v/>
      </c>
      <c r="M103" s="47">
        <f t="array" aca="1" ref="M103" ca="1">IF(OR(L103="ESQ",L103="DIR"),"NA",XLOOKUP(E103,DADOS!F:F,DADOS!B:B,0))</f>
        <v/>
      </c>
      <c r="N103" s="47">
        <f t="array" aca="1" ref="N103" ca="1">IF(XLOOKUP(E103,DADOS!F:F,DADOS!D:D,0)=0,"NA",XLOOKUP(E103,DADOS!F:F,DADOS!D:D,0))</f>
        <v/>
      </c>
      <c r="O103" s="4">
        <f>H103&amp;"_"&amp;F103&amp;"_"&amp;M103&amp;"_"&amp;N103</f>
        <v/>
      </c>
      <c r="P103" s="48" t="inlineStr">
        <is>
          <t>#ERROR!</t>
        </is>
      </c>
      <c r="Q103" s="6">
        <f t="array" aca="1" ref="Q103" ca="1">XLOOKUP(E103,DADOS!F:F,DADOS!O:O,0)</f>
        <v/>
      </c>
      <c r="R103" s="6">
        <f t="array" aca="1" ref="R103" ca="1">IF(XLOOKUP(E103,DADOS!F:F,DADOS!K:K,0)="SPLICE",IF(XLOOKUP('PC CAT'!E103,DADOS!F:F,DADOS!M:M,0)=1,"ESQ","DIR"),XLOOKUP(E103,DADOS!F:F,DADOS!M:M,0))</f>
        <v/>
      </c>
      <c r="S103" s="6">
        <f t="array" aca="1" ref="S103" ca="1">IF(OR(R103="ESQ",R103="DIR"),"NA",XLOOKUP(E103,DADOS!F:F,DADOS!N:N,0))</f>
        <v/>
      </c>
      <c r="T103" s="6">
        <f t="array" aca="1" ref="T103" ca="1">IF(XLOOKUP(E103,DADOS!F:F,DADOS!L:L,0)=0,"NA",XLOOKUP(E103,DADOS!F:F,DADOS!L:L,0))</f>
        <v/>
      </c>
      <c r="U103" s="4">
        <f>H103&amp;"_"&amp;F103&amp;"_"&amp;S103&amp;"_"&amp;T103</f>
        <v/>
      </c>
      <c r="V103" s="50" t="inlineStr">
        <is>
          <t>#ERROR!</t>
        </is>
      </c>
      <c r="W103" s="55" t="n"/>
      <c r="X103" s="55" t="n"/>
      <c r="Y103" s="55" t="n"/>
      <c r="Z103" s="55" t="n"/>
    </row>
    <row r="104" ht="15.75" customHeight="1" s="56">
      <c r="A104" s="4" t="n"/>
      <c r="B104" s="4" t="n"/>
      <c r="C104" s="4" t="n"/>
      <c r="D104" s="4" t="n"/>
      <c r="E104" s="16">
        <f>DADOS!F104</f>
        <v/>
      </c>
      <c r="F104" s="4">
        <f t="array" aca="1" ref="F104" ca="1">XLOOKUP(I104,'CABOS CAT'!A:A,'CABOS CAT'!C:C,0)</f>
        <v/>
      </c>
      <c r="G104" s="4">
        <f t="array" aca="1" ref="G104" ca="1">XLOOKUP(I104,'CABOS CAT'!A:A,'CABOS CAT'!B:B,0)</f>
        <v/>
      </c>
      <c r="H104" s="4">
        <f t="array" aca="1" ref="H104" ca="1">XLOOKUP(I104,'CABOS CAT'!A:A,'CABOS CAT'!D:D,0)</f>
        <v/>
      </c>
      <c r="I104" s="4">
        <f t="array" aca="1" ref="I104" ca="1">XLOOKUP(E104,DADOS!F:F,DADOS!J:J,0)</f>
        <v/>
      </c>
      <c r="J104" s="51">
        <f t="array" aca="1" ref="J104" ca="1">XLOOKUP(E104,DADOS!F:F,DADOS!H:H,0)</f>
        <v/>
      </c>
      <c r="K104" s="47">
        <f t="array" aca="1" ref="K104" ca="1">XLOOKUP(E104,DADOS!F:F,DADOS!A:A,0)</f>
        <v/>
      </c>
      <c r="L104" s="47">
        <f t="array" aca="1" ref="L104" ca="1">IF(XLOOKUP(E104,DADOS!F:F,DADOS!E:E,0)="SPLICE",IF(XLOOKUP('PC CAT'!E104,DADOS!F:F,DADOS!C:C,0)=1,"ESQ","DIR"),XLOOKUP(E104,DADOS!F:F,DADOS!C:C,0))</f>
        <v/>
      </c>
      <c r="M104" s="47">
        <f t="array" aca="1" ref="M104" ca="1">IF(OR(L104="ESQ",L104="DIR"),"NA",XLOOKUP(E104,DADOS!F:F,DADOS!B:B,0))</f>
        <v/>
      </c>
      <c r="N104" s="47">
        <f t="array" aca="1" ref="N104" ca="1">IF(XLOOKUP(E104,DADOS!F:F,DADOS!D:D,0)=0,"NA",XLOOKUP(E104,DADOS!F:F,DADOS!D:D,0))</f>
        <v/>
      </c>
      <c r="O104" s="4">
        <f>H104&amp;"_"&amp;F104&amp;"_"&amp;M104&amp;"_"&amp;N104</f>
        <v/>
      </c>
      <c r="P104" s="48" t="inlineStr">
        <is>
          <t>#ERROR!</t>
        </is>
      </c>
      <c r="Q104" s="6">
        <f t="array" aca="1" ref="Q104" ca="1">XLOOKUP(E104,DADOS!F:F,DADOS!O:O,0)</f>
        <v/>
      </c>
      <c r="R104" s="6">
        <f t="array" aca="1" ref="R104" ca="1">IF(XLOOKUP(E104,DADOS!F:F,DADOS!K:K,0)="SPLICE",IF(XLOOKUP('PC CAT'!E104,DADOS!F:F,DADOS!M:M,0)=1,"ESQ","DIR"),XLOOKUP(E104,DADOS!F:F,DADOS!M:M,0))</f>
        <v/>
      </c>
      <c r="S104" s="6">
        <f t="array" aca="1" ref="S104" ca="1">IF(OR(R104="ESQ",R104="DIR"),"NA",XLOOKUP(E104,DADOS!F:F,DADOS!N:N,0))</f>
        <v/>
      </c>
      <c r="T104" s="6">
        <f t="array" aca="1" ref="T104" ca="1">IF(XLOOKUP(E104,DADOS!F:F,DADOS!L:L,0)=0,"NA",XLOOKUP(E104,DADOS!F:F,DADOS!L:L,0))</f>
        <v/>
      </c>
      <c r="U104" s="4">
        <f>H104&amp;"_"&amp;F104&amp;"_"&amp;S104&amp;"_"&amp;T104</f>
        <v/>
      </c>
      <c r="V104" s="50" t="inlineStr">
        <is>
          <t>#ERROR!</t>
        </is>
      </c>
      <c r="W104" s="55" t="n"/>
      <c r="X104" s="55" t="n"/>
      <c r="Y104" s="55" t="n"/>
      <c r="Z104" s="55" t="n"/>
    </row>
    <row r="105" ht="15.75" customHeight="1" s="56">
      <c r="A105" s="4" t="n"/>
      <c r="B105" s="4" t="n"/>
      <c r="C105" s="4" t="n"/>
      <c r="D105" s="4" t="n"/>
      <c r="E105" s="16">
        <f>DADOS!F105</f>
        <v/>
      </c>
      <c r="F105" s="4">
        <f t="array" aca="1" ref="F105" ca="1">XLOOKUP(I105,'CABOS CAT'!A:A,'CABOS CAT'!C:C,0)</f>
        <v/>
      </c>
      <c r="G105" s="4">
        <f t="array" aca="1" ref="G105" ca="1">XLOOKUP(I105,'CABOS CAT'!A:A,'CABOS CAT'!B:B,0)</f>
        <v/>
      </c>
      <c r="H105" s="4">
        <f t="array" aca="1" ref="H105" ca="1">XLOOKUP(I105,'CABOS CAT'!A:A,'CABOS CAT'!D:D,0)</f>
        <v/>
      </c>
      <c r="I105" s="4">
        <f t="array" aca="1" ref="I105" ca="1">XLOOKUP(E105,DADOS!F:F,DADOS!J:J,0)</f>
        <v/>
      </c>
      <c r="J105" s="51">
        <f t="array" aca="1" ref="J105" ca="1">XLOOKUP(E105,DADOS!F:F,DADOS!H:H,0)</f>
        <v/>
      </c>
      <c r="K105" s="47">
        <f t="array" aca="1" ref="K105" ca="1">XLOOKUP(E105,DADOS!F:F,DADOS!A:A,0)</f>
        <v/>
      </c>
      <c r="L105" s="47">
        <f t="array" aca="1" ref="L105" ca="1">IF(XLOOKUP(E105,DADOS!F:F,DADOS!E:E,0)="SPLICE",IF(XLOOKUP('PC CAT'!E105,DADOS!F:F,DADOS!C:C,0)=1,"ESQ","DIR"),XLOOKUP(E105,DADOS!F:F,DADOS!C:C,0))</f>
        <v/>
      </c>
      <c r="M105" s="47">
        <f t="array" aca="1" ref="M105" ca="1">IF(OR(L105="ESQ",L105="DIR"),"NA",XLOOKUP(E105,DADOS!F:F,DADOS!B:B,0))</f>
        <v/>
      </c>
      <c r="N105" s="47">
        <f t="array" aca="1" ref="N105" ca="1">IF(XLOOKUP(E105,DADOS!F:F,DADOS!D:D,0)=0,"NA",XLOOKUP(E105,DADOS!F:F,DADOS!D:D,0))</f>
        <v/>
      </c>
      <c r="O105" s="4">
        <f>H105&amp;"_"&amp;F105&amp;"_"&amp;M105&amp;"_"&amp;N105</f>
        <v/>
      </c>
      <c r="P105" s="48" t="inlineStr">
        <is>
          <t>#ERROR!</t>
        </is>
      </c>
      <c r="Q105" s="6">
        <f t="array" aca="1" ref="Q105" ca="1">XLOOKUP(E105,DADOS!F:F,DADOS!O:O,0)</f>
        <v/>
      </c>
      <c r="R105" s="6">
        <f t="array" aca="1" ref="R105" ca="1">IF(XLOOKUP(E105,DADOS!F:F,DADOS!K:K,0)="SPLICE",IF(XLOOKUP('PC CAT'!E105,DADOS!F:F,DADOS!M:M,0)=1,"ESQ","DIR"),XLOOKUP(E105,DADOS!F:F,DADOS!M:M,0))</f>
        <v/>
      </c>
      <c r="S105" s="6">
        <f t="array" aca="1" ref="S105" ca="1">IF(OR(R105="ESQ",R105="DIR"),"NA",XLOOKUP(E105,DADOS!F:F,DADOS!N:N,0))</f>
        <v/>
      </c>
      <c r="T105" s="6">
        <f t="array" aca="1" ref="T105" ca="1">IF(XLOOKUP(E105,DADOS!F:F,DADOS!L:L,0)=0,"NA",XLOOKUP(E105,DADOS!F:F,DADOS!L:L,0))</f>
        <v/>
      </c>
      <c r="U105" s="4">
        <f>H105&amp;"_"&amp;F105&amp;"_"&amp;S105&amp;"_"&amp;T105</f>
        <v/>
      </c>
      <c r="V105" s="50" t="inlineStr">
        <is>
          <t>#ERROR!</t>
        </is>
      </c>
      <c r="W105" s="55" t="n"/>
      <c r="X105" s="55" t="n"/>
      <c r="Y105" s="55" t="n"/>
      <c r="Z105" s="55" t="n"/>
    </row>
    <row r="106" ht="15.75" customHeight="1" s="56">
      <c r="A106" s="4" t="n"/>
      <c r="B106" s="4" t="n"/>
      <c r="C106" s="4" t="n"/>
      <c r="D106" s="4" t="n"/>
      <c r="E106" s="16">
        <f>DADOS!F106</f>
        <v/>
      </c>
      <c r="F106" s="4">
        <f t="array" aca="1" ref="F106" ca="1">XLOOKUP(I106,'CABOS CAT'!A:A,'CABOS CAT'!C:C,0)</f>
        <v/>
      </c>
      <c r="G106" s="4">
        <f t="array" aca="1" ref="G106" ca="1">XLOOKUP(I106,'CABOS CAT'!A:A,'CABOS CAT'!B:B,0)</f>
        <v/>
      </c>
      <c r="H106" s="4">
        <f t="array" aca="1" ref="H106" ca="1">XLOOKUP(I106,'CABOS CAT'!A:A,'CABOS CAT'!D:D,0)</f>
        <v/>
      </c>
      <c r="I106" s="4">
        <f t="array" aca="1" ref="I106" ca="1">XLOOKUP(E106,DADOS!F:F,DADOS!J:J,0)</f>
        <v/>
      </c>
      <c r="J106" s="51">
        <f t="array" aca="1" ref="J106" ca="1">XLOOKUP(E106,DADOS!F:F,DADOS!H:H,0)</f>
        <v/>
      </c>
      <c r="K106" s="47">
        <f t="array" aca="1" ref="K106" ca="1">XLOOKUP(E106,DADOS!F:F,DADOS!A:A,0)</f>
        <v/>
      </c>
      <c r="L106" s="47">
        <f t="array" aca="1" ref="L106" ca="1">IF(XLOOKUP(E106,DADOS!F:F,DADOS!E:E,0)="SPLICE",IF(XLOOKUP('PC CAT'!E106,DADOS!F:F,DADOS!C:C,0)=1,"ESQ","DIR"),XLOOKUP(E106,DADOS!F:F,DADOS!C:C,0))</f>
        <v/>
      </c>
      <c r="M106" s="47">
        <f t="array" aca="1" ref="M106" ca="1">IF(OR(L106="ESQ",L106="DIR"),"NA",XLOOKUP(E106,DADOS!F:F,DADOS!B:B,0))</f>
        <v/>
      </c>
      <c r="N106" s="47">
        <f t="array" aca="1" ref="N106" ca="1">IF(XLOOKUP(E106,DADOS!F:F,DADOS!D:D,0)=0,"NA",XLOOKUP(E106,DADOS!F:F,DADOS!D:D,0))</f>
        <v/>
      </c>
      <c r="O106" s="4">
        <f>H106&amp;"_"&amp;F106&amp;"_"&amp;M106&amp;"_"&amp;N106</f>
        <v/>
      </c>
      <c r="P106" s="48" t="inlineStr">
        <is>
          <t>#ERROR!</t>
        </is>
      </c>
      <c r="Q106" s="6">
        <f t="array" aca="1" ref="Q106" ca="1">XLOOKUP(E106,DADOS!F:F,DADOS!O:O,0)</f>
        <v/>
      </c>
      <c r="R106" s="6">
        <f t="array" aca="1" ref="R106" ca="1">IF(XLOOKUP(E106,DADOS!F:F,DADOS!K:K,0)="SPLICE",IF(XLOOKUP('PC CAT'!E106,DADOS!F:F,DADOS!M:M,0)=1,"ESQ","DIR"),XLOOKUP(E106,DADOS!F:F,DADOS!M:M,0))</f>
        <v/>
      </c>
      <c r="S106" s="6">
        <f t="array" aca="1" ref="S106" ca="1">IF(OR(R106="ESQ",R106="DIR"),"NA",XLOOKUP(E106,DADOS!F:F,DADOS!N:N,0))</f>
        <v/>
      </c>
      <c r="T106" s="6">
        <f t="array" aca="1" ref="T106" ca="1">IF(XLOOKUP(E106,DADOS!F:F,DADOS!L:L,0)=0,"NA",XLOOKUP(E106,DADOS!F:F,DADOS!L:L,0))</f>
        <v/>
      </c>
      <c r="U106" s="4">
        <f>H106&amp;"_"&amp;F106&amp;"_"&amp;S106&amp;"_"&amp;T106</f>
        <v/>
      </c>
      <c r="V106" s="50" t="inlineStr">
        <is>
          <t>#ERROR!</t>
        </is>
      </c>
      <c r="W106" s="55" t="n"/>
      <c r="X106" s="55" t="n"/>
      <c r="Y106" s="55" t="n"/>
      <c r="Z106" s="55" t="n"/>
    </row>
    <row r="107" ht="15.75" customHeight="1" s="56">
      <c r="A107" s="4" t="n"/>
      <c r="B107" s="4" t="n"/>
      <c r="C107" s="4" t="n"/>
      <c r="D107" s="4" t="n"/>
      <c r="E107" s="16">
        <f>DADOS!F107</f>
        <v/>
      </c>
      <c r="F107" s="4">
        <f t="array" aca="1" ref="F107" ca="1">XLOOKUP(I107,'CABOS CAT'!A:A,'CABOS CAT'!C:C,0)</f>
        <v/>
      </c>
      <c r="G107" s="4">
        <f t="array" aca="1" ref="G107" ca="1">XLOOKUP(I107,'CABOS CAT'!A:A,'CABOS CAT'!B:B,0)</f>
        <v/>
      </c>
      <c r="H107" s="4">
        <f t="array" aca="1" ref="H107" ca="1">XLOOKUP(I107,'CABOS CAT'!A:A,'CABOS CAT'!D:D,0)</f>
        <v/>
      </c>
      <c r="I107" s="4">
        <f t="array" aca="1" ref="I107" ca="1">XLOOKUP(E107,DADOS!F:F,DADOS!J:J,0)</f>
        <v/>
      </c>
      <c r="J107" s="51">
        <f t="array" aca="1" ref="J107" ca="1">XLOOKUP(E107,DADOS!F:F,DADOS!H:H,0)</f>
        <v/>
      </c>
      <c r="K107" s="47">
        <f t="array" aca="1" ref="K107" ca="1">XLOOKUP(E107,DADOS!F:F,DADOS!A:A,0)</f>
        <v/>
      </c>
      <c r="L107" s="47">
        <f t="array" aca="1" ref="L107" ca="1">IF(XLOOKUP(E107,DADOS!F:F,DADOS!E:E,0)="SPLICE",IF(XLOOKUP('PC CAT'!E107,DADOS!F:F,DADOS!C:C,0)=1,"ESQ","DIR"),XLOOKUP(E107,DADOS!F:F,DADOS!C:C,0))</f>
        <v/>
      </c>
      <c r="M107" s="47">
        <f t="array" aca="1" ref="M107" ca="1">IF(OR(L107="ESQ",L107="DIR"),"NA",XLOOKUP(E107,DADOS!F:F,DADOS!B:B,0))</f>
        <v/>
      </c>
      <c r="N107" s="47">
        <f t="array" aca="1" ref="N107" ca="1">IF(XLOOKUP(E107,DADOS!F:F,DADOS!D:D,0)=0,"NA",XLOOKUP(E107,DADOS!F:F,DADOS!D:D,0))</f>
        <v/>
      </c>
      <c r="O107" s="4">
        <f>H107&amp;"_"&amp;F107&amp;"_"&amp;M107&amp;"_"&amp;N107</f>
        <v/>
      </c>
      <c r="P107" s="48" t="inlineStr">
        <is>
          <t>#ERROR!</t>
        </is>
      </c>
      <c r="Q107" s="6">
        <f t="array" aca="1" ref="Q107" ca="1">XLOOKUP(E107,DADOS!F:F,DADOS!O:O,0)</f>
        <v/>
      </c>
      <c r="R107" s="6">
        <f t="array" aca="1" ref="R107" ca="1">IF(XLOOKUP(E107,DADOS!F:F,DADOS!K:K,0)="SPLICE",IF(XLOOKUP('PC CAT'!E107,DADOS!F:F,DADOS!M:M,0)=1,"ESQ","DIR"),XLOOKUP(E107,DADOS!F:F,DADOS!M:M,0))</f>
        <v/>
      </c>
      <c r="S107" s="6">
        <f t="array" aca="1" ref="S107" ca="1">IF(OR(R107="ESQ",R107="DIR"),"NA",XLOOKUP(E107,DADOS!F:F,DADOS!N:N,0))</f>
        <v/>
      </c>
      <c r="T107" s="6">
        <f t="array" aca="1" ref="T107" ca="1">IF(XLOOKUP(E107,DADOS!F:F,DADOS!L:L,0)=0,"NA",XLOOKUP(E107,DADOS!F:F,DADOS!L:L,0))</f>
        <v/>
      </c>
      <c r="U107" s="4">
        <f>H107&amp;"_"&amp;F107&amp;"_"&amp;S107&amp;"_"&amp;T107</f>
        <v/>
      </c>
      <c r="V107" s="50" t="inlineStr">
        <is>
          <t>#ERROR!</t>
        </is>
      </c>
      <c r="W107" s="55" t="n"/>
      <c r="X107" s="55" t="n"/>
      <c r="Y107" s="55" t="n"/>
      <c r="Z107" s="55" t="n"/>
    </row>
    <row r="108" ht="15.75" customHeight="1" s="56">
      <c r="A108" s="4" t="n"/>
      <c r="B108" s="4" t="n"/>
      <c r="C108" s="4" t="n"/>
      <c r="D108" s="4" t="n"/>
      <c r="E108" s="16">
        <f>DADOS!F108</f>
        <v/>
      </c>
      <c r="F108" s="4">
        <f t="array" aca="1" ref="F108" ca="1">XLOOKUP(I108,'CABOS CAT'!A:A,'CABOS CAT'!C:C,0)</f>
        <v/>
      </c>
      <c r="G108" s="4">
        <f t="array" aca="1" ref="G108" ca="1">XLOOKUP(I108,'CABOS CAT'!A:A,'CABOS CAT'!B:B,0)</f>
        <v/>
      </c>
      <c r="H108" s="4">
        <f t="array" aca="1" ref="H108" ca="1">XLOOKUP(I108,'CABOS CAT'!A:A,'CABOS CAT'!D:D,0)</f>
        <v/>
      </c>
      <c r="I108" s="4">
        <f t="array" aca="1" ref="I108" ca="1">XLOOKUP(E108,DADOS!F:F,DADOS!J:J,0)</f>
        <v/>
      </c>
      <c r="J108" s="51">
        <f t="array" aca="1" ref="J108" ca="1">XLOOKUP(E108,DADOS!F:F,DADOS!H:H,0)</f>
        <v/>
      </c>
      <c r="K108" s="47">
        <f t="array" aca="1" ref="K108" ca="1">XLOOKUP(E108,DADOS!F:F,DADOS!A:A,0)</f>
        <v/>
      </c>
      <c r="L108" s="47">
        <f t="array" aca="1" ref="L108" ca="1">IF(XLOOKUP(E108,DADOS!F:F,DADOS!E:E,0)="SPLICE",IF(XLOOKUP('PC CAT'!E108,DADOS!F:F,DADOS!C:C,0)=1,"ESQ","DIR"),XLOOKUP(E108,DADOS!F:F,DADOS!C:C,0))</f>
        <v/>
      </c>
      <c r="M108" s="47">
        <f t="array" aca="1" ref="M108" ca="1">IF(OR(L108="ESQ",L108="DIR"),"NA",XLOOKUP(E108,DADOS!F:F,DADOS!B:B,0))</f>
        <v/>
      </c>
      <c r="N108" s="47">
        <f t="array" aca="1" ref="N108" ca="1">IF(XLOOKUP(E108,DADOS!F:F,DADOS!D:D,0)=0,"NA",XLOOKUP(E108,DADOS!F:F,DADOS!D:D,0))</f>
        <v/>
      </c>
      <c r="O108" s="4">
        <f>H108&amp;"_"&amp;F108&amp;"_"&amp;M108&amp;"_"&amp;N108</f>
        <v/>
      </c>
      <c r="P108" s="48" t="inlineStr">
        <is>
          <t>#ERROR!</t>
        </is>
      </c>
      <c r="Q108" s="6">
        <f t="array" aca="1" ref="Q108" ca="1">XLOOKUP(E108,DADOS!F:F,DADOS!O:O,0)</f>
        <v/>
      </c>
      <c r="R108" s="6">
        <f t="array" aca="1" ref="R108" ca="1">IF(XLOOKUP(E108,DADOS!F:F,DADOS!K:K,0)="SPLICE",IF(XLOOKUP('PC CAT'!E108,DADOS!F:F,DADOS!M:M,0)=1,"ESQ","DIR"),XLOOKUP(E108,DADOS!F:F,DADOS!M:M,0))</f>
        <v/>
      </c>
      <c r="S108" s="6">
        <f t="array" aca="1" ref="S108" ca="1">IF(OR(R108="ESQ",R108="DIR"),"NA",XLOOKUP(E108,DADOS!F:F,DADOS!N:N,0))</f>
        <v/>
      </c>
      <c r="T108" s="6">
        <f t="array" aca="1" ref="T108" ca="1">IF(XLOOKUP(E108,DADOS!F:F,DADOS!L:L,0)=0,"NA",XLOOKUP(E108,DADOS!F:F,DADOS!L:L,0))</f>
        <v/>
      </c>
      <c r="U108" s="4">
        <f>H108&amp;"_"&amp;F108&amp;"_"&amp;S108&amp;"_"&amp;T108</f>
        <v/>
      </c>
      <c r="V108" s="50" t="inlineStr">
        <is>
          <t>#ERROR!</t>
        </is>
      </c>
      <c r="W108" s="55" t="n"/>
      <c r="X108" s="55" t="n"/>
      <c r="Y108" s="55" t="n"/>
      <c r="Z108" s="55" t="n"/>
    </row>
    <row r="109" ht="15.75" customHeight="1" s="56">
      <c r="A109" s="4" t="n"/>
      <c r="B109" s="4" t="n"/>
      <c r="C109" s="4" t="n"/>
      <c r="D109" s="4" t="n"/>
      <c r="E109" s="16">
        <f>DADOS!F109</f>
        <v/>
      </c>
      <c r="F109" s="4">
        <f t="array" aca="1" ref="F109" ca="1">XLOOKUP(I109,'CABOS CAT'!A:A,'CABOS CAT'!C:C,0)</f>
        <v/>
      </c>
      <c r="G109" s="4">
        <f t="array" aca="1" ref="G109" ca="1">XLOOKUP(I109,'CABOS CAT'!A:A,'CABOS CAT'!B:B,0)</f>
        <v/>
      </c>
      <c r="H109" s="4">
        <f t="array" aca="1" ref="H109" ca="1">XLOOKUP(I109,'CABOS CAT'!A:A,'CABOS CAT'!D:D,0)</f>
        <v/>
      </c>
      <c r="I109" s="4">
        <f t="array" aca="1" ref="I109" ca="1">XLOOKUP(E109,DADOS!F:F,DADOS!J:J,0)</f>
        <v/>
      </c>
      <c r="J109" s="51">
        <f t="array" aca="1" ref="J109" ca="1">XLOOKUP(E109,DADOS!F:F,DADOS!H:H,0)</f>
        <v/>
      </c>
      <c r="K109" s="47">
        <f t="array" aca="1" ref="K109" ca="1">XLOOKUP(E109,DADOS!F:F,DADOS!A:A,0)</f>
        <v/>
      </c>
      <c r="L109" s="47">
        <f t="array" aca="1" ref="L109" ca="1">IF(XLOOKUP(E109,DADOS!F:F,DADOS!E:E,0)="SPLICE",IF(XLOOKUP('PC CAT'!E109,DADOS!F:F,DADOS!C:C,0)=1,"ESQ","DIR"),XLOOKUP(E109,DADOS!F:F,DADOS!C:C,0))</f>
        <v/>
      </c>
      <c r="M109" s="47">
        <f t="array" aca="1" ref="M109" ca="1">IF(OR(L109="ESQ",L109="DIR"),"NA",XLOOKUP(E109,DADOS!F:F,DADOS!B:B,0))</f>
        <v/>
      </c>
      <c r="N109" s="47">
        <f t="array" aca="1" ref="N109" ca="1">IF(XLOOKUP(E109,DADOS!F:F,DADOS!D:D,0)=0,"NA",XLOOKUP(E109,DADOS!F:F,DADOS!D:D,0))</f>
        <v/>
      </c>
      <c r="O109" s="4">
        <f>H109&amp;"_"&amp;F109&amp;"_"&amp;M109&amp;"_"&amp;N109</f>
        <v/>
      </c>
      <c r="P109" s="48" t="inlineStr">
        <is>
          <t>#ERROR!</t>
        </is>
      </c>
      <c r="Q109" s="6">
        <f t="array" aca="1" ref="Q109" ca="1">XLOOKUP(E109,DADOS!F:F,DADOS!O:O,0)</f>
        <v/>
      </c>
      <c r="R109" s="6">
        <f t="array" aca="1" ref="R109" ca="1">IF(XLOOKUP(E109,DADOS!F:F,DADOS!K:K,0)="SPLICE",IF(XLOOKUP('PC CAT'!E109,DADOS!F:F,DADOS!M:M,0)=1,"ESQ","DIR"),XLOOKUP(E109,DADOS!F:F,DADOS!M:M,0))</f>
        <v/>
      </c>
      <c r="S109" s="6">
        <f t="array" aca="1" ref="S109" ca="1">IF(OR(R109="ESQ",R109="DIR"),"NA",XLOOKUP(E109,DADOS!F:F,DADOS!N:N,0))</f>
        <v/>
      </c>
      <c r="T109" s="6">
        <f t="array" aca="1" ref="T109" ca="1">IF(XLOOKUP(E109,DADOS!F:F,DADOS!L:L,0)=0,"NA",XLOOKUP(E109,DADOS!F:F,DADOS!L:L,0))</f>
        <v/>
      </c>
      <c r="U109" s="4">
        <f>H109&amp;"_"&amp;F109&amp;"_"&amp;S109&amp;"_"&amp;T109</f>
        <v/>
      </c>
      <c r="V109" s="50" t="inlineStr">
        <is>
          <t>#ERROR!</t>
        </is>
      </c>
      <c r="W109" s="55" t="n"/>
      <c r="X109" s="55" t="n"/>
      <c r="Y109" s="55" t="n"/>
      <c r="Z109" s="55" t="n"/>
    </row>
    <row r="110" ht="15.75" customHeight="1" s="56">
      <c r="A110" s="4" t="n"/>
      <c r="B110" s="4" t="n"/>
      <c r="C110" s="4" t="n"/>
      <c r="D110" s="4" t="n"/>
      <c r="E110" s="16">
        <f>DADOS!F110</f>
        <v/>
      </c>
      <c r="F110" s="4">
        <f t="array" aca="1" ref="F110" ca="1">XLOOKUP(I110,'CABOS CAT'!A:A,'CABOS CAT'!C:C,0)</f>
        <v/>
      </c>
      <c r="G110" s="4">
        <f t="array" aca="1" ref="G110" ca="1">XLOOKUP(I110,'CABOS CAT'!A:A,'CABOS CAT'!B:B,0)</f>
        <v/>
      </c>
      <c r="H110" s="4">
        <f t="array" aca="1" ref="H110" ca="1">XLOOKUP(I110,'CABOS CAT'!A:A,'CABOS CAT'!D:D,0)</f>
        <v/>
      </c>
      <c r="I110" s="4">
        <f t="array" aca="1" ref="I110" ca="1">XLOOKUP(E110,DADOS!F:F,DADOS!J:J,0)</f>
        <v/>
      </c>
      <c r="J110" s="51">
        <f t="array" aca="1" ref="J110" ca="1">XLOOKUP(E110,DADOS!F:F,DADOS!H:H,0)</f>
        <v/>
      </c>
      <c r="K110" s="47">
        <f t="array" aca="1" ref="K110" ca="1">XLOOKUP(E110,DADOS!F:F,DADOS!A:A,0)</f>
        <v/>
      </c>
      <c r="L110" s="47">
        <f t="array" aca="1" ref="L110" ca="1">IF(XLOOKUP(E110,DADOS!F:F,DADOS!E:E,0)="SPLICE",IF(XLOOKUP('PC CAT'!E110,DADOS!F:F,DADOS!C:C,0)=1,"ESQ","DIR"),XLOOKUP(E110,DADOS!F:F,DADOS!C:C,0))</f>
        <v/>
      </c>
      <c r="M110" s="47">
        <f t="array" aca="1" ref="M110" ca="1">IF(OR(L110="ESQ",L110="DIR"),"NA",XLOOKUP(E110,DADOS!F:F,DADOS!B:B,0))</f>
        <v/>
      </c>
      <c r="N110" s="47">
        <f t="array" aca="1" ref="N110" ca="1">IF(XLOOKUP(E110,DADOS!F:F,DADOS!D:D,0)=0,"NA",XLOOKUP(E110,DADOS!F:F,DADOS!D:D,0))</f>
        <v/>
      </c>
      <c r="O110" s="4">
        <f>H110&amp;"_"&amp;F110&amp;"_"&amp;M110&amp;"_"&amp;N110</f>
        <v/>
      </c>
      <c r="P110" s="48" t="inlineStr">
        <is>
          <t>#ERROR!</t>
        </is>
      </c>
      <c r="Q110" s="6">
        <f t="array" aca="1" ref="Q110" ca="1">XLOOKUP(E110,DADOS!F:F,DADOS!O:O,0)</f>
        <v/>
      </c>
      <c r="R110" s="6">
        <f t="array" aca="1" ref="R110" ca="1">IF(XLOOKUP(E110,DADOS!F:F,DADOS!K:K,0)="SPLICE",IF(XLOOKUP('PC CAT'!E110,DADOS!F:F,DADOS!M:M,0)=1,"ESQ","DIR"),XLOOKUP(E110,DADOS!F:F,DADOS!M:M,0))</f>
        <v/>
      </c>
      <c r="S110" s="6">
        <f t="array" aca="1" ref="S110" ca="1">IF(OR(R110="ESQ",R110="DIR"),"NA",XLOOKUP(E110,DADOS!F:F,DADOS!N:N,0))</f>
        <v/>
      </c>
      <c r="T110" s="6">
        <f t="array" aca="1" ref="T110" ca="1">IF(XLOOKUP(E110,DADOS!F:F,DADOS!L:L,0)=0,"NA",XLOOKUP(E110,DADOS!F:F,DADOS!L:L,0))</f>
        <v/>
      </c>
      <c r="U110" s="4">
        <f>H110&amp;"_"&amp;F110&amp;"_"&amp;S110&amp;"_"&amp;T110</f>
        <v/>
      </c>
      <c r="V110" s="50" t="inlineStr">
        <is>
          <t>#ERROR!</t>
        </is>
      </c>
      <c r="W110" s="55" t="n"/>
      <c r="X110" s="55" t="n"/>
      <c r="Y110" s="55" t="n"/>
      <c r="Z110" s="55" t="n"/>
    </row>
    <row r="111" ht="15.75" customHeight="1" s="56">
      <c r="A111" s="4" t="n"/>
      <c r="B111" s="4" t="n"/>
      <c r="C111" s="4" t="n"/>
      <c r="D111" s="4" t="n"/>
      <c r="E111" s="16">
        <f>DADOS!F111</f>
        <v/>
      </c>
      <c r="F111" s="4">
        <f t="array" aca="1" ref="F111" ca="1">XLOOKUP(I111,'CABOS CAT'!A:A,'CABOS CAT'!C:C,0)</f>
        <v/>
      </c>
      <c r="G111" s="4">
        <f t="array" aca="1" ref="G111" ca="1">XLOOKUP(I111,'CABOS CAT'!A:A,'CABOS CAT'!B:B,0)</f>
        <v/>
      </c>
      <c r="H111" s="4">
        <f t="array" aca="1" ref="H111" ca="1">XLOOKUP(I111,'CABOS CAT'!A:A,'CABOS CAT'!D:D,0)</f>
        <v/>
      </c>
      <c r="I111" s="4">
        <f t="array" aca="1" ref="I111" ca="1">XLOOKUP(E111,DADOS!F:F,DADOS!J:J,0)</f>
        <v/>
      </c>
      <c r="J111" s="51">
        <f t="array" aca="1" ref="J111" ca="1">XLOOKUP(E111,DADOS!F:F,DADOS!H:H,0)</f>
        <v/>
      </c>
      <c r="K111" s="47">
        <f t="array" aca="1" ref="K111" ca="1">XLOOKUP(E111,DADOS!F:F,DADOS!A:A,0)</f>
        <v/>
      </c>
      <c r="L111" s="47">
        <f t="array" aca="1" ref="L111" ca="1">IF(XLOOKUP(E111,DADOS!F:F,DADOS!E:E,0)="SPLICE",IF(XLOOKUP('PC CAT'!E111,DADOS!F:F,DADOS!C:C,0)=1,"ESQ","DIR"),XLOOKUP(E111,DADOS!F:F,DADOS!C:C,0))</f>
        <v/>
      </c>
      <c r="M111" s="47">
        <f t="array" aca="1" ref="M111" ca="1">IF(OR(L111="ESQ",L111="DIR"),"NA",XLOOKUP(E111,DADOS!F:F,DADOS!B:B,0))</f>
        <v/>
      </c>
      <c r="N111" s="47">
        <f t="array" aca="1" ref="N111" ca="1">IF(XLOOKUP(E111,DADOS!F:F,DADOS!D:D,0)=0,"NA",XLOOKUP(E111,DADOS!F:F,DADOS!D:D,0))</f>
        <v/>
      </c>
      <c r="O111" s="4">
        <f>H111&amp;"_"&amp;F111&amp;"_"&amp;M111&amp;"_"&amp;N111</f>
        <v/>
      </c>
      <c r="P111" s="48" t="inlineStr">
        <is>
          <t>#ERROR!</t>
        </is>
      </c>
      <c r="Q111" s="6">
        <f t="array" aca="1" ref="Q111" ca="1">XLOOKUP(E111,DADOS!F:F,DADOS!O:O,0)</f>
        <v/>
      </c>
      <c r="R111" s="6">
        <f t="array" aca="1" ref="R111" ca="1">IF(XLOOKUP(E111,DADOS!F:F,DADOS!K:K,0)="SPLICE",IF(XLOOKUP('PC CAT'!E111,DADOS!F:F,DADOS!M:M,0)=1,"ESQ","DIR"),XLOOKUP(E111,DADOS!F:F,DADOS!M:M,0))</f>
        <v/>
      </c>
      <c r="S111" s="6">
        <f t="array" aca="1" ref="S111" ca="1">IF(OR(R111="ESQ",R111="DIR"),"NA",XLOOKUP(E111,DADOS!F:F,DADOS!N:N,0))</f>
        <v/>
      </c>
      <c r="T111" s="6">
        <f t="array" aca="1" ref="T111" ca="1">IF(XLOOKUP(E111,DADOS!F:F,DADOS!L:L,0)=0,"NA",XLOOKUP(E111,DADOS!F:F,DADOS!L:L,0))</f>
        <v/>
      </c>
      <c r="U111" s="4">
        <f>H111&amp;"_"&amp;F111&amp;"_"&amp;S111&amp;"_"&amp;T111</f>
        <v/>
      </c>
      <c r="V111" s="50" t="inlineStr">
        <is>
          <t>#ERROR!</t>
        </is>
      </c>
      <c r="W111" s="55" t="n"/>
      <c r="X111" s="55" t="n"/>
      <c r="Y111" s="55" t="n"/>
      <c r="Z111" s="55" t="n"/>
    </row>
    <row r="112" ht="15.75" customHeight="1" s="56">
      <c r="A112" s="4" t="n"/>
      <c r="B112" s="4" t="n"/>
      <c r="C112" s="4" t="n"/>
      <c r="D112" s="4" t="n"/>
      <c r="E112" s="16">
        <f>DADOS!F112</f>
        <v/>
      </c>
      <c r="F112" s="4">
        <f t="array" aca="1" ref="F112" ca="1">XLOOKUP(I112,'CABOS CAT'!A:A,'CABOS CAT'!C:C,0)</f>
        <v/>
      </c>
      <c r="G112" s="4">
        <f t="array" aca="1" ref="G112" ca="1">XLOOKUP(I112,'CABOS CAT'!A:A,'CABOS CAT'!B:B,0)</f>
        <v/>
      </c>
      <c r="H112" s="4">
        <f t="array" aca="1" ref="H112" ca="1">XLOOKUP(I112,'CABOS CAT'!A:A,'CABOS CAT'!D:D,0)</f>
        <v/>
      </c>
      <c r="I112" s="4">
        <f t="array" aca="1" ref="I112" ca="1">XLOOKUP(E112,DADOS!F:F,DADOS!J:J,0)</f>
        <v/>
      </c>
      <c r="J112" s="51">
        <f t="array" aca="1" ref="J112" ca="1">XLOOKUP(E112,DADOS!F:F,DADOS!H:H,0)</f>
        <v/>
      </c>
      <c r="K112" s="47">
        <f t="array" aca="1" ref="K112" ca="1">XLOOKUP(E112,DADOS!F:F,DADOS!A:A,0)</f>
        <v/>
      </c>
      <c r="L112" s="47">
        <f t="array" aca="1" ref="L112" ca="1">IF(XLOOKUP(E112,DADOS!F:F,DADOS!E:E,0)="SPLICE",IF(XLOOKUP('PC CAT'!E112,DADOS!F:F,DADOS!C:C,0)=1,"ESQ","DIR"),XLOOKUP(E112,DADOS!F:F,DADOS!C:C,0))</f>
        <v/>
      </c>
      <c r="M112" s="47">
        <f t="array" aca="1" ref="M112" ca="1">IF(OR(L112="ESQ",L112="DIR"),"NA",XLOOKUP(E112,DADOS!F:F,DADOS!B:B,0))</f>
        <v/>
      </c>
      <c r="N112" s="47">
        <f t="array" aca="1" ref="N112" ca="1">IF(XLOOKUP(E112,DADOS!F:F,DADOS!D:D,0)=0,"NA",XLOOKUP(E112,DADOS!F:F,DADOS!D:D,0))</f>
        <v/>
      </c>
      <c r="O112" s="4">
        <f>H112&amp;"_"&amp;F112&amp;"_"&amp;M112&amp;"_"&amp;N112</f>
        <v/>
      </c>
      <c r="P112" s="48" t="inlineStr">
        <is>
          <t>#ERROR!</t>
        </is>
      </c>
      <c r="Q112" s="6">
        <f t="array" aca="1" ref="Q112" ca="1">XLOOKUP(E112,DADOS!F:F,DADOS!O:O,0)</f>
        <v/>
      </c>
      <c r="R112" s="6">
        <f t="array" aca="1" ref="R112" ca="1">IF(XLOOKUP(E112,DADOS!F:F,DADOS!K:K,0)="SPLICE",IF(XLOOKUP('PC CAT'!E112,DADOS!F:F,DADOS!M:M,0)=1,"ESQ","DIR"),XLOOKUP(E112,DADOS!F:F,DADOS!M:M,0))</f>
        <v/>
      </c>
      <c r="S112" s="6">
        <f t="array" aca="1" ref="S112" ca="1">IF(OR(R112="ESQ",R112="DIR"),"NA",XLOOKUP(E112,DADOS!F:F,DADOS!N:N,0))</f>
        <v/>
      </c>
      <c r="T112" s="6">
        <f t="array" aca="1" ref="T112" ca="1">IF(XLOOKUP(E112,DADOS!F:F,DADOS!L:L,0)=0,"NA",XLOOKUP(E112,DADOS!F:F,DADOS!L:L,0))</f>
        <v/>
      </c>
      <c r="U112" s="4">
        <f>H112&amp;"_"&amp;F112&amp;"_"&amp;S112&amp;"_"&amp;T112</f>
        <v/>
      </c>
      <c r="V112" s="50" t="inlineStr">
        <is>
          <t>#ERROR!</t>
        </is>
      </c>
      <c r="W112" s="55" t="n"/>
      <c r="X112" s="55" t="n"/>
      <c r="Y112" s="55" t="n"/>
      <c r="Z112" s="55" t="n"/>
    </row>
    <row r="113" ht="15.75" customHeight="1" s="56">
      <c r="A113" s="4" t="n"/>
      <c r="B113" s="4" t="n"/>
      <c r="C113" s="4" t="n"/>
      <c r="D113" s="4" t="n"/>
      <c r="E113" s="16">
        <f>DADOS!F113</f>
        <v/>
      </c>
      <c r="F113" s="4">
        <f t="array" aca="1" ref="F113" ca="1">XLOOKUP(I113,'CABOS CAT'!A:A,'CABOS CAT'!C:C,0)</f>
        <v/>
      </c>
      <c r="G113" s="4">
        <f t="array" aca="1" ref="G113" ca="1">XLOOKUP(I113,'CABOS CAT'!A:A,'CABOS CAT'!B:B,0)</f>
        <v/>
      </c>
      <c r="H113" s="4">
        <f t="array" aca="1" ref="H113" ca="1">XLOOKUP(I113,'CABOS CAT'!A:A,'CABOS CAT'!D:D,0)</f>
        <v/>
      </c>
      <c r="I113" s="4">
        <f t="array" aca="1" ref="I113" ca="1">XLOOKUP(E113,DADOS!F:F,DADOS!J:J,0)</f>
        <v/>
      </c>
      <c r="J113" s="51">
        <f t="array" aca="1" ref="J113" ca="1">XLOOKUP(E113,DADOS!F:F,DADOS!H:H,0)</f>
        <v/>
      </c>
      <c r="K113" s="47">
        <f t="array" aca="1" ref="K113" ca="1">XLOOKUP(E113,DADOS!F:F,DADOS!A:A,0)</f>
        <v/>
      </c>
      <c r="L113" s="47">
        <f t="array" aca="1" ref="L113" ca="1">IF(XLOOKUP(E113,DADOS!F:F,DADOS!E:E,0)="SPLICE",IF(XLOOKUP('PC CAT'!E113,DADOS!F:F,DADOS!C:C,0)=1,"ESQ","DIR"),XLOOKUP(E113,DADOS!F:F,DADOS!C:C,0))</f>
        <v/>
      </c>
      <c r="M113" s="47">
        <f t="array" aca="1" ref="M113" ca="1">IF(OR(L113="ESQ",L113="DIR"),"NA",XLOOKUP(E113,DADOS!F:F,DADOS!B:B,0))</f>
        <v/>
      </c>
      <c r="N113" s="47">
        <f t="array" aca="1" ref="N113" ca="1">IF(XLOOKUP(E113,DADOS!F:F,DADOS!D:D,0)=0,"NA",XLOOKUP(E113,DADOS!F:F,DADOS!D:D,0))</f>
        <v/>
      </c>
      <c r="O113" s="4">
        <f>H113&amp;"_"&amp;F113&amp;"_"&amp;M113&amp;"_"&amp;N113</f>
        <v/>
      </c>
      <c r="P113" s="48" t="inlineStr">
        <is>
          <t>#ERROR!</t>
        </is>
      </c>
      <c r="Q113" s="6">
        <f t="array" aca="1" ref="Q113" ca="1">XLOOKUP(E113,DADOS!F:F,DADOS!O:O,0)</f>
        <v/>
      </c>
      <c r="R113" s="6">
        <f t="array" aca="1" ref="R113" ca="1">IF(XLOOKUP(E113,DADOS!F:F,DADOS!K:K,0)="SPLICE",IF(XLOOKUP('PC CAT'!E113,DADOS!F:F,DADOS!M:M,0)=1,"ESQ","DIR"),XLOOKUP(E113,DADOS!F:F,DADOS!M:M,0))</f>
        <v/>
      </c>
      <c r="S113" s="6">
        <f t="array" aca="1" ref="S113" ca="1">IF(OR(R113="ESQ",R113="DIR"),"NA",XLOOKUP(E113,DADOS!F:F,DADOS!N:N,0))</f>
        <v/>
      </c>
      <c r="T113" s="6">
        <f t="array" aca="1" ref="T113" ca="1">IF(XLOOKUP(E113,DADOS!F:F,DADOS!L:L,0)=0,"NA",XLOOKUP(E113,DADOS!F:F,DADOS!L:L,0))</f>
        <v/>
      </c>
      <c r="U113" s="4">
        <f>H113&amp;"_"&amp;F113&amp;"_"&amp;S113&amp;"_"&amp;T113</f>
        <v/>
      </c>
      <c r="V113" s="50" t="inlineStr">
        <is>
          <t>#ERROR!</t>
        </is>
      </c>
      <c r="W113" s="55" t="n"/>
      <c r="X113" s="55" t="n"/>
      <c r="Y113" s="55" t="n"/>
      <c r="Z113" s="55" t="n"/>
    </row>
    <row r="114" ht="15.75" customHeight="1" s="56">
      <c r="A114" s="4" t="n"/>
      <c r="B114" s="4" t="n"/>
      <c r="C114" s="4" t="n"/>
      <c r="D114" s="4" t="n"/>
      <c r="E114" s="16">
        <f>DADOS!F114</f>
        <v/>
      </c>
      <c r="F114" s="4">
        <f t="array" aca="1" ref="F114" ca="1">XLOOKUP(I114,'CABOS CAT'!A:A,'CABOS CAT'!C:C,0)</f>
        <v/>
      </c>
      <c r="G114" s="4">
        <f t="array" aca="1" ref="G114" ca="1">XLOOKUP(I114,'CABOS CAT'!A:A,'CABOS CAT'!B:B,0)</f>
        <v/>
      </c>
      <c r="H114" s="4">
        <f t="array" aca="1" ref="H114" ca="1">XLOOKUP(I114,'CABOS CAT'!A:A,'CABOS CAT'!D:D,0)</f>
        <v/>
      </c>
      <c r="I114" s="4">
        <f t="array" aca="1" ref="I114" ca="1">XLOOKUP(E114,DADOS!F:F,DADOS!J:J,0)</f>
        <v/>
      </c>
      <c r="J114" s="51">
        <f t="array" aca="1" ref="J114" ca="1">XLOOKUP(E114,DADOS!F:F,DADOS!H:H,0)</f>
        <v/>
      </c>
      <c r="K114" s="47">
        <f t="array" aca="1" ref="K114" ca="1">XLOOKUP(E114,DADOS!F:F,DADOS!A:A,0)</f>
        <v/>
      </c>
      <c r="L114" s="47">
        <f t="array" aca="1" ref="L114" ca="1">IF(XLOOKUP(E114,DADOS!F:F,DADOS!E:E,0)="SPLICE",IF(XLOOKUP('PC CAT'!E114,DADOS!F:F,DADOS!C:C,0)=1,"ESQ","DIR"),XLOOKUP(E114,DADOS!F:F,DADOS!C:C,0))</f>
        <v/>
      </c>
      <c r="M114" s="47">
        <f t="array" aca="1" ref="M114" ca="1">IF(OR(L114="ESQ",L114="DIR"),"NA",XLOOKUP(E114,DADOS!F:F,DADOS!B:B,0))</f>
        <v/>
      </c>
      <c r="N114" s="47">
        <f t="array" aca="1" ref="N114" ca="1">IF(XLOOKUP(E114,DADOS!F:F,DADOS!D:D,0)=0,"NA",XLOOKUP(E114,DADOS!F:F,DADOS!D:D,0))</f>
        <v/>
      </c>
      <c r="O114" s="4">
        <f>H114&amp;"_"&amp;F114&amp;"_"&amp;M114&amp;"_"&amp;N114</f>
        <v/>
      </c>
      <c r="P114" s="48" t="inlineStr">
        <is>
          <t>#ERROR!</t>
        </is>
      </c>
      <c r="Q114" s="6">
        <f t="array" aca="1" ref="Q114" ca="1">XLOOKUP(E114,DADOS!F:F,DADOS!O:O,0)</f>
        <v/>
      </c>
      <c r="R114" s="6">
        <f t="array" aca="1" ref="R114" ca="1">IF(XLOOKUP(E114,DADOS!F:F,DADOS!K:K,0)="SPLICE",IF(XLOOKUP('PC CAT'!E114,DADOS!F:F,DADOS!M:M,0)=1,"ESQ","DIR"),XLOOKUP(E114,DADOS!F:F,DADOS!M:M,0))</f>
        <v/>
      </c>
      <c r="S114" s="6">
        <f t="array" aca="1" ref="S114" ca="1">IF(OR(R114="ESQ",R114="DIR"),"NA",XLOOKUP(E114,DADOS!F:F,DADOS!N:N,0))</f>
        <v/>
      </c>
      <c r="T114" s="6">
        <f t="array" aca="1" ref="T114" ca="1">IF(XLOOKUP(E114,DADOS!F:F,DADOS!L:L,0)=0,"NA",XLOOKUP(E114,DADOS!F:F,DADOS!L:L,0))</f>
        <v/>
      </c>
      <c r="U114" s="4">
        <f>H114&amp;"_"&amp;F114&amp;"_"&amp;S114&amp;"_"&amp;T114</f>
        <v/>
      </c>
      <c r="V114" s="50" t="inlineStr">
        <is>
          <t>#ERROR!</t>
        </is>
      </c>
      <c r="W114" s="55" t="n"/>
      <c r="X114" s="55" t="n"/>
      <c r="Y114" s="55" t="n"/>
      <c r="Z114" s="55" t="n"/>
    </row>
    <row r="115" ht="15.75" customHeight="1" s="56">
      <c r="A115" s="4" t="n"/>
      <c r="B115" s="4" t="n"/>
      <c r="C115" s="4" t="n"/>
      <c r="D115" s="4" t="n"/>
      <c r="E115" s="16">
        <f>DADOS!F115</f>
        <v/>
      </c>
      <c r="F115" s="4">
        <f t="array" aca="1" ref="F115" ca="1">XLOOKUP(I115,'CABOS CAT'!A:A,'CABOS CAT'!C:C,0)</f>
        <v/>
      </c>
      <c r="G115" s="4">
        <f t="array" aca="1" ref="G115" ca="1">XLOOKUP(I115,'CABOS CAT'!A:A,'CABOS CAT'!B:B,0)</f>
        <v/>
      </c>
      <c r="H115" s="4">
        <f t="array" aca="1" ref="H115" ca="1">XLOOKUP(I115,'CABOS CAT'!A:A,'CABOS CAT'!D:D,0)</f>
        <v/>
      </c>
      <c r="I115" s="4">
        <f t="array" aca="1" ref="I115" ca="1">XLOOKUP(E115,DADOS!F:F,DADOS!J:J,0)</f>
        <v/>
      </c>
      <c r="J115" s="51">
        <f t="array" aca="1" ref="J115" ca="1">XLOOKUP(E115,DADOS!F:F,DADOS!H:H,0)</f>
        <v/>
      </c>
      <c r="K115" s="47">
        <f t="array" aca="1" ref="K115" ca="1">XLOOKUP(E115,DADOS!F:F,DADOS!A:A,0)</f>
        <v/>
      </c>
      <c r="L115" s="47">
        <f t="array" aca="1" ref="L115" ca="1">IF(XLOOKUP(E115,DADOS!F:F,DADOS!E:E,0)="SPLICE",IF(XLOOKUP('PC CAT'!E115,DADOS!F:F,DADOS!C:C,0)=1,"ESQ","DIR"),XLOOKUP(E115,DADOS!F:F,DADOS!C:C,0))</f>
        <v/>
      </c>
      <c r="M115" s="47">
        <f t="array" aca="1" ref="M115" ca="1">IF(OR(L115="ESQ",L115="DIR"),"NA",XLOOKUP(E115,DADOS!F:F,DADOS!B:B,0))</f>
        <v/>
      </c>
      <c r="N115" s="47">
        <f t="array" aca="1" ref="N115" ca="1">IF(XLOOKUP(E115,DADOS!F:F,DADOS!D:D,0)=0,"NA",XLOOKUP(E115,DADOS!F:F,DADOS!D:D,0))</f>
        <v/>
      </c>
      <c r="O115" s="4">
        <f>H115&amp;"_"&amp;F115&amp;"_"&amp;M115&amp;"_"&amp;N115</f>
        <v/>
      </c>
      <c r="P115" s="48" t="inlineStr">
        <is>
          <t>#ERROR!</t>
        </is>
      </c>
      <c r="Q115" s="6">
        <f t="array" aca="1" ref="Q115" ca="1">XLOOKUP(E115,DADOS!F:F,DADOS!O:O,0)</f>
        <v/>
      </c>
      <c r="R115" s="6">
        <f t="array" aca="1" ref="R115" ca="1">IF(XLOOKUP(E115,DADOS!F:F,DADOS!K:K,0)="SPLICE",IF(XLOOKUP('PC CAT'!E115,DADOS!F:F,DADOS!M:M,0)=1,"ESQ","DIR"),XLOOKUP(E115,DADOS!F:F,DADOS!M:M,0))</f>
        <v/>
      </c>
      <c r="S115" s="6">
        <f t="array" aca="1" ref="S115" ca="1">IF(OR(R115="ESQ",R115="DIR"),"NA",XLOOKUP(E115,DADOS!F:F,DADOS!N:N,0))</f>
        <v/>
      </c>
      <c r="T115" s="6">
        <f t="array" aca="1" ref="T115" ca="1">IF(XLOOKUP(E115,DADOS!F:F,DADOS!L:L,0)=0,"NA",XLOOKUP(E115,DADOS!F:F,DADOS!L:L,0))</f>
        <v/>
      </c>
      <c r="U115" s="4">
        <f>H115&amp;"_"&amp;F115&amp;"_"&amp;S115&amp;"_"&amp;T115</f>
        <v/>
      </c>
      <c r="V115" s="50" t="inlineStr">
        <is>
          <t>#ERROR!</t>
        </is>
      </c>
      <c r="W115" s="55" t="n"/>
      <c r="X115" s="55" t="n"/>
      <c r="Y115" s="55" t="n"/>
      <c r="Z115" s="55" t="n"/>
    </row>
    <row r="116" ht="15.75" customHeight="1" s="56">
      <c r="A116" s="4" t="n"/>
      <c r="B116" s="4" t="n"/>
      <c r="C116" s="4" t="n"/>
      <c r="D116" s="4" t="n"/>
      <c r="E116" s="16">
        <f>DADOS!F116</f>
        <v/>
      </c>
      <c r="F116" s="4">
        <f t="array" aca="1" ref="F116" ca="1">XLOOKUP(I116,'CABOS CAT'!A:A,'CABOS CAT'!C:C,0)</f>
        <v/>
      </c>
      <c r="G116" s="4">
        <f t="array" aca="1" ref="G116" ca="1">XLOOKUP(I116,'CABOS CAT'!A:A,'CABOS CAT'!B:B,0)</f>
        <v/>
      </c>
      <c r="H116" s="4">
        <f t="array" aca="1" ref="H116" ca="1">XLOOKUP(I116,'CABOS CAT'!A:A,'CABOS CAT'!D:D,0)</f>
        <v/>
      </c>
      <c r="I116" s="4">
        <f t="array" aca="1" ref="I116" ca="1">XLOOKUP(E116,DADOS!F:F,DADOS!J:J,0)</f>
        <v/>
      </c>
      <c r="J116" s="51">
        <f t="array" aca="1" ref="J116" ca="1">XLOOKUP(E116,DADOS!F:F,DADOS!H:H,0)</f>
        <v/>
      </c>
      <c r="K116" s="47">
        <f t="array" aca="1" ref="K116" ca="1">XLOOKUP(E116,DADOS!F:F,DADOS!A:A,0)</f>
        <v/>
      </c>
      <c r="L116" s="47">
        <f t="array" aca="1" ref="L116" ca="1">IF(XLOOKUP(E116,DADOS!F:F,DADOS!E:E,0)="SPLICE",IF(XLOOKUP('PC CAT'!E116,DADOS!F:F,DADOS!C:C,0)=1,"ESQ","DIR"),XLOOKUP(E116,DADOS!F:F,DADOS!C:C,0))</f>
        <v/>
      </c>
      <c r="M116" s="47">
        <f t="array" aca="1" ref="M116" ca="1">IF(OR(L116="ESQ",L116="DIR"),"NA",XLOOKUP(E116,DADOS!F:F,DADOS!B:B,0))</f>
        <v/>
      </c>
      <c r="N116" s="47">
        <f t="array" aca="1" ref="N116" ca="1">IF(XLOOKUP(E116,DADOS!F:F,DADOS!D:D,0)=0,"NA",XLOOKUP(E116,DADOS!F:F,DADOS!D:D,0))</f>
        <v/>
      </c>
      <c r="O116" s="4">
        <f>H116&amp;"_"&amp;F116&amp;"_"&amp;M116&amp;"_"&amp;N116</f>
        <v/>
      </c>
      <c r="P116" s="48" t="inlineStr">
        <is>
          <t>#ERROR!</t>
        </is>
      </c>
      <c r="Q116" s="6">
        <f t="array" aca="1" ref="Q116" ca="1">XLOOKUP(E116,DADOS!F:F,DADOS!O:O,0)</f>
        <v/>
      </c>
      <c r="R116" s="6">
        <f t="array" aca="1" ref="R116" ca="1">IF(XLOOKUP(E116,DADOS!F:F,DADOS!K:K,0)="SPLICE",IF(XLOOKUP('PC CAT'!E116,DADOS!F:F,DADOS!M:M,0)=1,"ESQ","DIR"),XLOOKUP(E116,DADOS!F:F,DADOS!M:M,0))</f>
        <v/>
      </c>
      <c r="S116" s="6">
        <f t="array" aca="1" ref="S116" ca="1">IF(OR(R116="ESQ",R116="DIR"),"NA",XLOOKUP(E116,DADOS!F:F,DADOS!N:N,0))</f>
        <v/>
      </c>
      <c r="T116" s="6">
        <f t="array" aca="1" ref="T116" ca="1">IF(XLOOKUP(E116,DADOS!F:F,DADOS!L:L,0)=0,"NA",XLOOKUP(E116,DADOS!F:F,DADOS!L:L,0))</f>
        <v/>
      </c>
      <c r="U116" s="4">
        <f>H116&amp;"_"&amp;F116&amp;"_"&amp;S116&amp;"_"&amp;T116</f>
        <v/>
      </c>
      <c r="V116" s="50" t="inlineStr">
        <is>
          <t>#ERROR!</t>
        </is>
      </c>
      <c r="W116" s="55" t="n"/>
      <c r="X116" s="55" t="n"/>
      <c r="Y116" s="55" t="n"/>
      <c r="Z116" s="55" t="n"/>
    </row>
    <row r="117" ht="15.75" customHeight="1" s="56">
      <c r="A117" s="4" t="n"/>
      <c r="B117" s="4" t="n"/>
      <c r="C117" s="4" t="n"/>
      <c r="D117" s="4" t="n"/>
      <c r="E117" s="16">
        <f>DADOS!F117</f>
        <v/>
      </c>
      <c r="F117" s="4">
        <f t="array" aca="1" ref="F117" ca="1">XLOOKUP(I117,'CABOS CAT'!A:A,'CABOS CAT'!C:C,0)</f>
        <v/>
      </c>
      <c r="G117" s="4">
        <f t="array" aca="1" ref="G117" ca="1">XLOOKUP(I117,'CABOS CAT'!A:A,'CABOS CAT'!B:B,0)</f>
        <v/>
      </c>
      <c r="H117" s="4">
        <f t="array" aca="1" ref="H117" ca="1">XLOOKUP(I117,'CABOS CAT'!A:A,'CABOS CAT'!D:D,0)</f>
        <v/>
      </c>
      <c r="I117" s="4">
        <f t="array" aca="1" ref="I117" ca="1">XLOOKUP(E117,DADOS!F:F,DADOS!J:J,0)</f>
        <v/>
      </c>
      <c r="J117" s="51">
        <f t="array" aca="1" ref="J117" ca="1">XLOOKUP(E117,DADOS!F:F,DADOS!H:H,0)</f>
        <v/>
      </c>
      <c r="K117" s="47">
        <f t="array" aca="1" ref="K117" ca="1">XLOOKUP(E117,DADOS!F:F,DADOS!A:A,0)</f>
        <v/>
      </c>
      <c r="L117" s="47">
        <f t="array" aca="1" ref="L117" ca="1">IF(XLOOKUP(E117,DADOS!F:F,DADOS!E:E,0)="SPLICE",IF(XLOOKUP('PC CAT'!E117,DADOS!F:F,DADOS!C:C,0)=1,"ESQ","DIR"),XLOOKUP(E117,DADOS!F:F,DADOS!C:C,0))</f>
        <v/>
      </c>
      <c r="M117" s="47">
        <f t="array" aca="1" ref="M117" ca="1">IF(OR(L117="ESQ",L117="DIR"),"NA",XLOOKUP(E117,DADOS!F:F,DADOS!B:B,0))</f>
        <v/>
      </c>
      <c r="N117" s="47">
        <f t="array" aca="1" ref="N117" ca="1">IF(XLOOKUP(E117,DADOS!F:F,DADOS!D:D,0)=0,"NA",XLOOKUP(E117,DADOS!F:F,DADOS!D:D,0))</f>
        <v/>
      </c>
      <c r="O117" s="4">
        <f>H117&amp;"_"&amp;F117&amp;"_"&amp;M117&amp;"_"&amp;N117</f>
        <v/>
      </c>
      <c r="P117" s="48" t="inlineStr">
        <is>
          <t>#ERROR!</t>
        </is>
      </c>
      <c r="Q117" s="6">
        <f t="array" aca="1" ref="Q117" ca="1">XLOOKUP(E117,DADOS!F:F,DADOS!O:O,0)</f>
        <v/>
      </c>
      <c r="R117" s="6">
        <f t="array" aca="1" ref="R117" ca="1">IF(XLOOKUP(E117,DADOS!F:F,DADOS!K:K,0)="SPLICE",IF(XLOOKUP('PC CAT'!E117,DADOS!F:F,DADOS!M:M,0)=1,"ESQ","DIR"),XLOOKUP(E117,DADOS!F:F,DADOS!M:M,0))</f>
        <v/>
      </c>
      <c r="S117" s="6">
        <f t="array" aca="1" ref="S117" ca="1">IF(OR(R117="ESQ",R117="DIR"),"NA",XLOOKUP(E117,DADOS!F:F,DADOS!N:N,0))</f>
        <v/>
      </c>
      <c r="T117" s="6">
        <f t="array" aca="1" ref="T117" ca="1">IF(XLOOKUP(E117,DADOS!F:F,DADOS!L:L,0)=0,"NA",XLOOKUP(E117,DADOS!F:F,DADOS!L:L,0))</f>
        <v/>
      </c>
      <c r="U117" s="4">
        <f>H117&amp;"_"&amp;F117&amp;"_"&amp;S117&amp;"_"&amp;T117</f>
        <v/>
      </c>
      <c r="V117" s="50" t="inlineStr">
        <is>
          <t>#ERROR!</t>
        </is>
      </c>
      <c r="W117" s="55" t="n"/>
      <c r="X117" s="55" t="n"/>
      <c r="Y117" s="55" t="n"/>
      <c r="Z117" s="55" t="n"/>
    </row>
    <row r="118" ht="15.75" customHeight="1" s="56">
      <c r="A118" s="4" t="n"/>
      <c r="B118" s="4" t="n"/>
      <c r="C118" s="4" t="n"/>
      <c r="D118" s="4" t="n"/>
      <c r="E118" s="16">
        <f>DADOS!F118</f>
        <v/>
      </c>
      <c r="F118" s="4">
        <f t="array" aca="1" ref="F118" ca="1">XLOOKUP(I118,'CABOS CAT'!A:A,'CABOS CAT'!C:C,0)</f>
        <v/>
      </c>
      <c r="G118" s="4">
        <f t="array" aca="1" ref="G118" ca="1">XLOOKUP(I118,'CABOS CAT'!A:A,'CABOS CAT'!B:B,0)</f>
        <v/>
      </c>
      <c r="H118" s="4">
        <f t="array" aca="1" ref="H118" ca="1">XLOOKUP(I118,'CABOS CAT'!A:A,'CABOS CAT'!D:D,0)</f>
        <v/>
      </c>
      <c r="I118" s="4">
        <f t="array" aca="1" ref="I118" ca="1">XLOOKUP(E118,DADOS!F:F,DADOS!J:J,0)</f>
        <v/>
      </c>
      <c r="J118" s="51">
        <f t="array" aca="1" ref="J118" ca="1">XLOOKUP(E118,DADOS!F:F,DADOS!H:H,0)</f>
        <v/>
      </c>
      <c r="K118" s="47">
        <f t="array" aca="1" ref="K118" ca="1">XLOOKUP(E118,DADOS!F:F,DADOS!A:A,0)</f>
        <v/>
      </c>
      <c r="L118" s="47">
        <f t="array" aca="1" ref="L118" ca="1">IF(XLOOKUP(E118,DADOS!F:F,DADOS!E:E,0)="SPLICE",IF(XLOOKUP('PC CAT'!E118,DADOS!F:F,DADOS!C:C,0)=1,"ESQ","DIR"),XLOOKUP(E118,DADOS!F:F,DADOS!C:C,0))</f>
        <v/>
      </c>
      <c r="M118" s="47">
        <f t="array" aca="1" ref="M118" ca="1">IF(OR(L118="ESQ",L118="DIR"),"NA",XLOOKUP(E118,DADOS!F:F,DADOS!B:B,0))</f>
        <v/>
      </c>
      <c r="N118" s="47">
        <f t="array" aca="1" ref="N118" ca="1">IF(XLOOKUP(E118,DADOS!F:F,DADOS!D:D,0)=0,"NA",XLOOKUP(E118,DADOS!F:F,DADOS!D:D,0))</f>
        <v/>
      </c>
      <c r="O118" s="4">
        <f>H118&amp;"_"&amp;F118&amp;"_"&amp;M118&amp;"_"&amp;N118</f>
        <v/>
      </c>
      <c r="P118" s="48" t="inlineStr">
        <is>
          <t>#ERROR!</t>
        </is>
      </c>
      <c r="Q118" s="6">
        <f t="array" aca="1" ref="Q118" ca="1">XLOOKUP(E118,DADOS!F:F,DADOS!O:O,0)</f>
        <v/>
      </c>
      <c r="R118" s="6">
        <f t="array" aca="1" ref="R118" ca="1">IF(XLOOKUP(E118,DADOS!F:F,DADOS!K:K,0)="SPLICE",IF(XLOOKUP('PC CAT'!E118,DADOS!F:F,DADOS!M:M,0)=1,"ESQ","DIR"),XLOOKUP(E118,DADOS!F:F,DADOS!M:M,0))</f>
        <v/>
      </c>
      <c r="S118" s="6">
        <f t="array" aca="1" ref="S118" ca="1">IF(OR(R118="ESQ",R118="DIR"),"NA",XLOOKUP(E118,DADOS!F:F,DADOS!N:N,0))</f>
        <v/>
      </c>
      <c r="T118" s="6">
        <f t="array" aca="1" ref="T118" ca="1">IF(XLOOKUP(E118,DADOS!F:F,DADOS!L:L,0)=0,"NA",XLOOKUP(E118,DADOS!F:F,DADOS!L:L,0))</f>
        <v/>
      </c>
      <c r="U118" s="4">
        <f>H118&amp;"_"&amp;F118&amp;"_"&amp;S118&amp;"_"&amp;T118</f>
        <v/>
      </c>
      <c r="V118" s="50" t="inlineStr">
        <is>
          <t>#ERROR!</t>
        </is>
      </c>
      <c r="W118" s="55" t="n"/>
      <c r="X118" s="55" t="n"/>
      <c r="Y118" s="55" t="n"/>
      <c r="Z118" s="55" t="n"/>
    </row>
    <row r="119" ht="15.75" customHeight="1" s="56">
      <c r="A119" s="4" t="n"/>
      <c r="B119" s="4" t="n"/>
      <c r="C119" s="4" t="n"/>
      <c r="D119" s="4" t="n"/>
      <c r="E119" s="16">
        <f>DADOS!F119</f>
        <v/>
      </c>
      <c r="F119" s="4">
        <f t="array" aca="1" ref="F119" ca="1">XLOOKUP(I119,'CABOS CAT'!A:A,'CABOS CAT'!C:C,0)</f>
        <v/>
      </c>
      <c r="G119" s="4">
        <f t="array" aca="1" ref="G119" ca="1">XLOOKUP(I119,'CABOS CAT'!A:A,'CABOS CAT'!B:B,0)</f>
        <v/>
      </c>
      <c r="H119" s="4">
        <f t="array" aca="1" ref="H119" ca="1">XLOOKUP(I119,'CABOS CAT'!A:A,'CABOS CAT'!D:D,0)</f>
        <v/>
      </c>
      <c r="I119" s="4">
        <f t="array" aca="1" ref="I119" ca="1">XLOOKUP(E119,DADOS!F:F,DADOS!J:J,0)</f>
        <v/>
      </c>
      <c r="J119" s="51">
        <f t="array" aca="1" ref="J119" ca="1">XLOOKUP(E119,DADOS!F:F,DADOS!H:H,0)</f>
        <v/>
      </c>
      <c r="K119" s="47">
        <f t="array" aca="1" ref="K119" ca="1">XLOOKUP(E119,DADOS!F:F,DADOS!A:A,0)</f>
        <v/>
      </c>
      <c r="L119" s="47">
        <f t="array" aca="1" ref="L119" ca="1">IF(XLOOKUP(E119,DADOS!F:F,DADOS!E:E,0)="SPLICE",IF(XLOOKUP('PC CAT'!E119,DADOS!F:F,DADOS!C:C,0)=1,"ESQ","DIR"),XLOOKUP(E119,DADOS!F:F,DADOS!C:C,0))</f>
        <v/>
      </c>
      <c r="M119" s="47">
        <f t="array" aca="1" ref="M119" ca="1">IF(OR(L119="ESQ",L119="DIR"),"NA",XLOOKUP(E119,DADOS!F:F,DADOS!B:B,0))</f>
        <v/>
      </c>
      <c r="N119" s="47">
        <f t="array" aca="1" ref="N119" ca="1">IF(XLOOKUP(E119,DADOS!F:F,DADOS!D:D,0)=0,"NA",XLOOKUP(E119,DADOS!F:F,DADOS!D:D,0))</f>
        <v/>
      </c>
      <c r="O119" s="4">
        <f>H119&amp;"_"&amp;F119&amp;"_"&amp;M119&amp;"_"&amp;N119</f>
        <v/>
      </c>
      <c r="P119" s="48" t="inlineStr">
        <is>
          <t>#ERROR!</t>
        </is>
      </c>
      <c r="Q119" s="6">
        <f t="array" aca="1" ref="Q119" ca="1">XLOOKUP(E119,DADOS!F:F,DADOS!O:O,0)</f>
        <v/>
      </c>
      <c r="R119" s="6">
        <f t="array" aca="1" ref="R119" ca="1">IF(XLOOKUP(E119,DADOS!F:F,DADOS!K:K,0)="SPLICE",IF(XLOOKUP('PC CAT'!E119,DADOS!F:F,DADOS!M:M,0)=1,"ESQ","DIR"),XLOOKUP(E119,DADOS!F:F,DADOS!M:M,0))</f>
        <v/>
      </c>
      <c r="S119" s="6">
        <f t="array" aca="1" ref="S119" ca="1">IF(OR(R119="ESQ",R119="DIR"),"NA",XLOOKUP(E119,DADOS!F:F,DADOS!N:N,0))</f>
        <v/>
      </c>
      <c r="T119" s="6">
        <f t="array" aca="1" ref="T119" ca="1">IF(XLOOKUP(E119,DADOS!F:F,DADOS!L:L,0)=0,"NA",XLOOKUP(E119,DADOS!F:F,DADOS!L:L,0))</f>
        <v/>
      </c>
      <c r="U119" s="4">
        <f>H119&amp;"_"&amp;F119&amp;"_"&amp;S119&amp;"_"&amp;T119</f>
        <v/>
      </c>
      <c r="V119" s="50" t="inlineStr">
        <is>
          <t>#ERROR!</t>
        </is>
      </c>
      <c r="W119" s="55" t="n"/>
      <c r="X119" s="55" t="n"/>
      <c r="Y119" s="55" t="n"/>
      <c r="Z119" s="55" t="n"/>
    </row>
    <row r="120" ht="15.75" customHeight="1" s="56">
      <c r="A120" s="4" t="n"/>
      <c r="B120" s="4" t="n"/>
      <c r="C120" s="4" t="n"/>
      <c r="D120" s="4" t="n"/>
      <c r="E120" s="16">
        <f>DADOS!F120</f>
        <v/>
      </c>
      <c r="F120" s="4">
        <f t="array" aca="1" ref="F120" ca="1">XLOOKUP(I120,'CABOS CAT'!A:A,'CABOS CAT'!C:C,0)</f>
        <v/>
      </c>
      <c r="G120" s="4">
        <f t="array" aca="1" ref="G120" ca="1">XLOOKUP(I120,'CABOS CAT'!A:A,'CABOS CAT'!B:B,0)</f>
        <v/>
      </c>
      <c r="H120" s="4">
        <f t="array" aca="1" ref="H120" ca="1">XLOOKUP(I120,'CABOS CAT'!A:A,'CABOS CAT'!D:D,0)</f>
        <v/>
      </c>
      <c r="I120" s="4">
        <f t="array" aca="1" ref="I120" ca="1">XLOOKUP(E120,DADOS!F:F,DADOS!J:J,0)</f>
        <v/>
      </c>
      <c r="J120" s="51">
        <f t="array" aca="1" ref="J120" ca="1">XLOOKUP(E120,DADOS!F:F,DADOS!H:H,0)</f>
        <v/>
      </c>
      <c r="K120" s="47">
        <f t="array" aca="1" ref="K120" ca="1">XLOOKUP(E120,DADOS!F:F,DADOS!A:A,0)</f>
        <v/>
      </c>
      <c r="L120" s="47">
        <f t="array" aca="1" ref="L120" ca="1">IF(XLOOKUP(E120,DADOS!F:F,DADOS!E:E,0)="SPLICE",IF(XLOOKUP('PC CAT'!E120,DADOS!F:F,DADOS!C:C,0)=1,"ESQ","DIR"),XLOOKUP(E120,DADOS!F:F,DADOS!C:C,0))</f>
        <v/>
      </c>
      <c r="M120" s="47">
        <f t="array" aca="1" ref="M120" ca="1">IF(OR(L120="ESQ",L120="DIR"),"NA",XLOOKUP(E120,DADOS!F:F,DADOS!B:B,0))</f>
        <v/>
      </c>
      <c r="N120" s="47">
        <f t="array" aca="1" ref="N120" ca="1">IF(XLOOKUP(E120,DADOS!F:F,DADOS!D:D,0)=0,"NA",XLOOKUP(E120,DADOS!F:F,DADOS!D:D,0))</f>
        <v/>
      </c>
      <c r="O120" s="4">
        <f>H120&amp;"_"&amp;F120&amp;"_"&amp;M120&amp;"_"&amp;N120</f>
        <v/>
      </c>
      <c r="P120" s="48" t="inlineStr">
        <is>
          <t>#ERROR!</t>
        </is>
      </c>
      <c r="Q120" s="6">
        <f t="array" aca="1" ref="Q120" ca="1">XLOOKUP(E120,DADOS!F:F,DADOS!O:O,0)</f>
        <v/>
      </c>
      <c r="R120" s="6">
        <f t="array" aca="1" ref="R120" ca="1">IF(XLOOKUP(E120,DADOS!F:F,DADOS!K:K,0)="SPLICE",IF(XLOOKUP('PC CAT'!E120,DADOS!F:F,DADOS!M:M,0)=1,"ESQ","DIR"),XLOOKUP(E120,DADOS!F:F,DADOS!M:M,0))</f>
        <v/>
      </c>
      <c r="S120" s="6">
        <f t="array" aca="1" ref="S120" ca="1">IF(OR(R120="ESQ",R120="DIR"),"NA",XLOOKUP(E120,DADOS!F:F,DADOS!N:N,0))</f>
        <v/>
      </c>
      <c r="T120" s="6">
        <f t="array" aca="1" ref="T120" ca="1">IF(XLOOKUP(E120,DADOS!F:F,DADOS!L:L,0)=0,"NA",XLOOKUP(E120,DADOS!F:F,DADOS!L:L,0))</f>
        <v/>
      </c>
      <c r="U120" s="4">
        <f>H120&amp;"_"&amp;F120&amp;"_"&amp;S120&amp;"_"&amp;T120</f>
        <v/>
      </c>
      <c r="V120" s="50" t="inlineStr">
        <is>
          <t>#ERROR!</t>
        </is>
      </c>
      <c r="W120" s="55" t="n"/>
      <c r="X120" s="55" t="n"/>
      <c r="Y120" s="55" t="n"/>
      <c r="Z120" s="55" t="n"/>
    </row>
    <row r="121" ht="15.75" customHeight="1" s="56">
      <c r="A121" s="4" t="n"/>
      <c r="B121" s="4" t="n"/>
      <c r="C121" s="4" t="n"/>
      <c r="D121" s="4" t="n"/>
      <c r="E121" s="16">
        <f>DADOS!F121</f>
        <v/>
      </c>
      <c r="F121" s="4">
        <f t="array" aca="1" ref="F121" ca="1">XLOOKUP(I121,'CABOS CAT'!A:A,'CABOS CAT'!C:C,0)</f>
        <v/>
      </c>
      <c r="G121" s="4">
        <f t="array" aca="1" ref="G121" ca="1">XLOOKUP(I121,'CABOS CAT'!A:A,'CABOS CAT'!B:B,0)</f>
        <v/>
      </c>
      <c r="H121" s="4">
        <f t="array" aca="1" ref="H121" ca="1">XLOOKUP(I121,'CABOS CAT'!A:A,'CABOS CAT'!D:D,0)</f>
        <v/>
      </c>
      <c r="I121" s="4">
        <f t="array" aca="1" ref="I121" ca="1">XLOOKUP(E121,DADOS!F:F,DADOS!J:J,0)</f>
        <v/>
      </c>
      <c r="J121" s="51">
        <f t="array" aca="1" ref="J121" ca="1">XLOOKUP(E121,DADOS!F:F,DADOS!H:H,0)</f>
        <v/>
      </c>
      <c r="K121" s="47">
        <f t="array" aca="1" ref="K121" ca="1">XLOOKUP(E121,DADOS!F:F,DADOS!A:A,0)</f>
        <v/>
      </c>
      <c r="L121" s="47">
        <f t="array" aca="1" ref="L121" ca="1">IF(XLOOKUP(E121,DADOS!F:F,DADOS!E:E,0)="SPLICE",IF(XLOOKUP('PC CAT'!E121,DADOS!F:F,DADOS!C:C,0)=1,"ESQ","DIR"),XLOOKUP(E121,DADOS!F:F,DADOS!C:C,0))</f>
        <v/>
      </c>
      <c r="M121" s="47">
        <f t="array" aca="1" ref="M121" ca="1">IF(OR(L121="ESQ",L121="DIR"),"NA",XLOOKUP(E121,DADOS!F:F,DADOS!B:B,0))</f>
        <v/>
      </c>
      <c r="N121" s="47">
        <f t="array" aca="1" ref="N121" ca="1">IF(XLOOKUP(E121,DADOS!F:F,DADOS!D:D,0)=0,"NA",XLOOKUP(E121,DADOS!F:F,DADOS!D:D,0))</f>
        <v/>
      </c>
      <c r="O121" s="4">
        <f>H121&amp;"_"&amp;F121&amp;"_"&amp;M121&amp;"_"&amp;N121</f>
        <v/>
      </c>
      <c r="P121" s="48" t="inlineStr">
        <is>
          <t>#ERROR!</t>
        </is>
      </c>
      <c r="Q121" s="6">
        <f t="array" aca="1" ref="Q121" ca="1">XLOOKUP(E121,DADOS!F:F,DADOS!O:O,0)</f>
        <v/>
      </c>
      <c r="R121" s="6">
        <f t="array" aca="1" ref="R121" ca="1">IF(XLOOKUP(E121,DADOS!F:F,DADOS!K:K,0)="SPLICE",IF(XLOOKUP('PC CAT'!E121,DADOS!F:F,DADOS!M:M,0)=1,"ESQ","DIR"),XLOOKUP(E121,DADOS!F:F,DADOS!M:M,0))</f>
        <v/>
      </c>
      <c r="S121" s="6">
        <f t="array" aca="1" ref="S121" ca="1">IF(OR(R121="ESQ",R121="DIR"),"NA",XLOOKUP(E121,DADOS!F:F,DADOS!N:N,0))</f>
        <v/>
      </c>
      <c r="T121" s="6">
        <f t="array" aca="1" ref="T121" ca="1">IF(XLOOKUP(E121,DADOS!F:F,DADOS!L:L,0)=0,"NA",XLOOKUP(E121,DADOS!F:F,DADOS!L:L,0))</f>
        <v/>
      </c>
      <c r="U121" s="4">
        <f>H121&amp;"_"&amp;F121&amp;"_"&amp;S121&amp;"_"&amp;T121</f>
        <v/>
      </c>
      <c r="V121" s="50" t="inlineStr">
        <is>
          <t>#ERROR!</t>
        </is>
      </c>
      <c r="W121" s="55" t="n"/>
      <c r="X121" s="55" t="n"/>
      <c r="Y121" s="55" t="n"/>
      <c r="Z121" s="55" t="n"/>
    </row>
    <row r="122" ht="15.75" customHeight="1" s="56">
      <c r="A122" s="4" t="n"/>
      <c r="B122" s="4" t="n"/>
      <c r="C122" s="4" t="n"/>
      <c r="D122" s="4" t="n"/>
      <c r="E122" s="16">
        <f>DADOS!F122</f>
        <v/>
      </c>
      <c r="F122" s="4">
        <f t="array" aca="1" ref="F122" ca="1">XLOOKUP(I122,'CABOS CAT'!A:A,'CABOS CAT'!C:C,0)</f>
        <v/>
      </c>
      <c r="G122" s="4">
        <f t="array" aca="1" ref="G122" ca="1">XLOOKUP(I122,'CABOS CAT'!A:A,'CABOS CAT'!B:B,0)</f>
        <v/>
      </c>
      <c r="H122" s="4">
        <f t="array" aca="1" ref="H122" ca="1">XLOOKUP(I122,'CABOS CAT'!A:A,'CABOS CAT'!D:D,0)</f>
        <v/>
      </c>
      <c r="I122" s="4">
        <f t="array" aca="1" ref="I122" ca="1">XLOOKUP(E122,DADOS!F:F,DADOS!J:J,0)</f>
        <v/>
      </c>
      <c r="J122" s="51">
        <f t="array" aca="1" ref="J122" ca="1">XLOOKUP(E122,DADOS!F:F,DADOS!H:H,0)</f>
        <v/>
      </c>
      <c r="K122" s="47">
        <f t="array" aca="1" ref="K122" ca="1">XLOOKUP(E122,DADOS!F:F,DADOS!A:A,0)</f>
        <v/>
      </c>
      <c r="L122" s="47">
        <f t="array" aca="1" ref="L122" ca="1">IF(XLOOKUP(E122,DADOS!F:F,DADOS!E:E,0)="SPLICE",IF(XLOOKUP('PC CAT'!E122,DADOS!F:F,DADOS!C:C,0)=1,"ESQ","DIR"),XLOOKUP(E122,DADOS!F:F,DADOS!C:C,0))</f>
        <v/>
      </c>
      <c r="M122" s="47">
        <f t="array" aca="1" ref="M122" ca="1">IF(OR(L122="ESQ",L122="DIR"),"NA",XLOOKUP(E122,DADOS!F:F,DADOS!B:B,0))</f>
        <v/>
      </c>
      <c r="N122" s="47">
        <f t="array" aca="1" ref="N122" ca="1">IF(XLOOKUP(E122,DADOS!F:F,DADOS!D:D,0)=0,"NA",XLOOKUP(E122,DADOS!F:F,DADOS!D:D,0))</f>
        <v/>
      </c>
      <c r="O122" s="4">
        <f>H122&amp;"_"&amp;F122&amp;"_"&amp;M122&amp;"_"&amp;N122</f>
        <v/>
      </c>
      <c r="P122" s="48" t="inlineStr">
        <is>
          <t>#ERROR!</t>
        </is>
      </c>
      <c r="Q122" s="6">
        <f t="array" aca="1" ref="Q122" ca="1">XLOOKUP(E122,DADOS!F:F,DADOS!O:O,0)</f>
        <v/>
      </c>
      <c r="R122" s="6">
        <f t="array" aca="1" ref="R122" ca="1">IF(XLOOKUP(E122,DADOS!F:F,DADOS!K:K,0)="SPLICE",IF(XLOOKUP('PC CAT'!E122,DADOS!F:F,DADOS!M:M,0)=1,"ESQ","DIR"),XLOOKUP(E122,DADOS!F:F,DADOS!M:M,0))</f>
        <v/>
      </c>
      <c r="S122" s="6">
        <f t="array" aca="1" ref="S122" ca="1">IF(OR(R122="ESQ",R122="DIR"),"NA",XLOOKUP(E122,DADOS!F:F,DADOS!N:N,0))</f>
        <v/>
      </c>
      <c r="T122" s="6">
        <f t="array" aca="1" ref="T122" ca="1">IF(XLOOKUP(E122,DADOS!F:F,DADOS!L:L,0)=0,"NA",XLOOKUP(E122,DADOS!F:F,DADOS!L:L,0))</f>
        <v/>
      </c>
      <c r="U122" s="4">
        <f>H122&amp;"_"&amp;F122&amp;"_"&amp;S122&amp;"_"&amp;T122</f>
        <v/>
      </c>
      <c r="V122" s="50" t="inlineStr">
        <is>
          <t>#ERROR!</t>
        </is>
      </c>
      <c r="W122" s="55" t="n"/>
      <c r="X122" s="55" t="n"/>
      <c r="Y122" s="55" t="n"/>
      <c r="Z122" s="55" t="n"/>
    </row>
    <row r="123" ht="15.75" customHeight="1" s="56">
      <c r="A123" s="4" t="n"/>
      <c r="B123" s="4" t="n"/>
      <c r="C123" s="4" t="n"/>
      <c r="D123" s="4" t="n"/>
      <c r="E123" s="16">
        <f>DADOS!F123</f>
        <v/>
      </c>
      <c r="F123" s="4">
        <f t="array" aca="1" ref="F123" ca="1">XLOOKUP(I123,'CABOS CAT'!A:A,'CABOS CAT'!C:C,0)</f>
        <v/>
      </c>
      <c r="G123" s="4">
        <f t="array" aca="1" ref="G123" ca="1">XLOOKUP(I123,'CABOS CAT'!A:A,'CABOS CAT'!B:B,0)</f>
        <v/>
      </c>
      <c r="H123" s="4">
        <f t="array" aca="1" ref="H123" ca="1">XLOOKUP(I123,'CABOS CAT'!A:A,'CABOS CAT'!D:D,0)</f>
        <v/>
      </c>
      <c r="I123" s="4">
        <f t="array" aca="1" ref="I123" ca="1">XLOOKUP(E123,DADOS!F:F,DADOS!J:J,0)</f>
        <v/>
      </c>
      <c r="J123" s="51">
        <f t="array" aca="1" ref="J123" ca="1">XLOOKUP(E123,DADOS!F:F,DADOS!H:H,0)</f>
        <v/>
      </c>
      <c r="K123" s="47">
        <f t="array" aca="1" ref="K123" ca="1">XLOOKUP(E123,DADOS!F:F,DADOS!A:A,0)</f>
        <v/>
      </c>
      <c r="L123" s="47">
        <f t="array" aca="1" ref="L123" ca="1">IF(XLOOKUP(E123,DADOS!F:F,DADOS!E:E,0)="SPLICE",IF(XLOOKUP('PC CAT'!E123,DADOS!F:F,DADOS!C:C,0)=1,"ESQ","DIR"),XLOOKUP(E123,DADOS!F:F,DADOS!C:C,0))</f>
        <v/>
      </c>
      <c r="M123" s="47">
        <f t="array" aca="1" ref="M123" ca="1">IF(OR(L123="ESQ",L123="DIR"),"NA",XLOOKUP(E123,DADOS!F:F,DADOS!B:B,0))</f>
        <v/>
      </c>
      <c r="N123" s="47">
        <f t="array" aca="1" ref="N123" ca="1">IF(XLOOKUP(E123,DADOS!F:F,DADOS!D:D,0)=0,"NA",XLOOKUP(E123,DADOS!F:F,DADOS!D:D,0))</f>
        <v/>
      </c>
      <c r="O123" s="4">
        <f>H123&amp;"_"&amp;F123&amp;"_"&amp;M123&amp;"_"&amp;N123</f>
        <v/>
      </c>
      <c r="P123" s="48" t="inlineStr">
        <is>
          <t>#ERROR!</t>
        </is>
      </c>
      <c r="Q123" s="6">
        <f t="array" aca="1" ref="Q123" ca="1">XLOOKUP(E123,DADOS!F:F,DADOS!O:O,0)</f>
        <v/>
      </c>
      <c r="R123" s="6">
        <f t="array" aca="1" ref="R123" ca="1">IF(XLOOKUP(E123,DADOS!F:F,DADOS!K:K,0)="SPLICE",IF(XLOOKUP('PC CAT'!E123,DADOS!F:F,DADOS!M:M,0)=1,"ESQ","DIR"),XLOOKUP(E123,DADOS!F:F,DADOS!M:M,0))</f>
        <v/>
      </c>
      <c r="S123" s="6">
        <f t="array" aca="1" ref="S123" ca="1">IF(OR(R123="ESQ",R123="DIR"),"NA",XLOOKUP(E123,DADOS!F:F,DADOS!N:N,0))</f>
        <v/>
      </c>
      <c r="T123" s="6">
        <f t="array" aca="1" ref="T123" ca="1">IF(XLOOKUP(E123,DADOS!F:F,DADOS!L:L,0)=0,"NA",XLOOKUP(E123,DADOS!F:F,DADOS!L:L,0))</f>
        <v/>
      </c>
      <c r="U123" s="4">
        <f>H123&amp;"_"&amp;F123&amp;"_"&amp;S123&amp;"_"&amp;T123</f>
        <v/>
      </c>
      <c r="V123" s="50" t="inlineStr">
        <is>
          <t>#ERROR!</t>
        </is>
      </c>
      <c r="W123" s="55" t="n"/>
      <c r="X123" s="55" t="n"/>
      <c r="Y123" s="55" t="n"/>
      <c r="Z123" s="55" t="n"/>
    </row>
    <row r="124" ht="15.75" customHeight="1" s="56">
      <c r="A124" s="4" t="n"/>
      <c r="B124" s="4" t="n"/>
      <c r="C124" s="4" t="n"/>
      <c r="D124" s="4" t="n"/>
      <c r="E124" s="16">
        <f>DADOS!F124</f>
        <v/>
      </c>
      <c r="F124" s="4">
        <f t="array" aca="1" ref="F124" ca="1">XLOOKUP(I124,'CABOS CAT'!A:A,'CABOS CAT'!C:C,0)</f>
        <v/>
      </c>
      <c r="G124" s="4">
        <f t="array" aca="1" ref="G124" ca="1">XLOOKUP(I124,'CABOS CAT'!A:A,'CABOS CAT'!B:B,0)</f>
        <v/>
      </c>
      <c r="H124" s="4">
        <f t="array" aca="1" ref="H124" ca="1">XLOOKUP(I124,'CABOS CAT'!A:A,'CABOS CAT'!D:D,0)</f>
        <v/>
      </c>
      <c r="I124" s="4">
        <f t="array" aca="1" ref="I124" ca="1">XLOOKUP(E124,DADOS!F:F,DADOS!J:J,0)</f>
        <v/>
      </c>
      <c r="J124" s="51">
        <f t="array" aca="1" ref="J124" ca="1">XLOOKUP(E124,DADOS!F:F,DADOS!H:H,0)</f>
        <v/>
      </c>
      <c r="K124" s="47">
        <f t="array" aca="1" ref="K124" ca="1">XLOOKUP(E124,DADOS!F:F,DADOS!A:A,0)</f>
        <v/>
      </c>
      <c r="L124" s="47">
        <f t="array" aca="1" ref="L124" ca="1">IF(XLOOKUP(E124,DADOS!F:F,DADOS!E:E,0)="SPLICE",IF(XLOOKUP('PC CAT'!E124,DADOS!F:F,DADOS!C:C,0)=1,"ESQ","DIR"),XLOOKUP(E124,DADOS!F:F,DADOS!C:C,0))</f>
        <v/>
      </c>
      <c r="M124" s="47">
        <f t="array" aca="1" ref="M124" ca="1">IF(OR(L124="ESQ",L124="DIR"),"NA",XLOOKUP(E124,DADOS!F:F,DADOS!B:B,0))</f>
        <v/>
      </c>
      <c r="N124" s="47">
        <f t="array" aca="1" ref="N124" ca="1">IF(XLOOKUP(E124,DADOS!F:F,DADOS!D:D,0)=0,"NA",XLOOKUP(E124,DADOS!F:F,DADOS!D:D,0))</f>
        <v/>
      </c>
      <c r="O124" s="4">
        <f>H124&amp;"_"&amp;F124&amp;"_"&amp;M124&amp;"_"&amp;N124</f>
        <v/>
      </c>
      <c r="P124" s="48" t="inlineStr">
        <is>
          <t>#ERROR!</t>
        </is>
      </c>
      <c r="Q124" s="6">
        <f t="array" aca="1" ref="Q124" ca="1">XLOOKUP(E124,DADOS!F:F,DADOS!O:O,0)</f>
        <v/>
      </c>
      <c r="R124" s="6">
        <f t="array" aca="1" ref="R124" ca="1">IF(XLOOKUP(E124,DADOS!F:F,DADOS!K:K,0)="SPLICE",IF(XLOOKUP('PC CAT'!E124,DADOS!F:F,DADOS!M:M,0)=1,"ESQ","DIR"),XLOOKUP(E124,DADOS!F:F,DADOS!M:M,0))</f>
        <v/>
      </c>
      <c r="S124" s="6">
        <f t="array" aca="1" ref="S124" ca="1">IF(OR(R124="ESQ",R124="DIR"),"NA",XLOOKUP(E124,DADOS!F:F,DADOS!N:N,0))</f>
        <v/>
      </c>
      <c r="T124" s="6">
        <f t="array" aca="1" ref="T124" ca="1">IF(XLOOKUP(E124,DADOS!F:F,DADOS!L:L,0)=0,"NA",XLOOKUP(E124,DADOS!F:F,DADOS!L:L,0))</f>
        <v/>
      </c>
      <c r="U124" s="4">
        <f>H124&amp;"_"&amp;F124&amp;"_"&amp;S124&amp;"_"&amp;T124</f>
        <v/>
      </c>
      <c r="V124" s="50" t="inlineStr">
        <is>
          <t>#ERROR!</t>
        </is>
      </c>
      <c r="W124" s="55" t="n"/>
      <c r="X124" s="55" t="n"/>
      <c r="Y124" s="55" t="n"/>
      <c r="Z124" s="55" t="n"/>
    </row>
    <row r="125" ht="15.75" customHeight="1" s="56">
      <c r="A125" s="4" t="n"/>
      <c r="B125" s="4" t="n"/>
      <c r="C125" s="4" t="n"/>
      <c r="D125" s="4" t="n"/>
      <c r="E125" s="16">
        <f>DADOS!F125</f>
        <v/>
      </c>
      <c r="F125" s="4">
        <f t="array" aca="1" ref="F125" ca="1">XLOOKUP(I125,'CABOS CAT'!A:A,'CABOS CAT'!C:C,0)</f>
        <v/>
      </c>
      <c r="G125" s="4">
        <f t="array" aca="1" ref="G125" ca="1">XLOOKUP(I125,'CABOS CAT'!A:A,'CABOS CAT'!B:B,0)</f>
        <v/>
      </c>
      <c r="H125" s="4">
        <f t="array" aca="1" ref="H125" ca="1">XLOOKUP(I125,'CABOS CAT'!A:A,'CABOS CAT'!D:D,0)</f>
        <v/>
      </c>
      <c r="I125" s="4">
        <f t="array" aca="1" ref="I125" ca="1">XLOOKUP(E125,DADOS!F:F,DADOS!J:J,0)</f>
        <v/>
      </c>
      <c r="J125" s="51">
        <f t="array" aca="1" ref="J125" ca="1">XLOOKUP(E125,DADOS!F:F,DADOS!H:H,0)</f>
        <v/>
      </c>
      <c r="K125" s="47">
        <f t="array" aca="1" ref="K125" ca="1">XLOOKUP(E125,DADOS!F:F,DADOS!A:A,0)</f>
        <v/>
      </c>
      <c r="L125" s="47">
        <f t="array" aca="1" ref="L125" ca="1">IF(XLOOKUP(E125,DADOS!F:F,DADOS!E:E,0)="SPLICE",IF(XLOOKUP('PC CAT'!E125,DADOS!F:F,DADOS!C:C,0)=1,"ESQ","DIR"),XLOOKUP(E125,DADOS!F:F,DADOS!C:C,0))</f>
        <v/>
      </c>
      <c r="M125" s="47">
        <f t="array" aca="1" ref="M125" ca="1">IF(OR(L125="ESQ",L125="DIR"),"NA",XLOOKUP(E125,DADOS!F:F,DADOS!B:B,0))</f>
        <v/>
      </c>
      <c r="N125" s="47">
        <f t="array" aca="1" ref="N125" ca="1">IF(XLOOKUP(E125,DADOS!F:F,DADOS!D:D,0)=0,"NA",XLOOKUP(E125,DADOS!F:F,DADOS!D:D,0))</f>
        <v/>
      </c>
      <c r="O125" s="4">
        <f>H125&amp;"_"&amp;F125&amp;"_"&amp;M125&amp;"_"&amp;N125</f>
        <v/>
      </c>
      <c r="P125" s="48" t="inlineStr">
        <is>
          <t>#ERROR!</t>
        </is>
      </c>
      <c r="Q125" s="6">
        <f t="array" aca="1" ref="Q125" ca="1">XLOOKUP(E125,DADOS!F:F,DADOS!O:O,0)</f>
        <v/>
      </c>
      <c r="R125" s="6">
        <f t="array" aca="1" ref="R125" ca="1">IF(XLOOKUP(E125,DADOS!F:F,DADOS!K:K,0)="SPLICE",IF(XLOOKUP('PC CAT'!E125,DADOS!F:F,DADOS!M:M,0)=1,"ESQ","DIR"),XLOOKUP(E125,DADOS!F:F,DADOS!M:M,0))</f>
        <v/>
      </c>
      <c r="S125" s="6">
        <f t="array" aca="1" ref="S125" ca="1">IF(OR(R125="ESQ",R125="DIR"),"NA",XLOOKUP(E125,DADOS!F:F,DADOS!N:N,0))</f>
        <v/>
      </c>
      <c r="T125" s="6">
        <f t="array" aca="1" ref="T125" ca="1">IF(XLOOKUP(E125,DADOS!F:F,DADOS!L:L,0)=0,"NA",XLOOKUP(E125,DADOS!F:F,DADOS!L:L,0))</f>
        <v/>
      </c>
      <c r="U125" s="4">
        <f>H125&amp;"_"&amp;F125&amp;"_"&amp;S125&amp;"_"&amp;T125</f>
        <v/>
      </c>
      <c r="V125" s="50" t="inlineStr">
        <is>
          <t>#ERROR!</t>
        </is>
      </c>
      <c r="W125" s="55" t="n"/>
      <c r="X125" s="55" t="n"/>
      <c r="Y125" s="55" t="n"/>
      <c r="Z125" s="55" t="n"/>
    </row>
    <row r="126" ht="15.75" customHeight="1" s="56">
      <c r="A126" s="4" t="n"/>
      <c r="B126" s="4" t="n"/>
      <c r="C126" s="4" t="n"/>
      <c r="D126" s="4" t="n"/>
      <c r="E126" s="16">
        <f>DADOS!F126</f>
        <v/>
      </c>
      <c r="F126" s="4">
        <f t="array" aca="1" ref="F126" ca="1">XLOOKUP(I126,'CABOS CAT'!A:A,'CABOS CAT'!C:C,0)</f>
        <v/>
      </c>
      <c r="G126" s="4">
        <f t="array" aca="1" ref="G126" ca="1">XLOOKUP(I126,'CABOS CAT'!A:A,'CABOS CAT'!B:B,0)</f>
        <v/>
      </c>
      <c r="H126" s="4">
        <f t="array" aca="1" ref="H126" ca="1">XLOOKUP(I126,'CABOS CAT'!A:A,'CABOS CAT'!D:D,0)</f>
        <v/>
      </c>
      <c r="I126" s="4">
        <f t="array" aca="1" ref="I126" ca="1">XLOOKUP(E126,DADOS!F:F,DADOS!J:J,0)</f>
        <v/>
      </c>
      <c r="J126" s="51">
        <f t="array" aca="1" ref="J126" ca="1">XLOOKUP(E126,DADOS!F:F,DADOS!H:H,0)</f>
        <v/>
      </c>
      <c r="K126" s="47">
        <f t="array" aca="1" ref="K126" ca="1">XLOOKUP(E126,DADOS!F:F,DADOS!A:A,0)</f>
        <v/>
      </c>
      <c r="L126" s="47">
        <f t="array" aca="1" ref="L126" ca="1">IF(XLOOKUP(E126,DADOS!F:F,DADOS!E:E,0)="SPLICE",IF(XLOOKUP('PC CAT'!E126,DADOS!F:F,DADOS!C:C,0)=1,"ESQ","DIR"),XLOOKUP(E126,DADOS!F:F,DADOS!C:C,0))</f>
        <v/>
      </c>
      <c r="M126" s="47">
        <f t="array" aca="1" ref="M126" ca="1">IF(OR(L126="ESQ",L126="DIR"),"NA",XLOOKUP(E126,DADOS!F:F,DADOS!B:B,0))</f>
        <v/>
      </c>
      <c r="N126" s="47">
        <f t="array" aca="1" ref="N126" ca="1">IF(XLOOKUP(E126,DADOS!F:F,DADOS!D:D,0)=0,"NA",XLOOKUP(E126,DADOS!F:F,DADOS!D:D,0))</f>
        <v/>
      </c>
      <c r="O126" s="4">
        <f>H126&amp;"_"&amp;F126&amp;"_"&amp;M126&amp;"_"&amp;N126</f>
        <v/>
      </c>
      <c r="P126" s="48" t="inlineStr">
        <is>
          <t>#ERROR!</t>
        </is>
      </c>
      <c r="Q126" s="6">
        <f t="array" aca="1" ref="Q126" ca="1">XLOOKUP(E126,DADOS!F:F,DADOS!O:O,0)</f>
        <v/>
      </c>
      <c r="R126" s="6">
        <f t="array" aca="1" ref="R126" ca="1">IF(XLOOKUP(E126,DADOS!F:F,DADOS!K:K,0)="SPLICE",IF(XLOOKUP('PC CAT'!E126,DADOS!F:F,DADOS!M:M,0)=1,"ESQ","DIR"),XLOOKUP(E126,DADOS!F:F,DADOS!M:M,0))</f>
        <v/>
      </c>
      <c r="S126" s="6">
        <f t="array" aca="1" ref="S126" ca="1">IF(OR(R126="ESQ",R126="DIR"),"NA",XLOOKUP(E126,DADOS!F:F,DADOS!N:N,0))</f>
        <v/>
      </c>
      <c r="T126" s="6">
        <f t="array" aca="1" ref="T126" ca="1">IF(XLOOKUP(E126,DADOS!F:F,DADOS!L:L,0)=0,"NA",XLOOKUP(E126,DADOS!F:F,DADOS!L:L,0))</f>
        <v/>
      </c>
      <c r="U126" s="4">
        <f>H126&amp;"_"&amp;F126&amp;"_"&amp;S126&amp;"_"&amp;T126</f>
        <v/>
      </c>
      <c r="V126" s="50" t="inlineStr">
        <is>
          <t>#ERROR!</t>
        </is>
      </c>
      <c r="W126" s="55" t="n"/>
      <c r="X126" s="55" t="n"/>
      <c r="Y126" s="55" t="n"/>
      <c r="Z126" s="55" t="n"/>
    </row>
    <row r="127" ht="15.75" customHeight="1" s="56">
      <c r="A127" s="4" t="n"/>
      <c r="B127" s="4" t="n"/>
      <c r="C127" s="4" t="n"/>
      <c r="D127" s="4" t="n"/>
      <c r="E127" s="16">
        <f>DADOS!F127</f>
        <v/>
      </c>
      <c r="F127" s="4">
        <f t="array" aca="1" ref="F127" ca="1">XLOOKUP(I127,'CABOS CAT'!A:A,'CABOS CAT'!C:C,0)</f>
        <v/>
      </c>
      <c r="G127" s="4">
        <f t="array" aca="1" ref="G127" ca="1">XLOOKUP(I127,'CABOS CAT'!A:A,'CABOS CAT'!B:B,0)</f>
        <v/>
      </c>
      <c r="H127" s="4">
        <f t="array" aca="1" ref="H127" ca="1">XLOOKUP(I127,'CABOS CAT'!A:A,'CABOS CAT'!D:D,0)</f>
        <v/>
      </c>
      <c r="I127" s="4">
        <f t="array" aca="1" ref="I127" ca="1">XLOOKUP(E127,DADOS!F:F,DADOS!J:J,0)</f>
        <v/>
      </c>
      <c r="J127" s="51">
        <f t="array" aca="1" ref="J127" ca="1">XLOOKUP(E127,DADOS!F:F,DADOS!H:H,0)</f>
        <v/>
      </c>
      <c r="K127" s="47">
        <f t="array" aca="1" ref="K127" ca="1">XLOOKUP(E127,DADOS!F:F,DADOS!A:A,0)</f>
        <v/>
      </c>
      <c r="L127" s="47">
        <f t="array" aca="1" ref="L127" ca="1">IF(XLOOKUP(E127,DADOS!F:F,DADOS!E:E,0)="SPLICE",IF(XLOOKUP('PC CAT'!E127,DADOS!F:F,DADOS!C:C,0)=1,"ESQ","DIR"),XLOOKUP(E127,DADOS!F:F,DADOS!C:C,0))</f>
        <v/>
      </c>
      <c r="M127" s="47">
        <f t="array" aca="1" ref="M127" ca="1">IF(OR(L127="ESQ",L127="DIR"),"NA",XLOOKUP(E127,DADOS!F:F,DADOS!B:B,0))</f>
        <v/>
      </c>
      <c r="N127" s="47">
        <f t="array" aca="1" ref="N127" ca="1">IF(XLOOKUP(E127,DADOS!F:F,DADOS!D:D,0)=0,"NA",XLOOKUP(E127,DADOS!F:F,DADOS!D:D,0))</f>
        <v/>
      </c>
      <c r="O127" s="4">
        <f>H127&amp;"_"&amp;F127&amp;"_"&amp;M127&amp;"_"&amp;N127</f>
        <v/>
      </c>
      <c r="P127" s="48" t="inlineStr">
        <is>
          <t>#ERROR!</t>
        </is>
      </c>
      <c r="Q127" s="6">
        <f t="array" aca="1" ref="Q127" ca="1">XLOOKUP(E127,DADOS!F:F,DADOS!O:O,0)</f>
        <v/>
      </c>
      <c r="R127" s="6">
        <f t="array" aca="1" ref="R127" ca="1">IF(XLOOKUP(E127,DADOS!F:F,DADOS!K:K,0)="SPLICE",IF(XLOOKUP('PC CAT'!E127,DADOS!F:F,DADOS!M:M,0)=1,"ESQ","DIR"),XLOOKUP(E127,DADOS!F:F,DADOS!M:M,0))</f>
        <v/>
      </c>
      <c r="S127" s="6">
        <f t="array" aca="1" ref="S127" ca="1">IF(OR(R127="ESQ",R127="DIR"),"NA",XLOOKUP(E127,DADOS!F:F,DADOS!N:N,0))</f>
        <v/>
      </c>
      <c r="T127" s="6">
        <f t="array" aca="1" ref="T127" ca="1">IF(XLOOKUP(E127,DADOS!F:F,DADOS!L:L,0)=0,"NA",XLOOKUP(E127,DADOS!F:F,DADOS!L:L,0))</f>
        <v/>
      </c>
      <c r="U127" s="4">
        <f>H127&amp;"_"&amp;F127&amp;"_"&amp;S127&amp;"_"&amp;T127</f>
        <v/>
      </c>
      <c r="V127" s="50" t="inlineStr">
        <is>
          <t>#ERROR!</t>
        </is>
      </c>
      <c r="W127" s="55" t="n"/>
      <c r="X127" s="55" t="n"/>
      <c r="Y127" s="55" t="n"/>
      <c r="Z127" s="55" t="n"/>
    </row>
    <row r="128" ht="15.75" customHeight="1" s="56">
      <c r="A128" s="4" t="n"/>
      <c r="B128" s="4" t="n"/>
      <c r="C128" s="4" t="n"/>
      <c r="D128" s="4" t="n"/>
      <c r="E128" s="16">
        <f>DADOS!F128</f>
        <v/>
      </c>
      <c r="F128" s="4">
        <f t="array" aca="1" ref="F128" ca="1">XLOOKUP(I128,'CABOS CAT'!A:A,'CABOS CAT'!C:C,0)</f>
        <v/>
      </c>
      <c r="G128" s="4">
        <f t="array" aca="1" ref="G128" ca="1">XLOOKUP(I128,'CABOS CAT'!A:A,'CABOS CAT'!B:B,0)</f>
        <v/>
      </c>
      <c r="H128" s="4">
        <f t="array" aca="1" ref="H128" ca="1">XLOOKUP(I128,'CABOS CAT'!A:A,'CABOS CAT'!D:D,0)</f>
        <v/>
      </c>
      <c r="I128" s="4">
        <f t="array" aca="1" ref="I128" ca="1">XLOOKUP(E128,DADOS!F:F,DADOS!J:J,0)</f>
        <v/>
      </c>
      <c r="J128" s="51">
        <f t="array" aca="1" ref="J128" ca="1">XLOOKUP(E128,DADOS!F:F,DADOS!H:H,0)</f>
        <v/>
      </c>
      <c r="K128" s="47">
        <f t="array" aca="1" ref="K128" ca="1">XLOOKUP(E128,DADOS!F:F,DADOS!A:A,0)</f>
        <v/>
      </c>
      <c r="L128" s="47">
        <f t="array" aca="1" ref="L128" ca="1">IF(XLOOKUP(E128,DADOS!F:F,DADOS!E:E,0)="SPLICE",IF(XLOOKUP('PC CAT'!E128,DADOS!F:F,DADOS!C:C,0)=1,"ESQ","DIR"),XLOOKUP(E128,DADOS!F:F,DADOS!C:C,0))</f>
        <v/>
      </c>
      <c r="M128" s="47">
        <f t="array" aca="1" ref="M128" ca="1">IF(OR(L128="ESQ",L128="DIR"),"NA",XLOOKUP(E128,DADOS!F:F,DADOS!B:B,0))</f>
        <v/>
      </c>
      <c r="N128" s="47">
        <f t="array" aca="1" ref="N128" ca="1">IF(XLOOKUP(E128,DADOS!F:F,DADOS!D:D,0)=0,"NA",XLOOKUP(E128,DADOS!F:F,DADOS!D:D,0))</f>
        <v/>
      </c>
      <c r="O128" s="4">
        <f>H128&amp;"_"&amp;F128&amp;"_"&amp;M128&amp;"_"&amp;N128</f>
        <v/>
      </c>
      <c r="P128" s="48" t="inlineStr">
        <is>
          <t>#ERROR!</t>
        </is>
      </c>
      <c r="Q128" s="6">
        <f t="array" aca="1" ref="Q128" ca="1">XLOOKUP(E128,DADOS!F:F,DADOS!O:O,0)</f>
        <v/>
      </c>
      <c r="R128" s="6">
        <f t="array" aca="1" ref="R128" ca="1">IF(XLOOKUP(E128,DADOS!F:F,DADOS!K:K,0)="SPLICE",IF(XLOOKUP('PC CAT'!E128,DADOS!F:F,DADOS!M:M,0)=1,"ESQ","DIR"),XLOOKUP(E128,DADOS!F:F,DADOS!M:M,0))</f>
        <v/>
      </c>
      <c r="S128" s="6">
        <f t="array" aca="1" ref="S128" ca="1">IF(OR(R128="ESQ",R128="DIR"),"NA",XLOOKUP(E128,DADOS!F:F,DADOS!N:N,0))</f>
        <v/>
      </c>
      <c r="T128" s="6">
        <f t="array" aca="1" ref="T128" ca="1">IF(XLOOKUP(E128,DADOS!F:F,DADOS!L:L,0)=0,"NA",XLOOKUP(E128,DADOS!F:F,DADOS!L:L,0))</f>
        <v/>
      </c>
      <c r="U128" s="4">
        <f>H128&amp;"_"&amp;F128&amp;"_"&amp;S128&amp;"_"&amp;T128</f>
        <v/>
      </c>
      <c r="V128" s="50" t="inlineStr">
        <is>
          <t>#ERROR!</t>
        </is>
      </c>
      <c r="W128" s="55" t="n"/>
      <c r="X128" s="55" t="n"/>
      <c r="Y128" s="55" t="n"/>
      <c r="Z128" s="55" t="n"/>
    </row>
    <row r="129" ht="15.75" customHeight="1" s="56">
      <c r="A129" s="4" t="n"/>
      <c r="B129" s="4" t="n"/>
      <c r="C129" s="4" t="n"/>
      <c r="D129" s="4" t="n"/>
      <c r="E129" s="16">
        <f>DADOS!F129</f>
        <v/>
      </c>
      <c r="F129" s="4">
        <f t="array" aca="1" ref="F129" ca="1">XLOOKUP(I129,'CABOS CAT'!A:A,'CABOS CAT'!C:C,0)</f>
        <v/>
      </c>
      <c r="G129" s="4">
        <f t="array" aca="1" ref="G129" ca="1">XLOOKUP(I129,'CABOS CAT'!A:A,'CABOS CAT'!B:B,0)</f>
        <v/>
      </c>
      <c r="H129" s="4">
        <f t="array" aca="1" ref="H129" ca="1">XLOOKUP(I129,'CABOS CAT'!A:A,'CABOS CAT'!D:D,0)</f>
        <v/>
      </c>
      <c r="I129" s="4">
        <f t="array" aca="1" ref="I129" ca="1">XLOOKUP(E129,DADOS!F:F,DADOS!J:J,0)</f>
        <v/>
      </c>
      <c r="J129" s="51">
        <f t="array" aca="1" ref="J129" ca="1">XLOOKUP(E129,DADOS!F:F,DADOS!H:H,0)</f>
        <v/>
      </c>
      <c r="K129" s="47">
        <f t="array" aca="1" ref="K129" ca="1">XLOOKUP(E129,DADOS!F:F,DADOS!A:A,0)</f>
        <v/>
      </c>
      <c r="L129" s="47">
        <f t="array" aca="1" ref="L129" ca="1">IF(XLOOKUP(E129,DADOS!F:F,DADOS!E:E,0)="SPLICE",IF(XLOOKUP('PC CAT'!E129,DADOS!F:F,DADOS!C:C,0)=1,"ESQ","DIR"),XLOOKUP(E129,DADOS!F:F,DADOS!C:C,0))</f>
        <v/>
      </c>
      <c r="M129" s="47">
        <f t="array" aca="1" ref="M129" ca="1">IF(OR(L129="ESQ",L129="DIR"),"NA",XLOOKUP(E129,DADOS!F:F,DADOS!B:B,0))</f>
        <v/>
      </c>
      <c r="N129" s="47">
        <f t="array" aca="1" ref="N129" ca="1">IF(XLOOKUP(E129,DADOS!F:F,DADOS!D:D,0)=0,"NA",XLOOKUP(E129,DADOS!F:F,DADOS!D:D,0))</f>
        <v/>
      </c>
      <c r="O129" s="4">
        <f>H129&amp;"_"&amp;F129&amp;"_"&amp;M129&amp;"_"&amp;N129</f>
        <v/>
      </c>
      <c r="P129" s="48" t="inlineStr">
        <is>
          <t>#ERROR!</t>
        </is>
      </c>
      <c r="Q129" s="6">
        <f t="array" aca="1" ref="Q129" ca="1">XLOOKUP(E129,DADOS!F:F,DADOS!O:O,0)</f>
        <v/>
      </c>
      <c r="R129" s="6">
        <f t="array" aca="1" ref="R129" ca="1">IF(XLOOKUP(E129,DADOS!F:F,DADOS!K:K,0)="SPLICE",IF(XLOOKUP('PC CAT'!E129,DADOS!F:F,DADOS!M:M,0)=1,"ESQ","DIR"),XLOOKUP(E129,DADOS!F:F,DADOS!M:M,0))</f>
        <v/>
      </c>
      <c r="S129" s="6">
        <f t="array" aca="1" ref="S129" ca="1">IF(OR(R129="ESQ",R129="DIR"),"NA",XLOOKUP(E129,DADOS!F:F,DADOS!N:N,0))</f>
        <v/>
      </c>
      <c r="T129" s="6">
        <f t="array" aca="1" ref="T129" ca="1">IF(XLOOKUP(E129,DADOS!F:F,DADOS!L:L,0)=0,"NA",XLOOKUP(E129,DADOS!F:F,DADOS!L:L,0))</f>
        <v/>
      </c>
      <c r="U129" s="4">
        <f>H129&amp;"_"&amp;F129&amp;"_"&amp;S129&amp;"_"&amp;T129</f>
        <v/>
      </c>
      <c r="V129" s="50" t="inlineStr">
        <is>
          <t>#ERROR!</t>
        </is>
      </c>
      <c r="W129" s="55" t="n"/>
      <c r="X129" s="55" t="n"/>
      <c r="Y129" s="55" t="n"/>
      <c r="Z129" s="55" t="n"/>
    </row>
    <row r="130" ht="15.75" customHeight="1" s="56">
      <c r="A130" s="4" t="n"/>
      <c r="B130" s="4" t="n"/>
      <c r="C130" s="4" t="n"/>
      <c r="D130" s="4" t="n"/>
      <c r="E130" s="16">
        <f>DADOS!F130</f>
        <v/>
      </c>
      <c r="F130" s="4">
        <f t="array" aca="1" ref="F130" ca="1">XLOOKUP(I130,'CABOS CAT'!A:A,'CABOS CAT'!C:C,0)</f>
        <v/>
      </c>
      <c r="G130" s="4">
        <f t="array" aca="1" ref="G130" ca="1">XLOOKUP(I130,'CABOS CAT'!A:A,'CABOS CAT'!B:B,0)</f>
        <v/>
      </c>
      <c r="H130" s="4">
        <f t="array" aca="1" ref="H130" ca="1">XLOOKUP(I130,'CABOS CAT'!A:A,'CABOS CAT'!D:D,0)</f>
        <v/>
      </c>
      <c r="I130" s="4">
        <f t="array" aca="1" ref="I130" ca="1">XLOOKUP(E130,DADOS!F:F,DADOS!J:J,0)</f>
        <v/>
      </c>
      <c r="J130" s="51">
        <f t="array" aca="1" ref="J130" ca="1">XLOOKUP(E130,DADOS!F:F,DADOS!H:H,0)</f>
        <v/>
      </c>
      <c r="K130" s="47">
        <f t="array" aca="1" ref="K130" ca="1">XLOOKUP(E130,DADOS!F:F,DADOS!A:A,0)</f>
        <v/>
      </c>
      <c r="L130" s="47">
        <f t="array" aca="1" ref="L130" ca="1">IF(XLOOKUP(E130,DADOS!F:F,DADOS!E:E,0)="SPLICE",IF(XLOOKUP('PC CAT'!E130,DADOS!F:F,DADOS!C:C,0)=1,"ESQ","DIR"),XLOOKUP(E130,DADOS!F:F,DADOS!C:C,0))</f>
        <v/>
      </c>
      <c r="M130" s="47">
        <f t="array" aca="1" ref="M130" ca="1">IF(OR(L130="ESQ",L130="DIR"),"NA",XLOOKUP(E130,DADOS!F:F,DADOS!B:B,0))</f>
        <v/>
      </c>
      <c r="N130" s="47">
        <f t="array" aca="1" ref="N130" ca="1">IF(XLOOKUP(E130,DADOS!F:F,DADOS!D:D,0)=0,"NA",XLOOKUP(E130,DADOS!F:F,DADOS!D:D,0))</f>
        <v/>
      </c>
      <c r="O130" s="4">
        <f>H130&amp;"_"&amp;F130&amp;"_"&amp;M130&amp;"_"&amp;N130</f>
        <v/>
      </c>
      <c r="P130" s="48" t="inlineStr">
        <is>
          <t>#ERROR!</t>
        </is>
      </c>
      <c r="Q130" s="6">
        <f t="array" aca="1" ref="Q130" ca="1">XLOOKUP(E130,DADOS!F:F,DADOS!O:O,0)</f>
        <v/>
      </c>
      <c r="R130" s="6">
        <f t="array" aca="1" ref="R130" ca="1">IF(XLOOKUP(E130,DADOS!F:F,DADOS!K:K,0)="SPLICE",IF(XLOOKUP('PC CAT'!E130,DADOS!F:F,DADOS!M:M,0)=1,"ESQ","DIR"),XLOOKUP(E130,DADOS!F:F,DADOS!M:M,0))</f>
        <v/>
      </c>
      <c r="S130" s="6">
        <f t="array" aca="1" ref="S130" ca="1">IF(OR(R130="ESQ",R130="DIR"),"NA",XLOOKUP(E130,DADOS!F:F,DADOS!N:N,0))</f>
        <v/>
      </c>
      <c r="T130" s="6">
        <f t="array" aca="1" ref="T130" ca="1">IF(XLOOKUP(E130,DADOS!F:F,DADOS!L:L,0)=0,"NA",XLOOKUP(E130,DADOS!F:F,DADOS!L:L,0))</f>
        <v/>
      </c>
      <c r="U130" s="4">
        <f>H130&amp;"_"&amp;F130&amp;"_"&amp;S130&amp;"_"&amp;T130</f>
        <v/>
      </c>
      <c r="V130" s="50" t="inlineStr">
        <is>
          <t>#ERROR!</t>
        </is>
      </c>
      <c r="W130" s="55" t="n"/>
      <c r="X130" s="55" t="n"/>
      <c r="Y130" s="55" t="n"/>
      <c r="Z130" s="55" t="n"/>
    </row>
    <row r="131" ht="15.75" customHeight="1" s="56">
      <c r="A131" s="4" t="n"/>
      <c r="B131" s="4" t="n"/>
      <c r="C131" s="4" t="n"/>
      <c r="D131" s="4" t="n"/>
      <c r="E131" s="16">
        <f>DADOS!F131</f>
        <v/>
      </c>
      <c r="F131" s="4">
        <f t="array" aca="1" ref="F131" ca="1">XLOOKUP(I131,'CABOS CAT'!A:A,'CABOS CAT'!C:C,0)</f>
        <v/>
      </c>
      <c r="G131" s="4">
        <f t="array" aca="1" ref="G131" ca="1">XLOOKUP(I131,'CABOS CAT'!A:A,'CABOS CAT'!B:B,0)</f>
        <v/>
      </c>
      <c r="H131" s="4">
        <f t="array" aca="1" ref="H131" ca="1">XLOOKUP(I131,'CABOS CAT'!A:A,'CABOS CAT'!D:D,0)</f>
        <v/>
      </c>
      <c r="I131" s="4">
        <f t="array" aca="1" ref="I131" ca="1">XLOOKUP(E131,DADOS!F:F,DADOS!J:J,0)</f>
        <v/>
      </c>
      <c r="J131" s="51">
        <f t="array" aca="1" ref="J131" ca="1">XLOOKUP(E131,DADOS!F:F,DADOS!H:H,0)</f>
        <v/>
      </c>
      <c r="K131" s="47">
        <f t="array" aca="1" ref="K131" ca="1">XLOOKUP(E131,DADOS!F:F,DADOS!A:A,0)</f>
        <v/>
      </c>
      <c r="L131" s="47">
        <f t="array" aca="1" ref="L131" ca="1">IF(XLOOKUP(E131,DADOS!F:F,DADOS!E:E,0)="SPLICE",IF(XLOOKUP('PC CAT'!E131,DADOS!F:F,DADOS!C:C,0)=1,"ESQ","DIR"),XLOOKUP(E131,DADOS!F:F,DADOS!C:C,0))</f>
        <v/>
      </c>
      <c r="M131" s="47">
        <f t="array" aca="1" ref="M131" ca="1">IF(OR(L131="ESQ",L131="DIR"),"NA",XLOOKUP(E131,DADOS!F:F,DADOS!B:B,0))</f>
        <v/>
      </c>
      <c r="N131" s="47">
        <f t="array" aca="1" ref="N131" ca="1">IF(XLOOKUP(E131,DADOS!F:F,DADOS!D:D,0)=0,"NA",XLOOKUP(E131,DADOS!F:F,DADOS!D:D,0))</f>
        <v/>
      </c>
      <c r="O131" s="4">
        <f>H131&amp;"_"&amp;F131&amp;"_"&amp;M131&amp;"_"&amp;N131</f>
        <v/>
      </c>
      <c r="P131" s="48" t="inlineStr">
        <is>
          <t>#ERROR!</t>
        </is>
      </c>
      <c r="Q131" s="6">
        <f t="array" aca="1" ref="Q131" ca="1">XLOOKUP(E131,DADOS!F:F,DADOS!O:O,0)</f>
        <v/>
      </c>
      <c r="R131" s="6">
        <f t="array" aca="1" ref="R131" ca="1">IF(XLOOKUP(E131,DADOS!F:F,DADOS!K:K,0)="SPLICE",IF(XLOOKUP('PC CAT'!E131,DADOS!F:F,DADOS!M:M,0)=1,"ESQ","DIR"),XLOOKUP(E131,DADOS!F:F,DADOS!M:M,0))</f>
        <v/>
      </c>
      <c r="S131" s="6">
        <f t="array" aca="1" ref="S131" ca="1">IF(OR(R131="ESQ",R131="DIR"),"NA",XLOOKUP(E131,DADOS!F:F,DADOS!N:N,0))</f>
        <v/>
      </c>
      <c r="T131" s="6">
        <f t="array" aca="1" ref="T131" ca="1">IF(XLOOKUP(E131,DADOS!F:F,DADOS!L:L,0)=0,"NA",XLOOKUP(E131,DADOS!F:F,DADOS!L:L,0))</f>
        <v/>
      </c>
      <c r="U131" s="4">
        <f>H131&amp;"_"&amp;F131&amp;"_"&amp;S131&amp;"_"&amp;T131</f>
        <v/>
      </c>
      <c r="V131" s="50" t="inlineStr">
        <is>
          <t>#ERROR!</t>
        </is>
      </c>
      <c r="W131" s="55" t="n"/>
      <c r="X131" s="55" t="n"/>
      <c r="Y131" s="55" t="n"/>
      <c r="Z131" s="55" t="n"/>
    </row>
    <row r="132" ht="15.75" customHeight="1" s="56">
      <c r="A132" s="4" t="n"/>
      <c r="B132" s="4" t="n"/>
      <c r="C132" s="4" t="n"/>
      <c r="D132" s="4" t="n"/>
      <c r="E132" s="16">
        <f>DADOS!F132</f>
        <v/>
      </c>
      <c r="F132" s="4">
        <f t="array" aca="1" ref="F132" ca="1">XLOOKUP(I132,'CABOS CAT'!A:A,'CABOS CAT'!C:C,0)</f>
        <v/>
      </c>
      <c r="G132" s="4">
        <f t="array" aca="1" ref="G132" ca="1">XLOOKUP(I132,'CABOS CAT'!A:A,'CABOS CAT'!B:B,0)</f>
        <v/>
      </c>
      <c r="H132" s="4">
        <f t="array" aca="1" ref="H132" ca="1">XLOOKUP(I132,'CABOS CAT'!A:A,'CABOS CAT'!D:D,0)</f>
        <v/>
      </c>
      <c r="I132" s="4">
        <f t="array" aca="1" ref="I132" ca="1">XLOOKUP(E132,DADOS!F:F,DADOS!J:J,0)</f>
        <v/>
      </c>
      <c r="J132" s="51">
        <f t="array" aca="1" ref="J132" ca="1">XLOOKUP(E132,DADOS!F:F,DADOS!H:H,0)</f>
        <v/>
      </c>
      <c r="K132" s="47">
        <f t="array" aca="1" ref="K132" ca="1">XLOOKUP(E132,DADOS!F:F,DADOS!A:A,0)</f>
        <v/>
      </c>
      <c r="L132" s="47">
        <f t="array" aca="1" ref="L132" ca="1">IF(XLOOKUP(E132,DADOS!F:F,DADOS!E:E,0)="SPLICE",IF(XLOOKUP('PC CAT'!E132,DADOS!F:F,DADOS!C:C,0)=1,"ESQ","DIR"),XLOOKUP(E132,DADOS!F:F,DADOS!C:C,0))</f>
        <v/>
      </c>
      <c r="M132" s="47">
        <f t="array" aca="1" ref="M132" ca="1">IF(OR(L132="ESQ",L132="DIR"),"NA",XLOOKUP(E132,DADOS!F:F,DADOS!B:B,0))</f>
        <v/>
      </c>
      <c r="N132" s="47">
        <f t="array" aca="1" ref="N132" ca="1">IF(XLOOKUP(E132,DADOS!F:F,DADOS!D:D,0)=0,"NA",XLOOKUP(E132,DADOS!F:F,DADOS!D:D,0))</f>
        <v/>
      </c>
      <c r="O132" s="4">
        <f>H132&amp;"_"&amp;F132&amp;"_"&amp;M132&amp;"_"&amp;N132</f>
        <v/>
      </c>
      <c r="P132" s="48" t="inlineStr">
        <is>
          <t>#ERROR!</t>
        </is>
      </c>
      <c r="Q132" s="6">
        <f t="array" aca="1" ref="Q132" ca="1">XLOOKUP(E132,DADOS!F:F,DADOS!O:O,0)</f>
        <v/>
      </c>
      <c r="R132" s="6">
        <f t="array" aca="1" ref="R132" ca="1">IF(XLOOKUP(E132,DADOS!F:F,DADOS!K:K,0)="SPLICE",IF(XLOOKUP('PC CAT'!E132,DADOS!F:F,DADOS!M:M,0)=1,"ESQ","DIR"),XLOOKUP(E132,DADOS!F:F,DADOS!M:M,0))</f>
        <v/>
      </c>
      <c r="S132" s="6">
        <f t="array" aca="1" ref="S132" ca="1">IF(OR(R132="ESQ",R132="DIR"),"NA",XLOOKUP(E132,DADOS!F:F,DADOS!N:N,0))</f>
        <v/>
      </c>
      <c r="T132" s="6">
        <f t="array" aca="1" ref="T132" ca="1">IF(XLOOKUP(E132,DADOS!F:F,DADOS!L:L,0)=0,"NA",XLOOKUP(E132,DADOS!F:F,DADOS!L:L,0))</f>
        <v/>
      </c>
      <c r="U132" s="4">
        <f>H132&amp;"_"&amp;F132&amp;"_"&amp;S132&amp;"_"&amp;T132</f>
        <v/>
      </c>
      <c r="V132" s="50" t="inlineStr">
        <is>
          <t>#ERROR!</t>
        </is>
      </c>
      <c r="W132" s="55" t="n"/>
      <c r="X132" s="55" t="n"/>
      <c r="Y132" s="55" t="n"/>
      <c r="Z132" s="55" t="n"/>
    </row>
    <row r="133" ht="15.75" customHeight="1" s="56">
      <c r="A133" s="4" t="n"/>
      <c r="B133" s="4" t="n"/>
      <c r="C133" s="4" t="n"/>
      <c r="D133" s="4" t="n"/>
      <c r="E133" s="16">
        <f>DADOS!F133</f>
        <v/>
      </c>
      <c r="F133" s="4">
        <f t="array" aca="1" ref="F133" ca="1">XLOOKUP(I133,'CABOS CAT'!A:A,'CABOS CAT'!C:C,0)</f>
        <v/>
      </c>
      <c r="G133" s="4">
        <f t="array" aca="1" ref="G133" ca="1">XLOOKUP(I133,'CABOS CAT'!A:A,'CABOS CAT'!B:B,0)</f>
        <v/>
      </c>
      <c r="H133" s="4">
        <f t="array" aca="1" ref="H133" ca="1">XLOOKUP(I133,'CABOS CAT'!A:A,'CABOS CAT'!D:D,0)</f>
        <v/>
      </c>
      <c r="I133" s="4">
        <f t="array" aca="1" ref="I133" ca="1">XLOOKUP(E133,DADOS!F:F,DADOS!J:J,0)</f>
        <v/>
      </c>
      <c r="J133" s="51">
        <f t="array" aca="1" ref="J133" ca="1">XLOOKUP(E133,DADOS!F:F,DADOS!H:H,0)</f>
        <v/>
      </c>
      <c r="K133" s="47">
        <f t="array" aca="1" ref="K133" ca="1">XLOOKUP(E133,DADOS!F:F,DADOS!A:A,0)</f>
        <v/>
      </c>
      <c r="L133" s="47">
        <f t="array" aca="1" ref="L133" ca="1">IF(XLOOKUP(E133,DADOS!F:F,DADOS!E:E,0)="SPLICE",IF(XLOOKUP('PC CAT'!E133,DADOS!F:F,DADOS!C:C,0)=1,"ESQ","DIR"),XLOOKUP(E133,DADOS!F:F,DADOS!C:C,0))</f>
        <v/>
      </c>
      <c r="M133" s="47">
        <f t="array" aca="1" ref="M133" ca="1">IF(OR(L133="ESQ",L133="DIR"),"NA",XLOOKUP(E133,DADOS!F:F,DADOS!B:B,0))</f>
        <v/>
      </c>
      <c r="N133" s="47">
        <f t="array" aca="1" ref="N133" ca="1">IF(XLOOKUP(E133,DADOS!F:F,DADOS!D:D,0)=0,"NA",XLOOKUP(E133,DADOS!F:F,DADOS!D:D,0))</f>
        <v/>
      </c>
      <c r="O133" s="4">
        <f>H133&amp;"_"&amp;F133&amp;"_"&amp;M133&amp;"_"&amp;N133</f>
        <v/>
      </c>
      <c r="P133" s="48" t="inlineStr">
        <is>
          <t>#ERROR!</t>
        </is>
      </c>
      <c r="Q133" s="6">
        <f t="array" aca="1" ref="Q133" ca="1">XLOOKUP(E133,DADOS!F:F,DADOS!O:O,0)</f>
        <v/>
      </c>
      <c r="R133" s="6">
        <f t="array" aca="1" ref="R133" ca="1">IF(XLOOKUP(E133,DADOS!F:F,DADOS!K:K,0)="SPLICE",IF(XLOOKUP('PC CAT'!E133,DADOS!F:F,DADOS!M:M,0)=1,"ESQ","DIR"),XLOOKUP(E133,DADOS!F:F,DADOS!M:M,0))</f>
        <v/>
      </c>
      <c r="S133" s="6">
        <f t="array" aca="1" ref="S133" ca="1">IF(OR(R133="ESQ",R133="DIR"),"NA",XLOOKUP(E133,DADOS!F:F,DADOS!N:N,0))</f>
        <v/>
      </c>
      <c r="T133" s="6">
        <f t="array" aca="1" ref="T133" ca="1">IF(XLOOKUP(E133,DADOS!F:F,DADOS!L:L,0)=0,"NA",XLOOKUP(E133,DADOS!F:F,DADOS!L:L,0))</f>
        <v/>
      </c>
      <c r="U133" s="4">
        <f>H133&amp;"_"&amp;F133&amp;"_"&amp;S133&amp;"_"&amp;T133</f>
        <v/>
      </c>
      <c r="V133" s="50" t="inlineStr">
        <is>
          <t>#ERROR!</t>
        </is>
      </c>
      <c r="W133" s="55" t="n"/>
      <c r="X133" s="55" t="n"/>
      <c r="Y133" s="55" t="n"/>
      <c r="Z133" s="55" t="n"/>
    </row>
    <row r="134" ht="15.75" customHeight="1" s="56">
      <c r="A134" s="4" t="n"/>
      <c r="B134" s="4" t="n"/>
      <c r="C134" s="4" t="n"/>
      <c r="D134" s="4" t="n"/>
      <c r="E134" s="16">
        <f>DADOS!F134</f>
        <v/>
      </c>
      <c r="F134" s="4">
        <f t="array" aca="1" ref="F134" ca="1">XLOOKUP(I134,'CABOS CAT'!A:A,'CABOS CAT'!C:C,0)</f>
        <v/>
      </c>
      <c r="G134" s="4">
        <f t="array" aca="1" ref="G134" ca="1">XLOOKUP(I134,'CABOS CAT'!A:A,'CABOS CAT'!B:B,0)</f>
        <v/>
      </c>
      <c r="H134" s="4">
        <f t="array" aca="1" ref="H134" ca="1">XLOOKUP(I134,'CABOS CAT'!A:A,'CABOS CAT'!D:D,0)</f>
        <v/>
      </c>
      <c r="I134" s="4">
        <f t="array" aca="1" ref="I134" ca="1">XLOOKUP(E134,DADOS!F:F,DADOS!J:J,0)</f>
        <v/>
      </c>
      <c r="J134" s="51">
        <f t="array" aca="1" ref="J134" ca="1">XLOOKUP(E134,DADOS!F:F,DADOS!H:H,0)</f>
        <v/>
      </c>
      <c r="K134" s="47">
        <f t="array" aca="1" ref="K134" ca="1">XLOOKUP(E134,DADOS!F:F,DADOS!A:A,0)</f>
        <v/>
      </c>
      <c r="L134" s="47">
        <f t="array" aca="1" ref="L134" ca="1">IF(XLOOKUP(E134,DADOS!F:F,DADOS!E:E,0)="SPLICE",IF(XLOOKUP('PC CAT'!E134,DADOS!F:F,DADOS!C:C,0)=1,"ESQ","DIR"),XLOOKUP(E134,DADOS!F:F,DADOS!C:C,0))</f>
        <v/>
      </c>
      <c r="M134" s="47">
        <f t="array" aca="1" ref="M134" ca="1">IF(OR(L134="ESQ",L134="DIR"),"NA",XLOOKUP(E134,DADOS!F:F,DADOS!B:B,0))</f>
        <v/>
      </c>
      <c r="N134" s="47">
        <f t="array" aca="1" ref="N134" ca="1">IF(XLOOKUP(E134,DADOS!F:F,DADOS!D:D,0)=0,"NA",XLOOKUP(E134,DADOS!F:F,DADOS!D:D,0))</f>
        <v/>
      </c>
      <c r="O134" s="4">
        <f>H134&amp;"_"&amp;F134&amp;"_"&amp;M134&amp;"_"&amp;N134</f>
        <v/>
      </c>
      <c r="P134" s="48" t="inlineStr">
        <is>
          <t>#ERROR!</t>
        </is>
      </c>
      <c r="Q134" s="6">
        <f t="array" aca="1" ref="Q134" ca="1">XLOOKUP(E134,DADOS!F:F,DADOS!O:O,0)</f>
        <v/>
      </c>
      <c r="R134" s="6">
        <f t="array" aca="1" ref="R134" ca="1">IF(XLOOKUP(E134,DADOS!F:F,DADOS!K:K,0)="SPLICE",IF(XLOOKUP('PC CAT'!E134,DADOS!F:F,DADOS!M:M,0)=1,"ESQ","DIR"),XLOOKUP(E134,DADOS!F:F,DADOS!M:M,0))</f>
        <v/>
      </c>
      <c r="S134" s="6">
        <f t="array" aca="1" ref="S134" ca="1">IF(OR(R134="ESQ",R134="DIR"),"NA",XLOOKUP(E134,DADOS!F:F,DADOS!N:N,0))</f>
        <v/>
      </c>
      <c r="T134" s="6">
        <f t="array" aca="1" ref="T134" ca="1">IF(XLOOKUP(E134,DADOS!F:F,DADOS!L:L,0)=0,"NA",XLOOKUP(E134,DADOS!F:F,DADOS!L:L,0))</f>
        <v/>
      </c>
      <c r="U134" s="4">
        <f>H134&amp;"_"&amp;F134&amp;"_"&amp;S134&amp;"_"&amp;T134</f>
        <v/>
      </c>
      <c r="V134" s="50" t="inlineStr">
        <is>
          <t>#ERROR!</t>
        </is>
      </c>
      <c r="W134" s="55" t="n"/>
      <c r="X134" s="55" t="n"/>
      <c r="Y134" s="55" t="n"/>
      <c r="Z134" s="55" t="n"/>
    </row>
    <row r="135" ht="15.75" customHeight="1" s="56">
      <c r="A135" s="4" t="n"/>
      <c r="B135" s="4" t="n"/>
      <c r="C135" s="4" t="n"/>
      <c r="D135" s="4" t="n"/>
      <c r="E135" s="16">
        <f>DADOS!F135</f>
        <v/>
      </c>
      <c r="F135" s="4">
        <f t="array" aca="1" ref="F135" ca="1">XLOOKUP(I135,'CABOS CAT'!A:A,'CABOS CAT'!C:C,0)</f>
        <v/>
      </c>
      <c r="G135" s="4">
        <f t="array" aca="1" ref="G135" ca="1">XLOOKUP(I135,'CABOS CAT'!A:A,'CABOS CAT'!B:B,0)</f>
        <v/>
      </c>
      <c r="H135" s="4">
        <f t="array" aca="1" ref="H135" ca="1">XLOOKUP(I135,'CABOS CAT'!A:A,'CABOS CAT'!D:D,0)</f>
        <v/>
      </c>
      <c r="I135" s="4">
        <f t="array" aca="1" ref="I135" ca="1">XLOOKUP(E135,DADOS!F:F,DADOS!J:J,0)</f>
        <v/>
      </c>
      <c r="J135" s="51">
        <f t="array" aca="1" ref="J135" ca="1">XLOOKUP(E135,DADOS!F:F,DADOS!H:H,0)</f>
        <v/>
      </c>
      <c r="K135" s="47">
        <f t="array" aca="1" ref="K135" ca="1">XLOOKUP(E135,DADOS!F:F,DADOS!A:A,0)</f>
        <v/>
      </c>
      <c r="L135" s="47">
        <f t="array" aca="1" ref="L135" ca="1">IF(XLOOKUP(E135,DADOS!F:F,DADOS!E:E,0)="SPLICE",IF(XLOOKUP('PC CAT'!E135,DADOS!F:F,DADOS!C:C,0)=1,"ESQ","DIR"),XLOOKUP(E135,DADOS!F:F,DADOS!C:C,0))</f>
        <v/>
      </c>
      <c r="M135" s="47">
        <f t="array" aca="1" ref="M135" ca="1">IF(OR(L135="ESQ",L135="DIR"),"NA",XLOOKUP(E135,DADOS!F:F,DADOS!B:B,0))</f>
        <v/>
      </c>
      <c r="N135" s="47">
        <f t="array" aca="1" ref="N135" ca="1">IF(XLOOKUP(E135,DADOS!F:F,DADOS!D:D,0)=0,"NA",XLOOKUP(E135,DADOS!F:F,DADOS!D:D,0))</f>
        <v/>
      </c>
      <c r="O135" s="4">
        <f>H135&amp;"_"&amp;F135&amp;"_"&amp;M135&amp;"_"&amp;N135</f>
        <v/>
      </c>
      <c r="P135" s="48" t="inlineStr">
        <is>
          <t>#ERROR!</t>
        </is>
      </c>
      <c r="Q135" s="6">
        <f t="array" aca="1" ref="Q135" ca="1">XLOOKUP(E135,DADOS!F:F,DADOS!O:O,0)</f>
        <v/>
      </c>
      <c r="R135" s="6">
        <f t="array" aca="1" ref="R135" ca="1">IF(XLOOKUP(E135,DADOS!F:F,DADOS!K:K,0)="SPLICE",IF(XLOOKUP('PC CAT'!E135,DADOS!F:F,DADOS!M:M,0)=1,"ESQ","DIR"),XLOOKUP(E135,DADOS!F:F,DADOS!M:M,0))</f>
        <v/>
      </c>
      <c r="S135" s="6">
        <f t="array" aca="1" ref="S135" ca="1">IF(OR(R135="ESQ",R135="DIR"),"NA",XLOOKUP(E135,DADOS!F:F,DADOS!N:N,0))</f>
        <v/>
      </c>
      <c r="T135" s="6">
        <f t="array" aca="1" ref="T135" ca="1">IF(XLOOKUP(E135,DADOS!F:F,DADOS!L:L,0)=0,"NA",XLOOKUP(E135,DADOS!F:F,DADOS!L:L,0))</f>
        <v/>
      </c>
      <c r="U135" s="4">
        <f>H135&amp;"_"&amp;F135&amp;"_"&amp;S135&amp;"_"&amp;T135</f>
        <v/>
      </c>
      <c r="V135" s="50" t="inlineStr">
        <is>
          <t>#ERROR!</t>
        </is>
      </c>
      <c r="W135" s="55" t="n"/>
      <c r="X135" s="55" t="n"/>
      <c r="Y135" s="55" t="n"/>
      <c r="Z135" s="55" t="n"/>
    </row>
    <row r="136" ht="15.75" customHeight="1" s="56">
      <c r="A136" s="4" t="n"/>
      <c r="B136" s="4" t="n"/>
      <c r="C136" s="4" t="n"/>
      <c r="D136" s="4" t="n"/>
      <c r="E136" s="16">
        <f>DADOS!F136</f>
        <v/>
      </c>
      <c r="F136" s="4">
        <f t="array" aca="1" ref="F136" ca="1">XLOOKUP(I136,'CABOS CAT'!A:A,'CABOS CAT'!C:C,0)</f>
        <v/>
      </c>
      <c r="G136" s="4">
        <f t="array" aca="1" ref="G136" ca="1">XLOOKUP(I136,'CABOS CAT'!A:A,'CABOS CAT'!B:B,0)</f>
        <v/>
      </c>
      <c r="H136" s="4">
        <f t="array" aca="1" ref="H136" ca="1">XLOOKUP(I136,'CABOS CAT'!A:A,'CABOS CAT'!D:D,0)</f>
        <v/>
      </c>
      <c r="I136" s="4">
        <f t="array" aca="1" ref="I136" ca="1">XLOOKUP(E136,DADOS!F:F,DADOS!J:J,0)</f>
        <v/>
      </c>
      <c r="J136" s="51">
        <f t="array" aca="1" ref="J136" ca="1">XLOOKUP(E136,DADOS!F:F,DADOS!H:H,0)</f>
        <v/>
      </c>
      <c r="K136" s="47">
        <f t="array" aca="1" ref="K136" ca="1">XLOOKUP(E136,DADOS!F:F,DADOS!A:A,0)</f>
        <v/>
      </c>
      <c r="L136" s="47">
        <f t="array" aca="1" ref="L136" ca="1">IF(XLOOKUP(E136,DADOS!F:F,DADOS!E:E,0)="SPLICE",IF(XLOOKUP('PC CAT'!E136,DADOS!F:F,DADOS!C:C,0)=1,"ESQ","DIR"),XLOOKUP(E136,DADOS!F:F,DADOS!C:C,0))</f>
        <v/>
      </c>
      <c r="M136" s="47">
        <f t="array" aca="1" ref="M136" ca="1">IF(OR(L136="ESQ",L136="DIR"),"NA",XLOOKUP(E136,DADOS!F:F,DADOS!B:B,0))</f>
        <v/>
      </c>
      <c r="N136" s="47">
        <f t="array" aca="1" ref="N136" ca="1">IF(XLOOKUP(E136,DADOS!F:F,DADOS!D:D,0)=0,"NA",XLOOKUP(E136,DADOS!F:F,DADOS!D:D,0))</f>
        <v/>
      </c>
      <c r="O136" s="4">
        <f>H136&amp;"_"&amp;F136&amp;"_"&amp;M136&amp;"_"&amp;N136</f>
        <v/>
      </c>
      <c r="P136" s="48" t="inlineStr">
        <is>
          <t>#ERROR!</t>
        </is>
      </c>
      <c r="Q136" s="6">
        <f t="array" aca="1" ref="Q136" ca="1">XLOOKUP(E136,DADOS!F:F,DADOS!O:O,0)</f>
        <v/>
      </c>
      <c r="R136" s="6">
        <f t="array" aca="1" ref="R136" ca="1">IF(XLOOKUP(E136,DADOS!F:F,DADOS!K:K,0)="SPLICE",IF(XLOOKUP('PC CAT'!E136,DADOS!F:F,DADOS!M:M,0)=1,"ESQ","DIR"),XLOOKUP(E136,DADOS!F:F,DADOS!M:M,0))</f>
        <v/>
      </c>
      <c r="S136" s="6">
        <f t="array" aca="1" ref="S136" ca="1">IF(OR(R136="ESQ",R136="DIR"),"NA",XLOOKUP(E136,DADOS!F:F,DADOS!N:N,0))</f>
        <v/>
      </c>
      <c r="T136" s="6">
        <f t="array" aca="1" ref="T136" ca="1">IF(XLOOKUP(E136,DADOS!F:F,DADOS!L:L,0)=0,"NA",XLOOKUP(E136,DADOS!F:F,DADOS!L:L,0))</f>
        <v/>
      </c>
      <c r="U136" s="4">
        <f>H136&amp;"_"&amp;F136&amp;"_"&amp;S136&amp;"_"&amp;T136</f>
        <v/>
      </c>
      <c r="V136" s="50" t="inlineStr">
        <is>
          <t>#ERROR!</t>
        </is>
      </c>
      <c r="W136" s="55" t="n"/>
      <c r="X136" s="55" t="n"/>
      <c r="Y136" s="55" t="n"/>
      <c r="Z136" s="55" t="n"/>
    </row>
    <row r="137" ht="15.75" customHeight="1" s="56">
      <c r="A137" s="4" t="n"/>
      <c r="B137" s="4" t="n"/>
      <c r="C137" s="4" t="n"/>
      <c r="D137" s="4" t="n"/>
      <c r="E137" s="16">
        <f>DADOS!F137</f>
        <v/>
      </c>
      <c r="F137" s="4">
        <f t="array" aca="1" ref="F137" ca="1">XLOOKUP(I137,'CABOS CAT'!A:A,'CABOS CAT'!C:C,0)</f>
        <v/>
      </c>
      <c r="G137" s="4">
        <f t="array" aca="1" ref="G137" ca="1">XLOOKUP(I137,'CABOS CAT'!A:A,'CABOS CAT'!B:B,0)</f>
        <v/>
      </c>
      <c r="H137" s="4">
        <f t="array" aca="1" ref="H137" ca="1">XLOOKUP(I137,'CABOS CAT'!A:A,'CABOS CAT'!D:D,0)</f>
        <v/>
      </c>
      <c r="I137" s="4">
        <f t="array" aca="1" ref="I137" ca="1">XLOOKUP(E137,DADOS!F:F,DADOS!J:J,0)</f>
        <v/>
      </c>
      <c r="J137" s="51">
        <f t="array" aca="1" ref="J137" ca="1">XLOOKUP(E137,DADOS!F:F,DADOS!H:H,0)</f>
        <v/>
      </c>
      <c r="K137" s="47">
        <f t="array" aca="1" ref="K137" ca="1">XLOOKUP(E137,DADOS!F:F,DADOS!A:A,0)</f>
        <v/>
      </c>
      <c r="L137" s="47">
        <f t="array" aca="1" ref="L137" ca="1">IF(XLOOKUP(E137,DADOS!F:F,DADOS!E:E,0)="SPLICE",IF(XLOOKUP('PC CAT'!E137,DADOS!F:F,DADOS!C:C,0)=1,"ESQ","DIR"),XLOOKUP(E137,DADOS!F:F,DADOS!C:C,0))</f>
        <v/>
      </c>
      <c r="M137" s="47">
        <f t="array" aca="1" ref="M137" ca="1">IF(OR(L137="ESQ",L137="DIR"),"NA",XLOOKUP(E137,DADOS!F:F,DADOS!B:B,0))</f>
        <v/>
      </c>
      <c r="N137" s="47">
        <f t="array" aca="1" ref="N137" ca="1">IF(XLOOKUP(E137,DADOS!F:F,DADOS!D:D,0)=0,"NA",XLOOKUP(E137,DADOS!F:F,DADOS!D:D,0))</f>
        <v/>
      </c>
      <c r="O137" s="4">
        <f>H137&amp;"_"&amp;F137&amp;"_"&amp;M137&amp;"_"&amp;N137</f>
        <v/>
      </c>
      <c r="P137" s="48" t="inlineStr">
        <is>
          <t>#ERROR!</t>
        </is>
      </c>
      <c r="Q137" s="6">
        <f t="array" aca="1" ref="Q137" ca="1">XLOOKUP(E137,DADOS!F:F,DADOS!O:O,0)</f>
        <v/>
      </c>
      <c r="R137" s="6">
        <f t="array" aca="1" ref="R137" ca="1">IF(XLOOKUP(E137,DADOS!F:F,DADOS!K:K,0)="SPLICE",IF(XLOOKUP('PC CAT'!E137,DADOS!F:F,DADOS!M:M,0)=1,"ESQ","DIR"),XLOOKUP(E137,DADOS!F:F,DADOS!M:M,0))</f>
        <v/>
      </c>
      <c r="S137" s="6">
        <f t="array" aca="1" ref="S137" ca="1">IF(OR(R137="ESQ",R137="DIR"),"NA",XLOOKUP(E137,DADOS!F:F,DADOS!N:N,0))</f>
        <v/>
      </c>
      <c r="T137" s="6">
        <f t="array" aca="1" ref="T137" ca="1">IF(XLOOKUP(E137,DADOS!F:F,DADOS!L:L,0)=0,"NA",XLOOKUP(E137,DADOS!F:F,DADOS!L:L,0))</f>
        <v/>
      </c>
      <c r="U137" s="4">
        <f>H137&amp;"_"&amp;F137&amp;"_"&amp;S137&amp;"_"&amp;T137</f>
        <v/>
      </c>
      <c r="V137" s="50" t="inlineStr">
        <is>
          <t>#ERROR!</t>
        </is>
      </c>
      <c r="W137" s="55" t="n"/>
      <c r="X137" s="55" t="n"/>
      <c r="Y137" s="55" t="n"/>
      <c r="Z137" s="55" t="n"/>
    </row>
    <row r="138" ht="15.75" customHeight="1" s="56">
      <c r="A138" s="4" t="n"/>
      <c r="B138" s="4" t="n"/>
      <c r="C138" s="4" t="n"/>
      <c r="D138" s="4" t="n"/>
      <c r="E138" s="16">
        <f>DADOS!F138</f>
        <v/>
      </c>
      <c r="F138" s="4">
        <f t="array" aca="1" ref="F138" ca="1">XLOOKUP(I138,'CABOS CAT'!A:A,'CABOS CAT'!C:C,0)</f>
        <v/>
      </c>
      <c r="G138" s="4">
        <f t="array" aca="1" ref="G138" ca="1">XLOOKUP(I138,'CABOS CAT'!A:A,'CABOS CAT'!B:B,0)</f>
        <v/>
      </c>
      <c r="H138" s="4">
        <f t="array" aca="1" ref="H138" ca="1">XLOOKUP(I138,'CABOS CAT'!A:A,'CABOS CAT'!D:D,0)</f>
        <v/>
      </c>
      <c r="I138" s="4">
        <f t="array" aca="1" ref="I138" ca="1">XLOOKUP(E138,DADOS!F:F,DADOS!J:J,0)</f>
        <v/>
      </c>
      <c r="J138" s="51">
        <f t="array" aca="1" ref="J138" ca="1">XLOOKUP(E138,DADOS!F:F,DADOS!H:H,0)</f>
        <v/>
      </c>
      <c r="K138" s="47">
        <f t="array" aca="1" ref="K138" ca="1">XLOOKUP(E138,DADOS!F:F,DADOS!A:A,0)</f>
        <v/>
      </c>
      <c r="L138" s="47">
        <f t="array" aca="1" ref="L138" ca="1">IF(XLOOKUP(E138,DADOS!F:F,DADOS!E:E,0)="SPLICE",IF(XLOOKUP('PC CAT'!E138,DADOS!F:F,DADOS!C:C,0)=1,"ESQ","DIR"),XLOOKUP(E138,DADOS!F:F,DADOS!C:C,0))</f>
        <v/>
      </c>
      <c r="M138" s="47">
        <f t="array" aca="1" ref="M138" ca="1">IF(OR(L138="ESQ",L138="DIR"),"NA",XLOOKUP(E138,DADOS!F:F,DADOS!B:B,0))</f>
        <v/>
      </c>
      <c r="N138" s="47">
        <f t="array" aca="1" ref="N138" ca="1">IF(XLOOKUP(E138,DADOS!F:F,DADOS!D:D,0)=0,"NA",XLOOKUP(E138,DADOS!F:F,DADOS!D:D,0))</f>
        <v/>
      </c>
      <c r="O138" s="4">
        <f>H138&amp;"_"&amp;F138&amp;"_"&amp;M138&amp;"_"&amp;N138</f>
        <v/>
      </c>
      <c r="P138" s="48" t="inlineStr">
        <is>
          <t>#ERROR!</t>
        </is>
      </c>
      <c r="Q138" s="6">
        <f t="array" aca="1" ref="Q138" ca="1">XLOOKUP(E138,DADOS!F:F,DADOS!O:O,0)</f>
        <v/>
      </c>
      <c r="R138" s="6">
        <f t="array" aca="1" ref="R138" ca="1">IF(XLOOKUP(E138,DADOS!F:F,DADOS!K:K,0)="SPLICE",IF(XLOOKUP('PC CAT'!E138,DADOS!F:F,DADOS!M:M,0)=1,"ESQ","DIR"),XLOOKUP(E138,DADOS!F:F,DADOS!M:M,0))</f>
        <v/>
      </c>
      <c r="S138" s="6">
        <f t="array" aca="1" ref="S138" ca="1">IF(OR(R138="ESQ",R138="DIR"),"NA",XLOOKUP(E138,DADOS!F:F,DADOS!N:N,0))</f>
        <v/>
      </c>
      <c r="T138" s="6">
        <f t="array" aca="1" ref="T138" ca="1">IF(XLOOKUP(E138,DADOS!F:F,DADOS!L:L,0)=0,"NA",XLOOKUP(E138,DADOS!F:F,DADOS!L:L,0))</f>
        <v/>
      </c>
      <c r="U138" s="4">
        <f>H138&amp;"_"&amp;F138&amp;"_"&amp;S138&amp;"_"&amp;T138</f>
        <v/>
      </c>
      <c r="V138" s="50" t="inlineStr">
        <is>
          <t>#ERROR!</t>
        </is>
      </c>
      <c r="W138" s="55" t="n"/>
      <c r="X138" s="55" t="n"/>
      <c r="Y138" s="55" t="n"/>
      <c r="Z138" s="55" t="n"/>
    </row>
    <row r="139" ht="15.75" customHeight="1" s="56">
      <c r="A139" s="4" t="n"/>
      <c r="B139" s="4" t="n"/>
      <c r="C139" s="4" t="n"/>
      <c r="D139" s="4" t="n"/>
      <c r="E139" s="16">
        <f>DADOS!F139</f>
        <v/>
      </c>
      <c r="F139" s="4">
        <f t="array" aca="1" ref="F139" ca="1">XLOOKUP(I139,'CABOS CAT'!A:A,'CABOS CAT'!C:C,0)</f>
        <v/>
      </c>
      <c r="G139" s="4">
        <f t="array" aca="1" ref="G139" ca="1">XLOOKUP(I139,'CABOS CAT'!A:A,'CABOS CAT'!B:B,0)</f>
        <v/>
      </c>
      <c r="H139" s="4">
        <f t="array" aca="1" ref="H139" ca="1">XLOOKUP(I139,'CABOS CAT'!A:A,'CABOS CAT'!D:D,0)</f>
        <v/>
      </c>
      <c r="I139" s="4">
        <f t="array" aca="1" ref="I139" ca="1">XLOOKUP(E139,DADOS!F:F,DADOS!J:J,0)</f>
        <v/>
      </c>
      <c r="J139" s="51">
        <f t="array" aca="1" ref="J139" ca="1">XLOOKUP(E139,DADOS!F:F,DADOS!H:H,0)</f>
        <v/>
      </c>
      <c r="K139" s="47">
        <f t="array" aca="1" ref="K139" ca="1">XLOOKUP(E139,DADOS!F:F,DADOS!A:A,0)</f>
        <v/>
      </c>
      <c r="L139" s="47">
        <f t="array" aca="1" ref="L139" ca="1">IF(XLOOKUP(E139,DADOS!F:F,DADOS!E:E,0)="SPLICE",IF(XLOOKUP('PC CAT'!E139,DADOS!F:F,DADOS!C:C,0)=1,"ESQ","DIR"),XLOOKUP(E139,DADOS!F:F,DADOS!C:C,0))</f>
        <v/>
      </c>
      <c r="M139" s="47">
        <f t="array" aca="1" ref="M139" ca="1">IF(OR(L139="ESQ",L139="DIR"),"NA",XLOOKUP(E139,DADOS!F:F,DADOS!B:B,0))</f>
        <v/>
      </c>
      <c r="N139" s="47">
        <f t="array" aca="1" ref="N139" ca="1">IF(XLOOKUP(E139,DADOS!F:F,DADOS!D:D,0)=0,"NA",XLOOKUP(E139,DADOS!F:F,DADOS!D:D,0))</f>
        <v/>
      </c>
      <c r="O139" s="4">
        <f>H139&amp;"_"&amp;F139&amp;"_"&amp;M139&amp;"_"&amp;N139</f>
        <v/>
      </c>
      <c r="P139" s="48" t="inlineStr">
        <is>
          <t>#ERROR!</t>
        </is>
      </c>
      <c r="Q139" s="6">
        <f t="array" aca="1" ref="Q139" ca="1">XLOOKUP(E139,DADOS!F:F,DADOS!O:O,0)</f>
        <v/>
      </c>
      <c r="R139" s="6">
        <f t="array" aca="1" ref="R139" ca="1">IF(XLOOKUP(E139,DADOS!F:F,DADOS!K:K,0)="SPLICE",IF(XLOOKUP('PC CAT'!E139,DADOS!F:F,DADOS!M:M,0)=1,"ESQ","DIR"),XLOOKUP(E139,DADOS!F:F,DADOS!M:M,0))</f>
        <v/>
      </c>
      <c r="S139" s="6">
        <f t="array" aca="1" ref="S139" ca="1">IF(OR(R139="ESQ",R139="DIR"),"NA",XLOOKUP(E139,DADOS!F:F,DADOS!N:N,0))</f>
        <v/>
      </c>
      <c r="T139" s="6">
        <f t="array" aca="1" ref="T139" ca="1">IF(XLOOKUP(E139,DADOS!F:F,DADOS!L:L,0)=0,"NA",XLOOKUP(E139,DADOS!F:F,DADOS!L:L,0))</f>
        <v/>
      </c>
      <c r="U139" s="4">
        <f>H139&amp;"_"&amp;F139&amp;"_"&amp;S139&amp;"_"&amp;T139</f>
        <v/>
      </c>
      <c r="V139" s="50" t="inlineStr">
        <is>
          <t>#ERROR!</t>
        </is>
      </c>
      <c r="W139" s="55" t="n"/>
      <c r="X139" s="55" t="n"/>
      <c r="Y139" s="55" t="n"/>
      <c r="Z139" s="55" t="n"/>
    </row>
    <row r="140" ht="15.75" customHeight="1" s="56">
      <c r="A140" s="4" t="n"/>
      <c r="B140" s="4" t="n"/>
      <c r="C140" s="4" t="n"/>
      <c r="D140" s="4" t="n"/>
      <c r="E140" s="16">
        <f>DADOS!F140</f>
        <v/>
      </c>
      <c r="F140" s="4">
        <f t="array" aca="1" ref="F140" ca="1">XLOOKUP(I140,'CABOS CAT'!A:A,'CABOS CAT'!C:C,0)</f>
        <v/>
      </c>
      <c r="G140" s="4">
        <f t="array" aca="1" ref="G140" ca="1">XLOOKUP(I140,'CABOS CAT'!A:A,'CABOS CAT'!B:B,0)</f>
        <v/>
      </c>
      <c r="H140" s="4">
        <f t="array" aca="1" ref="H140" ca="1">XLOOKUP(I140,'CABOS CAT'!A:A,'CABOS CAT'!D:D,0)</f>
        <v/>
      </c>
      <c r="I140" s="4">
        <f t="array" aca="1" ref="I140" ca="1">XLOOKUP(E140,DADOS!F:F,DADOS!J:J,0)</f>
        <v/>
      </c>
      <c r="J140" s="51">
        <f t="array" aca="1" ref="J140" ca="1">XLOOKUP(E140,DADOS!F:F,DADOS!H:H,0)</f>
        <v/>
      </c>
      <c r="K140" s="47">
        <f t="array" aca="1" ref="K140" ca="1">XLOOKUP(E140,DADOS!F:F,DADOS!A:A,0)</f>
        <v/>
      </c>
      <c r="L140" s="47">
        <f t="array" aca="1" ref="L140" ca="1">IF(XLOOKUP(E140,DADOS!F:F,DADOS!E:E,0)="SPLICE",IF(XLOOKUP('PC CAT'!E140,DADOS!F:F,DADOS!C:C,0)=1,"ESQ","DIR"),XLOOKUP(E140,DADOS!F:F,DADOS!C:C,0))</f>
        <v/>
      </c>
      <c r="M140" s="47">
        <f t="array" aca="1" ref="M140" ca="1">IF(OR(L140="ESQ",L140="DIR"),"NA",XLOOKUP(E140,DADOS!F:F,DADOS!B:B,0))</f>
        <v/>
      </c>
      <c r="N140" s="47">
        <f t="array" aca="1" ref="N140" ca="1">IF(XLOOKUP(E140,DADOS!F:F,DADOS!D:D,0)=0,"NA",XLOOKUP(E140,DADOS!F:F,DADOS!D:D,0))</f>
        <v/>
      </c>
      <c r="O140" s="4">
        <f>H140&amp;"_"&amp;F140&amp;"_"&amp;M140&amp;"_"&amp;N140</f>
        <v/>
      </c>
      <c r="P140" s="48" t="inlineStr">
        <is>
          <t>#ERROR!</t>
        </is>
      </c>
      <c r="Q140" s="6">
        <f t="array" aca="1" ref="Q140" ca="1">XLOOKUP(E140,DADOS!F:F,DADOS!O:O,0)</f>
        <v/>
      </c>
      <c r="R140" s="6">
        <f t="array" aca="1" ref="R140" ca="1">IF(XLOOKUP(E140,DADOS!F:F,DADOS!K:K,0)="SPLICE",IF(XLOOKUP('PC CAT'!E140,DADOS!F:F,DADOS!M:M,0)=1,"ESQ","DIR"),XLOOKUP(E140,DADOS!F:F,DADOS!M:M,0))</f>
        <v/>
      </c>
      <c r="S140" s="6">
        <f t="array" aca="1" ref="S140" ca="1">IF(OR(R140="ESQ",R140="DIR"),"NA",XLOOKUP(E140,DADOS!F:F,DADOS!N:N,0))</f>
        <v/>
      </c>
      <c r="T140" s="6">
        <f t="array" aca="1" ref="T140" ca="1">IF(XLOOKUP(E140,DADOS!F:F,DADOS!L:L,0)=0,"NA",XLOOKUP(E140,DADOS!F:F,DADOS!L:L,0))</f>
        <v/>
      </c>
      <c r="U140" s="4">
        <f>H140&amp;"_"&amp;F140&amp;"_"&amp;S140&amp;"_"&amp;T140</f>
        <v/>
      </c>
      <c r="V140" s="50" t="inlineStr">
        <is>
          <t>#ERROR!</t>
        </is>
      </c>
      <c r="W140" s="55" t="n"/>
      <c r="X140" s="55" t="n"/>
      <c r="Y140" s="55" t="n"/>
      <c r="Z140" s="55" t="n"/>
    </row>
    <row r="141" ht="15.75" customHeight="1" s="56">
      <c r="A141" s="4" t="n"/>
      <c r="B141" s="4" t="n"/>
      <c r="C141" s="4" t="n"/>
      <c r="D141" s="4" t="n"/>
      <c r="E141" s="16">
        <f>DADOS!F141</f>
        <v/>
      </c>
      <c r="F141" s="4">
        <f t="array" aca="1" ref="F141" ca="1">XLOOKUP(I141,'CABOS CAT'!A:A,'CABOS CAT'!C:C,0)</f>
        <v/>
      </c>
      <c r="G141" s="4">
        <f t="array" aca="1" ref="G141" ca="1">XLOOKUP(I141,'CABOS CAT'!A:A,'CABOS CAT'!B:B,0)</f>
        <v/>
      </c>
      <c r="H141" s="4">
        <f t="array" aca="1" ref="H141" ca="1">XLOOKUP(I141,'CABOS CAT'!A:A,'CABOS CAT'!D:D,0)</f>
        <v/>
      </c>
      <c r="I141" s="4">
        <f t="array" aca="1" ref="I141" ca="1">XLOOKUP(E141,DADOS!F:F,DADOS!J:J,0)</f>
        <v/>
      </c>
      <c r="J141" s="51">
        <f t="array" aca="1" ref="J141" ca="1">XLOOKUP(E141,DADOS!F:F,DADOS!H:H,0)</f>
        <v/>
      </c>
      <c r="K141" s="47">
        <f t="array" aca="1" ref="K141" ca="1">XLOOKUP(E141,DADOS!F:F,DADOS!A:A,0)</f>
        <v/>
      </c>
      <c r="L141" s="47">
        <f t="array" aca="1" ref="L141" ca="1">IF(XLOOKUP(E141,DADOS!F:F,DADOS!E:E,0)="SPLICE",IF(XLOOKUP('PC CAT'!E141,DADOS!F:F,DADOS!C:C,0)=1,"ESQ","DIR"),XLOOKUP(E141,DADOS!F:F,DADOS!C:C,0))</f>
        <v/>
      </c>
      <c r="M141" s="47">
        <f t="array" aca="1" ref="M141" ca="1">IF(OR(L141="ESQ",L141="DIR"),"NA",XLOOKUP(E141,DADOS!F:F,DADOS!B:B,0))</f>
        <v/>
      </c>
      <c r="N141" s="47">
        <f t="array" aca="1" ref="N141" ca="1">IF(XLOOKUP(E141,DADOS!F:F,DADOS!D:D,0)=0,"NA",XLOOKUP(E141,DADOS!F:F,DADOS!D:D,0))</f>
        <v/>
      </c>
      <c r="O141" s="4">
        <f>H141&amp;"_"&amp;F141&amp;"_"&amp;M141&amp;"_"&amp;N141</f>
        <v/>
      </c>
      <c r="P141" s="48" t="inlineStr">
        <is>
          <t>#ERROR!</t>
        </is>
      </c>
      <c r="Q141" s="6">
        <f t="array" aca="1" ref="Q141" ca="1">XLOOKUP(E141,DADOS!F:F,DADOS!O:O,0)</f>
        <v/>
      </c>
      <c r="R141" s="6">
        <f t="array" aca="1" ref="R141" ca="1">IF(XLOOKUP(E141,DADOS!F:F,DADOS!K:K,0)="SPLICE",IF(XLOOKUP('PC CAT'!E141,DADOS!F:F,DADOS!M:M,0)=1,"ESQ","DIR"),XLOOKUP(E141,DADOS!F:F,DADOS!M:M,0))</f>
        <v/>
      </c>
      <c r="S141" s="6">
        <f t="array" aca="1" ref="S141" ca="1">IF(OR(R141="ESQ",R141="DIR"),"NA",XLOOKUP(E141,DADOS!F:F,DADOS!N:N,0))</f>
        <v/>
      </c>
      <c r="T141" s="6">
        <f t="array" aca="1" ref="T141" ca="1">IF(XLOOKUP(E141,DADOS!F:F,DADOS!L:L,0)=0,"NA",XLOOKUP(E141,DADOS!F:F,DADOS!L:L,0))</f>
        <v/>
      </c>
      <c r="U141" s="4">
        <f>H141&amp;"_"&amp;F141&amp;"_"&amp;S141&amp;"_"&amp;T141</f>
        <v/>
      </c>
      <c r="V141" s="50" t="inlineStr">
        <is>
          <t>#ERROR!</t>
        </is>
      </c>
      <c r="W141" s="55" t="n"/>
      <c r="X141" s="55" t="n"/>
      <c r="Y141" s="55" t="n"/>
      <c r="Z141" s="55" t="n"/>
    </row>
    <row r="142" ht="15.75" customHeight="1" s="56">
      <c r="A142" s="4" t="n"/>
      <c r="B142" s="4" t="n"/>
      <c r="C142" s="4" t="n"/>
      <c r="D142" s="4" t="n"/>
      <c r="E142" s="16">
        <f>DADOS!F142</f>
        <v/>
      </c>
      <c r="F142" s="4">
        <f t="array" aca="1" ref="F142" ca="1">XLOOKUP(I142,'CABOS CAT'!A:A,'CABOS CAT'!C:C,0)</f>
        <v/>
      </c>
      <c r="G142" s="4">
        <f t="array" aca="1" ref="G142" ca="1">XLOOKUP(I142,'CABOS CAT'!A:A,'CABOS CAT'!B:B,0)</f>
        <v/>
      </c>
      <c r="H142" s="4">
        <f t="array" aca="1" ref="H142" ca="1">XLOOKUP(I142,'CABOS CAT'!A:A,'CABOS CAT'!D:D,0)</f>
        <v/>
      </c>
      <c r="I142" s="4">
        <f t="array" aca="1" ref="I142" ca="1">XLOOKUP(E142,DADOS!F:F,DADOS!J:J,0)</f>
        <v/>
      </c>
      <c r="J142" s="51">
        <f t="array" aca="1" ref="J142" ca="1">XLOOKUP(E142,DADOS!F:F,DADOS!H:H,0)</f>
        <v/>
      </c>
      <c r="K142" s="47">
        <f t="array" aca="1" ref="K142" ca="1">XLOOKUP(E142,DADOS!F:F,DADOS!A:A,0)</f>
        <v/>
      </c>
      <c r="L142" s="47">
        <f t="array" aca="1" ref="L142" ca="1">IF(XLOOKUP(E142,DADOS!F:F,DADOS!E:E,0)="SPLICE",IF(XLOOKUP('PC CAT'!E142,DADOS!F:F,DADOS!C:C,0)=1,"ESQ","DIR"),XLOOKUP(E142,DADOS!F:F,DADOS!C:C,0))</f>
        <v/>
      </c>
      <c r="M142" s="47">
        <f t="array" aca="1" ref="M142" ca="1">IF(OR(L142="ESQ",L142="DIR"),"NA",XLOOKUP(E142,DADOS!F:F,DADOS!B:B,0))</f>
        <v/>
      </c>
      <c r="N142" s="47">
        <f t="array" aca="1" ref="N142" ca="1">IF(XLOOKUP(E142,DADOS!F:F,DADOS!D:D,0)=0,"NA",XLOOKUP(E142,DADOS!F:F,DADOS!D:D,0))</f>
        <v/>
      </c>
      <c r="O142" s="4">
        <f>H142&amp;"_"&amp;F142&amp;"_"&amp;M142&amp;"_"&amp;N142</f>
        <v/>
      </c>
      <c r="P142" s="48" t="inlineStr">
        <is>
          <t>#ERROR!</t>
        </is>
      </c>
      <c r="Q142" s="6">
        <f t="array" aca="1" ref="Q142" ca="1">XLOOKUP(E142,DADOS!F:F,DADOS!O:O,0)</f>
        <v/>
      </c>
      <c r="R142" s="6">
        <f t="array" aca="1" ref="R142" ca="1">IF(XLOOKUP(E142,DADOS!F:F,DADOS!K:K,0)="SPLICE",IF(XLOOKUP('PC CAT'!E142,DADOS!F:F,DADOS!M:M,0)=1,"ESQ","DIR"),XLOOKUP(E142,DADOS!F:F,DADOS!M:M,0))</f>
        <v/>
      </c>
      <c r="S142" s="6">
        <f t="array" aca="1" ref="S142" ca="1">IF(OR(R142="ESQ",R142="DIR"),"NA",XLOOKUP(E142,DADOS!F:F,DADOS!N:N,0))</f>
        <v/>
      </c>
      <c r="T142" s="6">
        <f t="array" aca="1" ref="T142" ca="1">IF(XLOOKUP(E142,DADOS!F:F,DADOS!L:L,0)=0,"NA",XLOOKUP(E142,DADOS!F:F,DADOS!L:L,0))</f>
        <v/>
      </c>
      <c r="U142" s="4">
        <f>H142&amp;"_"&amp;F142&amp;"_"&amp;S142&amp;"_"&amp;T142</f>
        <v/>
      </c>
      <c r="V142" s="50" t="inlineStr">
        <is>
          <t>#ERROR!</t>
        </is>
      </c>
      <c r="W142" s="55" t="n"/>
      <c r="X142" s="55" t="n"/>
      <c r="Y142" s="55" t="n"/>
      <c r="Z142" s="55" t="n"/>
    </row>
    <row r="143" ht="15.75" customHeight="1" s="56">
      <c r="A143" s="4" t="n"/>
      <c r="B143" s="4" t="n"/>
      <c r="C143" s="4" t="n"/>
      <c r="D143" s="4" t="n"/>
      <c r="E143" s="16">
        <f>DADOS!F143</f>
        <v/>
      </c>
      <c r="F143" s="4">
        <f t="array" aca="1" ref="F143" ca="1">XLOOKUP(I143,'CABOS CAT'!A:A,'CABOS CAT'!C:C,0)</f>
        <v/>
      </c>
      <c r="G143" s="4">
        <f t="array" aca="1" ref="G143" ca="1">XLOOKUP(I143,'CABOS CAT'!A:A,'CABOS CAT'!B:B,0)</f>
        <v/>
      </c>
      <c r="H143" s="4">
        <f t="array" aca="1" ref="H143" ca="1">XLOOKUP(I143,'CABOS CAT'!A:A,'CABOS CAT'!D:D,0)</f>
        <v/>
      </c>
      <c r="I143" s="4">
        <f t="array" aca="1" ref="I143" ca="1">XLOOKUP(E143,DADOS!F:F,DADOS!J:J,0)</f>
        <v/>
      </c>
      <c r="J143" s="51">
        <f t="array" aca="1" ref="J143" ca="1">XLOOKUP(E143,DADOS!F:F,DADOS!H:H,0)</f>
        <v/>
      </c>
      <c r="K143" s="47">
        <f t="array" aca="1" ref="K143" ca="1">XLOOKUP(E143,DADOS!F:F,DADOS!A:A,0)</f>
        <v/>
      </c>
      <c r="L143" s="47">
        <f t="array" aca="1" ref="L143" ca="1">IF(XLOOKUP(E143,DADOS!F:F,DADOS!E:E,0)="SPLICE",IF(XLOOKUP('PC CAT'!E143,DADOS!F:F,DADOS!C:C,0)=1,"ESQ","DIR"),XLOOKUP(E143,DADOS!F:F,DADOS!C:C,0))</f>
        <v/>
      </c>
      <c r="M143" s="47">
        <f t="array" aca="1" ref="M143" ca="1">IF(OR(L143="ESQ",L143="DIR"),"NA",XLOOKUP(E143,DADOS!F:F,DADOS!B:B,0))</f>
        <v/>
      </c>
      <c r="N143" s="47">
        <f t="array" aca="1" ref="N143" ca="1">IF(XLOOKUP(E143,DADOS!F:F,DADOS!D:D,0)=0,"NA",XLOOKUP(E143,DADOS!F:F,DADOS!D:D,0))</f>
        <v/>
      </c>
      <c r="O143" s="4">
        <f>H143&amp;"_"&amp;F143&amp;"_"&amp;M143&amp;"_"&amp;N143</f>
        <v/>
      </c>
      <c r="P143" s="48" t="inlineStr">
        <is>
          <t>#ERROR!</t>
        </is>
      </c>
      <c r="Q143" s="6">
        <f t="array" aca="1" ref="Q143" ca="1">XLOOKUP(E143,DADOS!F:F,DADOS!O:O,0)</f>
        <v/>
      </c>
      <c r="R143" s="6">
        <f t="array" aca="1" ref="R143" ca="1">IF(XLOOKUP(E143,DADOS!F:F,DADOS!K:K,0)="SPLICE",IF(XLOOKUP('PC CAT'!E143,DADOS!F:F,DADOS!M:M,0)=1,"ESQ","DIR"),XLOOKUP(E143,DADOS!F:F,DADOS!M:M,0))</f>
        <v/>
      </c>
      <c r="S143" s="6">
        <f t="array" aca="1" ref="S143" ca="1">IF(OR(R143="ESQ",R143="DIR"),"NA",XLOOKUP(E143,DADOS!F:F,DADOS!N:N,0))</f>
        <v/>
      </c>
      <c r="T143" s="6">
        <f t="array" aca="1" ref="T143" ca="1">IF(XLOOKUP(E143,DADOS!F:F,DADOS!L:L,0)=0,"NA",XLOOKUP(E143,DADOS!F:F,DADOS!L:L,0))</f>
        <v/>
      </c>
      <c r="U143" s="4">
        <f>H143&amp;"_"&amp;F143&amp;"_"&amp;S143&amp;"_"&amp;T143</f>
        <v/>
      </c>
      <c r="V143" s="50" t="inlineStr">
        <is>
          <t>#ERROR!</t>
        </is>
      </c>
      <c r="W143" s="55" t="n"/>
      <c r="X143" s="55" t="n"/>
      <c r="Y143" s="55" t="n"/>
      <c r="Z143" s="55" t="n"/>
    </row>
    <row r="144" ht="15.75" customHeight="1" s="56">
      <c r="A144" s="4" t="n"/>
      <c r="B144" s="4" t="n"/>
      <c r="C144" s="4" t="n"/>
      <c r="D144" s="4" t="n"/>
      <c r="E144" s="16">
        <f>DADOS!F144</f>
        <v/>
      </c>
      <c r="F144" s="4">
        <f t="array" aca="1" ref="F144" ca="1">XLOOKUP(I144,'CABOS CAT'!A:A,'CABOS CAT'!C:C,0)</f>
        <v/>
      </c>
      <c r="G144" s="4">
        <f t="array" aca="1" ref="G144" ca="1">XLOOKUP(I144,'CABOS CAT'!A:A,'CABOS CAT'!B:B,0)</f>
        <v/>
      </c>
      <c r="H144" s="4">
        <f t="array" aca="1" ref="H144" ca="1">XLOOKUP(I144,'CABOS CAT'!A:A,'CABOS CAT'!D:D,0)</f>
        <v/>
      </c>
      <c r="I144" s="4">
        <f t="array" aca="1" ref="I144" ca="1">XLOOKUP(E144,DADOS!F:F,DADOS!J:J,0)</f>
        <v/>
      </c>
      <c r="J144" s="51">
        <f t="array" aca="1" ref="J144" ca="1">XLOOKUP(E144,DADOS!F:F,DADOS!H:H,0)</f>
        <v/>
      </c>
      <c r="K144" s="47">
        <f t="array" aca="1" ref="K144" ca="1">XLOOKUP(E144,DADOS!F:F,DADOS!A:A,0)</f>
        <v/>
      </c>
      <c r="L144" s="47">
        <f t="array" aca="1" ref="L144" ca="1">IF(XLOOKUP(E144,DADOS!F:F,DADOS!E:E,0)="SPLICE",IF(XLOOKUP('PC CAT'!E144,DADOS!F:F,DADOS!C:C,0)=1,"ESQ","DIR"),XLOOKUP(E144,DADOS!F:F,DADOS!C:C,0))</f>
        <v/>
      </c>
      <c r="M144" s="47">
        <f t="array" aca="1" ref="M144" ca="1">IF(OR(L144="ESQ",L144="DIR"),"NA",XLOOKUP(E144,DADOS!F:F,DADOS!B:B,0))</f>
        <v/>
      </c>
      <c r="N144" s="47">
        <f t="array" aca="1" ref="N144" ca="1">IF(XLOOKUP(E144,DADOS!F:F,DADOS!D:D,0)=0,"NA",XLOOKUP(E144,DADOS!F:F,DADOS!D:D,0))</f>
        <v/>
      </c>
      <c r="O144" s="4">
        <f>H144&amp;"_"&amp;F144&amp;"_"&amp;M144&amp;"_"&amp;N144</f>
        <v/>
      </c>
      <c r="P144" s="48" t="inlineStr">
        <is>
          <t>#ERROR!</t>
        </is>
      </c>
      <c r="Q144" s="6">
        <f t="array" aca="1" ref="Q144" ca="1">XLOOKUP(E144,DADOS!F:F,DADOS!O:O,0)</f>
        <v/>
      </c>
      <c r="R144" s="6">
        <f t="array" aca="1" ref="R144" ca="1">IF(XLOOKUP(E144,DADOS!F:F,DADOS!K:K,0)="SPLICE",IF(XLOOKUP('PC CAT'!E144,DADOS!F:F,DADOS!M:M,0)=1,"ESQ","DIR"),XLOOKUP(E144,DADOS!F:F,DADOS!M:M,0))</f>
        <v/>
      </c>
      <c r="S144" s="6">
        <f t="array" aca="1" ref="S144" ca="1">IF(OR(R144="ESQ",R144="DIR"),"NA",XLOOKUP(E144,DADOS!F:F,DADOS!N:N,0))</f>
        <v/>
      </c>
      <c r="T144" s="6">
        <f t="array" aca="1" ref="T144" ca="1">IF(XLOOKUP(E144,DADOS!F:F,DADOS!L:L,0)=0,"NA",XLOOKUP(E144,DADOS!F:F,DADOS!L:L,0))</f>
        <v/>
      </c>
      <c r="U144" s="4">
        <f>H144&amp;"_"&amp;F144&amp;"_"&amp;S144&amp;"_"&amp;T144</f>
        <v/>
      </c>
      <c r="V144" s="50" t="inlineStr">
        <is>
          <t>#ERROR!</t>
        </is>
      </c>
      <c r="W144" s="55" t="n"/>
      <c r="X144" s="55" t="n"/>
      <c r="Y144" s="55" t="n"/>
      <c r="Z144" s="55" t="n"/>
    </row>
    <row r="145" ht="15.75" customHeight="1" s="56">
      <c r="A145" s="4" t="n"/>
      <c r="B145" s="4" t="n"/>
      <c r="C145" s="4" t="n"/>
      <c r="D145" s="4" t="n"/>
      <c r="E145" s="16">
        <f>DADOS!F145</f>
        <v/>
      </c>
      <c r="F145" s="4">
        <f t="array" aca="1" ref="F145" ca="1">XLOOKUP(I145,'CABOS CAT'!A:A,'CABOS CAT'!C:C,0)</f>
        <v/>
      </c>
      <c r="G145" s="4">
        <f t="array" aca="1" ref="G145" ca="1">XLOOKUP(I145,'CABOS CAT'!A:A,'CABOS CAT'!B:B,0)</f>
        <v/>
      </c>
      <c r="H145" s="4">
        <f t="array" aca="1" ref="H145" ca="1">XLOOKUP(I145,'CABOS CAT'!A:A,'CABOS CAT'!D:D,0)</f>
        <v/>
      </c>
      <c r="I145" s="4">
        <f t="array" aca="1" ref="I145" ca="1">XLOOKUP(E145,DADOS!F:F,DADOS!J:J,0)</f>
        <v/>
      </c>
      <c r="J145" s="51">
        <f t="array" aca="1" ref="J145" ca="1">XLOOKUP(E145,DADOS!F:F,DADOS!H:H,0)</f>
        <v/>
      </c>
      <c r="K145" s="47">
        <f t="array" aca="1" ref="K145" ca="1">XLOOKUP(E145,DADOS!F:F,DADOS!A:A,0)</f>
        <v/>
      </c>
      <c r="L145" s="47">
        <f t="array" aca="1" ref="L145" ca="1">IF(XLOOKUP(E145,DADOS!F:F,DADOS!E:E,0)="SPLICE",IF(XLOOKUP('PC CAT'!E145,DADOS!F:F,DADOS!C:C,0)=1,"ESQ","DIR"),XLOOKUP(E145,DADOS!F:F,DADOS!C:C,0))</f>
        <v/>
      </c>
      <c r="M145" s="47">
        <f t="array" aca="1" ref="M145" ca="1">IF(OR(L145="ESQ",L145="DIR"),"NA",XLOOKUP(E145,DADOS!F:F,DADOS!B:B,0))</f>
        <v/>
      </c>
      <c r="N145" s="47">
        <f t="array" aca="1" ref="N145" ca="1">IF(XLOOKUP(E145,DADOS!F:F,DADOS!D:D,0)=0,"NA",XLOOKUP(E145,DADOS!F:F,DADOS!D:D,0))</f>
        <v/>
      </c>
      <c r="O145" s="4">
        <f>H145&amp;"_"&amp;F145&amp;"_"&amp;M145&amp;"_"&amp;N145</f>
        <v/>
      </c>
      <c r="P145" s="48" t="inlineStr">
        <is>
          <t>#ERROR!</t>
        </is>
      </c>
      <c r="Q145" s="6">
        <f t="array" aca="1" ref="Q145" ca="1">XLOOKUP(E145,DADOS!F:F,DADOS!O:O,0)</f>
        <v/>
      </c>
      <c r="R145" s="6">
        <f t="array" aca="1" ref="R145" ca="1">IF(XLOOKUP(E145,DADOS!F:F,DADOS!K:K,0)="SPLICE",IF(XLOOKUP('PC CAT'!E145,DADOS!F:F,DADOS!M:M,0)=1,"ESQ","DIR"),XLOOKUP(E145,DADOS!F:F,DADOS!M:M,0))</f>
        <v/>
      </c>
      <c r="S145" s="6">
        <f t="array" aca="1" ref="S145" ca="1">IF(OR(R145="ESQ",R145="DIR"),"NA",XLOOKUP(E145,DADOS!F:F,DADOS!N:N,0))</f>
        <v/>
      </c>
      <c r="T145" s="6">
        <f t="array" aca="1" ref="T145" ca="1">IF(XLOOKUP(E145,DADOS!F:F,DADOS!L:L,0)=0,"NA",XLOOKUP(E145,DADOS!F:F,DADOS!L:L,0))</f>
        <v/>
      </c>
      <c r="U145" s="4">
        <f>H145&amp;"_"&amp;F145&amp;"_"&amp;S145&amp;"_"&amp;T145</f>
        <v/>
      </c>
      <c r="V145" s="50" t="inlineStr">
        <is>
          <t>#ERROR!</t>
        </is>
      </c>
      <c r="W145" s="55" t="n"/>
      <c r="X145" s="55" t="n"/>
      <c r="Y145" s="55" t="n"/>
      <c r="Z145" s="55" t="n"/>
    </row>
    <row r="146" ht="15.75" customHeight="1" s="56">
      <c r="A146" s="4" t="n"/>
      <c r="B146" s="4" t="n"/>
      <c r="C146" s="4" t="n"/>
      <c r="D146" s="4" t="n"/>
      <c r="E146" s="16">
        <f>DADOS!F146</f>
        <v/>
      </c>
      <c r="F146" s="4">
        <f t="array" aca="1" ref="F146" ca="1">XLOOKUP(I146,'CABOS CAT'!A:A,'CABOS CAT'!C:C,0)</f>
        <v/>
      </c>
      <c r="G146" s="4">
        <f t="array" aca="1" ref="G146" ca="1">XLOOKUP(I146,'CABOS CAT'!A:A,'CABOS CAT'!B:B,0)</f>
        <v/>
      </c>
      <c r="H146" s="4">
        <f t="array" aca="1" ref="H146" ca="1">XLOOKUP(I146,'CABOS CAT'!A:A,'CABOS CAT'!D:D,0)</f>
        <v/>
      </c>
      <c r="I146" s="4">
        <f t="array" aca="1" ref="I146" ca="1">XLOOKUP(E146,DADOS!F:F,DADOS!J:J,0)</f>
        <v/>
      </c>
      <c r="J146" s="51">
        <f t="array" aca="1" ref="J146" ca="1">XLOOKUP(E146,DADOS!F:F,DADOS!H:H,0)</f>
        <v/>
      </c>
      <c r="K146" s="47">
        <f t="array" aca="1" ref="K146" ca="1">XLOOKUP(E146,DADOS!F:F,DADOS!A:A,0)</f>
        <v/>
      </c>
      <c r="L146" s="47">
        <f t="array" aca="1" ref="L146" ca="1">IF(XLOOKUP(E146,DADOS!F:F,DADOS!E:E,0)="SPLICE",IF(XLOOKUP('PC CAT'!E146,DADOS!F:F,DADOS!C:C,0)=1,"ESQ","DIR"),XLOOKUP(E146,DADOS!F:F,DADOS!C:C,0))</f>
        <v/>
      </c>
      <c r="M146" s="47">
        <f t="array" aca="1" ref="M146" ca="1">IF(OR(L146="ESQ",L146="DIR"),"NA",XLOOKUP(E146,DADOS!F:F,DADOS!B:B,0))</f>
        <v/>
      </c>
      <c r="N146" s="47">
        <f t="array" aca="1" ref="N146" ca="1">IF(XLOOKUP(E146,DADOS!F:F,DADOS!D:D,0)=0,"NA",XLOOKUP(E146,DADOS!F:F,DADOS!D:D,0))</f>
        <v/>
      </c>
      <c r="O146" s="4">
        <f>H146&amp;"_"&amp;F146&amp;"_"&amp;M146&amp;"_"&amp;N146</f>
        <v/>
      </c>
      <c r="P146" s="48" t="inlineStr">
        <is>
          <t>#ERROR!</t>
        </is>
      </c>
      <c r="Q146" s="6">
        <f t="array" aca="1" ref="Q146" ca="1">XLOOKUP(E146,DADOS!F:F,DADOS!O:O,0)</f>
        <v/>
      </c>
      <c r="R146" s="6">
        <f t="array" aca="1" ref="R146" ca="1">IF(XLOOKUP(E146,DADOS!F:F,DADOS!K:K,0)="SPLICE",IF(XLOOKUP('PC CAT'!E146,DADOS!F:F,DADOS!M:M,0)=1,"ESQ","DIR"),XLOOKUP(E146,DADOS!F:F,DADOS!M:M,0))</f>
        <v/>
      </c>
      <c r="S146" s="6">
        <f t="array" aca="1" ref="S146" ca="1">IF(OR(R146="ESQ",R146="DIR"),"NA",XLOOKUP(E146,DADOS!F:F,DADOS!N:N,0))</f>
        <v/>
      </c>
      <c r="T146" s="6">
        <f t="array" aca="1" ref="T146" ca="1">IF(XLOOKUP(E146,DADOS!F:F,DADOS!L:L,0)=0,"NA",XLOOKUP(E146,DADOS!F:F,DADOS!L:L,0))</f>
        <v/>
      </c>
      <c r="U146" s="4">
        <f>H146&amp;"_"&amp;F146&amp;"_"&amp;S146&amp;"_"&amp;T146</f>
        <v/>
      </c>
      <c r="V146" s="50" t="inlineStr">
        <is>
          <t>#ERROR!</t>
        </is>
      </c>
      <c r="W146" s="55" t="n"/>
      <c r="X146" s="55" t="n"/>
      <c r="Y146" s="55" t="n"/>
      <c r="Z146" s="55" t="n"/>
    </row>
    <row r="147" ht="15.75" customHeight="1" s="56">
      <c r="A147" s="4" t="n"/>
      <c r="B147" s="4" t="n"/>
      <c r="C147" s="4" t="n"/>
      <c r="D147" s="4" t="n"/>
      <c r="E147" s="16">
        <f>DADOS!F147</f>
        <v/>
      </c>
      <c r="F147" s="4">
        <f t="array" aca="1" ref="F147" ca="1">XLOOKUP(I147,'CABOS CAT'!A:A,'CABOS CAT'!C:C,0)</f>
        <v/>
      </c>
      <c r="G147" s="4">
        <f t="array" aca="1" ref="G147" ca="1">XLOOKUP(I147,'CABOS CAT'!A:A,'CABOS CAT'!B:B,0)</f>
        <v/>
      </c>
      <c r="H147" s="4">
        <f t="array" aca="1" ref="H147" ca="1">XLOOKUP(I147,'CABOS CAT'!A:A,'CABOS CAT'!D:D,0)</f>
        <v/>
      </c>
      <c r="I147" s="4">
        <f t="array" aca="1" ref="I147" ca="1">XLOOKUP(E147,DADOS!F:F,DADOS!J:J,0)</f>
        <v/>
      </c>
      <c r="J147" s="51">
        <f t="array" aca="1" ref="J147" ca="1">XLOOKUP(E147,DADOS!F:F,DADOS!H:H,0)</f>
        <v/>
      </c>
      <c r="K147" s="47">
        <f t="array" aca="1" ref="K147" ca="1">XLOOKUP(E147,DADOS!F:F,DADOS!A:A,0)</f>
        <v/>
      </c>
      <c r="L147" s="47">
        <f t="array" aca="1" ref="L147" ca="1">IF(XLOOKUP(E147,DADOS!F:F,DADOS!E:E,0)="SPLICE",IF(XLOOKUP('PC CAT'!E147,DADOS!F:F,DADOS!C:C,0)=1,"ESQ","DIR"),XLOOKUP(E147,DADOS!F:F,DADOS!C:C,0))</f>
        <v/>
      </c>
      <c r="M147" s="47">
        <f t="array" aca="1" ref="M147" ca="1">IF(OR(L147="ESQ",L147="DIR"),"NA",XLOOKUP(E147,DADOS!F:F,DADOS!B:B,0))</f>
        <v/>
      </c>
      <c r="N147" s="47">
        <f t="array" aca="1" ref="N147" ca="1">IF(XLOOKUP(E147,DADOS!F:F,DADOS!D:D,0)=0,"NA",XLOOKUP(E147,DADOS!F:F,DADOS!D:D,0))</f>
        <v/>
      </c>
      <c r="O147" s="4">
        <f>H147&amp;"_"&amp;F147&amp;"_"&amp;M147&amp;"_"&amp;N147</f>
        <v/>
      </c>
      <c r="P147" s="48" t="inlineStr">
        <is>
          <t>#ERROR!</t>
        </is>
      </c>
      <c r="Q147" s="6">
        <f t="array" aca="1" ref="Q147" ca="1">XLOOKUP(E147,DADOS!F:F,DADOS!O:O,0)</f>
        <v/>
      </c>
      <c r="R147" s="6">
        <f t="array" aca="1" ref="R147" ca="1">IF(XLOOKUP(E147,DADOS!F:F,DADOS!K:K,0)="SPLICE",IF(XLOOKUP('PC CAT'!E147,DADOS!F:F,DADOS!M:M,0)=1,"ESQ","DIR"),XLOOKUP(E147,DADOS!F:F,DADOS!M:M,0))</f>
        <v/>
      </c>
      <c r="S147" s="6">
        <f t="array" aca="1" ref="S147" ca="1">IF(OR(R147="ESQ",R147="DIR"),"NA",XLOOKUP(E147,DADOS!F:F,DADOS!N:N,0))</f>
        <v/>
      </c>
      <c r="T147" s="6">
        <f t="array" aca="1" ref="T147" ca="1">IF(XLOOKUP(E147,DADOS!F:F,DADOS!L:L,0)=0,"NA",XLOOKUP(E147,DADOS!F:F,DADOS!L:L,0))</f>
        <v/>
      </c>
      <c r="U147" s="4">
        <f>H147&amp;"_"&amp;F147&amp;"_"&amp;S147&amp;"_"&amp;T147</f>
        <v/>
      </c>
      <c r="V147" s="50" t="inlineStr">
        <is>
          <t>#ERROR!</t>
        </is>
      </c>
      <c r="W147" s="55" t="n"/>
      <c r="X147" s="55" t="n"/>
      <c r="Y147" s="55" t="n"/>
      <c r="Z147" s="55" t="n"/>
    </row>
    <row r="148" ht="15.75" customHeight="1" s="56">
      <c r="A148" s="4" t="n"/>
      <c r="B148" s="4" t="n"/>
      <c r="C148" s="4" t="n"/>
      <c r="D148" s="4" t="n"/>
      <c r="E148" s="16">
        <f>DADOS!F148</f>
        <v/>
      </c>
      <c r="F148" s="4">
        <f t="array" aca="1" ref="F148" ca="1">XLOOKUP(I148,'CABOS CAT'!A:A,'CABOS CAT'!C:C,0)</f>
        <v/>
      </c>
      <c r="G148" s="4">
        <f t="array" aca="1" ref="G148" ca="1">XLOOKUP(I148,'CABOS CAT'!A:A,'CABOS CAT'!B:B,0)</f>
        <v/>
      </c>
      <c r="H148" s="4">
        <f t="array" aca="1" ref="H148" ca="1">XLOOKUP(I148,'CABOS CAT'!A:A,'CABOS CAT'!D:D,0)</f>
        <v/>
      </c>
      <c r="I148" s="4">
        <f t="array" aca="1" ref="I148" ca="1">XLOOKUP(E148,DADOS!F:F,DADOS!J:J,0)</f>
        <v/>
      </c>
      <c r="J148" s="51">
        <f t="array" aca="1" ref="J148" ca="1">XLOOKUP(E148,DADOS!F:F,DADOS!H:H,0)</f>
        <v/>
      </c>
      <c r="K148" s="47">
        <f t="array" aca="1" ref="K148" ca="1">XLOOKUP(E148,DADOS!F:F,DADOS!A:A,0)</f>
        <v/>
      </c>
      <c r="L148" s="47">
        <f t="array" aca="1" ref="L148" ca="1">IF(XLOOKUP(E148,DADOS!F:F,DADOS!E:E,0)="SPLICE",IF(XLOOKUP('PC CAT'!E148,DADOS!F:F,DADOS!C:C,0)=1,"ESQ","DIR"),XLOOKUP(E148,DADOS!F:F,DADOS!C:C,0))</f>
        <v/>
      </c>
      <c r="M148" s="47">
        <f t="array" aca="1" ref="M148" ca="1">IF(OR(L148="ESQ",L148="DIR"),"NA",XLOOKUP(E148,DADOS!F:F,DADOS!B:B,0))</f>
        <v/>
      </c>
      <c r="N148" s="47">
        <f t="array" aca="1" ref="N148" ca="1">IF(XLOOKUP(E148,DADOS!F:F,DADOS!D:D,0)=0,"NA",XLOOKUP(E148,DADOS!F:F,DADOS!D:D,0))</f>
        <v/>
      </c>
      <c r="O148" s="4">
        <f>H148&amp;"_"&amp;F148&amp;"_"&amp;M148&amp;"_"&amp;N148</f>
        <v/>
      </c>
      <c r="P148" s="48" t="inlineStr">
        <is>
          <t>#ERROR!</t>
        </is>
      </c>
      <c r="Q148" s="6">
        <f t="array" aca="1" ref="Q148" ca="1">XLOOKUP(E148,DADOS!F:F,DADOS!O:O,0)</f>
        <v/>
      </c>
      <c r="R148" s="6">
        <f t="array" aca="1" ref="R148" ca="1">IF(XLOOKUP(E148,DADOS!F:F,DADOS!K:K,0)="SPLICE",IF(XLOOKUP('PC CAT'!E148,DADOS!F:F,DADOS!M:M,0)=1,"ESQ","DIR"),XLOOKUP(E148,DADOS!F:F,DADOS!M:M,0))</f>
        <v/>
      </c>
      <c r="S148" s="6">
        <f t="array" aca="1" ref="S148" ca="1">IF(OR(R148="ESQ",R148="DIR"),"NA",XLOOKUP(E148,DADOS!F:F,DADOS!N:N,0))</f>
        <v/>
      </c>
      <c r="T148" s="6">
        <f t="array" aca="1" ref="T148" ca="1">IF(XLOOKUP(E148,DADOS!F:F,DADOS!L:L,0)=0,"NA",XLOOKUP(E148,DADOS!F:F,DADOS!L:L,0))</f>
        <v/>
      </c>
      <c r="U148" s="4">
        <f>H148&amp;"_"&amp;F148&amp;"_"&amp;S148&amp;"_"&amp;T148</f>
        <v/>
      </c>
      <c r="V148" s="50" t="inlineStr">
        <is>
          <t>#ERROR!</t>
        </is>
      </c>
      <c r="W148" s="55" t="n"/>
      <c r="X148" s="55" t="n"/>
      <c r="Y148" s="55" t="n"/>
      <c r="Z148" s="55" t="n"/>
    </row>
    <row r="149" ht="15.75" customHeight="1" s="56">
      <c r="A149" s="4" t="n"/>
      <c r="B149" s="4" t="n"/>
      <c r="C149" s="4" t="n"/>
      <c r="D149" s="4" t="n"/>
      <c r="E149" s="16">
        <f>DADOS!F149</f>
        <v/>
      </c>
      <c r="F149" s="4">
        <f t="array" aca="1" ref="F149" ca="1">XLOOKUP(I149,'CABOS CAT'!A:A,'CABOS CAT'!C:C,0)</f>
        <v/>
      </c>
      <c r="G149" s="4">
        <f t="array" aca="1" ref="G149" ca="1">XLOOKUP(I149,'CABOS CAT'!A:A,'CABOS CAT'!B:B,0)</f>
        <v/>
      </c>
      <c r="H149" s="4">
        <f t="array" aca="1" ref="H149" ca="1">XLOOKUP(I149,'CABOS CAT'!A:A,'CABOS CAT'!D:D,0)</f>
        <v/>
      </c>
      <c r="I149" s="4">
        <f t="array" aca="1" ref="I149" ca="1">XLOOKUP(E149,DADOS!F:F,DADOS!J:J,0)</f>
        <v/>
      </c>
      <c r="J149" s="51">
        <f t="array" aca="1" ref="J149" ca="1">XLOOKUP(E149,DADOS!F:F,DADOS!H:H,0)</f>
        <v/>
      </c>
      <c r="K149" s="47">
        <f t="array" aca="1" ref="K149" ca="1">XLOOKUP(E149,DADOS!F:F,DADOS!A:A,0)</f>
        <v/>
      </c>
      <c r="L149" s="47">
        <f t="array" aca="1" ref="L149" ca="1">IF(XLOOKUP(E149,DADOS!F:F,DADOS!E:E,0)="SPLICE",IF(XLOOKUP('PC CAT'!E149,DADOS!F:F,DADOS!C:C,0)=1,"ESQ","DIR"),XLOOKUP(E149,DADOS!F:F,DADOS!C:C,0))</f>
        <v/>
      </c>
      <c r="M149" s="47">
        <f t="array" aca="1" ref="M149" ca="1">IF(OR(L149="ESQ",L149="DIR"),"NA",XLOOKUP(E149,DADOS!F:F,DADOS!B:B,0))</f>
        <v/>
      </c>
      <c r="N149" s="47">
        <f t="array" aca="1" ref="N149" ca="1">IF(XLOOKUP(E149,DADOS!F:F,DADOS!D:D,0)=0,"NA",XLOOKUP(E149,DADOS!F:F,DADOS!D:D,0))</f>
        <v/>
      </c>
      <c r="O149" s="4">
        <f>H149&amp;"_"&amp;F149&amp;"_"&amp;M149&amp;"_"&amp;N149</f>
        <v/>
      </c>
      <c r="P149" s="48" t="inlineStr">
        <is>
          <t>#ERROR!</t>
        </is>
      </c>
      <c r="Q149" s="6">
        <f t="array" aca="1" ref="Q149" ca="1">XLOOKUP(E149,DADOS!F:F,DADOS!O:O,0)</f>
        <v/>
      </c>
      <c r="R149" s="6">
        <f t="array" aca="1" ref="R149" ca="1">IF(XLOOKUP(E149,DADOS!F:F,DADOS!K:K,0)="SPLICE",IF(XLOOKUP('PC CAT'!E149,DADOS!F:F,DADOS!M:M,0)=1,"ESQ","DIR"),XLOOKUP(E149,DADOS!F:F,DADOS!M:M,0))</f>
        <v/>
      </c>
      <c r="S149" s="6">
        <f t="array" aca="1" ref="S149" ca="1">IF(OR(R149="ESQ",R149="DIR"),"NA",XLOOKUP(E149,DADOS!F:F,DADOS!N:N,0))</f>
        <v/>
      </c>
      <c r="T149" s="6">
        <f t="array" aca="1" ref="T149" ca="1">IF(XLOOKUP(E149,DADOS!F:F,DADOS!L:L,0)=0,"NA",XLOOKUP(E149,DADOS!F:F,DADOS!L:L,0))</f>
        <v/>
      </c>
      <c r="U149" s="4">
        <f>H149&amp;"_"&amp;F149&amp;"_"&amp;S149&amp;"_"&amp;T149</f>
        <v/>
      </c>
      <c r="V149" s="50" t="inlineStr">
        <is>
          <t>#ERROR!</t>
        </is>
      </c>
      <c r="W149" s="55" t="n"/>
      <c r="X149" s="55" t="n"/>
      <c r="Y149" s="55" t="n"/>
      <c r="Z149" s="55" t="n"/>
    </row>
    <row r="150" ht="15.75" customHeight="1" s="56">
      <c r="A150" s="4" t="n"/>
      <c r="B150" s="4" t="n"/>
      <c r="C150" s="4" t="n"/>
      <c r="D150" s="4" t="n"/>
      <c r="E150" s="16">
        <f>DADOS!F150</f>
        <v/>
      </c>
      <c r="F150" s="4">
        <f t="array" aca="1" ref="F150" ca="1">XLOOKUP(I150,'CABOS CAT'!A:A,'CABOS CAT'!C:C,0)</f>
        <v/>
      </c>
      <c r="G150" s="4">
        <f t="array" aca="1" ref="G150" ca="1">XLOOKUP(I150,'CABOS CAT'!A:A,'CABOS CAT'!B:B,0)</f>
        <v/>
      </c>
      <c r="H150" s="4">
        <f t="array" aca="1" ref="H150" ca="1">XLOOKUP(I150,'CABOS CAT'!A:A,'CABOS CAT'!D:D,0)</f>
        <v/>
      </c>
      <c r="I150" s="4">
        <f t="array" aca="1" ref="I150" ca="1">XLOOKUP(E150,DADOS!F:F,DADOS!J:J,0)</f>
        <v/>
      </c>
      <c r="J150" s="51">
        <f t="array" aca="1" ref="J150" ca="1">XLOOKUP(E150,DADOS!F:F,DADOS!H:H,0)</f>
        <v/>
      </c>
      <c r="K150" s="47">
        <f t="array" aca="1" ref="K150" ca="1">XLOOKUP(E150,DADOS!F:F,DADOS!A:A,0)</f>
        <v/>
      </c>
      <c r="L150" s="47">
        <f t="array" aca="1" ref="L150" ca="1">IF(XLOOKUP(E150,DADOS!F:F,DADOS!E:E,0)="SPLICE",IF(XLOOKUP('PC CAT'!E150,DADOS!F:F,DADOS!C:C,0)=1,"ESQ","DIR"),XLOOKUP(E150,DADOS!F:F,DADOS!C:C,0))</f>
        <v/>
      </c>
      <c r="M150" s="47">
        <f t="array" aca="1" ref="M150" ca="1">IF(OR(L150="ESQ",L150="DIR"),"NA",XLOOKUP(E150,DADOS!F:F,DADOS!B:B,0))</f>
        <v/>
      </c>
      <c r="N150" s="47">
        <f t="array" aca="1" ref="N150" ca="1">IF(XLOOKUP(E150,DADOS!F:F,DADOS!D:D,0)=0,"NA",XLOOKUP(E150,DADOS!F:F,DADOS!D:D,0))</f>
        <v/>
      </c>
      <c r="O150" s="4">
        <f>H150&amp;"_"&amp;F150&amp;"_"&amp;M150&amp;"_"&amp;N150</f>
        <v/>
      </c>
      <c r="P150" s="48" t="inlineStr">
        <is>
          <t>#ERROR!</t>
        </is>
      </c>
      <c r="Q150" s="6">
        <f t="array" aca="1" ref="Q150" ca="1">XLOOKUP(E150,DADOS!F:F,DADOS!O:O,0)</f>
        <v/>
      </c>
      <c r="R150" s="6">
        <f t="array" aca="1" ref="R150" ca="1">IF(XLOOKUP(E150,DADOS!F:F,DADOS!K:K,0)="SPLICE",IF(XLOOKUP('PC CAT'!E150,DADOS!F:F,DADOS!M:M,0)=1,"ESQ","DIR"),XLOOKUP(E150,DADOS!F:F,DADOS!M:M,0))</f>
        <v/>
      </c>
      <c r="S150" s="6">
        <f t="array" aca="1" ref="S150" ca="1">IF(OR(R150="ESQ",R150="DIR"),"NA",XLOOKUP(E150,DADOS!F:F,DADOS!N:N,0))</f>
        <v/>
      </c>
      <c r="T150" s="6">
        <f t="array" aca="1" ref="T150" ca="1">IF(XLOOKUP(E150,DADOS!F:F,DADOS!L:L,0)=0,"NA",XLOOKUP(E150,DADOS!F:F,DADOS!L:L,0))</f>
        <v/>
      </c>
      <c r="U150" s="4">
        <f>H150&amp;"_"&amp;F150&amp;"_"&amp;S150&amp;"_"&amp;T150</f>
        <v/>
      </c>
      <c r="V150" s="50" t="inlineStr">
        <is>
          <t>#ERROR!</t>
        </is>
      </c>
      <c r="W150" s="55" t="n"/>
      <c r="X150" s="55" t="n"/>
      <c r="Y150" s="55" t="n"/>
      <c r="Z150" s="55" t="n"/>
    </row>
    <row r="151" ht="15.75" customHeight="1" s="56">
      <c r="A151" s="4" t="n"/>
      <c r="B151" s="4" t="n"/>
      <c r="C151" s="4" t="n"/>
      <c r="D151" s="4" t="n"/>
      <c r="E151" s="16">
        <f>DADOS!F151</f>
        <v/>
      </c>
      <c r="F151" s="4">
        <f t="array" aca="1" ref="F151" ca="1">XLOOKUP(I151,'CABOS CAT'!A:A,'CABOS CAT'!C:C,0)</f>
        <v/>
      </c>
      <c r="G151" s="4">
        <f t="array" aca="1" ref="G151" ca="1">XLOOKUP(I151,'CABOS CAT'!A:A,'CABOS CAT'!B:B,0)</f>
        <v/>
      </c>
      <c r="H151" s="4">
        <f t="array" aca="1" ref="H151" ca="1">XLOOKUP(I151,'CABOS CAT'!A:A,'CABOS CAT'!D:D,0)</f>
        <v/>
      </c>
      <c r="I151" s="4">
        <f t="array" aca="1" ref="I151" ca="1">XLOOKUP(E151,DADOS!F:F,DADOS!J:J,0)</f>
        <v/>
      </c>
      <c r="J151" s="51">
        <f t="array" aca="1" ref="J151" ca="1">XLOOKUP(E151,DADOS!F:F,DADOS!H:H,0)</f>
        <v/>
      </c>
      <c r="K151" s="47">
        <f t="array" aca="1" ref="K151" ca="1">XLOOKUP(E151,DADOS!F:F,DADOS!A:A,0)</f>
        <v/>
      </c>
      <c r="L151" s="47">
        <f t="array" aca="1" ref="L151" ca="1">IF(XLOOKUP(E151,DADOS!F:F,DADOS!E:E,0)="SPLICE",IF(XLOOKUP('PC CAT'!E151,DADOS!F:F,DADOS!C:C,0)=1,"ESQ","DIR"),XLOOKUP(E151,DADOS!F:F,DADOS!C:C,0))</f>
        <v/>
      </c>
      <c r="M151" s="47">
        <f t="array" aca="1" ref="M151" ca="1">IF(OR(L151="ESQ",L151="DIR"),"NA",XLOOKUP(E151,DADOS!F:F,DADOS!B:B,0))</f>
        <v/>
      </c>
      <c r="N151" s="47">
        <f t="array" aca="1" ref="N151" ca="1">IF(XLOOKUP(E151,DADOS!F:F,DADOS!D:D,0)=0,"NA",XLOOKUP(E151,DADOS!F:F,DADOS!D:D,0))</f>
        <v/>
      </c>
      <c r="O151" s="4">
        <f>H151&amp;"_"&amp;F151&amp;"_"&amp;M151&amp;"_"&amp;N151</f>
        <v/>
      </c>
      <c r="P151" s="48" t="inlineStr">
        <is>
          <t>#ERROR!</t>
        </is>
      </c>
      <c r="Q151" s="6">
        <f t="array" aca="1" ref="Q151" ca="1">XLOOKUP(E151,DADOS!F:F,DADOS!O:O,0)</f>
        <v/>
      </c>
      <c r="R151" s="6">
        <f t="array" aca="1" ref="R151" ca="1">IF(XLOOKUP(E151,DADOS!F:F,DADOS!K:K,0)="SPLICE",IF(XLOOKUP('PC CAT'!E151,DADOS!F:F,DADOS!M:M,0)=1,"ESQ","DIR"),XLOOKUP(E151,DADOS!F:F,DADOS!M:M,0))</f>
        <v/>
      </c>
      <c r="S151" s="6">
        <f t="array" aca="1" ref="S151" ca="1">IF(OR(R151="ESQ",R151="DIR"),"NA",XLOOKUP(E151,DADOS!F:F,DADOS!N:N,0))</f>
        <v/>
      </c>
      <c r="T151" s="6">
        <f t="array" aca="1" ref="T151" ca="1">IF(XLOOKUP(E151,DADOS!F:F,DADOS!L:L,0)=0,"NA",XLOOKUP(E151,DADOS!F:F,DADOS!L:L,0))</f>
        <v/>
      </c>
      <c r="U151" s="4">
        <f>H151&amp;"_"&amp;F151&amp;"_"&amp;S151&amp;"_"&amp;T151</f>
        <v/>
      </c>
      <c r="V151" s="50" t="inlineStr">
        <is>
          <t>#ERROR!</t>
        </is>
      </c>
      <c r="W151" s="55" t="n"/>
      <c r="X151" s="55" t="n"/>
      <c r="Y151" s="55" t="n"/>
      <c r="Z151" s="55" t="n"/>
    </row>
    <row r="152" ht="15.75" customHeight="1" s="56">
      <c r="A152" s="4" t="n"/>
      <c r="B152" s="4" t="n"/>
      <c r="C152" s="4" t="n"/>
      <c r="D152" s="4" t="n"/>
      <c r="E152" s="16">
        <f>DADOS!F152</f>
        <v/>
      </c>
      <c r="F152" s="4">
        <f t="array" aca="1" ref="F152" ca="1">XLOOKUP(I152,'CABOS CAT'!A:A,'CABOS CAT'!C:C,0)</f>
        <v/>
      </c>
      <c r="G152" s="4">
        <f t="array" aca="1" ref="G152" ca="1">XLOOKUP(I152,'CABOS CAT'!A:A,'CABOS CAT'!B:B,0)</f>
        <v/>
      </c>
      <c r="H152" s="4">
        <f t="array" aca="1" ref="H152" ca="1">XLOOKUP(I152,'CABOS CAT'!A:A,'CABOS CAT'!D:D,0)</f>
        <v/>
      </c>
      <c r="I152" s="4">
        <f t="array" aca="1" ref="I152" ca="1">XLOOKUP(E152,DADOS!F:F,DADOS!J:J,0)</f>
        <v/>
      </c>
      <c r="J152" s="51">
        <f t="array" aca="1" ref="J152" ca="1">XLOOKUP(E152,DADOS!F:F,DADOS!H:H,0)</f>
        <v/>
      </c>
      <c r="K152" s="47">
        <f t="array" aca="1" ref="K152" ca="1">XLOOKUP(E152,DADOS!F:F,DADOS!A:A,0)</f>
        <v/>
      </c>
      <c r="L152" s="47">
        <f t="array" aca="1" ref="L152" ca="1">IF(XLOOKUP(E152,DADOS!F:F,DADOS!E:E,0)="SPLICE",IF(XLOOKUP('PC CAT'!E152,DADOS!F:F,DADOS!C:C,0)=1,"ESQ","DIR"),XLOOKUP(E152,DADOS!F:F,DADOS!C:C,0))</f>
        <v/>
      </c>
      <c r="M152" s="47">
        <f t="array" aca="1" ref="M152" ca="1">IF(OR(L152="ESQ",L152="DIR"),"NA",XLOOKUP(E152,DADOS!F:F,DADOS!B:B,0))</f>
        <v/>
      </c>
      <c r="N152" s="47">
        <f t="array" aca="1" ref="N152" ca="1">IF(XLOOKUP(E152,DADOS!F:F,DADOS!D:D,0)=0,"NA",XLOOKUP(E152,DADOS!F:F,DADOS!D:D,0))</f>
        <v/>
      </c>
      <c r="O152" s="4">
        <f>H152&amp;"_"&amp;F152&amp;"_"&amp;M152&amp;"_"&amp;N152</f>
        <v/>
      </c>
      <c r="P152" s="48" t="inlineStr">
        <is>
          <t>#ERROR!</t>
        </is>
      </c>
      <c r="Q152" s="6">
        <f t="array" aca="1" ref="Q152" ca="1">XLOOKUP(E152,DADOS!F:F,DADOS!O:O,0)</f>
        <v/>
      </c>
      <c r="R152" s="6">
        <f t="array" aca="1" ref="R152" ca="1">IF(XLOOKUP(E152,DADOS!F:F,DADOS!K:K,0)="SPLICE",IF(XLOOKUP('PC CAT'!E152,DADOS!F:F,DADOS!M:M,0)=1,"ESQ","DIR"),XLOOKUP(E152,DADOS!F:F,DADOS!M:M,0))</f>
        <v/>
      </c>
      <c r="S152" s="6">
        <f t="array" aca="1" ref="S152" ca="1">IF(OR(R152="ESQ",R152="DIR"),"NA",XLOOKUP(E152,DADOS!F:F,DADOS!N:N,0))</f>
        <v/>
      </c>
      <c r="T152" s="6">
        <f t="array" aca="1" ref="T152" ca="1">IF(XLOOKUP(E152,DADOS!F:F,DADOS!L:L,0)=0,"NA",XLOOKUP(E152,DADOS!F:F,DADOS!L:L,0))</f>
        <v/>
      </c>
      <c r="U152" s="4">
        <f>H152&amp;"_"&amp;F152&amp;"_"&amp;S152&amp;"_"&amp;T152</f>
        <v/>
      </c>
      <c r="V152" s="50" t="inlineStr">
        <is>
          <t>#ERROR!</t>
        </is>
      </c>
      <c r="W152" s="55" t="n"/>
      <c r="X152" s="55" t="n"/>
      <c r="Y152" s="55" t="n"/>
      <c r="Z152" s="55" t="n"/>
    </row>
    <row r="153" ht="15.75" customHeight="1" s="56">
      <c r="A153" s="4" t="n"/>
      <c r="B153" s="4" t="n"/>
      <c r="C153" s="4" t="n"/>
      <c r="D153" s="4" t="n"/>
      <c r="E153" s="16">
        <f>DADOS!F153</f>
        <v/>
      </c>
      <c r="F153" s="4">
        <f t="array" aca="1" ref="F153" ca="1">XLOOKUP(I153,'CABOS CAT'!A:A,'CABOS CAT'!C:C,0)</f>
        <v/>
      </c>
      <c r="G153" s="4">
        <f t="array" aca="1" ref="G153" ca="1">XLOOKUP(I153,'CABOS CAT'!A:A,'CABOS CAT'!B:B,0)</f>
        <v/>
      </c>
      <c r="H153" s="4">
        <f t="array" aca="1" ref="H153" ca="1">XLOOKUP(I153,'CABOS CAT'!A:A,'CABOS CAT'!D:D,0)</f>
        <v/>
      </c>
      <c r="I153" s="4">
        <f t="array" aca="1" ref="I153" ca="1">XLOOKUP(E153,DADOS!F:F,DADOS!J:J,0)</f>
        <v/>
      </c>
      <c r="J153" s="51">
        <f t="array" aca="1" ref="J153" ca="1">XLOOKUP(E153,DADOS!F:F,DADOS!H:H,0)</f>
        <v/>
      </c>
      <c r="K153" s="47">
        <f t="array" aca="1" ref="K153" ca="1">XLOOKUP(E153,DADOS!F:F,DADOS!A:A,0)</f>
        <v/>
      </c>
      <c r="L153" s="47">
        <f t="array" aca="1" ref="L153" ca="1">IF(XLOOKUP(E153,DADOS!F:F,DADOS!E:E,0)="SPLICE",IF(XLOOKUP('PC CAT'!E153,DADOS!F:F,DADOS!C:C,0)=1,"ESQ","DIR"),XLOOKUP(E153,DADOS!F:F,DADOS!C:C,0))</f>
        <v/>
      </c>
      <c r="M153" s="47">
        <f t="array" aca="1" ref="M153" ca="1">IF(OR(L153="ESQ",L153="DIR"),"NA",XLOOKUP(E153,DADOS!F:F,DADOS!B:B,0))</f>
        <v/>
      </c>
      <c r="N153" s="47">
        <f t="array" aca="1" ref="N153" ca="1">IF(XLOOKUP(E153,DADOS!F:F,DADOS!D:D,0)=0,"NA",XLOOKUP(E153,DADOS!F:F,DADOS!D:D,0))</f>
        <v/>
      </c>
      <c r="O153" s="4">
        <f>H153&amp;"_"&amp;F153&amp;"_"&amp;M153&amp;"_"&amp;N153</f>
        <v/>
      </c>
      <c r="P153" s="48" t="inlineStr">
        <is>
          <t>#ERROR!</t>
        </is>
      </c>
      <c r="Q153" s="6">
        <f t="array" aca="1" ref="Q153" ca="1">XLOOKUP(E153,DADOS!F:F,DADOS!O:O,0)</f>
        <v/>
      </c>
      <c r="R153" s="6">
        <f t="array" aca="1" ref="R153" ca="1">IF(XLOOKUP(E153,DADOS!F:F,DADOS!K:K,0)="SPLICE",IF(XLOOKUP('PC CAT'!E153,DADOS!F:F,DADOS!M:M,0)=1,"ESQ","DIR"),XLOOKUP(E153,DADOS!F:F,DADOS!M:M,0))</f>
        <v/>
      </c>
      <c r="S153" s="6">
        <f t="array" aca="1" ref="S153" ca="1">IF(OR(R153="ESQ",R153="DIR"),"NA",XLOOKUP(E153,DADOS!F:F,DADOS!N:N,0))</f>
        <v/>
      </c>
      <c r="T153" s="6">
        <f t="array" aca="1" ref="T153" ca="1">IF(XLOOKUP(E153,DADOS!F:F,DADOS!L:L,0)=0,"NA",XLOOKUP(E153,DADOS!F:F,DADOS!L:L,0))</f>
        <v/>
      </c>
      <c r="U153" s="4">
        <f>H153&amp;"_"&amp;F153&amp;"_"&amp;S153&amp;"_"&amp;T153</f>
        <v/>
      </c>
      <c r="V153" s="50" t="inlineStr">
        <is>
          <t>#ERROR!</t>
        </is>
      </c>
      <c r="W153" s="55" t="n"/>
      <c r="X153" s="55" t="n"/>
      <c r="Y153" s="55" t="n"/>
      <c r="Z153" s="55" t="n"/>
    </row>
    <row r="154" ht="15.75" customHeight="1" s="56">
      <c r="A154" s="4" t="n"/>
      <c r="B154" s="4" t="n"/>
      <c r="C154" s="4" t="n"/>
      <c r="D154" s="4" t="n"/>
      <c r="E154" s="16">
        <f>DADOS!F154</f>
        <v/>
      </c>
      <c r="F154" s="4">
        <f t="array" aca="1" ref="F154" ca="1">XLOOKUP(I154,'CABOS CAT'!A:A,'CABOS CAT'!C:C,0)</f>
        <v/>
      </c>
      <c r="G154" s="4">
        <f t="array" aca="1" ref="G154" ca="1">XLOOKUP(I154,'CABOS CAT'!A:A,'CABOS CAT'!B:B,0)</f>
        <v/>
      </c>
      <c r="H154" s="4">
        <f t="array" aca="1" ref="H154" ca="1">XLOOKUP(I154,'CABOS CAT'!A:A,'CABOS CAT'!D:D,0)</f>
        <v/>
      </c>
      <c r="I154" s="4">
        <f t="array" aca="1" ref="I154" ca="1">XLOOKUP(E154,DADOS!F:F,DADOS!J:J,0)</f>
        <v/>
      </c>
      <c r="J154" s="51">
        <f t="array" aca="1" ref="J154" ca="1">XLOOKUP(E154,DADOS!F:F,DADOS!H:H,0)</f>
        <v/>
      </c>
      <c r="K154" s="47">
        <f t="array" aca="1" ref="K154" ca="1">XLOOKUP(E154,DADOS!F:F,DADOS!A:A,0)</f>
        <v/>
      </c>
      <c r="L154" s="47">
        <f t="array" aca="1" ref="L154" ca="1">IF(XLOOKUP(E154,DADOS!F:F,DADOS!E:E,0)="SPLICE",IF(XLOOKUP('PC CAT'!E154,DADOS!F:F,DADOS!C:C,0)=1,"ESQ","DIR"),XLOOKUP(E154,DADOS!F:F,DADOS!C:C,0))</f>
        <v/>
      </c>
      <c r="M154" s="47">
        <f t="array" aca="1" ref="M154" ca="1">IF(OR(L154="ESQ",L154="DIR"),"NA",XLOOKUP(E154,DADOS!F:F,DADOS!B:B,0))</f>
        <v/>
      </c>
      <c r="N154" s="47">
        <f t="array" aca="1" ref="N154" ca="1">IF(XLOOKUP(E154,DADOS!F:F,DADOS!D:D,0)=0,"NA",XLOOKUP(E154,DADOS!F:F,DADOS!D:D,0))</f>
        <v/>
      </c>
      <c r="O154" s="4">
        <f>H154&amp;"_"&amp;F154&amp;"_"&amp;M154&amp;"_"&amp;N154</f>
        <v/>
      </c>
      <c r="P154" s="48" t="inlineStr">
        <is>
          <t>#ERROR!</t>
        </is>
      </c>
      <c r="Q154" s="6">
        <f t="array" aca="1" ref="Q154" ca="1">XLOOKUP(E154,DADOS!F:F,DADOS!O:O,0)</f>
        <v/>
      </c>
      <c r="R154" s="6">
        <f t="array" aca="1" ref="R154" ca="1">IF(XLOOKUP(E154,DADOS!F:F,DADOS!K:K,0)="SPLICE",IF(XLOOKUP('PC CAT'!E154,DADOS!F:F,DADOS!M:M,0)=1,"ESQ","DIR"),XLOOKUP(E154,DADOS!F:F,DADOS!M:M,0))</f>
        <v/>
      </c>
      <c r="S154" s="6">
        <f t="array" aca="1" ref="S154" ca="1">IF(OR(R154="ESQ",R154="DIR"),"NA",XLOOKUP(E154,DADOS!F:F,DADOS!N:N,0))</f>
        <v/>
      </c>
      <c r="T154" s="6">
        <f t="array" aca="1" ref="T154" ca="1">IF(XLOOKUP(E154,DADOS!F:F,DADOS!L:L,0)=0,"NA",XLOOKUP(E154,DADOS!F:F,DADOS!L:L,0))</f>
        <v/>
      </c>
      <c r="U154" s="4">
        <f>H154&amp;"_"&amp;F154&amp;"_"&amp;S154&amp;"_"&amp;T154</f>
        <v/>
      </c>
      <c r="V154" s="50" t="inlineStr">
        <is>
          <t>#ERROR!</t>
        </is>
      </c>
      <c r="W154" s="55" t="n"/>
      <c r="X154" s="55" t="n"/>
      <c r="Y154" s="55" t="n"/>
      <c r="Z154" s="55" t="n"/>
    </row>
    <row r="155" ht="15.75" customHeight="1" s="56">
      <c r="A155" s="4" t="n"/>
      <c r="B155" s="4" t="n"/>
      <c r="C155" s="4" t="n"/>
      <c r="D155" s="4" t="n"/>
      <c r="E155" s="16">
        <f>DADOS!F155</f>
        <v/>
      </c>
      <c r="F155" s="4">
        <f t="array" aca="1" ref="F155" ca="1">XLOOKUP(I155,'CABOS CAT'!A:A,'CABOS CAT'!C:C,0)</f>
        <v/>
      </c>
      <c r="G155" s="4">
        <f t="array" aca="1" ref="G155" ca="1">XLOOKUP(I155,'CABOS CAT'!A:A,'CABOS CAT'!B:B,0)</f>
        <v/>
      </c>
      <c r="H155" s="4">
        <f t="array" aca="1" ref="H155" ca="1">XLOOKUP(I155,'CABOS CAT'!A:A,'CABOS CAT'!D:D,0)</f>
        <v/>
      </c>
      <c r="I155" s="4">
        <f t="array" aca="1" ref="I155" ca="1">XLOOKUP(E155,DADOS!F:F,DADOS!J:J,0)</f>
        <v/>
      </c>
      <c r="J155" s="51">
        <f t="array" aca="1" ref="J155" ca="1">XLOOKUP(E155,DADOS!F:F,DADOS!H:H,0)</f>
        <v/>
      </c>
      <c r="K155" s="47">
        <f t="array" aca="1" ref="K155" ca="1">XLOOKUP(E155,DADOS!F:F,DADOS!A:A,0)</f>
        <v/>
      </c>
      <c r="L155" s="47">
        <f t="array" aca="1" ref="L155" ca="1">IF(XLOOKUP(E155,DADOS!F:F,DADOS!E:E,0)="SPLICE",IF(XLOOKUP('PC CAT'!E155,DADOS!F:F,DADOS!C:C,0)=1,"ESQ","DIR"),XLOOKUP(E155,DADOS!F:F,DADOS!C:C,0))</f>
        <v/>
      </c>
      <c r="M155" s="47">
        <f t="array" aca="1" ref="M155" ca="1">IF(OR(L155="ESQ",L155="DIR"),"NA",XLOOKUP(E155,DADOS!F:F,DADOS!B:B,0))</f>
        <v/>
      </c>
      <c r="N155" s="47">
        <f t="array" aca="1" ref="N155" ca="1">IF(XLOOKUP(E155,DADOS!F:F,DADOS!D:D,0)=0,"NA",XLOOKUP(E155,DADOS!F:F,DADOS!D:D,0))</f>
        <v/>
      </c>
      <c r="O155" s="4">
        <f>H155&amp;"_"&amp;F155&amp;"_"&amp;M155&amp;"_"&amp;N155</f>
        <v/>
      </c>
      <c r="P155" s="48" t="inlineStr">
        <is>
          <t>#ERROR!</t>
        </is>
      </c>
      <c r="Q155" s="6">
        <f t="array" aca="1" ref="Q155" ca="1">XLOOKUP(E155,DADOS!F:F,DADOS!O:O,0)</f>
        <v/>
      </c>
      <c r="R155" s="6">
        <f t="array" aca="1" ref="R155" ca="1">IF(XLOOKUP(E155,DADOS!F:F,DADOS!K:K,0)="SPLICE",IF(XLOOKUP('PC CAT'!E155,DADOS!F:F,DADOS!M:M,0)=1,"ESQ","DIR"),XLOOKUP(E155,DADOS!F:F,DADOS!M:M,0))</f>
        <v/>
      </c>
      <c r="S155" s="6">
        <f t="array" aca="1" ref="S155" ca="1">IF(OR(R155="ESQ",R155="DIR"),"NA",XLOOKUP(E155,DADOS!F:F,DADOS!N:N,0))</f>
        <v/>
      </c>
      <c r="T155" s="6">
        <f t="array" aca="1" ref="T155" ca="1">IF(XLOOKUP(E155,DADOS!F:F,DADOS!L:L,0)=0,"NA",XLOOKUP(E155,DADOS!F:F,DADOS!L:L,0))</f>
        <v/>
      </c>
      <c r="U155" s="4">
        <f>H155&amp;"_"&amp;F155&amp;"_"&amp;S155&amp;"_"&amp;T155</f>
        <v/>
      </c>
      <c r="V155" s="50" t="inlineStr">
        <is>
          <t>#ERROR!</t>
        </is>
      </c>
      <c r="W155" s="55" t="n"/>
      <c r="X155" s="55" t="n"/>
      <c r="Y155" s="55" t="n"/>
      <c r="Z155" s="55" t="n"/>
    </row>
    <row r="156" ht="15.75" customHeight="1" s="56">
      <c r="A156" s="4" t="n"/>
      <c r="B156" s="4" t="n"/>
      <c r="C156" s="4" t="n"/>
      <c r="D156" s="4" t="n"/>
      <c r="E156" s="16">
        <f>DADOS!F156</f>
        <v/>
      </c>
      <c r="F156" s="4">
        <f t="array" aca="1" ref="F156" ca="1">XLOOKUP(I156,'CABOS CAT'!A:A,'CABOS CAT'!C:C,0)</f>
        <v/>
      </c>
      <c r="G156" s="4">
        <f t="array" aca="1" ref="G156" ca="1">XLOOKUP(I156,'CABOS CAT'!A:A,'CABOS CAT'!B:B,0)</f>
        <v/>
      </c>
      <c r="H156" s="4">
        <f t="array" aca="1" ref="H156" ca="1">XLOOKUP(I156,'CABOS CAT'!A:A,'CABOS CAT'!D:D,0)</f>
        <v/>
      </c>
      <c r="I156" s="4">
        <f t="array" aca="1" ref="I156" ca="1">XLOOKUP(E156,DADOS!F:F,DADOS!J:J,0)</f>
        <v/>
      </c>
      <c r="J156" s="51">
        <f t="array" aca="1" ref="J156" ca="1">XLOOKUP(E156,DADOS!F:F,DADOS!H:H,0)</f>
        <v/>
      </c>
      <c r="K156" s="47">
        <f t="array" aca="1" ref="K156" ca="1">XLOOKUP(E156,DADOS!F:F,DADOS!A:A,0)</f>
        <v/>
      </c>
      <c r="L156" s="47">
        <f t="array" aca="1" ref="L156" ca="1">IF(XLOOKUP(E156,DADOS!F:F,DADOS!E:E,0)="SPLICE",IF(XLOOKUP('PC CAT'!E156,DADOS!F:F,DADOS!C:C,0)=1,"ESQ","DIR"),XLOOKUP(E156,DADOS!F:F,DADOS!C:C,0))</f>
        <v/>
      </c>
      <c r="M156" s="47">
        <f t="array" aca="1" ref="M156" ca="1">IF(OR(L156="ESQ",L156="DIR"),"NA",XLOOKUP(E156,DADOS!F:F,DADOS!B:B,0))</f>
        <v/>
      </c>
      <c r="N156" s="47">
        <f t="array" aca="1" ref="N156" ca="1">IF(XLOOKUP(E156,DADOS!F:F,DADOS!D:D,0)=0,"NA",XLOOKUP(E156,DADOS!F:F,DADOS!D:D,0))</f>
        <v/>
      </c>
      <c r="O156" s="4">
        <f>H156&amp;"_"&amp;F156&amp;"_"&amp;M156&amp;"_"&amp;N156</f>
        <v/>
      </c>
      <c r="P156" s="48" t="inlineStr">
        <is>
          <t>#ERROR!</t>
        </is>
      </c>
      <c r="Q156" s="6">
        <f t="array" aca="1" ref="Q156" ca="1">XLOOKUP(E156,DADOS!F:F,DADOS!O:O,0)</f>
        <v/>
      </c>
      <c r="R156" s="6">
        <f t="array" aca="1" ref="R156" ca="1">IF(XLOOKUP(E156,DADOS!F:F,DADOS!K:K,0)="SPLICE",IF(XLOOKUP('PC CAT'!E156,DADOS!F:F,DADOS!M:M,0)=1,"ESQ","DIR"),XLOOKUP(E156,DADOS!F:F,DADOS!M:M,0))</f>
        <v/>
      </c>
      <c r="S156" s="6">
        <f t="array" aca="1" ref="S156" ca="1">IF(OR(R156="ESQ",R156="DIR"),"NA",XLOOKUP(E156,DADOS!F:F,DADOS!N:N,0))</f>
        <v/>
      </c>
      <c r="T156" s="6">
        <f t="array" aca="1" ref="T156" ca="1">IF(XLOOKUP(E156,DADOS!F:F,DADOS!L:L,0)=0,"NA",XLOOKUP(E156,DADOS!F:F,DADOS!L:L,0))</f>
        <v/>
      </c>
      <c r="U156" s="4">
        <f>H156&amp;"_"&amp;F156&amp;"_"&amp;S156&amp;"_"&amp;T156</f>
        <v/>
      </c>
      <c r="V156" s="50" t="inlineStr">
        <is>
          <t>#ERROR!</t>
        </is>
      </c>
      <c r="W156" s="55" t="n"/>
      <c r="X156" s="55" t="n"/>
      <c r="Y156" s="55" t="n"/>
      <c r="Z156" s="55" t="n"/>
    </row>
    <row r="157" ht="15.75" customHeight="1" s="56">
      <c r="A157" s="4" t="n"/>
      <c r="B157" s="4" t="n"/>
      <c r="C157" s="4" t="n"/>
      <c r="D157" s="4" t="n"/>
      <c r="E157" s="16">
        <f>DADOS!F157</f>
        <v/>
      </c>
      <c r="F157" s="4">
        <f t="array" aca="1" ref="F157" ca="1">XLOOKUP(I157,'CABOS CAT'!A:A,'CABOS CAT'!C:C,0)</f>
        <v/>
      </c>
      <c r="G157" s="4">
        <f t="array" aca="1" ref="G157" ca="1">XLOOKUP(I157,'CABOS CAT'!A:A,'CABOS CAT'!B:B,0)</f>
        <v/>
      </c>
      <c r="H157" s="4">
        <f t="array" aca="1" ref="H157" ca="1">XLOOKUP(I157,'CABOS CAT'!A:A,'CABOS CAT'!D:D,0)</f>
        <v/>
      </c>
      <c r="I157" s="4">
        <f t="array" aca="1" ref="I157" ca="1">XLOOKUP(E157,DADOS!F:F,DADOS!J:J,0)</f>
        <v/>
      </c>
      <c r="J157" s="51">
        <f t="array" aca="1" ref="J157" ca="1">XLOOKUP(E157,DADOS!F:F,DADOS!H:H,0)</f>
        <v/>
      </c>
      <c r="K157" s="47">
        <f t="array" aca="1" ref="K157" ca="1">XLOOKUP(E157,DADOS!F:F,DADOS!A:A,0)</f>
        <v/>
      </c>
      <c r="L157" s="47">
        <f t="array" aca="1" ref="L157" ca="1">IF(XLOOKUP(E157,DADOS!F:F,DADOS!E:E,0)="SPLICE",IF(XLOOKUP('PC CAT'!E157,DADOS!F:F,DADOS!C:C,0)=1,"ESQ","DIR"),XLOOKUP(E157,DADOS!F:F,DADOS!C:C,0))</f>
        <v/>
      </c>
      <c r="M157" s="47">
        <f t="array" aca="1" ref="M157" ca="1">IF(OR(L157="ESQ",L157="DIR"),"NA",XLOOKUP(E157,DADOS!F:F,DADOS!B:B,0))</f>
        <v/>
      </c>
      <c r="N157" s="47">
        <f t="array" aca="1" ref="N157" ca="1">IF(XLOOKUP(E157,DADOS!F:F,DADOS!D:D,0)=0,"NA",XLOOKUP(E157,DADOS!F:F,DADOS!D:D,0))</f>
        <v/>
      </c>
      <c r="O157" s="4">
        <f>H157&amp;"_"&amp;F157&amp;"_"&amp;M157&amp;"_"&amp;N157</f>
        <v/>
      </c>
      <c r="P157" s="48" t="inlineStr">
        <is>
          <t>#ERROR!</t>
        </is>
      </c>
      <c r="Q157" s="6">
        <f t="array" aca="1" ref="Q157" ca="1">XLOOKUP(E157,DADOS!F:F,DADOS!O:O,0)</f>
        <v/>
      </c>
      <c r="R157" s="6">
        <f t="array" aca="1" ref="R157" ca="1">IF(XLOOKUP(E157,DADOS!F:F,DADOS!K:K,0)="SPLICE",IF(XLOOKUP('PC CAT'!E157,DADOS!F:F,DADOS!M:M,0)=1,"ESQ","DIR"),XLOOKUP(E157,DADOS!F:F,DADOS!M:M,0))</f>
        <v/>
      </c>
      <c r="S157" s="6">
        <f t="array" aca="1" ref="S157" ca="1">IF(OR(R157="ESQ",R157="DIR"),"NA",XLOOKUP(E157,DADOS!F:F,DADOS!N:N,0))</f>
        <v/>
      </c>
      <c r="T157" s="6">
        <f t="array" aca="1" ref="T157" ca="1">IF(XLOOKUP(E157,DADOS!F:F,DADOS!L:L,0)=0,"NA",XLOOKUP(E157,DADOS!F:F,DADOS!L:L,0))</f>
        <v/>
      </c>
      <c r="U157" s="4">
        <f>H157&amp;"_"&amp;F157&amp;"_"&amp;S157&amp;"_"&amp;T157</f>
        <v/>
      </c>
      <c r="V157" s="50" t="inlineStr">
        <is>
          <t>#ERROR!</t>
        </is>
      </c>
      <c r="W157" s="55" t="n"/>
      <c r="X157" s="55" t="n"/>
      <c r="Y157" s="55" t="n"/>
      <c r="Z157" s="55" t="n"/>
    </row>
    <row r="158" ht="15.75" customHeight="1" s="56">
      <c r="A158" s="4" t="n"/>
      <c r="B158" s="4" t="n"/>
      <c r="C158" s="4" t="n"/>
      <c r="D158" s="4" t="n"/>
      <c r="E158" s="16">
        <f>DADOS!F158</f>
        <v/>
      </c>
      <c r="F158" s="4">
        <f t="array" aca="1" ref="F158" ca="1">XLOOKUP(I158,'CABOS CAT'!A:A,'CABOS CAT'!C:C,0)</f>
        <v/>
      </c>
      <c r="G158" s="4">
        <f t="array" aca="1" ref="G158" ca="1">XLOOKUP(I158,'CABOS CAT'!A:A,'CABOS CAT'!B:B,0)</f>
        <v/>
      </c>
      <c r="H158" s="4">
        <f t="array" aca="1" ref="H158" ca="1">XLOOKUP(I158,'CABOS CAT'!A:A,'CABOS CAT'!D:D,0)</f>
        <v/>
      </c>
      <c r="I158" s="4">
        <f t="array" aca="1" ref="I158" ca="1">XLOOKUP(E158,DADOS!F:F,DADOS!J:J,0)</f>
        <v/>
      </c>
      <c r="J158" s="51">
        <f t="array" aca="1" ref="J158" ca="1">XLOOKUP(E158,DADOS!F:F,DADOS!H:H,0)</f>
        <v/>
      </c>
      <c r="K158" s="47">
        <f t="array" aca="1" ref="K158" ca="1">XLOOKUP(E158,DADOS!F:F,DADOS!A:A,0)</f>
        <v/>
      </c>
      <c r="L158" s="47">
        <f t="array" aca="1" ref="L158" ca="1">IF(XLOOKUP(E158,DADOS!F:F,DADOS!E:E,0)="SPLICE",IF(XLOOKUP('PC CAT'!E158,DADOS!F:F,DADOS!C:C,0)=1,"ESQ","DIR"),XLOOKUP(E158,DADOS!F:F,DADOS!C:C,0))</f>
        <v/>
      </c>
      <c r="M158" s="47">
        <f t="array" aca="1" ref="M158" ca="1">IF(OR(L158="ESQ",L158="DIR"),"NA",XLOOKUP(E158,DADOS!F:F,DADOS!B:B,0))</f>
        <v/>
      </c>
      <c r="N158" s="47">
        <f t="array" aca="1" ref="N158" ca="1">IF(XLOOKUP(E158,DADOS!F:F,DADOS!D:D,0)=0,"NA",XLOOKUP(E158,DADOS!F:F,DADOS!D:D,0))</f>
        <v/>
      </c>
      <c r="O158" s="4">
        <f>H158&amp;"_"&amp;F158&amp;"_"&amp;M158&amp;"_"&amp;N158</f>
        <v/>
      </c>
      <c r="P158" s="48" t="inlineStr">
        <is>
          <t>#ERROR!</t>
        </is>
      </c>
      <c r="Q158" s="6">
        <f t="array" aca="1" ref="Q158" ca="1">XLOOKUP(E158,DADOS!F:F,DADOS!O:O,0)</f>
        <v/>
      </c>
      <c r="R158" s="6">
        <f t="array" aca="1" ref="R158" ca="1">IF(XLOOKUP(E158,DADOS!F:F,DADOS!K:K,0)="SPLICE",IF(XLOOKUP('PC CAT'!E158,DADOS!F:F,DADOS!M:M,0)=1,"ESQ","DIR"),XLOOKUP(E158,DADOS!F:F,DADOS!M:M,0))</f>
        <v/>
      </c>
      <c r="S158" s="6">
        <f t="array" aca="1" ref="S158" ca="1">IF(OR(R158="ESQ",R158="DIR"),"NA",XLOOKUP(E158,DADOS!F:F,DADOS!N:N,0))</f>
        <v/>
      </c>
      <c r="T158" s="6">
        <f t="array" aca="1" ref="T158" ca="1">IF(XLOOKUP(E158,DADOS!F:F,DADOS!L:L,0)=0,"NA",XLOOKUP(E158,DADOS!F:F,DADOS!L:L,0))</f>
        <v/>
      </c>
      <c r="U158" s="4">
        <f>H158&amp;"_"&amp;F158&amp;"_"&amp;S158&amp;"_"&amp;T158</f>
        <v/>
      </c>
      <c r="V158" s="50" t="inlineStr">
        <is>
          <t>#ERROR!</t>
        </is>
      </c>
      <c r="W158" s="55" t="n"/>
      <c r="X158" s="55" t="n"/>
      <c r="Y158" s="55" t="n"/>
      <c r="Z158" s="55" t="n"/>
    </row>
    <row r="159" ht="15.75" customHeight="1" s="56">
      <c r="A159" s="4" t="n"/>
      <c r="B159" s="4" t="n"/>
      <c r="C159" s="4" t="n"/>
      <c r="D159" s="4" t="n"/>
      <c r="E159" s="16">
        <f>DADOS!F159</f>
        <v/>
      </c>
      <c r="F159" s="4">
        <f t="array" aca="1" ref="F159" ca="1">XLOOKUP(I159,'CABOS CAT'!A:A,'CABOS CAT'!C:C,0)</f>
        <v/>
      </c>
      <c r="G159" s="4">
        <f t="array" aca="1" ref="G159" ca="1">XLOOKUP(I159,'CABOS CAT'!A:A,'CABOS CAT'!B:B,0)</f>
        <v/>
      </c>
      <c r="H159" s="4">
        <f t="array" aca="1" ref="H159" ca="1">XLOOKUP(I159,'CABOS CAT'!A:A,'CABOS CAT'!D:D,0)</f>
        <v/>
      </c>
      <c r="I159" s="4">
        <f t="array" aca="1" ref="I159" ca="1">XLOOKUP(E159,DADOS!F:F,DADOS!J:J,0)</f>
        <v/>
      </c>
      <c r="J159" s="51">
        <f t="array" aca="1" ref="J159" ca="1">XLOOKUP(E159,DADOS!F:F,DADOS!H:H,0)</f>
        <v/>
      </c>
      <c r="K159" s="47">
        <f t="array" aca="1" ref="K159" ca="1">XLOOKUP(E159,DADOS!F:F,DADOS!A:A,0)</f>
        <v/>
      </c>
      <c r="L159" s="47">
        <f t="array" aca="1" ref="L159" ca="1">IF(XLOOKUP(E159,DADOS!F:F,DADOS!E:E,0)="SPLICE",IF(XLOOKUP('PC CAT'!E159,DADOS!F:F,DADOS!C:C,0)=1,"ESQ","DIR"),XLOOKUP(E159,DADOS!F:F,DADOS!C:C,0))</f>
        <v/>
      </c>
      <c r="M159" s="47">
        <f t="array" aca="1" ref="M159" ca="1">IF(OR(L159="ESQ",L159="DIR"),"NA",XLOOKUP(E159,DADOS!F:F,DADOS!B:B,0))</f>
        <v/>
      </c>
      <c r="N159" s="47">
        <f t="array" aca="1" ref="N159" ca="1">IF(XLOOKUP(E159,DADOS!F:F,DADOS!D:D,0)=0,"NA",XLOOKUP(E159,DADOS!F:F,DADOS!D:D,0))</f>
        <v/>
      </c>
      <c r="O159" s="4">
        <f>H159&amp;"_"&amp;F159&amp;"_"&amp;M159&amp;"_"&amp;N159</f>
        <v/>
      </c>
      <c r="P159" s="48" t="inlineStr">
        <is>
          <t>#ERROR!</t>
        </is>
      </c>
      <c r="Q159" s="6">
        <f t="array" aca="1" ref="Q159" ca="1">XLOOKUP(E159,DADOS!F:F,DADOS!O:O,0)</f>
        <v/>
      </c>
      <c r="R159" s="6">
        <f t="array" aca="1" ref="R159" ca="1">IF(XLOOKUP(E159,DADOS!F:F,DADOS!K:K,0)="SPLICE",IF(XLOOKUP('PC CAT'!E159,DADOS!F:F,DADOS!M:M,0)=1,"ESQ","DIR"),XLOOKUP(E159,DADOS!F:F,DADOS!M:M,0))</f>
        <v/>
      </c>
      <c r="S159" s="6">
        <f t="array" aca="1" ref="S159" ca="1">IF(OR(R159="ESQ",R159="DIR"),"NA",XLOOKUP(E159,DADOS!F:F,DADOS!N:N,0))</f>
        <v/>
      </c>
      <c r="T159" s="6">
        <f t="array" aca="1" ref="T159" ca="1">IF(XLOOKUP(E159,DADOS!F:F,DADOS!L:L,0)=0,"NA",XLOOKUP(E159,DADOS!F:F,DADOS!L:L,0))</f>
        <v/>
      </c>
      <c r="U159" s="4">
        <f>H159&amp;"_"&amp;F159&amp;"_"&amp;S159&amp;"_"&amp;T159</f>
        <v/>
      </c>
      <c r="V159" s="50" t="inlineStr">
        <is>
          <t>#ERROR!</t>
        </is>
      </c>
      <c r="W159" s="55" t="n"/>
      <c r="X159" s="55" t="n"/>
      <c r="Y159" s="55" t="n"/>
      <c r="Z159" s="55" t="n"/>
    </row>
    <row r="160" ht="15.75" customHeight="1" s="56">
      <c r="A160" s="4" t="n"/>
      <c r="B160" s="4" t="n"/>
      <c r="C160" s="4" t="n"/>
      <c r="D160" s="4" t="n"/>
      <c r="E160" s="16">
        <f>DADOS!F160</f>
        <v/>
      </c>
      <c r="F160" s="4">
        <f t="array" aca="1" ref="F160" ca="1">XLOOKUP(I160,'CABOS CAT'!A:A,'CABOS CAT'!C:C,0)</f>
        <v/>
      </c>
      <c r="G160" s="4">
        <f t="array" aca="1" ref="G160" ca="1">XLOOKUP(I160,'CABOS CAT'!A:A,'CABOS CAT'!B:B,0)</f>
        <v/>
      </c>
      <c r="H160" s="4">
        <f t="array" aca="1" ref="H160" ca="1">XLOOKUP(I160,'CABOS CAT'!A:A,'CABOS CAT'!D:D,0)</f>
        <v/>
      </c>
      <c r="I160" s="4">
        <f t="array" aca="1" ref="I160" ca="1">XLOOKUP(E160,DADOS!F:F,DADOS!J:J,0)</f>
        <v/>
      </c>
      <c r="J160" s="51">
        <f t="array" aca="1" ref="J160" ca="1">XLOOKUP(E160,DADOS!F:F,DADOS!H:H,0)</f>
        <v/>
      </c>
      <c r="K160" s="47">
        <f t="array" aca="1" ref="K160" ca="1">XLOOKUP(E160,DADOS!F:F,DADOS!A:A,0)</f>
        <v/>
      </c>
      <c r="L160" s="47">
        <f t="array" aca="1" ref="L160" ca="1">IF(XLOOKUP(E160,DADOS!F:F,DADOS!E:E,0)="SPLICE",IF(XLOOKUP('PC CAT'!E160,DADOS!F:F,DADOS!C:C,0)=1,"ESQ","DIR"),XLOOKUP(E160,DADOS!F:F,DADOS!C:C,0))</f>
        <v/>
      </c>
      <c r="M160" s="47">
        <f t="array" aca="1" ref="M160" ca="1">IF(OR(L160="ESQ",L160="DIR"),"NA",XLOOKUP(E160,DADOS!F:F,DADOS!B:B,0))</f>
        <v/>
      </c>
      <c r="N160" s="47">
        <f t="array" aca="1" ref="N160" ca="1">IF(XLOOKUP(E160,DADOS!F:F,DADOS!D:D,0)=0,"NA",XLOOKUP(E160,DADOS!F:F,DADOS!D:D,0))</f>
        <v/>
      </c>
      <c r="O160" s="4">
        <f>H160&amp;"_"&amp;F160&amp;"_"&amp;M160&amp;"_"&amp;N160</f>
        <v/>
      </c>
      <c r="P160" s="48" t="inlineStr">
        <is>
          <t>#ERROR!</t>
        </is>
      </c>
      <c r="Q160" s="6">
        <f t="array" aca="1" ref="Q160" ca="1">XLOOKUP(E160,DADOS!F:F,DADOS!O:O,0)</f>
        <v/>
      </c>
      <c r="R160" s="6">
        <f t="array" aca="1" ref="R160" ca="1">IF(XLOOKUP(E160,DADOS!F:F,DADOS!K:K,0)="SPLICE",IF(XLOOKUP('PC CAT'!E160,DADOS!F:F,DADOS!M:M,0)=1,"ESQ","DIR"),XLOOKUP(E160,DADOS!F:F,DADOS!M:M,0))</f>
        <v/>
      </c>
      <c r="S160" s="6">
        <f t="array" aca="1" ref="S160" ca="1">IF(OR(R160="ESQ",R160="DIR"),"NA",XLOOKUP(E160,DADOS!F:F,DADOS!N:N,0))</f>
        <v/>
      </c>
      <c r="T160" s="6">
        <f t="array" aca="1" ref="T160" ca="1">IF(XLOOKUP(E160,DADOS!F:F,DADOS!L:L,0)=0,"NA",XLOOKUP(E160,DADOS!F:F,DADOS!L:L,0))</f>
        <v/>
      </c>
      <c r="U160" s="4">
        <f>H160&amp;"_"&amp;F160&amp;"_"&amp;S160&amp;"_"&amp;T160</f>
        <v/>
      </c>
      <c r="V160" s="50" t="inlineStr">
        <is>
          <t>#ERROR!</t>
        </is>
      </c>
      <c r="W160" s="55" t="n"/>
      <c r="X160" s="55" t="n"/>
      <c r="Y160" s="55" t="n"/>
      <c r="Z160" s="55" t="n"/>
    </row>
    <row r="161" ht="15.75" customHeight="1" s="56">
      <c r="A161" s="4" t="n"/>
      <c r="B161" s="4" t="n"/>
      <c r="C161" s="4" t="n"/>
      <c r="D161" s="4" t="n"/>
      <c r="E161" s="16">
        <f>DADOS!F161</f>
        <v/>
      </c>
      <c r="F161" s="4">
        <f t="array" aca="1" ref="F161" ca="1">XLOOKUP(I161,'CABOS CAT'!A:A,'CABOS CAT'!C:C,0)</f>
        <v/>
      </c>
      <c r="G161" s="4">
        <f t="array" aca="1" ref="G161" ca="1">XLOOKUP(I161,'CABOS CAT'!A:A,'CABOS CAT'!B:B,0)</f>
        <v/>
      </c>
      <c r="H161" s="4">
        <f t="array" aca="1" ref="H161" ca="1">XLOOKUP(I161,'CABOS CAT'!A:A,'CABOS CAT'!D:D,0)</f>
        <v/>
      </c>
      <c r="I161" s="4">
        <f t="array" aca="1" ref="I161" ca="1">XLOOKUP(E161,DADOS!F:F,DADOS!J:J,0)</f>
        <v/>
      </c>
      <c r="J161" s="51">
        <f t="array" aca="1" ref="J161" ca="1">XLOOKUP(E161,DADOS!F:F,DADOS!H:H,0)</f>
        <v/>
      </c>
      <c r="K161" s="47">
        <f t="array" aca="1" ref="K161" ca="1">XLOOKUP(E161,DADOS!F:F,DADOS!A:A,0)</f>
        <v/>
      </c>
      <c r="L161" s="47">
        <f t="array" aca="1" ref="L161" ca="1">IF(XLOOKUP(E161,DADOS!F:F,DADOS!E:E,0)="SPLICE",IF(XLOOKUP('PC CAT'!E161,DADOS!F:F,DADOS!C:C,0)=1,"ESQ","DIR"),XLOOKUP(E161,DADOS!F:F,DADOS!C:C,0))</f>
        <v/>
      </c>
      <c r="M161" s="47">
        <f t="array" aca="1" ref="M161" ca="1">IF(OR(L161="ESQ",L161="DIR"),"NA",XLOOKUP(E161,DADOS!F:F,DADOS!B:B,0))</f>
        <v/>
      </c>
      <c r="N161" s="47">
        <f t="array" aca="1" ref="N161" ca="1">IF(XLOOKUP(E161,DADOS!F:F,DADOS!D:D,0)=0,"NA",XLOOKUP(E161,DADOS!F:F,DADOS!D:D,0))</f>
        <v/>
      </c>
      <c r="O161" s="4">
        <f>H161&amp;"_"&amp;F161&amp;"_"&amp;M161&amp;"_"&amp;N161</f>
        <v/>
      </c>
      <c r="P161" s="48" t="inlineStr">
        <is>
          <t>#ERROR!</t>
        </is>
      </c>
      <c r="Q161" s="6">
        <f t="array" aca="1" ref="Q161" ca="1">XLOOKUP(E161,DADOS!F:F,DADOS!O:O,0)</f>
        <v/>
      </c>
      <c r="R161" s="6">
        <f t="array" aca="1" ref="R161" ca="1">IF(XLOOKUP(E161,DADOS!F:F,DADOS!K:K,0)="SPLICE",IF(XLOOKUP('PC CAT'!E161,DADOS!F:F,DADOS!M:M,0)=1,"ESQ","DIR"),XLOOKUP(E161,DADOS!F:F,DADOS!M:M,0))</f>
        <v/>
      </c>
      <c r="S161" s="6">
        <f t="array" aca="1" ref="S161" ca="1">IF(OR(R161="ESQ",R161="DIR"),"NA",XLOOKUP(E161,DADOS!F:F,DADOS!N:N,0))</f>
        <v/>
      </c>
      <c r="T161" s="6">
        <f t="array" aca="1" ref="T161" ca="1">IF(XLOOKUP(E161,DADOS!F:F,DADOS!L:L,0)=0,"NA",XLOOKUP(E161,DADOS!F:F,DADOS!L:L,0))</f>
        <v/>
      </c>
      <c r="U161" s="4">
        <f>H161&amp;"_"&amp;F161&amp;"_"&amp;S161&amp;"_"&amp;T161</f>
        <v/>
      </c>
      <c r="V161" s="50" t="inlineStr">
        <is>
          <t>#ERROR!</t>
        </is>
      </c>
      <c r="W161" s="55" t="n"/>
      <c r="X161" s="55" t="n"/>
      <c r="Y161" s="55" t="n"/>
      <c r="Z161" s="55" t="n"/>
    </row>
    <row r="162" ht="15.75" customHeight="1" s="56">
      <c r="A162" s="4" t="n"/>
      <c r="B162" s="4" t="n"/>
      <c r="C162" s="4" t="n"/>
      <c r="D162" s="4" t="n"/>
      <c r="E162" s="16">
        <f>DADOS!F162</f>
        <v/>
      </c>
      <c r="F162" s="4">
        <f t="array" aca="1" ref="F162" ca="1">XLOOKUP(I162,'CABOS CAT'!A:A,'CABOS CAT'!C:C,0)</f>
        <v/>
      </c>
      <c r="G162" s="4">
        <f t="array" aca="1" ref="G162" ca="1">XLOOKUP(I162,'CABOS CAT'!A:A,'CABOS CAT'!B:B,0)</f>
        <v/>
      </c>
      <c r="H162" s="4">
        <f t="array" aca="1" ref="H162" ca="1">XLOOKUP(I162,'CABOS CAT'!A:A,'CABOS CAT'!D:D,0)</f>
        <v/>
      </c>
      <c r="I162" s="4">
        <f t="array" aca="1" ref="I162" ca="1">XLOOKUP(E162,DADOS!F:F,DADOS!J:J,0)</f>
        <v/>
      </c>
      <c r="J162" s="51">
        <f t="array" aca="1" ref="J162" ca="1">XLOOKUP(E162,DADOS!F:F,DADOS!H:H,0)</f>
        <v/>
      </c>
      <c r="K162" s="47">
        <f t="array" aca="1" ref="K162" ca="1">XLOOKUP(E162,DADOS!F:F,DADOS!A:A,0)</f>
        <v/>
      </c>
      <c r="L162" s="47">
        <f t="array" aca="1" ref="L162" ca="1">IF(XLOOKUP(E162,DADOS!F:F,DADOS!E:E,0)="SPLICE",IF(XLOOKUP('PC CAT'!E162,DADOS!F:F,DADOS!C:C,0)=1,"ESQ","DIR"),XLOOKUP(E162,DADOS!F:F,DADOS!C:C,0))</f>
        <v/>
      </c>
      <c r="M162" s="47">
        <f t="array" aca="1" ref="M162" ca="1">IF(OR(L162="ESQ",L162="DIR"),"NA",XLOOKUP(E162,DADOS!F:F,DADOS!B:B,0))</f>
        <v/>
      </c>
      <c r="N162" s="47">
        <f t="array" aca="1" ref="N162" ca="1">IF(XLOOKUP(E162,DADOS!F:F,DADOS!D:D,0)=0,"NA",XLOOKUP(E162,DADOS!F:F,DADOS!D:D,0))</f>
        <v/>
      </c>
      <c r="O162" s="4">
        <f>H162&amp;"_"&amp;F162&amp;"_"&amp;M162&amp;"_"&amp;N162</f>
        <v/>
      </c>
      <c r="P162" s="48" t="inlineStr">
        <is>
          <t>#ERROR!</t>
        </is>
      </c>
      <c r="Q162" s="6">
        <f t="array" aca="1" ref="Q162" ca="1">XLOOKUP(E162,DADOS!F:F,DADOS!O:O,0)</f>
        <v/>
      </c>
      <c r="R162" s="6">
        <f t="array" aca="1" ref="R162" ca="1">IF(XLOOKUP(E162,DADOS!F:F,DADOS!K:K,0)="SPLICE",IF(XLOOKUP('PC CAT'!E162,DADOS!F:F,DADOS!M:M,0)=1,"ESQ","DIR"),XLOOKUP(E162,DADOS!F:F,DADOS!M:M,0))</f>
        <v/>
      </c>
      <c r="S162" s="6">
        <f t="array" aca="1" ref="S162" ca="1">IF(OR(R162="ESQ",R162="DIR"),"NA",XLOOKUP(E162,DADOS!F:F,DADOS!N:N,0))</f>
        <v/>
      </c>
      <c r="T162" s="6">
        <f t="array" aca="1" ref="T162" ca="1">IF(XLOOKUP(E162,DADOS!F:F,DADOS!L:L,0)=0,"NA",XLOOKUP(E162,DADOS!F:F,DADOS!L:L,0))</f>
        <v/>
      </c>
      <c r="U162" s="4">
        <f>H162&amp;"_"&amp;F162&amp;"_"&amp;S162&amp;"_"&amp;T162</f>
        <v/>
      </c>
      <c r="V162" s="50" t="inlineStr">
        <is>
          <t>#ERROR!</t>
        </is>
      </c>
      <c r="W162" s="55" t="n"/>
      <c r="X162" s="55" t="n"/>
      <c r="Y162" s="55" t="n"/>
      <c r="Z162" s="55" t="n"/>
    </row>
    <row r="163" ht="15.75" customHeight="1" s="56">
      <c r="A163" s="4" t="n"/>
      <c r="B163" s="4" t="n"/>
      <c r="C163" s="4" t="n"/>
      <c r="D163" s="4" t="n"/>
      <c r="E163" s="16">
        <f>DADOS!F163</f>
        <v/>
      </c>
      <c r="F163" s="4">
        <f t="array" aca="1" ref="F163" ca="1">XLOOKUP(I163,'CABOS CAT'!A:A,'CABOS CAT'!C:C,0)</f>
        <v/>
      </c>
      <c r="G163" s="4">
        <f t="array" aca="1" ref="G163" ca="1">XLOOKUP(I163,'CABOS CAT'!A:A,'CABOS CAT'!B:B,0)</f>
        <v/>
      </c>
      <c r="H163" s="4">
        <f t="array" aca="1" ref="H163" ca="1">XLOOKUP(I163,'CABOS CAT'!A:A,'CABOS CAT'!D:D,0)</f>
        <v/>
      </c>
      <c r="I163" s="4">
        <f t="array" aca="1" ref="I163" ca="1">XLOOKUP(E163,DADOS!F:F,DADOS!J:J,0)</f>
        <v/>
      </c>
      <c r="J163" s="51">
        <f t="array" aca="1" ref="J163" ca="1">XLOOKUP(E163,DADOS!F:F,DADOS!H:H,0)</f>
        <v/>
      </c>
      <c r="K163" s="47">
        <f t="array" aca="1" ref="K163" ca="1">XLOOKUP(E163,DADOS!F:F,DADOS!A:A,0)</f>
        <v/>
      </c>
      <c r="L163" s="47">
        <f t="array" aca="1" ref="L163" ca="1">IF(XLOOKUP(E163,DADOS!F:F,DADOS!E:E,0)="SPLICE",IF(XLOOKUP('PC CAT'!E163,DADOS!F:F,DADOS!C:C,0)=1,"ESQ","DIR"),XLOOKUP(E163,DADOS!F:F,DADOS!C:C,0))</f>
        <v/>
      </c>
      <c r="M163" s="47">
        <f t="array" aca="1" ref="M163" ca="1">IF(OR(L163="ESQ",L163="DIR"),"NA",XLOOKUP(E163,DADOS!F:F,DADOS!B:B,0))</f>
        <v/>
      </c>
      <c r="N163" s="47">
        <f t="array" aca="1" ref="N163" ca="1">IF(XLOOKUP(E163,DADOS!F:F,DADOS!D:D,0)=0,"NA",XLOOKUP(E163,DADOS!F:F,DADOS!D:D,0))</f>
        <v/>
      </c>
      <c r="O163" s="4">
        <f>H163&amp;"_"&amp;F163&amp;"_"&amp;M163&amp;"_"&amp;N163</f>
        <v/>
      </c>
      <c r="P163" s="48" t="inlineStr">
        <is>
          <t>#ERROR!</t>
        </is>
      </c>
      <c r="Q163" s="6">
        <f t="array" aca="1" ref="Q163" ca="1">XLOOKUP(E163,DADOS!F:F,DADOS!O:O,0)</f>
        <v/>
      </c>
      <c r="R163" s="6">
        <f t="array" aca="1" ref="R163" ca="1">IF(XLOOKUP(E163,DADOS!F:F,DADOS!K:K,0)="SPLICE",IF(XLOOKUP('PC CAT'!E163,DADOS!F:F,DADOS!M:M,0)=1,"ESQ","DIR"),XLOOKUP(E163,DADOS!F:F,DADOS!M:M,0))</f>
        <v/>
      </c>
      <c r="S163" s="6">
        <f t="array" aca="1" ref="S163" ca="1">IF(OR(R163="ESQ",R163="DIR"),"NA",XLOOKUP(E163,DADOS!F:F,DADOS!N:N,0))</f>
        <v/>
      </c>
      <c r="T163" s="6">
        <f t="array" aca="1" ref="T163" ca="1">IF(XLOOKUP(E163,DADOS!F:F,DADOS!L:L,0)=0,"NA",XLOOKUP(E163,DADOS!F:F,DADOS!L:L,0))</f>
        <v/>
      </c>
      <c r="U163" s="4">
        <f>H163&amp;"_"&amp;F163&amp;"_"&amp;S163&amp;"_"&amp;T163</f>
        <v/>
      </c>
      <c r="V163" s="50" t="inlineStr">
        <is>
          <t>#ERROR!</t>
        </is>
      </c>
      <c r="W163" s="55" t="n"/>
      <c r="X163" s="55" t="n"/>
      <c r="Y163" s="55" t="n"/>
      <c r="Z163" s="55" t="n"/>
    </row>
    <row r="164" ht="15.75" customHeight="1" s="56">
      <c r="A164" s="4" t="n"/>
      <c r="B164" s="4" t="n"/>
      <c r="C164" s="4" t="n"/>
      <c r="D164" s="4" t="n"/>
      <c r="E164" s="16">
        <f>DADOS!F164</f>
        <v/>
      </c>
      <c r="F164" s="4">
        <f t="array" aca="1" ref="F164" ca="1">XLOOKUP(I164,'CABOS CAT'!A:A,'CABOS CAT'!C:C,0)</f>
        <v/>
      </c>
      <c r="G164" s="4">
        <f t="array" aca="1" ref="G164" ca="1">XLOOKUP(I164,'CABOS CAT'!A:A,'CABOS CAT'!B:B,0)</f>
        <v/>
      </c>
      <c r="H164" s="4">
        <f t="array" aca="1" ref="H164" ca="1">XLOOKUP(I164,'CABOS CAT'!A:A,'CABOS CAT'!D:D,0)</f>
        <v/>
      </c>
      <c r="I164" s="4">
        <f t="array" aca="1" ref="I164" ca="1">XLOOKUP(E164,DADOS!F:F,DADOS!J:J,0)</f>
        <v/>
      </c>
      <c r="J164" s="51">
        <f t="array" aca="1" ref="J164" ca="1">XLOOKUP(E164,DADOS!F:F,DADOS!H:H,0)</f>
        <v/>
      </c>
      <c r="K164" s="47">
        <f t="array" aca="1" ref="K164" ca="1">XLOOKUP(E164,DADOS!F:F,DADOS!A:A,0)</f>
        <v/>
      </c>
      <c r="L164" s="47">
        <f t="array" aca="1" ref="L164" ca="1">IF(XLOOKUP(E164,DADOS!F:F,DADOS!E:E,0)="SPLICE",IF(XLOOKUP('PC CAT'!E164,DADOS!F:F,DADOS!C:C,0)=1,"ESQ","DIR"),XLOOKUP(E164,DADOS!F:F,DADOS!C:C,0))</f>
        <v/>
      </c>
      <c r="M164" s="47">
        <f t="array" aca="1" ref="M164" ca="1">IF(OR(L164="ESQ",L164="DIR"),"NA",XLOOKUP(E164,DADOS!F:F,DADOS!B:B,0))</f>
        <v/>
      </c>
      <c r="N164" s="47">
        <f t="array" aca="1" ref="N164" ca="1">IF(XLOOKUP(E164,DADOS!F:F,DADOS!D:D,0)=0,"NA",XLOOKUP(E164,DADOS!F:F,DADOS!D:D,0))</f>
        <v/>
      </c>
      <c r="O164" s="4">
        <f>H164&amp;"_"&amp;F164&amp;"_"&amp;M164&amp;"_"&amp;N164</f>
        <v/>
      </c>
      <c r="P164" s="48" t="inlineStr">
        <is>
          <t>#ERROR!</t>
        </is>
      </c>
      <c r="Q164" s="6">
        <f t="array" aca="1" ref="Q164" ca="1">XLOOKUP(E164,DADOS!F:F,DADOS!O:O,0)</f>
        <v/>
      </c>
      <c r="R164" s="6">
        <f t="array" aca="1" ref="R164" ca="1">IF(XLOOKUP(E164,DADOS!F:F,DADOS!K:K,0)="SPLICE",IF(XLOOKUP('PC CAT'!E164,DADOS!F:F,DADOS!M:M,0)=1,"ESQ","DIR"),XLOOKUP(E164,DADOS!F:F,DADOS!M:M,0))</f>
        <v/>
      </c>
      <c r="S164" s="6">
        <f t="array" aca="1" ref="S164" ca="1">IF(OR(R164="ESQ",R164="DIR"),"NA",XLOOKUP(E164,DADOS!F:F,DADOS!N:N,0))</f>
        <v/>
      </c>
      <c r="T164" s="6">
        <f t="array" aca="1" ref="T164" ca="1">IF(XLOOKUP(E164,DADOS!F:F,DADOS!L:L,0)=0,"NA",XLOOKUP(E164,DADOS!F:F,DADOS!L:L,0))</f>
        <v/>
      </c>
      <c r="U164" s="4">
        <f>H164&amp;"_"&amp;F164&amp;"_"&amp;S164&amp;"_"&amp;T164</f>
        <v/>
      </c>
      <c r="V164" s="50" t="inlineStr">
        <is>
          <t>#ERROR!</t>
        </is>
      </c>
      <c r="W164" s="55" t="n"/>
      <c r="X164" s="55" t="n"/>
      <c r="Y164" s="55" t="n"/>
      <c r="Z164" s="55" t="n"/>
    </row>
    <row r="165" ht="15.75" customHeight="1" s="56">
      <c r="A165" s="4" t="n"/>
      <c r="B165" s="4" t="n"/>
      <c r="C165" s="4" t="n"/>
      <c r="D165" s="4" t="n"/>
      <c r="E165" s="16">
        <f>DADOS!F165</f>
        <v/>
      </c>
      <c r="F165" s="4">
        <f t="array" aca="1" ref="F165" ca="1">XLOOKUP(I165,'CABOS CAT'!A:A,'CABOS CAT'!C:C,0)</f>
        <v/>
      </c>
      <c r="G165" s="4">
        <f t="array" aca="1" ref="G165" ca="1">XLOOKUP(I165,'CABOS CAT'!A:A,'CABOS CAT'!B:B,0)</f>
        <v/>
      </c>
      <c r="H165" s="4">
        <f t="array" aca="1" ref="H165" ca="1">XLOOKUP(I165,'CABOS CAT'!A:A,'CABOS CAT'!D:D,0)</f>
        <v/>
      </c>
      <c r="I165" s="4">
        <f t="array" aca="1" ref="I165" ca="1">XLOOKUP(E165,DADOS!F:F,DADOS!J:J,0)</f>
        <v/>
      </c>
      <c r="J165" s="51">
        <f t="array" aca="1" ref="J165" ca="1">XLOOKUP(E165,DADOS!F:F,DADOS!H:H,0)</f>
        <v/>
      </c>
      <c r="K165" s="47">
        <f t="array" aca="1" ref="K165" ca="1">XLOOKUP(E165,DADOS!F:F,DADOS!A:A,0)</f>
        <v/>
      </c>
      <c r="L165" s="47">
        <f t="array" aca="1" ref="L165" ca="1">IF(XLOOKUP(E165,DADOS!F:F,DADOS!E:E,0)="SPLICE",IF(XLOOKUP('PC CAT'!E165,DADOS!F:F,DADOS!C:C,0)=1,"ESQ","DIR"),XLOOKUP(E165,DADOS!F:F,DADOS!C:C,0))</f>
        <v/>
      </c>
      <c r="M165" s="47">
        <f t="array" aca="1" ref="M165" ca="1">IF(OR(L165="ESQ",L165="DIR"),"NA",XLOOKUP(E165,DADOS!F:F,DADOS!B:B,0))</f>
        <v/>
      </c>
      <c r="N165" s="47">
        <f t="array" aca="1" ref="N165" ca="1">IF(XLOOKUP(E165,DADOS!F:F,DADOS!D:D,0)=0,"NA",XLOOKUP(E165,DADOS!F:F,DADOS!D:D,0))</f>
        <v/>
      </c>
      <c r="O165" s="4">
        <f>H165&amp;"_"&amp;F165&amp;"_"&amp;M165&amp;"_"&amp;N165</f>
        <v/>
      </c>
      <c r="P165" s="48" t="inlineStr">
        <is>
          <t>#ERROR!</t>
        </is>
      </c>
      <c r="Q165" s="6">
        <f t="array" aca="1" ref="Q165" ca="1">XLOOKUP(E165,DADOS!F:F,DADOS!O:O,0)</f>
        <v/>
      </c>
      <c r="R165" s="6">
        <f t="array" aca="1" ref="R165" ca="1">IF(XLOOKUP(E165,DADOS!F:F,DADOS!K:K,0)="SPLICE",IF(XLOOKUP('PC CAT'!E165,DADOS!F:F,DADOS!M:M,0)=1,"ESQ","DIR"),XLOOKUP(E165,DADOS!F:F,DADOS!M:M,0))</f>
        <v/>
      </c>
      <c r="S165" s="6">
        <f t="array" aca="1" ref="S165" ca="1">IF(OR(R165="ESQ",R165="DIR"),"NA",XLOOKUP(E165,DADOS!F:F,DADOS!N:N,0))</f>
        <v/>
      </c>
      <c r="T165" s="6">
        <f t="array" aca="1" ref="T165" ca="1">IF(XLOOKUP(E165,DADOS!F:F,DADOS!L:L,0)=0,"NA",XLOOKUP(E165,DADOS!F:F,DADOS!L:L,0))</f>
        <v/>
      </c>
      <c r="U165" s="4">
        <f>H165&amp;"_"&amp;F165&amp;"_"&amp;S165&amp;"_"&amp;T165</f>
        <v/>
      </c>
      <c r="V165" s="50" t="inlineStr">
        <is>
          <t>#ERROR!</t>
        </is>
      </c>
      <c r="W165" s="55" t="n"/>
      <c r="X165" s="55" t="n"/>
      <c r="Y165" s="55" t="n"/>
      <c r="Z165" s="55" t="n"/>
    </row>
    <row r="166" ht="15.75" customHeight="1" s="56">
      <c r="A166" s="4" t="n"/>
      <c r="B166" s="4" t="n"/>
      <c r="C166" s="4" t="n"/>
      <c r="D166" s="4" t="n"/>
      <c r="E166" s="16">
        <f>DADOS!F166</f>
        <v/>
      </c>
      <c r="F166" s="4">
        <f t="array" aca="1" ref="F166" ca="1">XLOOKUP(I166,'CABOS CAT'!A:A,'CABOS CAT'!C:C,0)</f>
        <v/>
      </c>
      <c r="G166" s="4">
        <f t="array" aca="1" ref="G166" ca="1">XLOOKUP(I166,'CABOS CAT'!A:A,'CABOS CAT'!B:B,0)</f>
        <v/>
      </c>
      <c r="H166" s="4">
        <f t="array" aca="1" ref="H166" ca="1">XLOOKUP(I166,'CABOS CAT'!A:A,'CABOS CAT'!D:D,0)</f>
        <v/>
      </c>
      <c r="I166" s="4">
        <f t="array" aca="1" ref="I166" ca="1">XLOOKUP(E166,DADOS!F:F,DADOS!J:J,0)</f>
        <v/>
      </c>
      <c r="J166" s="51">
        <f t="array" aca="1" ref="J166" ca="1">XLOOKUP(E166,DADOS!F:F,DADOS!H:H,0)</f>
        <v/>
      </c>
      <c r="K166" s="47">
        <f t="array" aca="1" ref="K166" ca="1">XLOOKUP(E166,DADOS!F:F,DADOS!A:A,0)</f>
        <v/>
      </c>
      <c r="L166" s="47">
        <f t="array" aca="1" ref="L166" ca="1">IF(XLOOKUP(E166,DADOS!F:F,DADOS!E:E,0)="SPLICE",IF(XLOOKUP('PC CAT'!E166,DADOS!F:F,DADOS!C:C,0)=1,"ESQ","DIR"),XLOOKUP(E166,DADOS!F:F,DADOS!C:C,0))</f>
        <v/>
      </c>
      <c r="M166" s="47">
        <f t="array" aca="1" ref="M166" ca="1">IF(OR(L166="ESQ",L166="DIR"),"NA",XLOOKUP(E166,DADOS!F:F,DADOS!B:B,0))</f>
        <v/>
      </c>
      <c r="N166" s="47">
        <f t="array" aca="1" ref="N166" ca="1">IF(XLOOKUP(E166,DADOS!F:F,DADOS!D:D,0)=0,"NA",XLOOKUP(E166,DADOS!F:F,DADOS!D:D,0))</f>
        <v/>
      </c>
      <c r="O166" s="4">
        <f>H166&amp;"_"&amp;F166&amp;"_"&amp;M166&amp;"_"&amp;N166</f>
        <v/>
      </c>
      <c r="P166" s="48" t="inlineStr">
        <is>
          <t>#ERROR!</t>
        </is>
      </c>
      <c r="Q166" s="6">
        <f t="array" aca="1" ref="Q166" ca="1">XLOOKUP(E166,DADOS!F:F,DADOS!O:O,0)</f>
        <v/>
      </c>
      <c r="R166" s="6">
        <f t="array" aca="1" ref="R166" ca="1">IF(XLOOKUP(E166,DADOS!F:F,DADOS!K:K,0)="SPLICE",IF(XLOOKUP('PC CAT'!E166,DADOS!F:F,DADOS!M:M,0)=1,"ESQ","DIR"),XLOOKUP(E166,DADOS!F:F,DADOS!M:M,0))</f>
        <v/>
      </c>
      <c r="S166" s="6">
        <f t="array" aca="1" ref="S166" ca="1">IF(OR(R166="ESQ",R166="DIR"),"NA",XLOOKUP(E166,DADOS!F:F,DADOS!N:N,0))</f>
        <v/>
      </c>
      <c r="T166" s="6">
        <f t="array" aca="1" ref="T166" ca="1">IF(XLOOKUP(E166,DADOS!F:F,DADOS!L:L,0)=0,"NA",XLOOKUP(E166,DADOS!F:F,DADOS!L:L,0))</f>
        <v/>
      </c>
      <c r="U166" s="4">
        <f>H166&amp;"_"&amp;F166&amp;"_"&amp;S166&amp;"_"&amp;T166</f>
        <v/>
      </c>
      <c r="V166" s="50" t="inlineStr">
        <is>
          <t>#ERROR!</t>
        </is>
      </c>
      <c r="W166" s="55" t="n"/>
      <c r="X166" s="55" t="n"/>
      <c r="Y166" s="55" t="n"/>
      <c r="Z166" s="55" t="n"/>
    </row>
    <row r="167" ht="15.75" customHeight="1" s="56">
      <c r="A167" s="4" t="n"/>
      <c r="B167" s="4" t="n"/>
      <c r="C167" s="4" t="n"/>
      <c r="D167" s="4" t="n"/>
      <c r="E167" s="16">
        <f>DADOS!F167</f>
        <v/>
      </c>
      <c r="F167" s="4">
        <f t="array" aca="1" ref="F167" ca="1">XLOOKUP(I167,'CABOS CAT'!A:A,'CABOS CAT'!C:C,0)</f>
        <v/>
      </c>
      <c r="G167" s="4">
        <f t="array" aca="1" ref="G167" ca="1">XLOOKUP(I167,'CABOS CAT'!A:A,'CABOS CAT'!B:B,0)</f>
        <v/>
      </c>
      <c r="H167" s="4">
        <f t="array" aca="1" ref="H167" ca="1">XLOOKUP(I167,'CABOS CAT'!A:A,'CABOS CAT'!D:D,0)</f>
        <v/>
      </c>
      <c r="I167" s="4">
        <f t="array" aca="1" ref="I167" ca="1">XLOOKUP(E167,DADOS!F:F,DADOS!J:J,0)</f>
        <v/>
      </c>
      <c r="J167" s="51">
        <f t="array" aca="1" ref="J167" ca="1">XLOOKUP(E167,DADOS!F:F,DADOS!H:H,0)</f>
        <v/>
      </c>
      <c r="K167" s="47">
        <f t="array" aca="1" ref="K167" ca="1">XLOOKUP(E167,DADOS!F:F,DADOS!A:A,0)</f>
        <v/>
      </c>
      <c r="L167" s="47">
        <f t="array" aca="1" ref="L167" ca="1">IF(XLOOKUP(E167,DADOS!F:F,DADOS!E:E,0)="SPLICE",IF(XLOOKUP('PC CAT'!E167,DADOS!F:F,DADOS!C:C,0)=1,"ESQ","DIR"),XLOOKUP(E167,DADOS!F:F,DADOS!C:C,0))</f>
        <v/>
      </c>
      <c r="M167" s="47">
        <f t="array" aca="1" ref="M167" ca="1">IF(OR(L167="ESQ",L167="DIR"),"NA",XLOOKUP(E167,DADOS!F:F,DADOS!B:B,0))</f>
        <v/>
      </c>
      <c r="N167" s="47">
        <f t="array" aca="1" ref="N167" ca="1">IF(XLOOKUP(E167,DADOS!F:F,DADOS!D:D,0)=0,"NA",XLOOKUP(E167,DADOS!F:F,DADOS!D:D,0))</f>
        <v/>
      </c>
      <c r="O167" s="4">
        <f>H167&amp;"_"&amp;F167&amp;"_"&amp;M167&amp;"_"&amp;N167</f>
        <v/>
      </c>
      <c r="P167" s="48" t="inlineStr">
        <is>
          <t>#ERROR!</t>
        </is>
      </c>
      <c r="Q167" s="6">
        <f t="array" aca="1" ref="Q167" ca="1">XLOOKUP(E167,DADOS!F:F,DADOS!O:O,0)</f>
        <v/>
      </c>
      <c r="R167" s="6">
        <f t="array" aca="1" ref="R167" ca="1">IF(XLOOKUP(E167,DADOS!F:F,DADOS!K:K,0)="SPLICE",IF(XLOOKUP('PC CAT'!E167,DADOS!F:F,DADOS!M:M,0)=1,"ESQ","DIR"),XLOOKUP(E167,DADOS!F:F,DADOS!M:M,0))</f>
        <v/>
      </c>
      <c r="S167" s="6">
        <f t="array" aca="1" ref="S167" ca="1">IF(OR(R167="ESQ",R167="DIR"),"NA",XLOOKUP(E167,DADOS!F:F,DADOS!N:N,0))</f>
        <v/>
      </c>
      <c r="T167" s="6">
        <f t="array" aca="1" ref="T167" ca="1">IF(XLOOKUP(E167,DADOS!F:F,DADOS!L:L,0)=0,"NA",XLOOKUP(E167,DADOS!F:F,DADOS!L:L,0))</f>
        <v/>
      </c>
      <c r="U167" s="4">
        <f>H167&amp;"_"&amp;F167&amp;"_"&amp;S167&amp;"_"&amp;T167</f>
        <v/>
      </c>
      <c r="V167" s="50" t="inlineStr">
        <is>
          <t>#ERROR!</t>
        </is>
      </c>
      <c r="W167" s="55" t="n"/>
      <c r="X167" s="55" t="n"/>
      <c r="Y167" s="55" t="n"/>
      <c r="Z167" s="55" t="n"/>
    </row>
    <row r="168" ht="15.75" customHeight="1" s="56">
      <c r="A168" s="4" t="n"/>
      <c r="B168" s="4" t="n"/>
      <c r="C168" s="4" t="n"/>
      <c r="D168" s="4" t="n"/>
      <c r="E168" s="16">
        <f>DADOS!F168</f>
        <v/>
      </c>
      <c r="F168" s="4">
        <f t="array" aca="1" ref="F168" ca="1">XLOOKUP(I168,'CABOS CAT'!A:A,'CABOS CAT'!C:C,0)</f>
        <v/>
      </c>
      <c r="G168" s="4">
        <f t="array" aca="1" ref="G168" ca="1">XLOOKUP(I168,'CABOS CAT'!A:A,'CABOS CAT'!B:B,0)</f>
        <v/>
      </c>
      <c r="H168" s="4">
        <f t="array" aca="1" ref="H168" ca="1">XLOOKUP(I168,'CABOS CAT'!A:A,'CABOS CAT'!D:D,0)</f>
        <v/>
      </c>
      <c r="I168" s="4">
        <f t="array" aca="1" ref="I168" ca="1">XLOOKUP(E168,DADOS!F:F,DADOS!J:J,0)</f>
        <v/>
      </c>
      <c r="J168" s="51">
        <f t="array" aca="1" ref="J168" ca="1">XLOOKUP(E168,DADOS!F:F,DADOS!H:H,0)</f>
        <v/>
      </c>
      <c r="K168" s="47">
        <f t="array" aca="1" ref="K168" ca="1">XLOOKUP(E168,DADOS!F:F,DADOS!A:A,0)</f>
        <v/>
      </c>
      <c r="L168" s="47">
        <f t="array" aca="1" ref="L168" ca="1">IF(XLOOKUP(E168,DADOS!F:F,DADOS!E:E,0)="SPLICE",IF(XLOOKUP('PC CAT'!E168,DADOS!F:F,DADOS!C:C,0)=1,"ESQ","DIR"),XLOOKUP(E168,DADOS!F:F,DADOS!C:C,0))</f>
        <v/>
      </c>
      <c r="M168" s="47">
        <f t="array" aca="1" ref="M168" ca="1">IF(OR(L168="ESQ",L168="DIR"),"NA",XLOOKUP(E168,DADOS!F:F,DADOS!B:B,0))</f>
        <v/>
      </c>
      <c r="N168" s="47">
        <f t="array" aca="1" ref="N168" ca="1">IF(XLOOKUP(E168,DADOS!F:F,DADOS!D:D,0)=0,"NA",XLOOKUP(E168,DADOS!F:F,DADOS!D:D,0))</f>
        <v/>
      </c>
      <c r="O168" s="4">
        <f>H168&amp;"_"&amp;F168&amp;"_"&amp;M168&amp;"_"&amp;N168</f>
        <v/>
      </c>
      <c r="P168" s="48" t="inlineStr">
        <is>
          <t>#ERROR!</t>
        </is>
      </c>
      <c r="Q168" s="6">
        <f t="array" aca="1" ref="Q168" ca="1">XLOOKUP(E168,DADOS!F:F,DADOS!O:O,0)</f>
        <v/>
      </c>
      <c r="R168" s="6">
        <f t="array" aca="1" ref="R168" ca="1">IF(XLOOKUP(E168,DADOS!F:F,DADOS!K:K,0)="SPLICE",IF(XLOOKUP('PC CAT'!E168,DADOS!F:F,DADOS!M:M,0)=1,"ESQ","DIR"),XLOOKUP(E168,DADOS!F:F,DADOS!M:M,0))</f>
        <v/>
      </c>
      <c r="S168" s="6">
        <f t="array" aca="1" ref="S168" ca="1">IF(OR(R168="ESQ",R168="DIR"),"NA",XLOOKUP(E168,DADOS!F:F,DADOS!N:N,0))</f>
        <v/>
      </c>
      <c r="T168" s="6">
        <f t="array" aca="1" ref="T168" ca="1">IF(XLOOKUP(E168,DADOS!F:F,DADOS!L:L,0)=0,"NA",XLOOKUP(E168,DADOS!F:F,DADOS!L:L,0))</f>
        <v/>
      </c>
      <c r="U168" s="4">
        <f>H168&amp;"_"&amp;F168&amp;"_"&amp;S168&amp;"_"&amp;T168</f>
        <v/>
      </c>
      <c r="V168" s="50" t="inlineStr">
        <is>
          <t>#ERROR!</t>
        </is>
      </c>
      <c r="W168" s="55" t="n"/>
      <c r="X168" s="55" t="n"/>
      <c r="Y168" s="55" t="n"/>
      <c r="Z168" s="55" t="n"/>
    </row>
    <row r="169" ht="15.75" customHeight="1" s="56">
      <c r="A169" s="4" t="n"/>
      <c r="B169" s="4" t="n"/>
      <c r="C169" s="4" t="n"/>
      <c r="D169" s="4" t="n"/>
      <c r="E169" s="16">
        <f>DADOS!F169</f>
        <v/>
      </c>
      <c r="F169" s="4">
        <f t="array" aca="1" ref="F169" ca="1">XLOOKUP(I169,'CABOS CAT'!A:A,'CABOS CAT'!C:C,0)</f>
        <v/>
      </c>
      <c r="G169" s="4">
        <f t="array" aca="1" ref="G169" ca="1">XLOOKUP(I169,'CABOS CAT'!A:A,'CABOS CAT'!B:B,0)</f>
        <v/>
      </c>
      <c r="H169" s="4">
        <f t="array" aca="1" ref="H169" ca="1">XLOOKUP(I169,'CABOS CAT'!A:A,'CABOS CAT'!D:D,0)</f>
        <v/>
      </c>
      <c r="I169" s="4">
        <f t="array" aca="1" ref="I169" ca="1">XLOOKUP(E169,DADOS!F:F,DADOS!J:J,0)</f>
        <v/>
      </c>
      <c r="J169" s="51">
        <f t="array" aca="1" ref="J169" ca="1">XLOOKUP(E169,DADOS!F:F,DADOS!H:H,0)</f>
        <v/>
      </c>
      <c r="K169" s="47">
        <f t="array" aca="1" ref="K169" ca="1">XLOOKUP(E169,DADOS!F:F,DADOS!A:A,0)</f>
        <v/>
      </c>
      <c r="L169" s="47">
        <f t="array" aca="1" ref="L169" ca="1">IF(XLOOKUP(E169,DADOS!F:F,DADOS!E:E,0)="SPLICE",IF(XLOOKUP('PC CAT'!E169,DADOS!F:F,DADOS!C:C,0)=1,"ESQ","DIR"),XLOOKUP(E169,DADOS!F:F,DADOS!C:C,0))</f>
        <v/>
      </c>
      <c r="M169" s="47">
        <f t="array" aca="1" ref="M169" ca="1">IF(OR(L169="ESQ",L169="DIR"),"NA",XLOOKUP(E169,DADOS!F:F,DADOS!B:B,0))</f>
        <v/>
      </c>
      <c r="N169" s="47">
        <f t="array" aca="1" ref="N169" ca="1">IF(XLOOKUP(E169,DADOS!F:F,DADOS!D:D,0)=0,"NA",XLOOKUP(E169,DADOS!F:F,DADOS!D:D,0))</f>
        <v/>
      </c>
      <c r="O169" s="4">
        <f>H169&amp;"_"&amp;F169&amp;"_"&amp;M169&amp;"_"&amp;N169</f>
        <v/>
      </c>
      <c r="P169" s="48" t="inlineStr">
        <is>
          <t>#ERROR!</t>
        </is>
      </c>
      <c r="Q169" s="6">
        <f t="array" aca="1" ref="Q169" ca="1">XLOOKUP(E169,DADOS!F:F,DADOS!O:O,0)</f>
        <v/>
      </c>
      <c r="R169" s="6">
        <f t="array" aca="1" ref="R169" ca="1">IF(XLOOKUP(E169,DADOS!F:F,DADOS!K:K,0)="SPLICE",IF(XLOOKUP('PC CAT'!E169,DADOS!F:F,DADOS!M:M,0)=1,"ESQ","DIR"),XLOOKUP(E169,DADOS!F:F,DADOS!M:M,0))</f>
        <v/>
      </c>
      <c r="S169" s="6">
        <f t="array" aca="1" ref="S169" ca="1">IF(OR(R169="ESQ",R169="DIR"),"NA",XLOOKUP(E169,DADOS!F:F,DADOS!N:N,0))</f>
        <v/>
      </c>
      <c r="T169" s="6">
        <f t="array" aca="1" ref="T169" ca="1">IF(XLOOKUP(E169,DADOS!F:F,DADOS!L:L,0)=0,"NA",XLOOKUP(E169,DADOS!F:F,DADOS!L:L,0))</f>
        <v/>
      </c>
      <c r="U169" s="4">
        <f>H169&amp;"_"&amp;F169&amp;"_"&amp;S169&amp;"_"&amp;T169</f>
        <v/>
      </c>
      <c r="V169" s="50" t="inlineStr">
        <is>
          <t>#ERROR!</t>
        </is>
      </c>
      <c r="W169" s="55" t="n"/>
      <c r="X169" s="55" t="n"/>
      <c r="Y169" s="55" t="n"/>
      <c r="Z169" s="55" t="n"/>
    </row>
    <row r="170" ht="15.75" customHeight="1" s="56">
      <c r="A170" s="4" t="n"/>
      <c r="B170" s="4" t="n"/>
      <c r="C170" s="4" t="n"/>
      <c r="D170" s="4" t="n"/>
      <c r="E170" s="16">
        <f>DADOS!F170</f>
        <v/>
      </c>
      <c r="F170" s="4">
        <f t="array" aca="1" ref="F170" ca="1">XLOOKUP(I170,'CABOS CAT'!A:A,'CABOS CAT'!C:C,0)</f>
        <v/>
      </c>
      <c r="G170" s="4">
        <f t="array" aca="1" ref="G170" ca="1">XLOOKUP(I170,'CABOS CAT'!A:A,'CABOS CAT'!B:B,0)</f>
        <v/>
      </c>
      <c r="H170" s="4">
        <f t="array" aca="1" ref="H170" ca="1">XLOOKUP(I170,'CABOS CAT'!A:A,'CABOS CAT'!D:D,0)</f>
        <v/>
      </c>
      <c r="I170" s="4">
        <f t="array" aca="1" ref="I170" ca="1">XLOOKUP(E170,DADOS!F:F,DADOS!J:J,0)</f>
        <v/>
      </c>
      <c r="J170" s="51">
        <f t="array" aca="1" ref="J170" ca="1">XLOOKUP(E170,DADOS!F:F,DADOS!H:H,0)</f>
        <v/>
      </c>
      <c r="K170" s="47">
        <f t="array" aca="1" ref="K170" ca="1">XLOOKUP(E170,DADOS!F:F,DADOS!A:A,0)</f>
        <v/>
      </c>
      <c r="L170" s="47">
        <f t="array" aca="1" ref="L170" ca="1">IF(XLOOKUP(E170,DADOS!F:F,DADOS!E:E,0)="SPLICE",IF(XLOOKUP('PC CAT'!E170,DADOS!F:F,DADOS!C:C,0)=1,"ESQ","DIR"),XLOOKUP(E170,DADOS!F:F,DADOS!C:C,0))</f>
        <v/>
      </c>
      <c r="M170" s="47">
        <f t="array" aca="1" ref="M170" ca="1">IF(OR(L170="ESQ",L170="DIR"),"NA",XLOOKUP(E170,DADOS!F:F,DADOS!B:B,0))</f>
        <v/>
      </c>
      <c r="N170" s="47">
        <f t="array" aca="1" ref="N170" ca="1">IF(XLOOKUP(E170,DADOS!F:F,DADOS!D:D,0)=0,"NA",XLOOKUP(E170,DADOS!F:F,DADOS!D:D,0))</f>
        <v/>
      </c>
      <c r="O170" s="4">
        <f>H170&amp;"_"&amp;F170&amp;"_"&amp;M170&amp;"_"&amp;N170</f>
        <v/>
      </c>
      <c r="P170" s="48" t="inlineStr">
        <is>
          <t>#ERROR!</t>
        </is>
      </c>
      <c r="Q170" s="6">
        <f t="array" aca="1" ref="Q170" ca="1">XLOOKUP(E170,DADOS!F:F,DADOS!O:O,0)</f>
        <v/>
      </c>
      <c r="R170" s="6">
        <f t="array" aca="1" ref="R170" ca="1">IF(XLOOKUP(E170,DADOS!F:F,DADOS!K:K,0)="SPLICE",IF(XLOOKUP('PC CAT'!E170,DADOS!F:F,DADOS!M:M,0)=1,"ESQ","DIR"),XLOOKUP(E170,DADOS!F:F,DADOS!M:M,0))</f>
        <v/>
      </c>
      <c r="S170" s="6">
        <f t="array" aca="1" ref="S170" ca="1">IF(OR(R170="ESQ",R170="DIR"),"NA",XLOOKUP(E170,DADOS!F:F,DADOS!N:N,0))</f>
        <v/>
      </c>
      <c r="T170" s="6">
        <f t="array" aca="1" ref="T170" ca="1">IF(XLOOKUP(E170,DADOS!F:F,DADOS!L:L,0)=0,"NA",XLOOKUP(E170,DADOS!F:F,DADOS!L:L,0))</f>
        <v/>
      </c>
      <c r="U170" s="4">
        <f>H170&amp;"_"&amp;F170&amp;"_"&amp;S170&amp;"_"&amp;T170</f>
        <v/>
      </c>
      <c r="V170" s="50" t="inlineStr">
        <is>
          <t>#ERROR!</t>
        </is>
      </c>
      <c r="W170" s="55" t="n"/>
      <c r="X170" s="55" t="n"/>
      <c r="Y170" s="55" t="n"/>
      <c r="Z170" s="55" t="n"/>
    </row>
    <row r="171" ht="15.75" customHeight="1" s="56">
      <c r="A171" s="4" t="n"/>
      <c r="B171" s="4" t="n"/>
      <c r="C171" s="4" t="n"/>
      <c r="D171" s="4" t="n"/>
      <c r="E171" s="16">
        <f>DADOS!F171</f>
        <v/>
      </c>
      <c r="F171" s="4">
        <f t="array" aca="1" ref="F171" ca="1">XLOOKUP(I171,'CABOS CAT'!A:A,'CABOS CAT'!C:C,0)</f>
        <v/>
      </c>
      <c r="G171" s="4">
        <f t="array" aca="1" ref="G171" ca="1">XLOOKUP(I171,'CABOS CAT'!A:A,'CABOS CAT'!B:B,0)</f>
        <v/>
      </c>
      <c r="H171" s="4">
        <f t="array" aca="1" ref="H171" ca="1">XLOOKUP(I171,'CABOS CAT'!A:A,'CABOS CAT'!D:D,0)</f>
        <v/>
      </c>
      <c r="I171" s="4">
        <f t="array" aca="1" ref="I171" ca="1">XLOOKUP(E171,DADOS!F:F,DADOS!J:J,0)</f>
        <v/>
      </c>
      <c r="J171" s="51">
        <f t="array" aca="1" ref="J171" ca="1">XLOOKUP(E171,DADOS!F:F,DADOS!H:H,0)</f>
        <v/>
      </c>
      <c r="K171" s="47">
        <f t="array" aca="1" ref="K171" ca="1">XLOOKUP(E171,DADOS!F:F,DADOS!A:A,0)</f>
        <v/>
      </c>
      <c r="L171" s="47">
        <f t="array" aca="1" ref="L171" ca="1">IF(XLOOKUP(E171,DADOS!F:F,DADOS!E:E,0)="SPLICE",IF(XLOOKUP('PC CAT'!E171,DADOS!F:F,DADOS!C:C,0)=1,"ESQ","DIR"),XLOOKUP(E171,DADOS!F:F,DADOS!C:C,0))</f>
        <v/>
      </c>
      <c r="M171" s="47">
        <f t="array" aca="1" ref="M171" ca="1">IF(OR(L171="ESQ",L171="DIR"),"NA",XLOOKUP(E171,DADOS!F:F,DADOS!B:B,0))</f>
        <v/>
      </c>
      <c r="N171" s="47">
        <f t="array" aca="1" ref="N171" ca="1">IF(XLOOKUP(E171,DADOS!F:F,DADOS!D:D,0)=0,"NA",XLOOKUP(E171,DADOS!F:F,DADOS!D:D,0))</f>
        <v/>
      </c>
      <c r="O171" s="4">
        <f>H171&amp;"_"&amp;F171&amp;"_"&amp;M171&amp;"_"&amp;N171</f>
        <v/>
      </c>
      <c r="P171" s="48" t="inlineStr">
        <is>
          <t>#ERROR!</t>
        </is>
      </c>
      <c r="Q171" s="6">
        <f t="array" aca="1" ref="Q171" ca="1">XLOOKUP(E171,DADOS!F:F,DADOS!O:O,0)</f>
        <v/>
      </c>
      <c r="R171" s="6">
        <f t="array" aca="1" ref="R171" ca="1">IF(XLOOKUP(E171,DADOS!F:F,DADOS!K:K,0)="SPLICE",IF(XLOOKUP('PC CAT'!E171,DADOS!F:F,DADOS!M:M,0)=1,"ESQ","DIR"),XLOOKUP(E171,DADOS!F:F,DADOS!M:M,0))</f>
        <v/>
      </c>
      <c r="S171" s="6">
        <f t="array" aca="1" ref="S171" ca="1">IF(OR(R171="ESQ",R171="DIR"),"NA",XLOOKUP(E171,DADOS!F:F,DADOS!N:N,0))</f>
        <v/>
      </c>
      <c r="T171" s="6">
        <f t="array" aca="1" ref="T171" ca="1">IF(XLOOKUP(E171,DADOS!F:F,DADOS!L:L,0)=0,"NA",XLOOKUP(E171,DADOS!F:F,DADOS!L:L,0))</f>
        <v/>
      </c>
      <c r="U171" s="4">
        <f>H171&amp;"_"&amp;F171&amp;"_"&amp;S171&amp;"_"&amp;T171</f>
        <v/>
      </c>
      <c r="V171" s="50" t="inlineStr">
        <is>
          <t>#ERROR!</t>
        </is>
      </c>
      <c r="W171" s="55" t="n"/>
      <c r="X171" s="55" t="n"/>
      <c r="Y171" s="55" t="n"/>
      <c r="Z171" s="55" t="n"/>
    </row>
    <row r="172" ht="15.75" customHeight="1" s="56">
      <c r="A172" s="4" t="n"/>
      <c r="B172" s="4" t="n"/>
      <c r="C172" s="4" t="n"/>
      <c r="D172" s="4" t="n"/>
      <c r="E172" s="16">
        <f>DADOS!F172</f>
        <v/>
      </c>
      <c r="F172" s="4">
        <f t="array" aca="1" ref="F172" ca="1">XLOOKUP(I172,'CABOS CAT'!A:A,'CABOS CAT'!C:C,0)</f>
        <v/>
      </c>
      <c r="G172" s="4">
        <f t="array" aca="1" ref="G172" ca="1">XLOOKUP(I172,'CABOS CAT'!A:A,'CABOS CAT'!B:B,0)</f>
        <v/>
      </c>
      <c r="H172" s="4">
        <f t="array" aca="1" ref="H172" ca="1">XLOOKUP(I172,'CABOS CAT'!A:A,'CABOS CAT'!D:D,0)</f>
        <v/>
      </c>
      <c r="I172" s="4">
        <f t="array" aca="1" ref="I172" ca="1">XLOOKUP(E172,DADOS!F:F,DADOS!J:J,0)</f>
        <v/>
      </c>
      <c r="J172" s="51">
        <f t="array" aca="1" ref="J172" ca="1">XLOOKUP(E172,DADOS!F:F,DADOS!H:H,0)</f>
        <v/>
      </c>
      <c r="K172" s="47">
        <f t="array" aca="1" ref="K172" ca="1">XLOOKUP(E172,DADOS!F:F,DADOS!A:A,0)</f>
        <v/>
      </c>
      <c r="L172" s="47">
        <f t="array" aca="1" ref="L172" ca="1">IF(XLOOKUP(E172,DADOS!F:F,DADOS!E:E,0)="SPLICE",IF(XLOOKUP('PC CAT'!E172,DADOS!F:F,DADOS!C:C,0)=1,"ESQ","DIR"),XLOOKUP(E172,DADOS!F:F,DADOS!C:C,0))</f>
        <v/>
      </c>
      <c r="M172" s="47">
        <f t="array" aca="1" ref="M172" ca="1">IF(OR(L172="ESQ",L172="DIR"),"NA",XLOOKUP(E172,DADOS!F:F,DADOS!B:B,0))</f>
        <v/>
      </c>
      <c r="N172" s="47">
        <f t="array" aca="1" ref="N172" ca="1">IF(XLOOKUP(E172,DADOS!F:F,DADOS!D:D,0)=0,"NA",XLOOKUP(E172,DADOS!F:F,DADOS!D:D,0))</f>
        <v/>
      </c>
      <c r="O172" s="4">
        <f>H172&amp;"_"&amp;F172&amp;"_"&amp;M172&amp;"_"&amp;N172</f>
        <v/>
      </c>
      <c r="P172" s="48" t="inlineStr">
        <is>
          <t>#ERROR!</t>
        </is>
      </c>
      <c r="Q172" s="6">
        <f t="array" aca="1" ref="Q172" ca="1">XLOOKUP(E172,DADOS!F:F,DADOS!O:O,0)</f>
        <v/>
      </c>
      <c r="R172" s="6">
        <f t="array" aca="1" ref="R172" ca="1">IF(XLOOKUP(E172,DADOS!F:F,DADOS!K:K,0)="SPLICE",IF(XLOOKUP('PC CAT'!E172,DADOS!F:F,DADOS!M:M,0)=1,"ESQ","DIR"),XLOOKUP(E172,DADOS!F:F,DADOS!M:M,0))</f>
        <v/>
      </c>
      <c r="S172" s="6">
        <f t="array" aca="1" ref="S172" ca="1">IF(OR(R172="ESQ",R172="DIR"),"NA",XLOOKUP(E172,DADOS!F:F,DADOS!N:N,0))</f>
        <v/>
      </c>
      <c r="T172" s="6">
        <f t="array" aca="1" ref="T172" ca="1">IF(XLOOKUP(E172,DADOS!F:F,DADOS!L:L,0)=0,"NA",XLOOKUP(E172,DADOS!F:F,DADOS!L:L,0))</f>
        <v/>
      </c>
      <c r="U172" s="4">
        <f>H172&amp;"_"&amp;F172&amp;"_"&amp;S172&amp;"_"&amp;T172</f>
        <v/>
      </c>
      <c r="V172" s="50" t="inlineStr">
        <is>
          <t>#ERROR!</t>
        </is>
      </c>
      <c r="W172" s="55" t="n"/>
      <c r="X172" s="55" t="n"/>
      <c r="Y172" s="55" t="n"/>
      <c r="Z172" s="55" t="n"/>
    </row>
    <row r="173" ht="15.75" customHeight="1" s="56">
      <c r="A173" s="4" t="n"/>
      <c r="B173" s="4" t="n"/>
      <c r="C173" s="4" t="n"/>
      <c r="D173" s="4" t="n"/>
      <c r="E173" s="16">
        <f>DADOS!F173</f>
        <v/>
      </c>
      <c r="F173" s="4">
        <f t="array" aca="1" ref="F173" ca="1">XLOOKUP(I173,'CABOS CAT'!A:A,'CABOS CAT'!C:C,0)</f>
        <v/>
      </c>
      <c r="G173" s="4">
        <f t="array" aca="1" ref="G173" ca="1">XLOOKUP(I173,'CABOS CAT'!A:A,'CABOS CAT'!B:B,0)</f>
        <v/>
      </c>
      <c r="H173" s="4">
        <f t="array" aca="1" ref="H173" ca="1">XLOOKUP(I173,'CABOS CAT'!A:A,'CABOS CAT'!D:D,0)</f>
        <v/>
      </c>
      <c r="I173" s="4">
        <f t="array" aca="1" ref="I173" ca="1">XLOOKUP(E173,DADOS!F:F,DADOS!J:J,0)</f>
        <v/>
      </c>
      <c r="J173" s="51">
        <f t="array" aca="1" ref="J173" ca="1">XLOOKUP(E173,DADOS!F:F,DADOS!H:H,0)</f>
        <v/>
      </c>
      <c r="K173" s="47">
        <f t="array" aca="1" ref="K173" ca="1">XLOOKUP(E173,DADOS!F:F,DADOS!A:A,0)</f>
        <v/>
      </c>
      <c r="L173" s="47">
        <f t="array" aca="1" ref="L173" ca="1">IF(XLOOKUP(E173,DADOS!F:F,DADOS!E:E,0)="SPLICE",IF(XLOOKUP('PC CAT'!E173,DADOS!F:F,DADOS!C:C,0)=1,"ESQ","DIR"),XLOOKUP(E173,DADOS!F:F,DADOS!C:C,0))</f>
        <v/>
      </c>
      <c r="M173" s="47">
        <f t="array" aca="1" ref="M173" ca="1">IF(OR(L173="ESQ",L173="DIR"),"NA",XLOOKUP(E173,DADOS!F:F,DADOS!B:B,0))</f>
        <v/>
      </c>
      <c r="N173" s="47">
        <f t="array" aca="1" ref="N173" ca="1">IF(XLOOKUP(E173,DADOS!F:F,DADOS!D:D,0)=0,"NA",XLOOKUP(E173,DADOS!F:F,DADOS!D:D,0))</f>
        <v/>
      </c>
      <c r="O173" s="4">
        <f>H173&amp;"_"&amp;F173&amp;"_"&amp;M173&amp;"_"&amp;N173</f>
        <v/>
      </c>
      <c r="P173" s="48" t="inlineStr">
        <is>
          <t>#ERROR!</t>
        </is>
      </c>
      <c r="Q173" s="6">
        <f t="array" aca="1" ref="Q173" ca="1">XLOOKUP(E173,DADOS!F:F,DADOS!O:O,0)</f>
        <v/>
      </c>
      <c r="R173" s="6">
        <f t="array" aca="1" ref="R173" ca="1">IF(XLOOKUP(E173,DADOS!F:F,DADOS!K:K,0)="SPLICE",IF(XLOOKUP('PC CAT'!E173,DADOS!F:F,DADOS!M:M,0)=1,"ESQ","DIR"),XLOOKUP(E173,DADOS!F:F,DADOS!M:M,0))</f>
        <v/>
      </c>
      <c r="S173" s="6">
        <f t="array" aca="1" ref="S173" ca="1">IF(OR(R173="ESQ",R173="DIR"),"NA",XLOOKUP(E173,DADOS!F:F,DADOS!N:N,0))</f>
        <v/>
      </c>
      <c r="T173" s="6">
        <f t="array" aca="1" ref="T173" ca="1">IF(XLOOKUP(E173,DADOS!F:F,DADOS!L:L,0)=0,"NA",XLOOKUP(E173,DADOS!F:F,DADOS!L:L,0))</f>
        <v/>
      </c>
      <c r="U173" s="4">
        <f>H173&amp;"_"&amp;F173&amp;"_"&amp;S173&amp;"_"&amp;T173</f>
        <v/>
      </c>
      <c r="V173" s="50" t="inlineStr">
        <is>
          <t>#ERROR!</t>
        </is>
      </c>
      <c r="W173" s="55" t="n"/>
      <c r="X173" s="55" t="n"/>
      <c r="Y173" s="55" t="n"/>
      <c r="Z173" s="55" t="n"/>
    </row>
    <row r="174" ht="15.75" customHeight="1" s="56">
      <c r="A174" s="4" t="n"/>
      <c r="B174" s="4" t="n"/>
      <c r="C174" s="4" t="n"/>
      <c r="D174" s="4" t="n"/>
      <c r="E174" s="16">
        <f>DADOS!F174</f>
        <v/>
      </c>
      <c r="F174" s="4">
        <f t="array" aca="1" ref="F174" ca="1">XLOOKUP(I174,'CABOS CAT'!A:A,'CABOS CAT'!C:C,0)</f>
        <v/>
      </c>
      <c r="G174" s="4">
        <f t="array" aca="1" ref="G174" ca="1">XLOOKUP(I174,'CABOS CAT'!A:A,'CABOS CAT'!B:B,0)</f>
        <v/>
      </c>
      <c r="H174" s="4">
        <f t="array" aca="1" ref="H174" ca="1">XLOOKUP(I174,'CABOS CAT'!A:A,'CABOS CAT'!D:D,0)</f>
        <v/>
      </c>
      <c r="I174" s="4">
        <f t="array" aca="1" ref="I174" ca="1">XLOOKUP(E174,DADOS!F:F,DADOS!J:J,0)</f>
        <v/>
      </c>
      <c r="J174" s="51">
        <f t="array" aca="1" ref="J174" ca="1">XLOOKUP(E174,DADOS!F:F,DADOS!H:H,0)</f>
        <v/>
      </c>
      <c r="K174" s="47">
        <f t="array" aca="1" ref="K174" ca="1">XLOOKUP(E174,DADOS!F:F,DADOS!A:A,0)</f>
        <v/>
      </c>
      <c r="L174" s="47">
        <f t="array" aca="1" ref="L174" ca="1">IF(XLOOKUP(E174,DADOS!F:F,DADOS!E:E,0)="SPLICE",IF(XLOOKUP('PC CAT'!E174,DADOS!F:F,DADOS!C:C,0)=1,"ESQ","DIR"),XLOOKUP(E174,DADOS!F:F,DADOS!C:C,0))</f>
        <v/>
      </c>
      <c r="M174" s="47">
        <f t="array" aca="1" ref="M174" ca="1">IF(OR(L174="ESQ",L174="DIR"),"NA",XLOOKUP(E174,DADOS!F:F,DADOS!B:B,0))</f>
        <v/>
      </c>
      <c r="N174" s="47">
        <f t="array" aca="1" ref="N174" ca="1">IF(XLOOKUP(E174,DADOS!F:F,DADOS!D:D,0)=0,"NA",XLOOKUP(E174,DADOS!F:F,DADOS!D:D,0))</f>
        <v/>
      </c>
      <c r="O174" s="4">
        <f>H174&amp;"_"&amp;F174&amp;"_"&amp;M174&amp;"_"&amp;N174</f>
        <v/>
      </c>
      <c r="P174" s="48" t="inlineStr">
        <is>
          <t>#ERROR!</t>
        </is>
      </c>
      <c r="Q174" s="6">
        <f t="array" aca="1" ref="Q174" ca="1">XLOOKUP(E174,DADOS!F:F,DADOS!O:O,0)</f>
        <v/>
      </c>
      <c r="R174" s="6">
        <f t="array" aca="1" ref="R174" ca="1">IF(XLOOKUP(E174,DADOS!F:F,DADOS!K:K,0)="SPLICE",IF(XLOOKUP('PC CAT'!E174,DADOS!F:F,DADOS!M:M,0)=1,"ESQ","DIR"),XLOOKUP(E174,DADOS!F:F,DADOS!M:M,0))</f>
        <v/>
      </c>
      <c r="S174" s="6">
        <f t="array" aca="1" ref="S174" ca="1">IF(OR(R174="ESQ",R174="DIR"),"NA",XLOOKUP(E174,DADOS!F:F,DADOS!N:N,0))</f>
        <v/>
      </c>
      <c r="T174" s="6">
        <f t="array" aca="1" ref="T174" ca="1">IF(XLOOKUP(E174,DADOS!F:F,DADOS!L:L,0)=0,"NA",XLOOKUP(E174,DADOS!F:F,DADOS!L:L,0))</f>
        <v/>
      </c>
      <c r="U174" s="4">
        <f>H174&amp;"_"&amp;F174&amp;"_"&amp;S174&amp;"_"&amp;T174</f>
        <v/>
      </c>
      <c r="V174" s="50" t="inlineStr">
        <is>
          <t>#ERROR!</t>
        </is>
      </c>
      <c r="W174" s="55" t="n"/>
      <c r="X174" s="55" t="n"/>
      <c r="Y174" s="55" t="n"/>
      <c r="Z174" s="55" t="n"/>
    </row>
    <row r="175" ht="15.75" customHeight="1" s="56">
      <c r="A175" s="4" t="n"/>
      <c r="B175" s="4" t="n"/>
      <c r="C175" s="4" t="n"/>
      <c r="D175" s="4" t="n"/>
      <c r="E175" s="16">
        <f>DADOS!F175</f>
        <v/>
      </c>
      <c r="F175" s="4">
        <f t="array" aca="1" ref="F175" ca="1">XLOOKUP(I175,'CABOS CAT'!A:A,'CABOS CAT'!C:C,0)</f>
        <v/>
      </c>
      <c r="G175" s="4">
        <f t="array" aca="1" ref="G175" ca="1">XLOOKUP(I175,'CABOS CAT'!A:A,'CABOS CAT'!B:B,0)</f>
        <v/>
      </c>
      <c r="H175" s="4">
        <f t="array" aca="1" ref="H175" ca="1">XLOOKUP(I175,'CABOS CAT'!A:A,'CABOS CAT'!D:D,0)</f>
        <v/>
      </c>
      <c r="I175" s="4">
        <f t="array" aca="1" ref="I175" ca="1">XLOOKUP(E175,DADOS!F:F,DADOS!J:J,0)</f>
        <v/>
      </c>
      <c r="J175" s="51">
        <f t="array" aca="1" ref="J175" ca="1">XLOOKUP(E175,DADOS!F:F,DADOS!H:H,0)</f>
        <v/>
      </c>
      <c r="K175" s="47">
        <f t="array" aca="1" ref="K175" ca="1">XLOOKUP(E175,DADOS!F:F,DADOS!A:A,0)</f>
        <v/>
      </c>
      <c r="L175" s="47">
        <f t="array" aca="1" ref="L175" ca="1">IF(XLOOKUP(E175,DADOS!F:F,DADOS!E:E,0)="SPLICE",IF(XLOOKUP('PC CAT'!E175,DADOS!F:F,DADOS!C:C,0)=1,"ESQ","DIR"),XLOOKUP(E175,DADOS!F:F,DADOS!C:C,0))</f>
        <v/>
      </c>
      <c r="M175" s="47">
        <f t="array" aca="1" ref="M175" ca="1">IF(OR(L175="ESQ",L175="DIR"),"NA",XLOOKUP(E175,DADOS!F:F,DADOS!B:B,0))</f>
        <v/>
      </c>
      <c r="N175" s="47">
        <f t="array" aca="1" ref="N175" ca="1">IF(XLOOKUP(E175,DADOS!F:F,DADOS!D:D,0)=0,"NA",XLOOKUP(E175,DADOS!F:F,DADOS!D:D,0))</f>
        <v/>
      </c>
      <c r="O175" s="4">
        <f>H175&amp;"_"&amp;F175&amp;"_"&amp;M175&amp;"_"&amp;N175</f>
        <v/>
      </c>
      <c r="P175" s="48" t="inlineStr">
        <is>
          <t>#ERROR!</t>
        </is>
      </c>
      <c r="Q175" s="6">
        <f t="array" aca="1" ref="Q175" ca="1">XLOOKUP(E175,DADOS!F:F,DADOS!O:O,0)</f>
        <v/>
      </c>
      <c r="R175" s="6">
        <f t="array" aca="1" ref="R175" ca="1">IF(XLOOKUP(E175,DADOS!F:F,DADOS!K:K,0)="SPLICE",IF(XLOOKUP('PC CAT'!E175,DADOS!F:F,DADOS!M:M,0)=1,"ESQ","DIR"),XLOOKUP(E175,DADOS!F:F,DADOS!M:M,0))</f>
        <v/>
      </c>
      <c r="S175" s="6">
        <f t="array" aca="1" ref="S175" ca="1">IF(OR(R175="ESQ",R175="DIR"),"NA",XLOOKUP(E175,DADOS!F:F,DADOS!N:N,0))</f>
        <v/>
      </c>
      <c r="T175" s="6">
        <f t="array" aca="1" ref="T175" ca="1">IF(XLOOKUP(E175,DADOS!F:F,DADOS!L:L,0)=0,"NA",XLOOKUP(E175,DADOS!F:F,DADOS!L:L,0))</f>
        <v/>
      </c>
      <c r="U175" s="4">
        <f>H175&amp;"_"&amp;F175&amp;"_"&amp;S175&amp;"_"&amp;T175</f>
        <v/>
      </c>
      <c r="V175" s="50" t="inlineStr">
        <is>
          <t>#ERROR!</t>
        </is>
      </c>
      <c r="W175" s="55" t="n"/>
      <c r="X175" s="55" t="n"/>
      <c r="Y175" s="55" t="n"/>
      <c r="Z175" s="55" t="n"/>
    </row>
    <row r="176" ht="15.75" customHeight="1" s="56">
      <c r="A176" s="4" t="n"/>
      <c r="B176" s="4" t="n"/>
      <c r="C176" s="4" t="n"/>
      <c r="D176" s="4" t="n"/>
      <c r="E176" s="16">
        <f>DADOS!F176</f>
        <v/>
      </c>
      <c r="F176" s="4">
        <f t="array" aca="1" ref="F176" ca="1">XLOOKUP(I176,'CABOS CAT'!A:A,'CABOS CAT'!C:C,0)</f>
        <v/>
      </c>
      <c r="G176" s="4">
        <f t="array" aca="1" ref="G176" ca="1">XLOOKUP(I176,'CABOS CAT'!A:A,'CABOS CAT'!B:B,0)</f>
        <v/>
      </c>
      <c r="H176" s="4">
        <f t="array" aca="1" ref="H176" ca="1">XLOOKUP(I176,'CABOS CAT'!A:A,'CABOS CAT'!D:D,0)</f>
        <v/>
      </c>
      <c r="I176" s="4">
        <f t="array" aca="1" ref="I176" ca="1">XLOOKUP(E176,DADOS!F:F,DADOS!J:J,0)</f>
        <v/>
      </c>
      <c r="J176" s="51">
        <f t="array" aca="1" ref="J176" ca="1">XLOOKUP(E176,DADOS!F:F,DADOS!H:H,0)</f>
        <v/>
      </c>
      <c r="K176" s="47">
        <f t="array" aca="1" ref="K176" ca="1">XLOOKUP(E176,DADOS!F:F,DADOS!A:A,0)</f>
        <v/>
      </c>
      <c r="L176" s="47">
        <f t="array" aca="1" ref="L176" ca="1">IF(XLOOKUP(E176,DADOS!F:F,DADOS!E:E,0)="SPLICE",IF(XLOOKUP('PC CAT'!E176,DADOS!F:F,DADOS!C:C,0)=1,"ESQ","DIR"),XLOOKUP(E176,DADOS!F:F,DADOS!C:C,0))</f>
        <v/>
      </c>
      <c r="M176" s="47">
        <f t="array" aca="1" ref="M176" ca="1">IF(OR(L176="ESQ",L176="DIR"),"NA",XLOOKUP(E176,DADOS!F:F,DADOS!B:B,0))</f>
        <v/>
      </c>
      <c r="N176" s="47">
        <f t="array" aca="1" ref="N176" ca="1">IF(XLOOKUP(E176,DADOS!F:F,DADOS!D:D,0)=0,"NA",XLOOKUP(E176,DADOS!F:F,DADOS!D:D,0))</f>
        <v/>
      </c>
      <c r="O176" s="4">
        <f>H176&amp;"_"&amp;F176&amp;"_"&amp;M176&amp;"_"&amp;N176</f>
        <v/>
      </c>
      <c r="P176" s="48" t="inlineStr">
        <is>
          <t>#ERROR!</t>
        </is>
      </c>
      <c r="Q176" s="6">
        <f t="array" aca="1" ref="Q176" ca="1">XLOOKUP(E176,DADOS!F:F,DADOS!O:O,0)</f>
        <v/>
      </c>
      <c r="R176" s="6">
        <f t="array" aca="1" ref="R176" ca="1">IF(XLOOKUP(E176,DADOS!F:F,DADOS!K:K,0)="SPLICE",IF(XLOOKUP('PC CAT'!E176,DADOS!F:F,DADOS!M:M,0)=1,"ESQ","DIR"),XLOOKUP(E176,DADOS!F:F,DADOS!M:M,0))</f>
        <v/>
      </c>
      <c r="S176" s="6">
        <f t="array" aca="1" ref="S176" ca="1">IF(OR(R176="ESQ",R176="DIR"),"NA",XLOOKUP(E176,DADOS!F:F,DADOS!N:N,0))</f>
        <v/>
      </c>
      <c r="T176" s="6">
        <f t="array" aca="1" ref="T176" ca="1">IF(XLOOKUP(E176,DADOS!F:F,DADOS!L:L,0)=0,"NA",XLOOKUP(E176,DADOS!F:F,DADOS!L:L,0))</f>
        <v/>
      </c>
      <c r="U176" s="4">
        <f>H176&amp;"_"&amp;F176&amp;"_"&amp;S176&amp;"_"&amp;T176</f>
        <v/>
      </c>
      <c r="V176" s="50" t="inlineStr">
        <is>
          <t>#ERROR!</t>
        </is>
      </c>
      <c r="W176" s="55" t="n"/>
      <c r="X176" s="55" t="n"/>
      <c r="Y176" s="55" t="n"/>
      <c r="Z176" s="55" t="n"/>
    </row>
    <row r="177" ht="15.75" customHeight="1" s="56">
      <c r="A177" s="4" t="n"/>
      <c r="B177" s="4" t="n"/>
      <c r="C177" s="4" t="n"/>
      <c r="D177" s="4" t="n"/>
      <c r="E177" s="16">
        <f>DADOS!F177</f>
        <v/>
      </c>
      <c r="F177" s="4">
        <f t="array" aca="1" ref="F177" ca="1">XLOOKUP(I177,'CABOS CAT'!A:A,'CABOS CAT'!C:C,0)</f>
        <v/>
      </c>
      <c r="G177" s="4">
        <f t="array" aca="1" ref="G177" ca="1">XLOOKUP(I177,'CABOS CAT'!A:A,'CABOS CAT'!B:B,0)</f>
        <v/>
      </c>
      <c r="H177" s="4">
        <f t="array" aca="1" ref="H177" ca="1">XLOOKUP(I177,'CABOS CAT'!A:A,'CABOS CAT'!D:D,0)</f>
        <v/>
      </c>
      <c r="I177" s="4">
        <f t="array" aca="1" ref="I177" ca="1">XLOOKUP(E177,DADOS!F:F,DADOS!J:J,0)</f>
        <v/>
      </c>
      <c r="J177" s="51">
        <f t="array" aca="1" ref="J177" ca="1">XLOOKUP(E177,DADOS!F:F,DADOS!H:H,0)</f>
        <v/>
      </c>
      <c r="K177" s="47">
        <f t="array" aca="1" ref="K177" ca="1">XLOOKUP(E177,DADOS!F:F,DADOS!A:A,0)</f>
        <v/>
      </c>
      <c r="L177" s="47">
        <f t="array" aca="1" ref="L177" ca="1">IF(XLOOKUP(E177,DADOS!F:F,DADOS!E:E,0)="SPLICE",IF(XLOOKUP('PC CAT'!E177,DADOS!F:F,DADOS!C:C,0)=1,"ESQ","DIR"),XLOOKUP(E177,DADOS!F:F,DADOS!C:C,0))</f>
        <v/>
      </c>
      <c r="M177" s="47">
        <f t="array" aca="1" ref="M177" ca="1">IF(OR(L177="ESQ",L177="DIR"),"NA",XLOOKUP(E177,DADOS!F:F,DADOS!B:B,0))</f>
        <v/>
      </c>
      <c r="N177" s="47">
        <f t="array" aca="1" ref="N177" ca="1">IF(XLOOKUP(E177,DADOS!F:F,DADOS!D:D,0)=0,"NA",XLOOKUP(E177,DADOS!F:F,DADOS!D:D,0))</f>
        <v/>
      </c>
      <c r="O177" s="4">
        <f>H177&amp;"_"&amp;F177&amp;"_"&amp;M177&amp;"_"&amp;N177</f>
        <v/>
      </c>
      <c r="P177" s="48" t="inlineStr">
        <is>
          <t>#ERROR!</t>
        </is>
      </c>
      <c r="Q177" s="6">
        <f t="array" aca="1" ref="Q177" ca="1">XLOOKUP(E177,DADOS!F:F,DADOS!O:O,0)</f>
        <v/>
      </c>
      <c r="R177" s="6">
        <f t="array" aca="1" ref="R177" ca="1">IF(XLOOKUP(E177,DADOS!F:F,DADOS!K:K,0)="SPLICE",IF(XLOOKUP('PC CAT'!E177,DADOS!F:F,DADOS!M:M,0)=1,"ESQ","DIR"),XLOOKUP(E177,DADOS!F:F,DADOS!M:M,0))</f>
        <v/>
      </c>
      <c r="S177" s="6">
        <f t="array" aca="1" ref="S177" ca="1">IF(OR(R177="ESQ",R177="DIR"),"NA",XLOOKUP(E177,DADOS!F:F,DADOS!N:N,0))</f>
        <v/>
      </c>
      <c r="T177" s="6">
        <f t="array" aca="1" ref="T177" ca="1">IF(XLOOKUP(E177,DADOS!F:F,DADOS!L:L,0)=0,"NA",XLOOKUP(E177,DADOS!F:F,DADOS!L:L,0))</f>
        <v/>
      </c>
      <c r="U177" s="4">
        <f>H177&amp;"_"&amp;F177&amp;"_"&amp;S177&amp;"_"&amp;T177</f>
        <v/>
      </c>
      <c r="V177" s="50" t="inlineStr">
        <is>
          <t>#ERROR!</t>
        </is>
      </c>
      <c r="W177" s="55" t="n"/>
      <c r="X177" s="55" t="n"/>
      <c r="Y177" s="55" t="n"/>
      <c r="Z177" s="55" t="n"/>
    </row>
    <row r="178" ht="15.75" customHeight="1" s="56">
      <c r="A178" s="4" t="n"/>
      <c r="B178" s="4" t="n"/>
      <c r="C178" s="4" t="n"/>
      <c r="D178" s="4" t="n"/>
      <c r="E178" s="16">
        <f>DADOS!F178</f>
        <v/>
      </c>
      <c r="F178" s="4">
        <f t="array" aca="1" ref="F178" ca="1">XLOOKUP(I178,'CABOS CAT'!A:A,'CABOS CAT'!C:C,0)</f>
        <v/>
      </c>
      <c r="G178" s="4">
        <f t="array" aca="1" ref="G178" ca="1">XLOOKUP(I178,'CABOS CAT'!A:A,'CABOS CAT'!B:B,0)</f>
        <v/>
      </c>
      <c r="H178" s="4">
        <f t="array" aca="1" ref="H178" ca="1">XLOOKUP(I178,'CABOS CAT'!A:A,'CABOS CAT'!D:D,0)</f>
        <v/>
      </c>
      <c r="I178" s="4">
        <f t="array" aca="1" ref="I178" ca="1">XLOOKUP(E178,DADOS!F:F,DADOS!J:J,0)</f>
        <v/>
      </c>
      <c r="J178" s="51">
        <f t="array" aca="1" ref="J178" ca="1">XLOOKUP(E178,DADOS!F:F,DADOS!H:H,0)</f>
        <v/>
      </c>
      <c r="K178" s="47">
        <f t="array" aca="1" ref="K178" ca="1">XLOOKUP(E178,DADOS!F:F,DADOS!A:A,0)</f>
        <v/>
      </c>
      <c r="L178" s="47">
        <f t="array" aca="1" ref="L178" ca="1">IF(XLOOKUP(E178,DADOS!F:F,DADOS!E:E,0)="SPLICE",IF(XLOOKUP('PC CAT'!E178,DADOS!F:F,DADOS!C:C,0)=1,"ESQ","DIR"),XLOOKUP(E178,DADOS!F:F,DADOS!C:C,0))</f>
        <v/>
      </c>
      <c r="M178" s="47">
        <f t="array" aca="1" ref="M178" ca="1">IF(OR(L178="ESQ",L178="DIR"),"NA",XLOOKUP(E178,DADOS!F:F,DADOS!B:B,0))</f>
        <v/>
      </c>
      <c r="N178" s="47">
        <f t="array" aca="1" ref="N178" ca="1">IF(XLOOKUP(E178,DADOS!F:F,DADOS!D:D,0)=0,"NA",XLOOKUP(E178,DADOS!F:F,DADOS!D:D,0))</f>
        <v/>
      </c>
      <c r="O178" s="4">
        <f>H178&amp;"_"&amp;F178&amp;"_"&amp;M178&amp;"_"&amp;N178</f>
        <v/>
      </c>
      <c r="P178" s="48" t="inlineStr">
        <is>
          <t>#ERROR!</t>
        </is>
      </c>
      <c r="Q178" s="6">
        <f t="array" aca="1" ref="Q178" ca="1">XLOOKUP(E178,DADOS!F:F,DADOS!O:O,0)</f>
        <v/>
      </c>
      <c r="R178" s="6">
        <f t="array" aca="1" ref="R178" ca="1">IF(XLOOKUP(E178,DADOS!F:F,DADOS!K:K,0)="SPLICE",IF(XLOOKUP('PC CAT'!E178,DADOS!F:F,DADOS!M:M,0)=1,"ESQ","DIR"),XLOOKUP(E178,DADOS!F:F,DADOS!M:M,0))</f>
        <v/>
      </c>
      <c r="S178" s="6">
        <f t="array" aca="1" ref="S178" ca="1">IF(OR(R178="ESQ",R178="DIR"),"NA",XLOOKUP(E178,DADOS!F:F,DADOS!N:N,0))</f>
        <v/>
      </c>
      <c r="T178" s="6">
        <f t="array" aca="1" ref="T178" ca="1">IF(XLOOKUP(E178,DADOS!F:F,DADOS!L:L,0)=0,"NA",XLOOKUP(E178,DADOS!F:F,DADOS!L:L,0))</f>
        <v/>
      </c>
      <c r="U178" s="4">
        <f>H178&amp;"_"&amp;F178&amp;"_"&amp;S178&amp;"_"&amp;T178</f>
        <v/>
      </c>
      <c r="V178" s="50" t="inlineStr">
        <is>
          <t>#ERROR!</t>
        </is>
      </c>
      <c r="W178" s="55" t="n"/>
      <c r="X178" s="55" t="n"/>
      <c r="Y178" s="55" t="n"/>
      <c r="Z178" s="55" t="n"/>
    </row>
    <row r="179" ht="15.75" customHeight="1" s="56">
      <c r="A179" s="4" t="n"/>
      <c r="B179" s="4" t="n"/>
      <c r="C179" s="4" t="n"/>
      <c r="D179" s="4" t="n"/>
      <c r="E179" s="16">
        <f>DADOS!F179</f>
        <v/>
      </c>
      <c r="F179" s="4">
        <f t="array" aca="1" ref="F179" ca="1">XLOOKUP(I179,'CABOS CAT'!A:A,'CABOS CAT'!C:C,0)</f>
        <v/>
      </c>
      <c r="G179" s="4">
        <f t="array" aca="1" ref="G179" ca="1">XLOOKUP(I179,'CABOS CAT'!A:A,'CABOS CAT'!B:B,0)</f>
        <v/>
      </c>
      <c r="H179" s="4">
        <f t="array" aca="1" ref="H179" ca="1">XLOOKUP(I179,'CABOS CAT'!A:A,'CABOS CAT'!D:D,0)</f>
        <v/>
      </c>
      <c r="I179" s="4">
        <f t="array" aca="1" ref="I179" ca="1">XLOOKUP(E179,DADOS!F:F,DADOS!J:J,0)</f>
        <v/>
      </c>
      <c r="J179" s="51">
        <f t="array" aca="1" ref="J179" ca="1">XLOOKUP(E179,DADOS!F:F,DADOS!H:H,0)</f>
        <v/>
      </c>
      <c r="K179" s="47">
        <f t="array" aca="1" ref="K179" ca="1">XLOOKUP(E179,DADOS!F:F,DADOS!A:A,0)</f>
        <v/>
      </c>
      <c r="L179" s="47">
        <f t="array" aca="1" ref="L179" ca="1">IF(XLOOKUP(E179,DADOS!F:F,DADOS!E:E,0)="SPLICE",IF(XLOOKUP('PC CAT'!E179,DADOS!F:F,DADOS!C:C,0)=1,"ESQ","DIR"),XLOOKUP(E179,DADOS!F:F,DADOS!C:C,0))</f>
        <v/>
      </c>
      <c r="M179" s="47">
        <f t="array" aca="1" ref="M179" ca="1">IF(OR(L179="ESQ",L179="DIR"),"NA",XLOOKUP(E179,DADOS!F:F,DADOS!B:B,0))</f>
        <v/>
      </c>
      <c r="N179" s="47">
        <f t="array" aca="1" ref="N179" ca="1">IF(XLOOKUP(E179,DADOS!F:F,DADOS!D:D,0)=0,"NA",XLOOKUP(E179,DADOS!F:F,DADOS!D:D,0))</f>
        <v/>
      </c>
      <c r="O179" s="4">
        <f>H179&amp;"_"&amp;F179&amp;"_"&amp;M179&amp;"_"&amp;N179</f>
        <v/>
      </c>
      <c r="P179" s="48" t="inlineStr">
        <is>
          <t>#ERROR!</t>
        </is>
      </c>
      <c r="Q179" s="6">
        <f t="array" aca="1" ref="Q179" ca="1">XLOOKUP(E179,DADOS!F:F,DADOS!O:O,0)</f>
        <v/>
      </c>
      <c r="R179" s="6">
        <f t="array" aca="1" ref="R179" ca="1">IF(XLOOKUP(E179,DADOS!F:F,DADOS!K:K,0)="SPLICE",IF(XLOOKUP('PC CAT'!E179,DADOS!F:F,DADOS!M:M,0)=1,"ESQ","DIR"),XLOOKUP(E179,DADOS!F:F,DADOS!M:M,0))</f>
        <v/>
      </c>
      <c r="S179" s="6">
        <f t="array" aca="1" ref="S179" ca="1">IF(OR(R179="ESQ",R179="DIR"),"NA",XLOOKUP(E179,DADOS!F:F,DADOS!N:N,0))</f>
        <v/>
      </c>
      <c r="T179" s="6">
        <f t="array" aca="1" ref="T179" ca="1">IF(XLOOKUP(E179,DADOS!F:F,DADOS!L:L,0)=0,"NA",XLOOKUP(E179,DADOS!F:F,DADOS!L:L,0))</f>
        <v/>
      </c>
      <c r="U179" s="4">
        <f>H179&amp;"_"&amp;F179&amp;"_"&amp;S179&amp;"_"&amp;T179</f>
        <v/>
      </c>
      <c r="V179" s="50" t="inlineStr">
        <is>
          <t>#ERROR!</t>
        </is>
      </c>
      <c r="W179" s="55" t="n"/>
      <c r="X179" s="55" t="n"/>
      <c r="Y179" s="55" t="n"/>
      <c r="Z179" s="55" t="n"/>
    </row>
    <row r="180" ht="15.75" customHeight="1" s="56">
      <c r="A180" s="4" t="n"/>
      <c r="B180" s="4" t="n"/>
      <c r="C180" s="4" t="n"/>
      <c r="D180" s="4" t="n"/>
      <c r="E180" s="16">
        <f>DADOS!F180</f>
        <v/>
      </c>
      <c r="F180" s="4">
        <f t="array" aca="1" ref="F180" ca="1">XLOOKUP(I180,'CABOS CAT'!A:A,'CABOS CAT'!C:C,0)</f>
        <v/>
      </c>
      <c r="G180" s="4">
        <f t="array" aca="1" ref="G180" ca="1">XLOOKUP(I180,'CABOS CAT'!A:A,'CABOS CAT'!B:B,0)</f>
        <v/>
      </c>
      <c r="H180" s="4">
        <f t="array" aca="1" ref="H180" ca="1">XLOOKUP(I180,'CABOS CAT'!A:A,'CABOS CAT'!D:D,0)</f>
        <v/>
      </c>
      <c r="I180" s="4">
        <f t="array" aca="1" ref="I180" ca="1">XLOOKUP(E180,DADOS!F:F,DADOS!J:J,0)</f>
        <v/>
      </c>
      <c r="J180" s="51">
        <f t="array" aca="1" ref="J180" ca="1">XLOOKUP(E180,DADOS!F:F,DADOS!H:H,0)</f>
        <v/>
      </c>
      <c r="K180" s="47">
        <f t="array" aca="1" ref="K180" ca="1">XLOOKUP(E180,DADOS!F:F,DADOS!A:A,0)</f>
        <v/>
      </c>
      <c r="L180" s="47">
        <f t="array" aca="1" ref="L180" ca="1">IF(XLOOKUP(E180,DADOS!F:F,DADOS!E:E,0)="SPLICE",IF(XLOOKUP('PC CAT'!E180,DADOS!F:F,DADOS!C:C,0)=1,"ESQ","DIR"),XLOOKUP(E180,DADOS!F:F,DADOS!C:C,0))</f>
        <v/>
      </c>
      <c r="M180" s="47">
        <f t="array" aca="1" ref="M180" ca="1">IF(OR(L180="ESQ",L180="DIR"),"NA",XLOOKUP(E180,DADOS!F:F,DADOS!B:B,0))</f>
        <v/>
      </c>
      <c r="N180" s="47">
        <f t="array" aca="1" ref="N180" ca="1">IF(XLOOKUP(E180,DADOS!F:F,DADOS!D:D,0)=0,"NA",XLOOKUP(E180,DADOS!F:F,DADOS!D:D,0))</f>
        <v/>
      </c>
      <c r="O180" s="4">
        <f>H180&amp;"_"&amp;F180&amp;"_"&amp;M180&amp;"_"&amp;N180</f>
        <v/>
      </c>
      <c r="P180" s="48" t="inlineStr">
        <is>
          <t>#ERROR!</t>
        </is>
      </c>
      <c r="Q180" s="6">
        <f t="array" aca="1" ref="Q180" ca="1">XLOOKUP(E180,DADOS!F:F,DADOS!O:O,0)</f>
        <v/>
      </c>
      <c r="R180" s="6">
        <f t="array" aca="1" ref="R180" ca="1">IF(XLOOKUP(E180,DADOS!F:F,DADOS!K:K,0)="SPLICE",IF(XLOOKUP('PC CAT'!E180,DADOS!F:F,DADOS!M:M,0)=1,"ESQ","DIR"),XLOOKUP(E180,DADOS!F:F,DADOS!M:M,0))</f>
        <v/>
      </c>
      <c r="S180" s="6">
        <f t="array" aca="1" ref="S180" ca="1">IF(OR(R180="ESQ",R180="DIR"),"NA",XLOOKUP(E180,DADOS!F:F,DADOS!N:N,0))</f>
        <v/>
      </c>
      <c r="T180" s="6">
        <f t="array" aca="1" ref="T180" ca="1">IF(XLOOKUP(E180,DADOS!F:F,DADOS!L:L,0)=0,"NA",XLOOKUP(E180,DADOS!F:F,DADOS!L:L,0))</f>
        <v/>
      </c>
      <c r="U180" s="4">
        <f>H180&amp;"_"&amp;F180&amp;"_"&amp;S180&amp;"_"&amp;T180</f>
        <v/>
      </c>
      <c r="V180" s="50" t="inlineStr">
        <is>
          <t>#ERROR!</t>
        </is>
      </c>
      <c r="W180" s="55" t="n"/>
      <c r="X180" s="55" t="n"/>
      <c r="Y180" s="55" t="n"/>
      <c r="Z180" s="55" t="n"/>
    </row>
    <row r="181" ht="15.75" customHeight="1" s="56">
      <c r="A181" s="4" t="n"/>
      <c r="B181" s="4" t="n"/>
      <c r="C181" s="4" t="n"/>
      <c r="D181" s="4" t="n"/>
      <c r="E181" s="16">
        <f>DADOS!F181</f>
        <v/>
      </c>
      <c r="F181" s="4">
        <f t="array" aca="1" ref="F181" ca="1">XLOOKUP(I181,'CABOS CAT'!A:A,'CABOS CAT'!C:C,0)</f>
        <v/>
      </c>
      <c r="G181" s="4">
        <f t="array" aca="1" ref="G181" ca="1">XLOOKUP(I181,'CABOS CAT'!A:A,'CABOS CAT'!B:B,0)</f>
        <v/>
      </c>
      <c r="H181" s="4">
        <f t="array" aca="1" ref="H181" ca="1">XLOOKUP(I181,'CABOS CAT'!A:A,'CABOS CAT'!D:D,0)</f>
        <v/>
      </c>
      <c r="I181" s="4">
        <f t="array" aca="1" ref="I181" ca="1">XLOOKUP(E181,DADOS!F:F,DADOS!J:J,0)</f>
        <v/>
      </c>
      <c r="J181" s="51">
        <f t="array" aca="1" ref="J181" ca="1">XLOOKUP(E181,DADOS!F:F,DADOS!H:H,0)</f>
        <v/>
      </c>
      <c r="K181" s="47">
        <f t="array" aca="1" ref="K181" ca="1">XLOOKUP(E181,DADOS!F:F,DADOS!A:A,0)</f>
        <v/>
      </c>
      <c r="L181" s="47">
        <f t="array" aca="1" ref="L181" ca="1">IF(XLOOKUP(E181,DADOS!F:F,DADOS!E:E,0)="SPLICE",IF(XLOOKUP('PC CAT'!E181,DADOS!F:F,DADOS!C:C,0)=1,"ESQ","DIR"),XLOOKUP(E181,DADOS!F:F,DADOS!C:C,0))</f>
        <v/>
      </c>
      <c r="M181" s="47">
        <f t="array" aca="1" ref="M181" ca="1">IF(OR(L181="ESQ",L181="DIR"),"NA",XLOOKUP(E181,DADOS!F:F,DADOS!B:B,0))</f>
        <v/>
      </c>
      <c r="N181" s="47">
        <f t="array" aca="1" ref="N181" ca="1">IF(XLOOKUP(E181,DADOS!F:F,DADOS!D:D,0)=0,"NA",XLOOKUP(E181,DADOS!F:F,DADOS!D:D,0))</f>
        <v/>
      </c>
      <c r="O181" s="4">
        <f>H181&amp;"_"&amp;F181&amp;"_"&amp;M181&amp;"_"&amp;N181</f>
        <v/>
      </c>
      <c r="P181" s="48" t="inlineStr">
        <is>
          <t>#ERROR!</t>
        </is>
      </c>
      <c r="Q181" s="6">
        <f t="array" aca="1" ref="Q181" ca="1">XLOOKUP(E181,DADOS!F:F,DADOS!O:O,0)</f>
        <v/>
      </c>
      <c r="R181" s="6">
        <f t="array" aca="1" ref="R181" ca="1">IF(XLOOKUP(E181,DADOS!F:F,DADOS!K:K,0)="SPLICE",IF(XLOOKUP('PC CAT'!E181,DADOS!F:F,DADOS!M:M,0)=1,"ESQ","DIR"),XLOOKUP(E181,DADOS!F:F,DADOS!M:M,0))</f>
        <v/>
      </c>
      <c r="S181" s="6">
        <f t="array" aca="1" ref="S181" ca="1">IF(OR(R181="ESQ",R181="DIR"),"NA",XLOOKUP(E181,DADOS!F:F,DADOS!N:N,0))</f>
        <v/>
      </c>
      <c r="T181" s="6">
        <f t="array" aca="1" ref="T181" ca="1">IF(XLOOKUP(E181,DADOS!F:F,DADOS!L:L,0)=0,"NA",XLOOKUP(E181,DADOS!F:F,DADOS!L:L,0))</f>
        <v/>
      </c>
      <c r="U181" s="4">
        <f>H181&amp;"_"&amp;F181&amp;"_"&amp;S181&amp;"_"&amp;T181</f>
        <v/>
      </c>
      <c r="V181" s="50" t="inlineStr">
        <is>
          <t>#ERROR!</t>
        </is>
      </c>
      <c r="W181" s="55" t="n"/>
      <c r="X181" s="55" t="n"/>
      <c r="Y181" s="55" t="n"/>
      <c r="Z181" s="55" t="n"/>
    </row>
    <row r="182" ht="15.75" customHeight="1" s="56">
      <c r="A182" s="4" t="n"/>
      <c r="B182" s="4" t="n"/>
      <c r="C182" s="4" t="n"/>
      <c r="D182" s="4" t="n"/>
      <c r="E182" s="16">
        <f>DADOS!F182</f>
        <v/>
      </c>
      <c r="F182" s="4">
        <f t="array" aca="1" ref="F182" ca="1">XLOOKUP(I182,'CABOS CAT'!A:A,'CABOS CAT'!C:C,0)</f>
        <v/>
      </c>
      <c r="G182" s="4">
        <f t="array" aca="1" ref="G182" ca="1">XLOOKUP(I182,'CABOS CAT'!A:A,'CABOS CAT'!B:B,0)</f>
        <v/>
      </c>
      <c r="H182" s="4">
        <f t="array" aca="1" ref="H182" ca="1">XLOOKUP(I182,'CABOS CAT'!A:A,'CABOS CAT'!D:D,0)</f>
        <v/>
      </c>
      <c r="I182" s="4">
        <f t="array" aca="1" ref="I182" ca="1">XLOOKUP(E182,DADOS!F:F,DADOS!J:J,0)</f>
        <v/>
      </c>
      <c r="J182" s="51">
        <f t="array" aca="1" ref="J182" ca="1">XLOOKUP(E182,DADOS!F:F,DADOS!H:H,0)</f>
        <v/>
      </c>
      <c r="K182" s="47">
        <f t="array" aca="1" ref="K182" ca="1">XLOOKUP(E182,DADOS!F:F,DADOS!A:A,0)</f>
        <v/>
      </c>
      <c r="L182" s="47">
        <f t="array" aca="1" ref="L182" ca="1">IF(XLOOKUP(E182,DADOS!F:F,DADOS!E:E,0)="SPLICE",IF(XLOOKUP('PC CAT'!E182,DADOS!F:F,DADOS!C:C,0)=1,"ESQ","DIR"),XLOOKUP(E182,DADOS!F:F,DADOS!C:C,0))</f>
        <v/>
      </c>
      <c r="M182" s="47">
        <f t="array" aca="1" ref="M182" ca="1">IF(OR(L182="ESQ",L182="DIR"),"NA",XLOOKUP(E182,DADOS!F:F,DADOS!B:B,0))</f>
        <v/>
      </c>
      <c r="N182" s="47">
        <f t="array" aca="1" ref="N182" ca="1">IF(XLOOKUP(E182,DADOS!F:F,DADOS!D:D,0)=0,"NA",XLOOKUP(E182,DADOS!F:F,DADOS!D:D,0))</f>
        <v/>
      </c>
      <c r="O182" s="4">
        <f>H182&amp;"_"&amp;F182&amp;"_"&amp;M182&amp;"_"&amp;N182</f>
        <v/>
      </c>
      <c r="P182" s="48" t="inlineStr">
        <is>
          <t>#ERROR!</t>
        </is>
      </c>
      <c r="Q182" s="6">
        <f t="array" aca="1" ref="Q182" ca="1">XLOOKUP(E182,DADOS!F:F,DADOS!O:O,0)</f>
        <v/>
      </c>
      <c r="R182" s="6">
        <f t="array" aca="1" ref="R182" ca="1">IF(XLOOKUP(E182,DADOS!F:F,DADOS!K:K,0)="SPLICE",IF(XLOOKUP('PC CAT'!E182,DADOS!F:F,DADOS!M:M,0)=1,"ESQ","DIR"),XLOOKUP(E182,DADOS!F:F,DADOS!M:M,0))</f>
        <v/>
      </c>
      <c r="S182" s="6">
        <f t="array" aca="1" ref="S182" ca="1">IF(OR(R182="ESQ",R182="DIR"),"NA",XLOOKUP(E182,DADOS!F:F,DADOS!N:N,0))</f>
        <v/>
      </c>
      <c r="T182" s="6">
        <f t="array" aca="1" ref="T182" ca="1">IF(XLOOKUP(E182,DADOS!F:F,DADOS!L:L,0)=0,"NA",XLOOKUP(E182,DADOS!F:F,DADOS!L:L,0))</f>
        <v/>
      </c>
      <c r="U182" s="4">
        <f>H182&amp;"_"&amp;F182&amp;"_"&amp;S182&amp;"_"&amp;T182</f>
        <v/>
      </c>
      <c r="V182" s="50" t="inlineStr">
        <is>
          <t>#ERROR!</t>
        </is>
      </c>
      <c r="W182" s="55" t="n"/>
      <c r="X182" s="55" t="n"/>
      <c r="Y182" s="55" t="n"/>
      <c r="Z182" s="55" t="n"/>
    </row>
    <row r="183" ht="15.75" customHeight="1" s="56">
      <c r="A183" s="4" t="n"/>
      <c r="B183" s="4" t="n"/>
      <c r="C183" s="4" t="n"/>
      <c r="D183" s="4" t="n"/>
      <c r="E183" s="16">
        <f>DADOS!F183</f>
        <v/>
      </c>
      <c r="F183" s="4">
        <f t="array" aca="1" ref="F183" ca="1">XLOOKUP(I183,'CABOS CAT'!A:A,'CABOS CAT'!C:C,0)</f>
        <v/>
      </c>
      <c r="G183" s="4">
        <f t="array" aca="1" ref="G183" ca="1">XLOOKUP(I183,'CABOS CAT'!A:A,'CABOS CAT'!B:B,0)</f>
        <v/>
      </c>
      <c r="H183" s="4">
        <f t="array" aca="1" ref="H183" ca="1">XLOOKUP(I183,'CABOS CAT'!A:A,'CABOS CAT'!D:D,0)</f>
        <v/>
      </c>
      <c r="I183" s="4">
        <f t="array" aca="1" ref="I183" ca="1">XLOOKUP(E183,DADOS!F:F,DADOS!J:J,0)</f>
        <v/>
      </c>
      <c r="J183" s="51">
        <f t="array" aca="1" ref="J183" ca="1">XLOOKUP(E183,DADOS!F:F,DADOS!H:H,0)</f>
        <v/>
      </c>
      <c r="K183" s="47">
        <f t="array" aca="1" ref="K183" ca="1">XLOOKUP(E183,DADOS!F:F,DADOS!A:A,0)</f>
        <v/>
      </c>
      <c r="L183" s="47">
        <f t="array" aca="1" ref="L183" ca="1">IF(XLOOKUP(E183,DADOS!F:F,DADOS!E:E,0)="SPLICE",IF(XLOOKUP('PC CAT'!E183,DADOS!F:F,DADOS!C:C,0)=1,"ESQ","DIR"),XLOOKUP(E183,DADOS!F:F,DADOS!C:C,0))</f>
        <v/>
      </c>
      <c r="M183" s="47">
        <f t="array" aca="1" ref="M183" ca="1">IF(OR(L183="ESQ",L183="DIR"),"NA",XLOOKUP(E183,DADOS!F:F,DADOS!B:B,0))</f>
        <v/>
      </c>
      <c r="N183" s="47">
        <f t="array" aca="1" ref="N183" ca="1">IF(XLOOKUP(E183,DADOS!F:F,DADOS!D:D,0)=0,"NA",XLOOKUP(E183,DADOS!F:F,DADOS!D:D,0))</f>
        <v/>
      </c>
      <c r="O183" s="4">
        <f>H183&amp;"_"&amp;F183&amp;"_"&amp;M183&amp;"_"&amp;N183</f>
        <v/>
      </c>
      <c r="P183" s="48" t="inlineStr">
        <is>
          <t>#ERROR!</t>
        </is>
      </c>
      <c r="Q183" s="6">
        <f t="array" aca="1" ref="Q183" ca="1">XLOOKUP(E183,DADOS!F:F,DADOS!O:O,0)</f>
        <v/>
      </c>
      <c r="R183" s="6">
        <f t="array" aca="1" ref="R183" ca="1">IF(XLOOKUP(E183,DADOS!F:F,DADOS!K:K,0)="SPLICE",IF(XLOOKUP('PC CAT'!E183,DADOS!F:F,DADOS!M:M,0)=1,"ESQ","DIR"),XLOOKUP(E183,DADOS!F:F,DADOS!M:M,0))</f>
        <v/>
      </c>
      <c r="S183" s="6">
        <f t="array" aca="1" ref="S183" ca="1">IF(OR(R183="ESQ",R183="DIR"),"NA",XLOOKUP(E183,DADOS!F:F,DADOS!N:N,0))</f>
        <v/>
      </c>
      <c r="T183" s="6">
        <f t="array" aca="1" ref="T183" ca="1">IF(XLOOKUP(E183,DADOS!F:F,DADOS!L:L,0)=0,"NA",XLOOKUP(E183,DADOS!F:F,DADOS!L:L,0))</f>
        <v/>
      </c>
      <c r="U183" s="4">
        <f>H183&amp;"_"&amp;F183&amp;"_"&amp;S183&amp;"_"&amp;T183</f>
        <v/>
      </c>
      <c r="V183" s="50" t="inlineStr">
        <is>
          <t>#ERROR!</t>
        </is>
      </c>
      <c r="W183" s="55" t="n"/>
      <c r="X183" s="55" t="n"/>
      <c r="Y183" s="55" t="n"/>
      <c r="Z183" s="55" t="n"/>
    </row>
    <row r="184" ht="15.75" customHeight="1" s="56">
      <c r="A184" s="4" t="n"/>
      <c r="B184" s="4" t="n"/>
      <c r="C184" s="4" t="n"/>
      <c r="D184" s="4" t="n"/>
      <c r="E184" s="16">
        <f>DADOS!F184</f>
        <v/>
      </c>
      <c r="F184" s="4">
        <f t="array" aca="1" ref="F184" ca="1">XLOOKUP(I184,'CABOS CAT'!A:A,'CABOS CAT'!C:C,0)</f>
        <v/>
      </c>
      <c r="G184" s="4">
        <f t="array" aca="1" ref="G184" ca="1">XLOOKUP(I184,'CABOS CAT'!A:A,'CABOS CAT'!B:B,0)</f>
        <v/>
      </c>
      <c r="H184" s="4">
        <f t="array" aca="1" ref="H184" ca="1">XLOOKUP(I184,'CABOS CAT'!A:A,'CABOS CAT'!D:D,0)</f>
        <v/>
      </c>
      <c r="I184" s="4">
        <f t="array" aca="1" ref="I184" ca="1">XLOOKUP(E184,DADOS!F:F,DADOS!J:J,0)</f>
        <v/>
      </c>
      <c r="J184" s="51">
        <f t="array" aca="1" ref="J184" ca="1">XLOOKUP(E184,DADOS!F:F,DADOS!H:H,0)</f>
        <v/>
      </c>
      <c r="K184" s="47">
        <f t="array" aca="1" ref="K184" ca="1">XLOOKUP(E184,DADOS!F:F,DADOS!A:A,0)</f>
        <v/>
      </c>
      <c r="L184" s="47">
        <f t="array" aca="1" ref="L184" ca="1">IF(XLOOKUP(E184,DADOS!F:F,DADOS!E:E,0)="SPLICE",IF(XLOOKUP('PC CAT'!E184,DADOS!F:F,DADOS!C:C,0)=1,"ESQ","DIR"),XLOOKUP(E184,DADOS!F:F,DADOS!C:C,0))</f>
        <v/>
      </c>
      <c r="M184" s="47">
        <f t="array" aca="1" ref="M184" ca="1">IF(OR(L184="ESQ",L184="DIR"),"NA",XLOOKUP(E184,DADOS!F:F,DADOS!B:B,0))</f>
        <v/>
      </c>
      <c r="N184" s="47">
        <f t="array" aca="1" ref="N184" ca="1">IF(XLOOKUP(E184,DADOS!F:F,DADOS!D:D,0)=0,"NA",XLOOKUP(E184,DADOS!F:F,DADOS!D:D,0))</f>
        <v/>
      </c>
      <c r="O184" s="4">
        <f>H184&amp;"_"&amp;F184&amp;"_"&amp;M184&amp;"_"&amp;N184</f>
        <v/>
      </c>
      <c r="P184" s="48" t="inlineStr">
        <is>
          <t>#ERROR!</t>
        </is>
      </c>
      <c r="Q184" s="6">
        <f t="array" aca="1" ref="Q184" ca="1">XLOOKUP(E184,DADOS!F:F,DADOS!O:O,0)</f>
        <v/>
      </c>
      <c r="R184" s="6">
        <f t="array" aca="1" ref="R184" ca="1">IF(XLOOKUP(E184,DADOS!F:F,DADOS!K:K,0)="SPLICE",IF(XLOOKUP('PC CAT'!E184,DADOS!F:F,DADOS!M:M,0)=1,"ESQ","DIR"),XLOOKUP(E184,DADOS!F:F,DADOS!M:M,0))</f>
        <v/>
      </c>
      <c r="S184" s="6">
        <f t="array" aca="1" ref="S184" ca="1">IF(OR(R184="ESQ",R184="DIR"),"NA",XLOOKUP(E184,DADOS!F:F,DADOS!N:N,0))</f>
        <v/>
      </c>
      <c r="T184" s="6">
        <f t="array" aca="1" ref="T184" ca="1">IF(XLOOKUP(E184,DADOS!F:F,DADOS!L:L,0)=0,"NA",XLOOKUP(E184,DADOS!F:F,DADOS!L:L,0))</f>
        <v/>
      </c>
      <c r="U184" s="4">
        <f>H184&amp;"_"&amp;F184&amp;"_"&amp;S184&amp;"_"&amp;T184</f>
        <v/>
      </c>
      <c r="V184" s="50" t="inlineStr">
        <is>
          <t>#ERROR!</t>
        </is>
      </c>
      <c r="W184" s="55" t="n"/>
      <c r="X184" s="55" t="n"/>
      <c r="Y184" s="55" t="n"/>
      <c r="Z184" s="55" t="n"/>
    </row>
    <row r="185" ht="15.75" customHeight="1" s="56">
      <c r="A185" s="4" t="n"/>
      <c r="B185" s="4" t="n"/>
      <c r="C185" s="4" t="n"/>
      <c r="D185" s="4" t="n"/>
      <c r="E185" s="16">
        <f>DADOS!F185</f>
        <v/>
      </c>
      <c r="F185" s="4">
        <f t="array" aca="1" ref="F185" ca="1">XLOOKUP(I185,'CABOS CAT'!A:A,'CABOS CAT'!C:C,0)</f>
        <v/>
      </c>
      <c r="G185" s="4">
        <f t="array" aca="1" ref="G185" ca="1">XLOOKUP(I185,'CABOS CAT'!A:A,'CABOS CAT'!B:B,0)</f>
        <v/>
      </c>
      <c r="H185" s="4">
        <f t="array" aca="1" ref="H185" ca="1">XLOOKUP(I185,'CABOS CAT'!A:A,'CABOS CAT'!D:D,0)</f>
        <v/>
      </c>
      <c r="I185" s="4">
        <f t="array" aca="1" ref="I185" ca="1">XLOOKUP(E185,DADOS!F:F,DADOS!J:J,0)</f>
        <v/>
      </c>
      <c r="J185" s="51">
        <f t="array" aca="1" ref="J185" ca="1">XLOOKUP(E185,DADOS!F:F,DADOS!H:H,0)</f>
        <v/>
      </c>
      <c r="K185" s="47">
        <f t="array" aca="1" ref="K185" ca="1">XLOOKUP(E185,DADOS!F:F,DADOS!A:A,0)</f>
        <v/>
      </c>
      <c r="L185" s="47">
        <f t="array" aca="1" ref="L185" ca="1">IF(XLOOKUP(E185,DADOS!F:F,DADOS!E:E,0)="SPLICE",IF(XLOOKUP('PC CAT'!E185,DADOS!F:F,DADOS!C:C,0)=1,"ESQ","DIR"),XLOOKUP(E185,DADOS!F:F,DADOS!C:C,0))</f>
        <v/>
      </c>
      <c r="M185" s="47">
        <f t="array" aca="1" ref="M185" ca="1">IF(OR(L185="ESQ",L185="DIR"),"NA",XLOOKUP(E185,DADOS!F:F,DADOS!B:B,0))</f>
        <v/>
      </c>
      <c r="N185" s="47">
        <f t="array" aca="1" ref="N185" ca="1">IF(XLOOKUP(E185,DADOS!F:F,DADOS!D:D,0)=0,"NA",XLOOKUP(E185,DADOS!F:F,DADOS!D:D,0))</f>
        <v/>
      </c>
      <c r="O185" s="4">
        <f>H185&amp;"_"&amp;F185&amp;"_"&amp;M185&amp;"_"&amp;N185</f>
        <v/>
      </c>
      <c r="P185" s="48" t="inlineStr">
        <is>
          <t>#ERROR!</t>
        </is>
      </c>
      <c r="Q185" s="6">
        <f t="array" aca="1" ref="Q185" ca="1">XLOOKUP(E185,DADOS!F:F,DADOS!O:O,0)</f>
        <v/>
      </c>
      <c r="R185" s="6">
        <f t="array" aca="1" ref="R185" ca="1">IF(XLOOKUP(E185,DADOS!F:F,DADOS!K:K,0)="SPLICE",IF(XLOOKUP('PC CAT'!E185,DADOS!F:F,DADOS!M:M,0)=1,"ESQ","DIR"),XLOOKUP(E185,DADOS!F:F,DADOS!M:M,0))</f>
        <v/>
      </c>
      <c r="S185" s="6">
        <f t="array" aca="1" ref="S185" ca="1">IF(OR(R185="ESQ",R185="DIR"),"NA",XLOOKUP(E185,DADOS!F:F,DADOS!N:N,0))</f>
        <v/>
      </c>
      <c r="T185" s="6">
        <f t="array" aca="1" ref="T185" ca="1">IF(XLOOKUP(E185,DADOS!F:F,DADOS!L:L,0)=0,"NA",XLOOKUP(E185,DADOS!F:F,DADOS!L:L,0))</f>
        <v/>
      </c>
      <c r="U185" s="4">
        <f>H185&amp;"_"&amp;F185&amp;"_"&amp;S185&amp;"_"&amp;T185</f>
        <v/>
      </c>
      <c r="V185" s="50" t="inlineStr">
        <is>
          <t>#ERROR!</t>
        </is>
      </c>
      <c r="W185" s="55" t="n"/>
      <c r="X185" s="55" t="n"/>
      <c r="Y185" s="55" t="n"/>
      <c r="Z185" s="55" t="n"/>
    </row>
    <row r="186" ht="15.75" customHeight="1" s="56">
      <c r="A186" s="4" t="n"/>
      <c r="B186" s="4" t="n"/>
      <c r="C186" s="4" t="n"/>
      <c r="D186" s="4" t="n"/>
      <c r="E186" s="16">
        <f>DADOS!F186</f>
        <v/>
      </c>
      <c r="F186" s="4">
        <f t="array" aca="1" ref="F186" ca="1">XLOOKUP(I186,'CABOS CAT'!A:A,'CABOS CAT'!C:C,0)</f>
        <v/>
      </c>
      <c r="G186" s="4">
        <f t="array" aca="1" ref="G186" ca="1">XLOOKUP(I186,'CABOS CAT'!A:A,'CABOS CAT'!B:B,0)</f>
        <v/>
      </c>
      <c r="H186" s="4">
        <f t="array" aca="1" ref="H186" ca="1">XLOOKUP(I186,'CABOS CAT'!A:A,'CABOS CAT'!D:D,0)</f>
        <v/>
      </c>
      <c r="I186" s="4">
        <f t="array" aca="1" ref="I186" ca="1">XLOOKUP(E186,DADOS!F:F,DADOS!J:J,0)</f>
        <v/>
      </c>
      <c r="J186" s="51">
        <f t="array" aca="1" ref="J186" ca="1">XLOOKUP(E186,DADOS!F:F,DADOS!H:H,0)</f>
        <v/>
      </c>
      <c r="K186" s="47">
        <f t="array" aca="1" ref="K186" ca="1">XLOOKUP(E186,DADOS!F:F,DADOS!A:A,0)</f>
        <v/>
      </c>
      <c r="L186" s="47">
        <f t="array" aca="1" ref="L186" ca="1">IF(XLOOKUP(E186,DADOS!F:F,DADOS!E:E,0)="SPLICE",IF(XLOOKUP('PC CAT'!E186,DADOS!F:F,DADOS!C:C,0)=1,"ESQ","DIR"),XLOOKUP(E186,DADOS!F:F,DADOS!C:C,0))</f>
        <v/>
      </c>
      <c r="M186" s="47">
        <f t="array" aca="1" ref="M186" ca="1">IF(OR(L186="ESQ",L186="DIR"),"NA",XLOOKUP(E186,DADOS!F:F,DADOS!B:B,0))</f>
        <v/>
      </c>
      <c r="N186" s="47">
        <f t="array" aca="1" ref="N186" ca="1">IF(XLOOKUP(E186,DADOS!F:F,DADOS!D:D,0)=0,"NA",XLOOKUP(E186,DADOS!F:F,DADOS!D:D,0))</f>
        <v/>
      </c>
      <c r="O186" s="4">
        <f>H186&amp;"_"&amp;F186&amp;"_"&amp;M186&amp;"_"&amp;N186</f>
        <v/>
      </c>
      <c r="P186" s="48" t="inlineStr">
        <is>
          <t>#ERROR!</t>
        </is>
      </c>
      <c r="Q186" s="6">
        <f t="array" aca="1" ref="Q186" ca="1">XLOOKUP(E186,DADOS!F:F,DADOS!O:O,0)</f>
        <v/>
      </c>
      <c r="R186" s="6">
        <f t="array" aca="1" ref="R186" ca="1">IF(XLOOKUP(E186,DADOS!F:F,DADOS!K:K,0)="SPLICE",IF(XLOOKUP('PC CAT'!E186,DADOS!F:F,DADOS!M:M,0)=1,"ESQ","DIR"),XLOOKUP(E186,DADOS!F:F,DADOS!M:M,0))</f>
        <v/>
      </c>
      <c r="S186" s="6">
        <f t="array" aca="1" ref="S186" ca="1">IF(OR(R186="ESQ",R186="DIR"),"NA",XLOOKUP(E186,DADOS!F:F,DADOS!N:N,0))</f>
        <v/>
      </c>
      <c r="T186" s="6">
        <f t="array" aca="1" ref="T186" ca="1">IF(XLOOKUP(E186,DADOS!F:F,DADOS!L:L,0)=0,"NA",XLOOKUP(E186,DADOS!F:F,DADOS!L:L,0))</f>
        <v/>
      </c>
      <c r="U186" s="4">
        <f>H186&amp;"_"&amp;F186&amp;"_"&amp;S186&amp;"_"&amp;T186</f>
        <v/>
      </c>
      <c r="V186" s="50" t="inlineStr">
        <is>
          <t>#ERROR!</t>
        </is>
      </c>
      <c r="W186" s="55" t="n"/>
      <c r="X186" s="55" t="n"/>
      <c r="Y186" s="55" t="n"/>
      <c r="Z186" s="55" t="n"/>
    </row>
    <row r="187" ht="15.75" customHeight="1" s="56">
      <c r="A187" s="4" t="n"/>
      <c r="B187" s="4" t="n"/>
      <c r="C187" s="4" t="n"/>
      <c r="D187" s="4" t="n"/>
      <c r="E187" s="16">
        <f>DADOS!F187</f>
        <v/>
      </c>
      <c r="F187" s="4">
        <f t="array" aca="1" ref="F187" ca="1">XLOOKUP(I187,'CABOS CAT'!A:A,'CABOS CAT'!C:C,0)</f>
        <v/>
      </c>
      <c r="G187" s="4">
        <f t="array" aca="1" ref="G187" ca="1">XLOOKUP(I187,'CABOS CAT'!A:A,'CABOS CAT'!B:B,0)</f>
        <v/>
      </c>
      <c r="H187" s="4">
        <f t="array" aca="1" ref="H187" ca="1">XLOOKUP(I187,'CABOS CAT'!A:A,'CABOS CAT'!D:D,0)</f>
        <v/>
      </c>
      <c r="I187" s="4">
        <f t="array" aca="1" ref="I187" ca="1">XLOOKUP(E187,DADOS!F:F,DADOS!J:J,0)</f>
        <v/>
      </c>
      <c r="J187" s="51">
        <f t="array" aca="1" ref="J187" ca="1">XLOOKUP(E187,DADOS!F:F,DADOS!H:H,0)</f>
        <v/>
      </c>
      <c r="K187" s="47">
        <f t="array" aca="1" ref="K187" ca="1">XLOOKUP(E187,DADOS!F:F,DADOS!A:A,0)</f>
        <v/>
      </c>
      <c r="L187" s="47">
        <f t="array" aca="1" ref="L187" ca="1">IF(XLOOKUP(E187,DADOS!F:F,DADOS!E:E,0)="SPLICE",IF(XLOOKUP('PC CAT'!E187,DADOS!F:F,DADOS!C:C,0)=1,"ESQ","DIR"),XLOOKUP(E187,DADOS!F:F,DADOS!C:C,0))</f>
        <v/>
      </c>
      <c r="M187" s="47">
        <f t="array" aca="1" ref="M187" ca="1">IF(OR(L187="ESQ",L187="DIR"),"NA",XLOOKUP(E187,DADOS!F:F,DADOS!B:B,0))</f>
        <v/>
      </c>
      <c r="N187" s="47">
        <f t="array" aca="1" ref="N187" ca="1">IF(XLOOKUP(E187,DADOS!F:F,DADOS!D:D,0)=0,"NA",XLOOKUP(E187,DADOS!F:F,DADOS!D:D,0))</f>
        <v/>
      </c>
      <c r="O187" s="4">
        <f>H187&amp;"_"&amp;F187&amp;"_"&amp;M187&amp;"_"&amp;N187</f>
        <v/>
      </c>
      <c r="P187" s="48" t="inlineStr">
        <is>
          <t>#ERROR!</t>
        </is>
      </c>
      <c r="Q187" s="6">
        <f t="array" aca="1" ref="Q187" ca="1">XLOOKUP(E187,DADOS!F:F,DADOS!O:O,0)</f>
        <v/>
      </c>
      <c r="R187" s="6">
        <f t="array" aca="1" ref="R187" ca="1">IF(XLOOKUP(E187,DADOS!F:F,DADOS!K:K,0)="SPLICE",IF(XLOOKUP('PC CAT'!E187,DADOS!F:F,DADOS!M:M,0)=1,"ESQ","DIR"),XLOOKUP(E187,DADOS!F:F,DADOS!M:M,0))</f>
        <v/>
      </c>
      <c r="S187" s="6">
        <f t="array" aca="1" ref="S187" ca="1">IF(OR(R187="ESQ",R187="DIR"),"NA",XLOOKUP(E187,DADOS!F:F,DADOS!N:N,0))</f>
        <v/>
      </c>
      <c r="T187" s="6">
        <f t="array" aca="1" ref="T187" ca="1">IF(XLOOKUP(E187,DADOS!F:F,DADOS!L:L,0)=0,"NA",XLOOKUP(E187,DADOS!F:F,DADOS!L:L,0))</f>
        <v/>
      </c>
      <c r="U187" s="4">
        <f>H187&amp;"_"&amp;F187&amp;"_"&amp;S187&amp;"_"&amp;T187</f>
        <v/>
      </c>
      <c r="V187" s="50" t="inlineStr">
        <is>
          <t>#ERROR!</t>
        </is>
      </c>
      <c r="W187" s="55" t="n"/>
      <c r="X187" s="55" t="n"/>
      <c r="Y187" s="55" t="n"/>
      <c r="Z187" s="55" t="n"/>
    </row>
    <row r="188" ht="15.75" customHeight="1" s="56">
      <c r="A188" s="4" t="n"/>
      <c r="B188" s="4" t="n"/>
      <c r="C188" s="4" t="n"/>
      <c r="D188" s="4" t="n"/>
      <c r="E188" s="16">
        <f>DADOS!F188</f>
        <v/>
      </c>
      <c r="F188" s="4">
        <f t="array" aca="1" ref="F188" ca="1">XLOOKUP(I188,'CABOS CAT'!A:A,'CABOS CAT'!C:C,0)</f>
        <v/>
      </c>
      <c r="G188" s="4">
        <f t="array" aca="1" ref="G188" ca="1">XLOOKUP(I188,'CABOS CAT'!A:A,'CABOS CAT'!B:B,0)</f>
        <v/>
      </c>
      <c r="H188" s="4">
        <f t="array" aca="1" ref="H188" ca="1">XLOOKUP(I188,'CABOS CAT'!A:A,'CABOS CAT'!D:D,0)</f>
        <v/>
      </c>
      <c r="I188" s="4">
        <f t="array" aca="1" ref="I188" ca="1">XLOOKUP(E188,DADOS!F:F,DADOS!J:J,0)</f>
        <v/>
      </c>
      <c r="J188" s="51">
        <f t="array" aca="1" ref="J188" ca="1">XLOOKUP(E188,DADOS!F:F,DADOS!H:H,0)</f>
        <v/>
      </c>
      <c r="K188" s="47">
        <f t="array" aca="1" ref="K188" ca="1">XLOOKUP(E188,DADOS!F:F,DADOS!A:A,0)</f>
        <v/>
      </c>
      <c r="L188" s="47">
        <f t="array" aca="1" ref="L188" ca="1">IF(XLOOKUP(E188,DADOS!F:F,DADOS!E:E,0)="SPLICE",IF(XLOOKUP('PC CAT'!E188,DADOS!F:F,DADOS!C:C,0)=1,"ESQ","DIR"),XLOOKUP(E188,DADOS!F:F,DADOS!C:C,0))</f>
        <v/>
      </c>
      <c r="M188" s="47">
        <f t="array" aca="1" ref="M188" ca="1">IF(OR(L188="ESQ",L188="DIR"),"NA",XLOOKUP(E188,DADOS!F:F,DADOS!B:B,0))</f>
        <v/>
      </c>
      <c r="N188" s="47">
        <f t="array" aca="1" ref="N188" ca="1">IF(XLOOKUP(E188,DADOS!F:F,DADOS!D:D,0)=0,"NA",XLOOKUP(E188,DADOS!F:F,DADOS!D:D,0))</f>
        <v/>
      </c>
      <c r="O188" s="4">
        <f>H188&amp;"_"&amp;F188&amp;"_"&amp;M188&amp;"_"&amp;N188</f>
        <v/>
      </c>
      <c r="P188" s="48" t="inlineStr">
        <is>
          <t>#ERROR!</t>
        </is>
      </c>
      <c r="Q188" s="6">
        <f t="array" aca="1" ref="Q188" ca="1">XLOOKUP(E188,DADOS!F:F,DADOS!O:O,0)</f>
        <v/>
      </c>
      <c r="R188" s="6">
        <f t="array" aca="1" ref="R188" ca="1">IF(XLOOKUP(E188,DADOS!F:F,DADOS!K:K,0)="SPLICE",IF(XLOOKUP('PC CAT'!E188,DADOS!F:F,DADOS!M:M,0)=1,"ESQ","DIR"),XLOOKUP(E188,DADOS!F:F,DADOS!M:M,0))</f>
        <v/>
      </c>
      <c r="S188" s="6">
        <f t="array" aca="1" ref="S188" ca="1">IF(OR(R188="ESQ",R188="DIR"),"NA",XLOOKUP(E188,DADOS!F:F,DADOS!N:N,0))</f>
        <v/>
      </c>
      <c r="T188" s="6">
        <f t="array" aca="1" ref="T188" ca="1">IF(XLOOKUP(E188,DADOS!F:F,DADOS!L:L,0)=0,"NA",XLOOKUP(E188,DADOS!F:F,DADOS!L:L,0))</f>
        <v/>
      </c>
      <c r="U188" s="4">
        <f>H188&amp;"_"&amp;F188&amp;"_"&amp;S188&amp;"_"&amp;T188</f>
        <v/>
      </c>
      <c r="V188" s="50" t="inlineStr">
        <is>
          <t>#ERROR!</t>
        </is>
      </c>
      <c r="W188" s="55" t="n"/>
      <c r="X188" s="55" t="n"/>
      <c r="Y188" s="55" t="n"/>
      <c r="Z188" s="55" t="n"/>
    </row>
    <row r="189" ht="15.75" customHeight="1" s="56">
      <c r="A189" s="4" t="n"/>
      <c r="B189" s="4" t="n"/>
      <c r="C189" s="4" t="n"/>
      <c r="D189" s="4" t="n"/>
      <c r="E189" s="16">
        <f>DADOS!F189</f>
        <v/>
      </c>
      <c r="F189" s="4">
        <f t="array" aca="1" ref="F189" ca="1">XLOOKUP(I189,'CABOS CAT'!A:A,'CABOS CAT'!C:C,0)</f>
        <v/>
      </c>
      <c r="G189" s="4">
        <f t="array" aca="1" ref="G189" ca="1">XLOOKUP(I189,'CABOS CAT'!A:A,'CABOS CAT'!B:B,0)</f>
        <v/>
      </c>
      <c r="H189" s="4">
        <f t="array" aca="1" ref="H189" ca="1">XLOOKUP(I189,'CABOS CAT'!A:A,'CABOS CAT'!D:D,0)</f>
        <v/>
      </c>
      <c r="I189" s="4">
        <f t="array" aca="1" ref="I189" ca="1">XLOOKUP(E189,DADOS!F:F,DADOS!J:J,0)</f>
        <v/>
      </c>
      <c r="J189" s="51">
        <f t="array" aca="1" ref="J189" ca="1">XLOOKUP(E189,DADOS!F:F,DADOS!H:H,0)</f>
        <v/>
      </c>
      <c r="K189" s="47">
        <f t="array" aca="1" ref="K189" ca="1">XLOOKUP(E189,DADOS!F:F,DADOS!A:A,0)</f>
        <v/>
      </c>
      <c r="L189" s="47">
        <f t="array" aca="1" ref="L189" ca="1">IF(XLOOKUP(E189,DADOS!F:F,DADOS!E:E,0)="SPLICE",IF(XLOOKUP('PC CAT'!E189,DADOS!F:F,DADOS!C:C,0)=1,"ESQ","DIR"),XLOOKUP(E189,DADOS!F:F,DADOS!C:C,0))</f>
        <v/>
      </c>
      <c r="M189" s="47">
        <f t="array" aca="1" ref="M189" ca="1">IF(OR(L189="ESQ",L189="DIR"),"NA",XLOOKUP(E189,DADOS!F:F,DADOS!B:B,0))</f>
        <v/>
      </c>
      <c r="N189" s="47">
        <f t="array" aca="1" ref="N189" ca="1">IF(XLOOKUP(E189,DADOS!F:F,DADOS!D:D,0)=0,"NA",XLOOKUP(E189,DADOS!F:F,DADOS!D:D,0))</f>
        <v/>
      </c>
      <c r="O189" s="4">
        <f>H189&amp;"_"&amp;F189&amp;"_"&amp;M189&amp;"_"&amp;N189</f>
        <v/>
      </c>
      <c r="P189" s="48" t="inlineStr">
        <is>
          <t>#ERROR!</t>
        </is>
      </c>
      <c r="Q189" s="6">
        <f t="array" aca="1" ref="Q189" ca="1">XLOOKUP(E189,DADOS!F:F,DADOS!O:O,0)</f>
        <v/>
      </c>
      <c r="R189" s="6">
        <f t="array" aca="1" ref="R189" ca="1">IF(XLOOKUP(E189,DADOS!F:F,DADOS!K:K,0)="SPLICE",IF(XLOOKUP('PC CAT'!E189,DADOS!F:F,DADOS!M:M,0)=1,"ESQ","DIR"),XLOOKUP(E189,DADOS!F:F,DADOS!M:M,0))</f>
        <v/>
      </c>
      <c r="S189" s="6">
        <f t="array" aca="1" ref="S189" ca="1">IF(OR(R189="ESQ",R189="DIR"),"NA",XLOOKUP(E189,DADOS!F:F,DADOS!N:N,0))</f>
        <v/>
      </c>
      <c r="T189" s="6">
        <f t="array" aca="1" ref="T189" ca="1">IF(XLOOKUP(E189,DADOS!F:F,DADOS!L:L,0)=0,"NA",XLOOKUP(E189,DADOS!F:F,DADOS!L:L,0))</f>
        <v/>
      </c>
      <c r="U189" s="4">
        <f>H189&amp;"_"&amp;F189&amp;"_"&amp;S189&amp;"_"&amp;T189</f>
        <v/>
      </c>
      <c r="V189" s="50" t="inlineStr">
        <is>
          <t>#ERROR!</t>
        </is>
      </c>
      <c r="W189" s="55" t="n"/>
      <c r="X189" s="55" t="n"/>
      <c r="Y189" s="55" t="n"/>
      <c r="Z189" s="55" t="n"/>
    </row>
    <row r="190" ht="15.75" customHeight="1" s="56">
      <c r="A190" s="4" t="n"/>
      <c r="B190" s="4" t="n"/>
      <c r="C190" s="4" t="n"/>
      <c r="D190" s="4" t="n"/>
      <c r="E190" s="16">
        <f>DADOS!F190</f>
        <v/>
      </c>
      <c r="F190" s="4">
        <f t="array" aca="1" ref="F190" ca="1">XLOOKUP(I190,'CABOS CAT'!A:A,'CABOS CAT'!C:C,0)</f>
        <v/>
      </c>
      <c r="G190" s="4">
        <f t="array" aca="1" ref="G190" ca="1">XLOOKUP(I190,'CABOS CAT'!A:A,'CABOS CAT'!B:B,0)</f>
        <v/>
      </c>
      <c r="H190" s="4">
        <f t="array" aca="1" ref="H190" ca="1">XLOOKUP(I190,'CABOS CAT'!A:A,'CABOS CAT'!D:D,0)</f>
        <v/>
      </c>
      <c r="I190" s="4">
        <f t="array" aca="1" ref="I190" ca="1">XLOOKUP(E190,DADOS!F:F,DADOS!J:J,0)</f>
        <v/>
      </c>
      <c r="J190" s="51">
        <f t="array" aca="1" ref="J190" ca="1">XLOOKUP(E190,DADOS!F:F,DADOS!H:H,0)</f>
        <v/>
      </c>
      <c r="K190" s="47">
        <f t="array" aca="1" ref="K190" ca="1">XLOOKUP(E190,DADOS!F:F,DADOS!A:A,0)</f>
        <v/>
      </c>
      <c r="L190" s="47">
        <f t="array" aca="1" ref="L190" ca="1">IF(XLOOKUP(E190,DADOS!F:F,DADOS!E:E,0)="SPLICE",IF(XLOOKUP('PC CAT'!E190,DADOS!F:F,DADOS!C:C,0)=1,"ESQ","DIR"),XLOOKUP(E190,DADOS!F:F,DADOS!C:C,0))</f>
        <v/>
      </c>
      <c r="M190" s="47">
        <f t="array" aca="1" ref="M190" ca="1">IF(OR(L190="ESQ",L190="DIR"),"NA",XLOOKUP(E190,DADOS!F:F,DADOS!B:B,0))</f>
        <v/>
      </c>
      <c r="N190" s="47">
        <f t="array" aca="1" ref="N190" ca="1">IF(XLOOKUP(E190,DADOS!F:F,DADOS!D:D,0)=0,"NA",XLOOKUP(E190,DADOS!F:F,DADOS!D:D,0))</f>
        <v/>
      </c>
      <c r="O190" s="4">
        <f>H190&amp;"_"&amp;F190&amp;"_"&amp;M190&amp;"_"&amp;N190</f>
        <v/>
      </c>
      <c r="P190" s="48" t="inlineStr">
        <is>
          <t>#ERROR!</t>
        </is>
      </c>
      <c r="Q190" s="6">
        <f t="array" aca="1" ref="Q190" ca="1">XLOOKUP(E190,DADOS!F:F,DADOS!O:O,0)</f>
        <v/>
      </c>
      <c r="R190" s="6">
        <f t="array" aca="1" ref="R190" ca="1">IF(XLOOKUP(E190,DADOS!F:F,DADOS!K:K,0)="SPLICE",IF(XLOOKUP('PC CAT'!E190,DADOS!F:F,DADOS!M:M,0)=1,"ESQ","DIR"),XLOOKUP(E190,DADOS!F:F,DADOS!M:M,0))</f>
        <v/>
      </c>
      <c r="S190" s="6">
        <f t="array" aca="1" ref="S190" ca="1">IF(OR(R190="ESQ",R190="DIR"),"NA",XLOOKUP(E190,DADOS!F:F,DADOS!N:N,0))</f>
        <v/>
      </c>
      <c r="T190" s="6">
        <f t="array" aca="1" ref="T190" ca="1">IF(XLOOKUP(E190,DADOS!F:F,DADOS!L:L,0)=0,"NA",XLOOKUP(E190,DADOS!F:F,DADOS!L:L,0))</f>
        <v/>
      </c>
      <c r="U190" s="4">
        <f>H190&amp;"_"&amp;F190&amp;"_"&amp;S190&amp;"_"&amp;T190</f>
        <v/>
      </c>
      <c r="V190" s="50" t="inlineStr">
        <is>
          <t>#ERROR!</t>
        </is>
      </c>
      <c r="W190" s="55" t="n"/>
      <c r="X190" s="55" t="n"/>
      <c r="Y190" s="55" t="n"/>
      <c r="Z190" s="55" t="n"/>
    </row>
    <row r="191" ht="15.75" customHeight="1" s="56">
      <c r="A191" s="4" t="n"/>
      <c r="B191" s="4" t="n"/>
      <c r="C191" s="4" t="n"/>
      <c r="D191" s="4" t="n"/>
      <c r="E191" s="16">
        <f>DADOS!F191</f>
        <v/>
      </c>
      <c r="F191" s="4">
        <f t="array" aca="1" ref="F191" ca="1">XLOOKUP(I191,'CABOS CAT'!A:A,'CABOS CAT'!C:C,0)</f>
        <v/>
      </c>
      <c r="G191" s="4">
        <f t="array" aca="1" ref="G191" ca="1">XLOOKUP(I191,'CABOS CAT'!A:A,'CABOS CAT'!B:B,0)</f>
        <v/>
      </c>
      <c r="H191" s="4">
        <f t="array" aca="1" ref="H191" ca="1">XLOOKUP(I191,'CABOS CAT'!A:A,'CABOS CAT'!D:D,0)</f>
        <v/>
      </c>
      <c r="I191" s="4">
        <f t="array" aca="1" ref="I191" ca="1">XLOOKUP(E191,DADOS!F:F,DADOS!J:J,0)</f>
        <v/>
      </c>
      <c r="J191" s="51">
        <f t="array" aca="1" ref="J191" ca="1">XLOOKUP(E191,DADOS!F:F,DADOS!H:H,0)</f>
        <v/>
      </c>
      <c r="K191" s="47">
        <f t="array" aca="1" ref="K191" ca="1">XLOOKUP(E191,DADOS!F:F,DADOS!A:A,0)</f>
        <v/>
      </c>
      <c r="L191" s="47">
        <f t="array" aca="1" ref="L191" ca="1">IF(XLOOKUP(E191,DADOS!F:F,DADOS!E:E,0)="SPLICE",IF(XLOOKUP('PC CAT'!E191,DADOS!F:F,DADOS!C:C,0)=1,"ESQ","DIR"),XLOOKUP(E191,DADOS!F:F,DADOS!C:C,0))</f>
        <v/>
      </c>
      <c r="M191" s="47">
        <f t="array" aca="1" ref="M191" ca="1">IF(OR(L191="ESQ",L191="DIR"),"NA",XLOOKUP(E191,DADOS!F:F,DADOS!B:B,0))</f>
        <v/>
      </c>
      <c r="N191" s="47">
        <f t="array" aca="1" ref="N191" ca="1">IF(XLOOKUP(E191,DADOS!F:F,DADOS!D:D,0)=0,"NA",XLOOKUP(E191,DADOS!F:F,DADOS!D:D,0))</f>
        <v/>
      </c>
      <c r="O191" s="4">
        <f>H191&amp;"_"&amp;F191&amp;"_"&amp;M191&amp;"_"&amp;N191</f>
        <v/>
      </c>
      <c r="P191" s="48" t="inlineStr">
        <is>
          <t>#ERROR!</t>
        </is>
      </c>
      <c r="Q191" s="6">
        <f t="array" aca="1" ref="Q191" ca="1">XLOOKUP(E191,DADOS!F:F,DADOS!O:O,0)</f>
        <v/>
      </c>
      <c r="R191" s="6">
        <f t="array" aca="1" ref="R191" ca="1">IF(XLOOKUP(E191,DADOS!F:F,DADOS!K:K,0)="SPLICE",IF(XLOOKUP('PC CAT'!E191,DADOS!F:F,DADOS!M:M,0)=1,"ESQ","DIR"),XLOOKUP(E191,DADOS!F:F,DADOS!M:M,0))</f>
        <v/>
      </c>
      <c r="S191" s="6">
        <f t="array" aca="1" ref="S191" ca="1">IF(OR(R191="ESQ",R191="DIR"),"NA",XLOOKUP(E191,DADOS!F:F,DADOS!N:N,0))</f>
        <v/>
      </c>
      <c r="T191" s="6">
        <f t="array" aca="1" ref="T191" ca="1">IF(XLOOKUP(E191,DADOS!F:F,DADOS!L:L,0)=0,"NA",XLOOKUP(E191,DADOS!F:F,DADOS!L:L,0))</f>
        <v/>
      </c>
      <c r="U191" s="4">
        <f>H191&amp;"_"&amp;F191&amp;"_"&amp;S191&amp;"_"&amp;T191</f>
        <v/>
      </c>
      <c r="V191" s="50" t="inlineStr">
        <is>
          <t>#ERROR!</t>
        </is>
      </c>
      <c r="W191" s="55" t="n"/>
      <c r="X191" s="55" t="n"/>
      <c r="Y191" s="55" t="n"/>
      <c r="Z191" s="55" t="n"/>
    </row>
    <row r="192" ht="15.75" customHeight="1" s="56">
      <c r="A192" s="4" t="n"/>
      <c r="B192" s="4" t="n"/>
      <c r="C192" s="4" t="n"/>
      <c r="D192" s="4" t="n"/>
      <c r="E192" s="16">
        <f>DADOS!F192</f>
        <v/>
      </c>
      <c r="F192" s="4">
        <f t="array" aca="1" ref="F192" ca="1">XLOOKUP(I192,'CABOS CAT'!A:A,'CABOS CAT'!C:C,0)</f>
        <v/>
      </c>
      <c r="G192" s="4">
        <f t="array" aca="1" ref="G192" ca="1">XLOOKUP(I192,'CABOS CAT'!A:A,'CABOS CAT'!B:B,0)</f>
        <v/>
      </c>
      <c r="H192" s="4">
        <f t="array" aca="1" ref="H192" ca="1">XLOOKUP(I192,'CABOS CAT'!A:A,'CABOS CAT'!D:D,0)</f>
        <v/>
      </c>
      <c r="I192" s="4">
        <f t="array" aca="1" ref="I192" ca="1">XLOOKUP(E192,DADOS!F:F,DADOS!J:J,0)</f>
        <v/>
      </c>
      <c r="J192" s="51">
        <f t="array" aca="1" ref="J192" ca="1">XLOOKUP(E192,DADOS!F:F,DADOS!H:H,0)</f>
        <v/>
      </c>
      <c r="K192" s="47">
        <f t="array" aca="1" ref="K192" ca="1">XLOOKUP(E192,DADOS!F:F,DADOS!A:A,0)</f>
        <v/>
      </c>
      <c r="L192" s="47">
        <f t="array" aca="1" ref="L192" ca="1">IF(XLOOKUP(E192,DADOS!F:F,DADOS!E:E,0)="SPLICE",IF(XLOOKUP('PC CAT'!E192,DADOS!F:F,DADOS!C:C,0)=1,"ESQ","DIR"),XLOOKUP(E192,DADOS!F:F,DADOS!C:C,0))</f>
        <v/>
      </c>
      <c r="M192" s="47">
        <f t="array" aca="1" ref="M192" ca="1">IF(OR(L192="ESQ",L192="DIR"),"NA",XLOOKUP(E192,DADOS!F:F,DADOS!B:B,0))</f>
        <v/>
      </c>
      <c r="N192" s="47">
        <f t="array" aca="1" ref="N192" ca="1">IF(XLOOKUP(E192,DADOS!F:F,DADOS!D:D,0)=0,"NA",XLOOKUP(E192,DADOS!F:F,DADOS!D:D,0))</f>
        <v/>
      </c>
      <c r="O192" s="4">
        <f>H192&amp;"_"&amp;F192&amp;"_"&amp;M192&amp;"_"&amp;N192</f>
        <v/>
      </c>
      <c r="P192" s="48" t="inlineStr">
        <is>
          <t>#ERROR!</t>
        </is>
      </c>
      <c r="Q192" s="6">
        <f t="array" aca="1" ref="Q192" ca="1">XLOOKUP(E192,DADOS!F:F,DADOS!O:O,0)</f>
        <v/>
      </c>
      <c r="R192" s="6">
        <f t="array" aca="1" ref="R192" ca="1">IF(XLOOKUP(E192,DADOS!F:F,DADOS!K:K,0)="SPLICE",IF(XLOOKUP('PC CAT'!E192,DADOS!F:F,DADOS!M:M,0)=1,"ESQ","DIR"),XLOOKUP(E192,DADOS!F:F,DADOS!M:M,0))</f>
        <v/>
      </c>
      <c r="S192" s="6">
        <f t="array" aca="1" ref="S192" ca="1">IF(OR(R192="ESQ",R192="DIR"),"NA",XLOOKUP(E192,DADOS!F:F,DADOS!N:N,0))</f>
        <v/>
      </c>
      <c r="T192" s="6">
        <f t="array" aca="1" ref="T192" ca="1">IF(XLOOKUP(E192,DADOS!F:F,DADOS!L:L,0)=0,"NA",XLOOKUP(E192,DADOS!F:F,DADOS!L:L,0))</f>
        <v/>
      </c>
      <c r="U192" s="4">
        <f>H192&amp;"_"&amp;F192&amp;"_"&amp;S192&amp;"_"&amp;T192</f>
        <v/>
      </c>
      <c r="V192" s="50" t="inlineStr">
        <is>
          <t>#ERROR!</t>
        </is>
      </c>
      <c r="W192" s="55" t="n"/>
      <c r="X192" s="55" t="n"/>
      <c r="Y192" s="55" t="n"/>
      <c r="Z192" s="55" t="n"/>
    </row>
    <row r="193" ht="15.75" customHeight="1" s="56">
      <c r="A193" s="4" t="n"/>
      <c r="B193" s="4" t="n"/>
      <c r="C193" s="4" t="n"/>
      <c r="D193" s="4" t="n"/>
      <c r="E193" s="16">
        <f>DADOS!F193</f>
        <v/>
      </c>
      <c r="F193" s="4">
        <f t="array" aca="1" ref="F193" ca="1">XLOOKUP(I193,'CABOS CAT'!A:A,'CABOS CAT'!C:C,0)</f>
        <v/>
      </c>
      <c r="G193" s="4">
        <f t="array" aca="1" ref="G193" ca="1">XLOOKUP(I193,'CABOS CAT'!A:A,'CABOS CAT'!B:B,0)</f>
        <v/>
      </c>
      <c r="H193" s="4">
        <f t="array" aca="1" ref="H193" ca="1">XLOOKUP(I193,'CABOS CAT'!A:A,'CABOS CAT'!D:D,0)</f>
        <v/>
      </c>
      <c r="I193" s="4">
        <f t="array" aca="1" ref="I193" ca="1">XLOOKUP(E193,DADOS!F:F,DADOS!J:J,0)</f>
        <v/>
      </c>
      <c r="J193" s="51">
        <f t="array" aca="1" ref="J193" ca="1">XLOOKUP(E193,DADOS!F:F,DADOS!H:H,0)</f>
        <v/>
      </c>
      <c r="K193" s="47">
        <f t="array" aca="1" ref="K193" ca="1">XLOOKUP(E193,DADOS!F:F,DADOS!A:A,0)</f>
        <v/>
      </c>
      <c r="L193" s="47">
        <f t="array" aca="1" ref="L193" ca="1">IF(XLOOKUP(E193,DADOS!F:F,DADOS!E:E,0)="SPLICE",IF(XLOOKUP('PC CAT'!E193,DADOS!F:F,DADOS!C:C,0)=1,"ESQ","DIR"),XLOOKUP(E193,DADOS!F:F,DADOS!C:C,0))</f>
        <v/>
      </c>
      <c r="M193" s="47">
        <f t="array" aca="1" ref="M193" ca="1">IF(OR(L193="ESQ",L193="DIR"),"NA",XLOOKUP(E193,DADOS!F:F,DADOS!B:B,0))</f>
        <v/>
      </c>
      <c r="N193" s="47">
        <f t="array" aca="1" ref="N193" ca="1">IF(XLOOKUP(E193,DADOS!F:F,DADOS!D:D,0)=0,"NA",XLOOKUP(E193,DADOS!F:F,DADOS!D:D,0))</f>
        <v/>
      </c>
      <c r="O193" s="4">
        <f>H193&amp;"_"&amp;F193&amp;"_"&amp;M193&amp;"_"&amp;N193</f>
        <v/>
      </c>
      <c r="P193" s="48" t="inlineStr">
        <is>
          <t>#ERROR!</t>
        </is>
      </c>
      <c r="Q193" s="6">
        <f t="array" aca="1" ref="Q193" ca="1">XLOOKUP(E193,DADOS!F:F,DADOS!O:O,0)</f>
        <v/>
      </c>
      <c r="R193" s="6">
        <f t="array" aca="1" ref="R193" ca="1">IF(XLOOKUP(E193,DADOS!F:F,DADOS!K:K,0)="SPLICE",IF(XLOOKUP('PC CAT'!E193,DADOS!F:F,DADOS!M:M,0)=1,"ESQ","DIR"),XLOOKUP(E193,DADOS!F:F,DADOS!M:M,0))</f>
        <v/>
      </c>
      <c r="S193" s="6">
        <f t="array" aca="1" ref="S193" ca="1">IF(OR(R193="ESQ",R193="DIR"),"NA",XLOOKUP(E193,DADOS!F:F,DADOS!N:N,0))</f>
        <v/>
      </c>
      <c r="T193" s="6">
        <f t="array" aca="1" ref="T193" ca="1">IF(XLOOKUP(E193,DADOS!F:F,DADOS!L:L,0)=0,"NA",XLOOKUP(E193,DADOS!F:F,DADOS!L:L,0))</f>
        <v/>
      </c>
      <c r="U193" s="4">
        <f>H193&amp;"_"&amp;F193&amp;"_"&amp;S193&amp;"_"&amp;T193</f>
        <v/>
      </c>
      <c r="V193" s="50" t="inlineStr">
        <is>
          <t>#ERROR!</t>
        </is>
      </c>
      <c r="W193" s="55" t="n"/>
      <c r="X193" s="55" t="n"/>
      <c r="Y193" s="55" t="n"/>
      <c r="Z193" s="55" t="n"/>
    </row>
    <row r="194" ht="15.75" customHeight="1" s="56">
      <c r="A194" s="4" t="n"/>
      <c r="B194" s="4" t="n"/>
      <c r="C194" s="4" t="n"/>
      <c r="D194" s="4" t="n"/>
      <c r="E194" s="16">
        <f>DADOS!F194</f>
        <v/>
      </c>
      <c r="F194" s="4">
        <f t="array" aca="1" ref="F194" ca="1">XLOOKUP(I194,'CABOS CAT'!A:A,'CABOS CAT'!C:C,0)</f>
        <v/>
      </c>
      <c r="G194" s="4">
        <f t="array" aca="1" ref="G194" ca="1">XLOOKUP(I194,'CABOS CAT'!A:A,'CABOS CAT'!B:B,0)</f>
        <v/>
      </c>
      <c r="H194" s="4">
        <f t="array" aca="1" ref="H194" ca="1">XLOOKUP(I194,'CABOS CAT'!A:A,'CABOS CAT'!D:D,0)</f>
        <v/>
      </c>
      <c r="I194" s="4">
        <f t="array" aca="1" ref="I194" ca="1">XLOOKUP(E194,DADOS!F:F,DADOS!J:J,0)</f>
        <v/>
      </c>
      <c r="J194" s="51">
        <f t="array" aca="1" ref="J194" ca="1">XLOOKUP(E194,DADOS!F:F,DADOS!H:H,0)</f>
        <v/>
      </c>
      <c r="K194" s="47">
        <f t="array" aca="1" ref="K194" ca="1">XLOOKUP(E194,DADOS!F:F,DADOS!A:A,0)</f>
        <v/>
      </c>
      <c r="L194" s="47">
        <f t="array" aca="1" ref="L194" ca="1">IF(XLOOKUP(E194,DADOS!F:F,DADOS!E:E,0)="SPLICE",IF(XLOOKUP('PC CAT'!E194,DADOS!F:F,DADOS!C:C,0)=1,"ESQ","DIR"),XLOOKUP(E194,DADOS!F:F,DADOS!C:C,0))</f>
        <v/>
      </c>
      <c r="M194" s="47">
        <f t="array" aca="1" ref="M194" ca="1">IF(OR(L194="ESQ",L194="DIR"),"NA",XLOOKUP(E194,DADOS!F:F,DADOS!B:B,0))</f>
        <v/>
      </c>
      <c r="N194" s="47">
        <f t="array" aca="1" ref="N194" ca="1">IF(XLOOKUP(E194,DADOS!F:F,DADOS!D:D,0)=0,"NA",XLOOKUP(E194,DADOS!F:F,DADOS!D:D,0))</f>
        <v/>
      </c>
      <c r="O194" s="4">
        <f>H194&amp;"_"&amp;F194&amp;"_"&amp;M194&amp;"_"&amp;N194</f>
        <v/>
      </c>
      <c r="P194" s="48" t="inlineStr">
        <is>
          <t>#ERROR!</t>
        </is>
      </c>
      <c r="Q194" s="6">
        <f t="array" aca="1" ref="Q194" ca="1">XLOOKUP(E194,DADOS!F:F,DADOS!O:O,0)</f>
        <v/>
      </c>
      <c r="R194" s="6">
        <f t="array" aca="1" ref="R194" ca="1">IF(XLOOKUP(E194,DADOS!F:F,DADOS!K:K,0)="SPLICE",IF(XLOOKUP('PC CAT'!E194,DADOS!F:F,DADOS!M:M,0)=1,"ESQ","DIR"),XLOOKUP(E194,DADOS!F:F,DADOS!M:M,0))</f>
        <v/>
      </c>
      <c r="S194" s="6">
        <f t="array" aca="1" ref="S194" ca="1">IF(OR(R194="ESQ",R194="DIR"),"NA",XLOOKUP(E194,DADOS!F:F,DADOS!N:N,0))</f>
        <v/>
      </c>
      <c r="T194" s="6">
        <f t="array" aca="1" ref="T194" ca="1">IF(XLOOKUP(E194,DADOS!F:F,DADOS!L:L,0)=0,"NA",XLOOKUP(E194,DADOS!F:F,DADOS!L:L,0))</f>
        <v/>
      </c>
      <c r="U194" s="4">
        <f>H194&amp;"_"&amp;F194&amp;"_"&amp;S194&amp;"_"&amp;T194</f>
        <v/>
      </c>
      <c r="V194" s="50" t="inlineStr">
        <is>
          <t>#ERROR!</t>
        </is>
      </c>
      <c r="W194" s="55" t="n"/>
      <c r="X194" s="55" t="n"/>
      <c r="Y194" s="55" t="n"/>
      <c r="Z194" s="55" t="n"/>
    </row>
    <row r="195" ht="15.75" customHeight="1" s="56">
      <c r="A195" s="4" t="n"/>
      <c r="B195" s="4" t="n"/>
      <c r="C195" s="4" t="n"/>
      <c r="D195" s="4" t="n"/>
      <c r="E195" s="16">
        <f>DADOS!F195</f>
        <v/>
      </c>
      <c r="F195" s="4">
        <f t="array" aca="1" ref="F195" ca="1">XLOOKUP(I195,'CABOS CAT'!A:A,'CABOS CAT'!C:C,0)</f>
        <v/>
      </c>
      <c r="G195" s="4">
        <f t="array" aca="1" ref="G195" ca="1">XLOOKUP(I195,'CABOS CAT'!A:A,'CABOS CAT'!B:B,0)</f>
        <v/>
      </c>
      <c r="H195" s="4">
        <f t="array" aca="1" ref="H195" ca="1">XLOOKUP(I195,'CABOS CAT'!A:A,'CABOS CAT'!D:D,0)</f>
        <v/>
      </c>
      <c r="I195" s="4">
        <f t="array" aca="1" ref="I195" ca="1">XLOOKUP(E195,DADOS!F:F,DADOS!J:J,0)</f>
        <v/>
      </c>
      <c r="J195" s="51">
        <f t="array" aca="1" ref="J195" ca="1">XLOOKUP(E195,DADOS!F:F,DADOS!H:H,0)</f>
        <v/>
      </c>
      <c r="K195" s="47">
        <f t="array" aca="1" ref="K195" ca="1">XLOOKUP(E195,DADOS!F:F,DADOS!A:A,0)</f>
        <v/>
      </c>
      <c r="L195" s="47">
        <f t="array" aca="1" ref="L195" ca="1">IF(XLOOKUP(E195,DADOS!F:F,DADOS!E:E,0)="SPLICE",IF(XLOOKUP('PC CAT'!E195,DADOS!F:F,DADOS!C:C,0)=1,"ESQ","DIR"),XLOOKUP(E195,DADOS!F:F,DADOS!C:C,0))</f>
        <v/>
      </c>
      <c r="M195" s="47">
        <f t="array" aca="1" ref="M195" ca="1">IF(OR(L195="ESQ",L195="DIR"),"NA",XLOOKUP(E195,DADOS!F:F,DADOS!B:B,0))</f>
        <v/>
      </c>
      <c r="N195" s="47">
        <f t="array" aca="1" ref="N195" ca="1">IF(XLOOKUP(E195,DADOS!F:F,DADOS!D:D,0)=0,"NA",XLOOKUP(E195,DADOS!F:F,DADOS!D:D,0))</f>
        <v/>
      </c>
      <c r="O195" s="4">
        <f>H195&amp;"_"&amp;F195&amp;"_"&amp;M195&amp;"_"&amp;N195</f>
        <v/>
      </c>
      <c r="P195" s="48" t="inlineStr">
        <is>
          <t>#ERROR!</t>
        </is>
      </c>
      <c r="Q195" s="6">
        <f t="array" aca="1" ref="Q195" ca="1">XLOOKUP(E195,DADOS!F:F,DADOS!O:O,0)</f>
        <v/>
      </c>
      <c r="R195" s="6">
        <f t="array" aca="1" ref="R195" ca="1">IF(XLOOKUP(E195,DADOS!F:F,DADOS!K:K,0)="SPLICE",IF(XLOOKUP('PC CAT'!E195,DADOS!F:F,DADOS!M:M,0)=1,"ESQ","DIR"),XLOOKUP(E195,DADOS!F:F,DADOS!M:M,0))</f>
        <v/>
      </c>
      <c r="S195" s="6">
        <f t="array" aca="1" ref="S195" ca="1">IF(OR(R195="ESQ",R195="DIR"),"NA",XLOOKUP(E195,DADOS!F:F,DADOS!N:N,0))</f>
        <v/>
      </c>
      <c r="T195" s="6">
        <f t="array" aca="1" ref="T195" ca="1">IF(XLOOKUP(E195,DADOS!F:F,DADOS!L:L,0)=0,"NA",XLOOKUP(E195,DADOS!F:F,DADOS!L:L,0))</f>
        <v/>
      </c>
      <c r="U195" s="4">
        <f>H195&amp;"_"&amp;F195&amp;"_"&amp;S195&amp;"_"&amp;T195</f>
        <v/>
      </c>
      <c r="V195" s="50" t="inlineStr">
        <is>
          <t>#ERROR!</t>
        </is>
      </c>
      <c r="W195" s="55" t="n"/>
      <c r="X195" s="55" t="n"/>
      <c r="Y195" s="55" t="n"/>
      <c r="Z195" s="55" t="n"/>
    </row>
    <row r="196" ht="15.75" customHeight="1" s="56">
      <c r="A196" s="4" t="n"/>
      <c r="B196" s="4" t="n"/>
      <c r="C196" s="4" t="n"/>
      <c r="D196" s="4" t="n"/>
      <c r="E196" s="16">
        <f>DADOS!F196</f>
        <v/>
      </c>
      <c r="F196" s="4">
        <f t="array" aca="1" ref="F196" ca="1">XLOOKUP(I196,'CABOS CAT'!A:A,'CABOS CAT'!C:C,0)</f>
        <v/>
      </c>
      <c r="G196" s="4">
        <f t="array" aca="1" ref="G196" ca="1">XLOOKUP(I196,'CABOS CAT'!A:A,'CABOS CAT'!B:B,0)</f>
        <v/>
      </c>
      <c r="H196" s="4">
        <f t="array" aca="1" ref="H196" ca="1">XLOOKUP(I196,'CABOS CAT'!A:A,'CABOS CAT'!D:D,0)</f>
        <v/>
      </c>
      <c r="I196" s="4">
        <f t="array" aca="1" ref="I196" ca="1">XLOOKUP(E196,DADOS!F:F,DADOS!J:J,0)</f>
        <v/>
      </c>
      <c r="J196" s="51">
        <f t="array" aca="1" ref="J196" ca="1">XLOOKUP(E196,DADOS!F:F,DADOS!H:H,0)</f>
        <v/>
      </c>
      <c r="K196" s="47">
        <f t="array" aca="1" ref="K196" ca="1">XLOOKUP(E196,DADOS!F:F,DADOS!A:A,0)</f>
        <v/>
      </c>
      <c r="L196" s="47">
        <f t="array" aca="1" ref="L196" ca="1">IF(XLOOKUP(E196,DADOS!F:F,DADOS!E:E,0)="SPLICE",IF(XLOOKUP('PC CAT'!E196,DADOS!F:F,DADOS!C:C,0)=1,"ESQ","DIR"),XLOOKUP(E196,DADOS!F:F,DADOS!C:C,0))</f>
        <v/>
      </c>
      <c r="M196" s="47">
        <f t="array" aca="1" ref="M196" ca="1">IF(OR(L196="ESQ",L196="DIR"),"NA",XLOOKUP(E196,DADOS!F:F,DADOS!B:B,0))</f>
        <v/>
      </c>
      <c r="N196" s="47">
        <f t="array" aca="1" ref="N196" ca="1">IF(XLOOKUP(E196,DADOS!F:F,DADOS!D:D,0)=0,"NA",XLOOKUP(E196,DADOS!F:F,DADOS!D:D,0))</f>
        <v/>
      </c>
      <c r="O196" s="4">
        <f>H196&amp;"_"&amp;F196&amp;"_"&amp;M196&amp;"_"&amp;N196</f>
        <v/>
      </c>
      <c r="P196" s="48" t="inlineStr">
        <is>
          <t>#ERROR!</t>
        </is>
      </c>
      <c r="Q196" s="6">
        <f t="array" aca="1" ref="Q196" ca="1">XLOOKUP(E196,DADOS!F:F,DADOS!O:O,0)</f>
        <v/>
      </c>
      <c r="R196" s="6">
        <f t="array" aca="1" ref="R196" ca="1">IF(XLOOKUP(E196,DADOS!F:F,DADOS!K:K,0)="SPLICE",IF(XLOOKUP('PC CAT'!E196,DADOS!F:F,DADOS!M:M,0)=1,"ESQ","DIR"),XLOOKUP(E196,DADOS!F:F,DADOS!M:M,0))</f>
        <v/>
      </c>
      <c r="S196" s="6">
        <f t="array" aca="1" ref="S196" ca="1">IF(OR(R196="ESQ",R196="DIR"),"NA",XLOOKUP(E196,DADOS!F:F,DADOS!N:N,0))</f>
        <v/>
      </c>
      <c r="T196" s="6">
        <f t="array" aca="1" ref="T196" ca="1">IF(XLOOKUP(E196,DADOS!F:F,DADOS!L:L,0)=0,"NA",XLOOKUP(E196,DADOS!F:F,DADOS!L:L,0))</f>
        <v/>
      </c>
      <c r="U196" s="4">
        <f>H196&amp;"_"&amp;F196&amp;"_"&amp;S196&amp;"_"&amp;T196</f>
        <v/>
      </c>
      <c r="V196" s="50" t="inlineStr">
        <is>
          <t>#ERROR!</t>
        </is>
      </c>
      <c r="W196" s="55" t="n"/>
      <c r="X196" s="55" t="n"/>
      <c r="Y196" s="55" t="n"/>
      <c r="Z196" s="55" t="n"/>
    </row>
    <row r="197" ht="15.75" customHeight="1" s="56">
      <c r="A197" s="4" t="n"/>
      <c r="B197" s="4" t="n"/>
      <c r="C197" s="4" t="n"/>
      <c r="D197" s="4" t="n"/>
      <c r="E197" s="16">
        <f>DADOS!F197</f>
        <v/>
      </c>
      <c r="F197" s="4">
        <f t="array" aca="1" ref="F197" ca="1">XLOOKUP(I197,'CABOS CAT'!A:A,'CABOS CAT'!C:C,0)</f>
        <v/>
      </c>
      <c r="G197" s="4">
        <f t="array" aca="1" ref="G197" ca="1">XLOOKUP(I197,'CABOS CAT'!A:A,'CABOS CAT'!B:B,0)</f>
        <v/>
      </c>
      <c r="H197" s="4">
        <f t="array" aca="1" ref="H197" ca="1">XLOOKUP(I197,'CABOS CAT'!A:A,'CABOS CAT'!D:D,0)</f>
        <v/>
      </c>
      <c r="I197" s="4">
        <f t="array" aca="1" ref="I197" ca="1">XLOOKUP(E197,DADOS!F:F,DADOS!J:J,0)</f>
        <v/>
      </c>
      <c r="J197" s="51">
        <f t="array" aca="1" ref="J197" ca="1">XLOOKUP(E197,DADOS!F:F,DADOS!H:H,0)</f>
        <v/>
      </c>
      <c r="K197" s="47">
        <f t="array" aca="1" ref="K197" ca="1">XLOOKUP(E197,DADOS!F:F,DADOS!A:A,0)</f>
        <v/>
      </c>
      <c r="L197" s="47">
        <f t="array" aca="1" ref="L197" ca="1">IF(XLOOKUP(E197,DADOS!F:F,DADOS!E:E,0)="SPLICE",IF(XLOOKUP('PC CAT'!E197,DADOS!F:F,DADOS!C:C,0)=1,"ESQ","DIR"),XLOOKUP(E197,DADOS!F:F,DADOS!C:C,0))</f>
        <v/>
      </c>
      <c r="M197" s="47">
        <f t="array" aca="1" ref="M197" ca="1">IF(OR(L197="ESQ",L197="DIR"),"NA",XLOOKUP(E197,DADOS!F:F,DADOS!B:B,0))</f>
        <v/>
      </c>
      <c r="N197" s="47">
        <f t="array" aca="1" ref="N197" ca="1">IF(XLOOKUP(E197,DADOS!F:F,DADOS!D:D,0)=0,"NA",XLOOKUP(E197,DADOS!F:F,DADOS!D:D,0))</f>
        <v/>
      </c>
      <c r="O197" s="4">
        <f>H197&amp;"_"&amp;F197&amp;"_"&amp;M197&amp;"_"&amp;N197</f>
        <v/>
      </c>
      <c r="P197" s="48" t="inlineStr">
        <is>
          <t>#ERROR!</t>
        </is>
      </c>
      <c r="Q197" s="6">
        <f t="array" aca="1" ref="Q197" ca="1">XLOOKUP(E197,DADOS!F:F,DADOS!O:O,0)</f>
        <v/>
      </c>
      <c r="R197" s="6">
        <f t="array" aca="1" ref="R197" ca="1">IF(XLOOKUP(E197,DADOS!F:F,DADOS!K:K,0)="SPLICE",IF(XLOOKUP('PC CAT'!E197,DADOS!F:F,DADOS!M:M,0)=1,"ESQ","DIR"),XLOOKUP(E197,DADOS!F:F,DADOS!M:M,0))</f>
        <v/>
      </c>
      <c r="S197" s="6">
        <f t="array" aca="1" ref="S197" ca="1">IF(OR(R197="ESQ",R197="DIR"),"NA",XLOOKUP(E197,DADOS!F:F,DADOS!N:N,0))</f>
        <v/>
      </c>
      <c r="T197" s="6">
        <f t="array" aca="1" ref="T197" ca="1">IF(XLOOKUP(E197,DADOS!F:F,DADOS!L:L,0)=0,"NA",XLOOKUP(E197,DADOS!F:F,DADOS!L:L,0))</f>
        <v/>
      </c>
      <c r="U197" s="4">
        <f>H197&amp;"_"&amp;F197&amp;"_"&amp;S197&amp;"_"&amp;T197</f>
        <v/>
      </c>
      <c r="V197" s="50" t="inlineStr">
        <is>
          <t>#ERROR!</t>
        </is>
      </c>
      <c r="W197" s="55" t="n"/>
      <c r="X197" s="55" t="n"/>
      <c r="Y197" s="55" t="n"/>
      <c r="Z197" s="55" t="n"/>
    </row>
    <row r="198" ht="15.75" customHeight="1" s="56">
      <c r="A198" s="4" t="n"/>
      <c r="B198" s="4" t="n"/>
      <c r="C198" s="4" t="n"/>
      <c r="D198" s="4" t="n"/>
      <c r="E198" s="16">
        <f>DADOS!F198</f>
        <v/>
      </c>
      <c r="F198" s="4">
        <f t="array" aca="1" ref="F198" ca="1">XLOOKUP(I198,'CABOS CAT'!A:A,'CABOS CAT'!C:C,0)</f>
        <v/>
      </c>
      <c r="G198" s="4">
        <f t="array" aca="1" ref="G198" ca="1">XLOOKUP(I198,'CABOS CAT'!A:A,'CABOS CAT'!B:B,0)</f>
        <v/>
      </c>
      <c r="H198" s="4">
        <f t="array" aca="1" ref="H198" ca="1">XLOOKUP(I198,'CABOS CAT'!A:A,'CABOS CAT'!D:D,0)</f>
        <v/>
      </c>
      <c r="I198" s="4">
        <f t="array" aca="1" ref="I198" ca="1">XLOOKUP(E198,DADOS!F:F,DADOS!J:J,0)</f>
        <v/>
      </c>
      <c r="J198" s="51">
        <f t="array" aca="1" ref="J198" ca="1">XLOOKUP(E198,DADOS!F:F,DADOS!H:H,0)</f>
        <v/>
      </c>
      <c r="K198" s="47">
        <f t="array" aca="1" ref="K198" ca="1">XLOOKUP(E198,DADOS!F:F,DADOS!A:A,0)</f>
        <v/>
      </c>
      <c r="L198" s="47">
        <f t="array" aca="1" ref="L198" ca="1">IF(XLOOKUP(E198,DADOS!F:F,DADOS!E:E,0)="SPLICE",IF(XLOOKUP('PC CAT'!E198,DADOS!F:F,DADOS!C:C,0)=1,"ESQ","DIR"),XLOOKUP(E198,DADOS!F:F,DADOS!C:C,0))</f>
        <v/>
      </c>
      <c r="M198" s="47">
        <f t="array" aca="1" ref="M198" ca="1">IF(OR(L198="ESQ",L198="DIR"),"NA",XLOOKUP(E198,DADOS!F:F,DADOS!B:B,0))</f>
        <v/>
      </c>
      <c r="N198" s="47">
        <f t="array" aca="1" ref="N198" ca="1">IF(XLOOKUP(E198,DADOS!F:F,DADOS!D:D,0)=0,"NA",XLOOKUP(E198,DADOS!F:F,DADOS!D:D,0))</f>
        <v/>
      </c>
      <c r="O198" s="4">
        <f>H198&amp;"_"&amp;F198&amp;"_"&amp;M198&amp;"_"&amp;N198</f>
        <v/>
      </c>
      <c r="P198" s="48" t="inlineStr">
        <is>
          <t>#ERROR!</t>
        </is>
      </c>
      <c r="Q198" s="6">
        <f t="array" aca="1" ref="Q198" ca="1">XLOOKUP(E198,DADOS!F:F,DADOS!O:O,0)</f>
        <v/>
      </c>
      <c r="R198" s="6">
        <f t="array" aca="1" ref="R198" ca="1">IF(XLOOKUP(E198,DADOS!F:F,DADOS!K:K,0)="SPLICE",IF(XLOOKUP('PC CAT'!E198,DADOS!F:F,DADOS!M:M,0)=1,"ESQ","DIR"),XLOOKUP(E198,DADOS!F:F,DADOS!M:M,0))</f>
        <v/>
      </c>
      <c r="S198" s="6">
        <f t="array" aca="1" ref="S198" ca="1">IF(OR(R198="ESQ",R198="DIR"),"NA",XLOOKUP(E198,DADOS!F:F,DADOS!N:N,0))</f>
        <v/>
      </c>
      <c r="T198" s="6">
        <f t="array" aca="1" ref="T198" ca="1">IF(XLOOKUP(E198,DADOS!F:F,DADOS!L:L,0)=0,"NA",XLOOKUP(E198,DADOS!F:F,DADOS!L:L,0))</f>
        <v/>
      </c>
      <c r="U198" s="4">
        <f>H198&amp;"_"&amp;F198&amp;"_"&amp;S198&amp;"_"&amp;T198</f>
        <v/>
      </c>
      <c r="V198" s="50" t="inlineStr">
        <is>
          <t>#ERROR!</t>
        </is>
      </c>
      <c r="W198" s="55" t="n"/>
      <c r="X198" s="55" t="n"/>
      <c r="Y198" s="55" t="n"/>
      <c r="Z198" s="55" t="n"/>
    </row>
    <row r="199" ht="15.75" customHeight="1" s="56">
      <c r="A199" s="4" t="n"/>
      <c r="B199" s="4" t="n"/>
      <c r="C199" s="4" t="n"/>
      <c r="D199" s="4" t="n"/>
      <c r="E199" s="16">
        <f>DADOS!F199</f>
        <v/>
      </c>
      <c r="F199" s="4">
        <f t="array" aca="1" ref="F199" ca="1">XLOOKUP(I199,'CABOS CAT'!A:A,'CABOS CAT'!C:C,0)</f>
        <v/>
      </c>
      <c r="G199" s="4">
        <f t="array" aca="1" ref="G199" ca="1">XLOOKUP(I199,'CABOS CAT'!A:A,'CABOS CAT'!B:B,0)</f>
        <v/>
      </c>
      <c r="H199" s="4">
        <f t="array" aca="1" ref="H199" ca="1">XLOOKUP(I199,'CABOS CAT'!A:A,'CABOS CAT'!D:D,0)</f>
        <v/>
      </c>
      <c r="I199" s="4">
        <f t="array" aca="1" ref="I199" ca="1">XLOOKUP(E199,DADOS!F:F,DADOS!J:J,0)</f>
        <v/>
      </c>
      <c r="J199" s="51">
        <f t="array" aca="1" ref="J199" ca="1">XLOOKUP(E199,DADOS!F:F,DADOS!H:H,0)</f>
        <v/>
      </c>
      <c r="K199" s="47">
        <f t="array" aca="1" ref="K199" ca="1">XLOOKUP(E199,DADOS!F:F,DADOS!A:A,0)</f>
        <v/>
      </c>
      <c r="L199" s="47">
        <f t="array" aca="1" ref="L199" ca="1">IF(XLOOKUP(E199,DADOS!F:F,DADOS!E:E,0)="SPLICE",IF(XLOOKUP('PC CAT'!E199,DADOS!F:F,DADOS!C:C,0)=1,"ESQ","DIR"),XLOOKUP(E199,DADOS!F:F,DADOS!C:C,0))</f>
        <v/>
      </c>
      <c r="M199" s="47">
        <f t="array" aca="1" ref="M199" ca="1">IF(OR(L199="ESQ",L199="DIR"),"NA",XLOOKUP(E199,DADOS!F:F,DADOS!B:B,0))</f>
        <v/>
      </c>
      <c r="N199" s="47">
        <f t="array" aca="1" ref="N199" ca="1">IF(XLOOKUP(E199,DADOS!F:F,DADOS!D:D,0)=0,"NA",XLOOKUP(E199,DADOS!F:F,DADOS!D:D,0))</f>
        <v/>
      </c>
      <c r="O199" s="4">
        <f>H199&amp;"_"&amp;F199&amp;"_"&amp;M199&amp;"_"&amp;N199</f>
        <v/>
      </c>
      <c r="P199" s="48" t="inlineStr">
        <is>
          <t>#ERROR!</t>
        </is>
      </c>
      <c r="Q199" s="6">
        <f t="array" aca="1" ref="Q199" ca="1">XLOOKUP(E199,DADOS!F:F,DADOS!O:O,0)</f>
        <v/>
      </c>
      <c r="R199" s="6">
        <f t="array" aca="1" ref="R199" ca="1">IF(XLOOKUP(E199,DADOS!F:F,DADOS!K:K,0)="SPLICE",IF(XLOOKUP('PC CAT'!E199,DADOS!F:F,DADOS!M:M,0)=1,"ESQ","DIR"),XLOOKUP(E199,DADOS!F:F,DADOS!M:M,0))</f>
        <v/>
      </c>
      <c r="S199" s="6">
        <f t="array" aca="1" ref="S199" ca="1">IF(OR(R199="ESQ",R199="DIR"),"NA",XLOOKUP(E199,DADOS!F:F,DADOS!N:N,0))</f>
        <v/>
      </c>
      <c r="T199" s="6">
        <f t="array" aca="1" ref="T199" ca="1">IF(XLOOKUP(E199,DADOS!F:F,DADOS!L:L,0)=0,"NA",XLOOKUP(E199,DADOS!F:F,DADOS!L:L,0))</f>
        <v/>
      </c>
      <c r="U199" s="4">
        <f>H199&amp;"_"&amp;F199&amp;"_"&amp;S199&amp;"_"&amp;T199</f>
        <v/>
      </c>
      <c r="V199" s="50" t="inlineStr">
        <is>
          <t>#ERROR!</t>
        </is>
      </c>
      <c r="W199" s="55" t="n"/>
      <c r="X199" s="55" t="n"/>
      <c r="Y199" s="55" t="n"/>
      <c r="Z199" s="55" t="n"/>
    </row>
    <row r="200" ht="15.75" customHeight="1" s="56">
      <c r="A200" s="4" t="n"/>
      <c r="B200" s="4" t="n"/>
      <c r="C200" s="4" t="n"/>
      <c r="D200" s="4" t="n"/>
      <c r="E200" s="16">
        <f>DADOS!F200</f>
        <v/>
      </c>
      <c r="F200" s="4">
        <f t="array" aca="1" ref="F200" ca="1">XLOOKUP(I200,'CABOS CAT'!A:A,'CABOS CAT'!C:C,0)</f>
        <v/>
      </c>
      <c r="G200" s="4">
        <f t="array" aca="1" ref="G200" ca="1">XLOOKUP(I200,'CABOS CAT'!A:A,'CABOS CAT'!B:B,0)</f>
        <v/>
      </c>
      <c r="H200" s="4">
        <f t="array" aca="1" ref="H200" ca="1">XLOOKUP(I200,'CABOS CAT'!A:A,'CABOS CAT'!D:D,0)</f>
        <v/>
      </c>
      <c r="I200" s="4">
        <f t="array" aca="1" ref="I200" ca="1">XLOOKUP(E200,DADOS!F:F,DADOS!J:J,0)</f>
        <v/>
      </c>
      <c r="J200" s="51">
        <f t="array" aca="1" ref="J200" ca="1">XLOOKUP(E200,DADOS!F:F,DADOS!H:H,0)</f>
        <v/>
      </c>
      <c r="K200" s="47">
        <f t="array" aca="1" ref="K200" ca="1">XLOOKUP(E200,DADOS!F:F,DADOS!A:A,0)</f>
        <v/>
      </c>
      <c r="L200" s="47">
        <f t="array" aca="1" ref="L200" ca="1">IF(XLOOKUP(E200,DADOS!F:F,DADOS!E:E,0)="SPLICE",IF(XLOOKUP('PC CAT'!E200,DADOS!F:F,DADOS!C:C,0)=1,"ESQ","DIR"),XLOOKUP(E200,DADOS!F:F,DADOS!C:C,0))</f>
        <v/>
      </c>
      <c r="M200" s="47">
        <f t="array" aca="1" ref="M200" ca="1">IF(OR(L200="ESQ",L200="DIR"),"NA",XLOOKUP(E200,DADOS!F:F,DADOS!B:B,0))</f>
        <v/>
      </c>
      <c r="N200" s="47">
        <f t="array" aca="1" ref="N200" ca="1">IF(XLOOKUP(E200,DADOS!F:F,DADOS!D:D,0)=0,"NA",XLOOKUP(E200,DADOS!F:F,DADOS!D:D,0))</f>
        <v/>
      </c>
      <c r="O200" s="4">
        <f>H200&amp;"_"&amp;F200&amp;"_"&amp;M200&amp;"_"&amp;N200</f>
        <v/>
      </c>
      <c r="P200" s="48" t="inlineStr">
        <is>
          <t>#ERROR!</t>
        </is>
      </c>
      <c r="Q200" s="6">
        <f t="array" aca="1" ref="Q200" ca="1">XLOOKUP(E200,DADOS!F:F,DADOS!O:O,0)</f>
        <v/>
      </c>
      <c r="R200" s="6">
        <f t="array" aca="1" ref="R200" ca="1">IF(XLOOKUP(E200,DADOS!F:F,DADOS!K:K,0)="SPLICE",IF(XLOOKUP('PC CAT'!E200,DADOS!F:F,DADOS!M:M,0)=1,"ESQ","DIR"),XLOOKUP(E200,DADOS!F:F,DADOS!M:M,0))</f>
        <v/>
      </c>
      <c r="S200" s="6">
        <f t="array" aca="1" ref="S200" ca="1">IF(OR(R200="ESQ",R200="DIR"),"NA",XLOOKUP(E200,DADOS!F:F,DADOS!N:N,0))</f>
        <v/>
      </c>
      <c r="T200" s="6">
        <f t="array" aca="1" ref="T200" ca="1">IF(XLOOKUP(E200,DADOS!F:F,DADOS!L:L,0)=0,"NA",XLOOKUP(E200,DADOS!F:F,DADOS!L:L,0))</f>
        <v/>
      </c>
      <c r="U200" s="4">
        <f>H200&amp;"_"&amp;F200&amp;"_"&amp;S200&amp;"_"&amp;T200</f>
        <v/>
      </c>
      <c r="V200" s="50" t="inlineStr">
        <is>
          <t>#ERROR!</t>
        </is>
      </c>
      <c r="W200" s="55" t="n"/>
      <c r="X200" s="55" t="n"/>
      <c r="Y200" s="55" t="n"/>
      <c r="Z200" s="55" t="n"/>
    </row>
    <row r="201" ht="15.75" customHeight="1" s="56">
      <c r="A201" s="4" t="n"/>
      <c r="B201" s="4" t="n"/>
      <c r="C201" s="4" t="n"/>
      <c r="D201" s="4" t="n"/>
      <c r="E201" s="16">
        <f>DADOS!F201</f>
        <v/>
      </c>
      <c r="F201" s="4">
        <f t="array" aca="1" ref="F201" ca="1">XLOOKUP(I201,'CABOS CAT'!A:A,'CABOS CAT'!C:C,0)</f>
        <v/>
      </c>
      <c r="G201" s="4">
        <f t="array" aca="1" ref="G201" ca="1">XLOOKUP(I201,'CABOS CAT'!A:A,'CABOS CAT'!B:B,0)</f>
        <v/>
      </c>
      <c r="H201" s="4">
        <f t="array" aca="1" ref="H201" ca="1">XLOOKUP(I201,'CABOS CAT'!A:A,'CABOS CAT'!D:D,0)</f>
        <v/>
      </c>
      <c r="I201" s="4">
        <f t="array" aca="1" ref="I201" ca="1">XLOOKUP(E201,DADOS!F:F,DADOS!J:J,0)</f>
        <v/>
      </c>
      <c r="J201" s="51">
        <f t="array" aca="1" ref="J201" ca="1">XLOOKUP(E201,DADOS!F:F,DADOS!H:H,0)</f>
        <v/>
      </c>
      <c r="K201" s="47">
        <f t="array" aca="1" ref="K201" ca="1">XLOOKUP(E201,DADOS!F:F,DADOS!A:A,0)</f>
        <v/>
      </c>
      <c r="L201" s="47">
        <f t="array" aca="1" ref="L201" ca="1">IF(XLOOKUP(E201,DADOS!F:F,DADOS!E:E,0)="SPLICE",IF(XLOOKUP('PC CAT'!E201,DADOS!F:F,DADOS!C:C,0)=1,"ESQ","DIR"),XLOOKUP(E201,DADOS!F:F,DADOS!C:C,0))</f>
        <v/>
      </c>
      <c r="M201" s="47">
        <f t="array" aca="1" ref="M201" ca="1">IF(OR(L201="ESQ",L201="DIR"),"NA",XLOOKUP(E201,DADOS!F:F,DADOS!B:B,0))</f>
        <v/>
      </c>
      <c r="N201" s="47">
        <f t="array" aca="1" ref="N201" ca="1">IF(XLOOKUP(E201,DADOS!F:F,DADOS!D:D,0)=0,"NA",XLOOKUP(E201,DADOS!F:F,DADOS!D:D,0))</f>
        <v/>
      </c>
      <c r="O201" s="4">
        <f>H201&amp;"_"&amp;F201&amp;"_"&amp;M201&amp;"_"&amp;N201</f>
        <v/>
      </c>
      <c r="P201" s="48" t="inlineStr">
        <is>
          <t>#ERROR!</t>
        </is>
      </c>
      <c r="Q201" s="6">
        <f t="array" aca="1" ref="Q201" ca="1">XLOOKUP(E201,DADOS!F:F,DADOS!O:O,0)</f>
        <v/>
      </c>
      <c r="R201" s="6">
        <f t="array" aca="1" ref="R201" ca="1">IF(XLOOKUP(E201,DADOS!F:F,DADOS!K:K,0)="SPLICE",IF(XLOOKUP('PC CAT'!E201,DADOS!F:F,DADOS!M:M,0)=1,"ESQ","DIR"),XLOOKUP(E201,DADOS!F:F,DADOS!M:M,0))</f>
        <v/>
      </c>
      <c r="S201" s="6">
        <f t="array" aca="1" ref="S201" ca="1">IF(OR(R201="ESQ",R201="DIR"),"NA",XLOOKUP(E201,DADOS!F:F,DADOS!N:N,0))</f>
        <v/>
      </c>
      <c r="T201" s="6">
        <f t="array" aca="1" ref="T201" ca="1">IF(XLOOKUP(E201,DADOS!F:F,DADOS!L:L,0)=0,"NA",XLOOKUP(E201,DADOS!F:F,DADOS!L:L,0))</f>
        <v/>
      </c>
      <c r="U201" s="4">
        <f>H201&amp;"_"&amp;F201&amp;"_"&amp;S201&amp;"_"&amp;T201</f>
        <v/>
      </c>
      <c r="V201" s="50" t="inlineStr">
        <is>
          <t>#ERROR!</t>
        </is>
      </c>
      <c r="W201" s="55" t="n"/>
      <c r="X201" s="55" t="n"/>
      <c r="Y201" s="55" t="n"/>
      <c r="Z201" s="55" t="n"/>
    </row>
    <row r="202" ht="15.75" customHeight="1" s="56">
      <c r="A202" s="4" t="n"/>
      <c r="B202" s="4" t="n"/>
      <c r="C202" s="4" t="n"/>
      <c r="D202" s="4" t="n"/>
      <c r="E202" s="16">
        <f>DADOS!F202</f>
        <v/>
      </c>
      <c r="F202" s="4">
        <f t="array" aca="1" ref="F202" ca="1">XLOOKUP(I202,'CABOS CAT'!A:A,'CABOS CAT'!C:C,0)</f>
        <v/>
      </c>
      <c r="G202" s="4">
        <f t="array" aca="1" ref="G202" ca="1">XLOOKUP(I202,'CABOS CAT'!A:A,'CABOS CAT'!B:B,0)</f>
        <v/>
      </c>
      <c r="H202" s="4">
        <f t="array" aca="1" ref="H202" ca="1">XLOOKUP(I202,'CABOS CAT'!A:A,'CABOS CAT'!D:D,0)</f>
        <v/>
      </c>
      <c r="I202" s="4">
        <f t="array" aca="1" ref="I202" ca="1">XLOOKUP(E202,DADOS!F:F,DADOS!J:J,0)</f>
        <v/>
      </c>
      <c r="J202" s="51">
        <f t="array" aca="1" ref="J202" ca="1">XLOOKUP(E202,DADOS!F:F,DADOS!H:H,0)</f>
        <v/>
      </c>
      <c r="K202" s="47">
        <f t="array" aca="1" ref="K202" ca="1">XLOOKUP(E202,DADOS!F:F,DADOS!A:A,0)</f>
        <v/>
      </c>
      <c r="L202" s="47">
        <f t="array" aca="1" ref="L202" ca="1">IF(XLOOKUP(E202,DADOS!F:F,DADOS!E:E,0)="SPLICE",IF(XLOOKUP('PC CAT'!E202,DADOS!F:F,DADOS!C:C,0)=1,"ESQ","DIR"),XLOOKUP(E202,DADOS!F:F,DADOS!C:C,0))</f>
        <v/>
      </c>
      <c r="M202" s="47">
        <f t="array" aca="1" ref="M202" ca="1">IF(OR(L202="ESQ",L202="DIR"),"NA",XLOOKUP(E202,DADOS!F:F,DADOS!B:B,0))</f>
        <v/>
      </c>
      <c r="N202" s="47">
        <f t="array" aca="1" ref="N202" ca="1">IF(XLOOKUP(E202,DADOS!F:F,DADOS!D:D,0)=0,"NA",XLOOKUP(E202,DADOS!F:F,DADOS!D:D,0))</f>
        <v/>
      </c>
      <c r="O202" s="4">
        <f>H202&amp;"_"&amp;F202&amp;"_"&amp;M202&amp;"_"&amp;N202</f>
        <v/>
      </c>
      <c r="P202" s="48" t="inlineStr">
        <is>
          <t>#ERROR!</t>
        </is>
      </c>
      <c r="Q202" s="6">
        <f t="array" aca="1" ref="Q202" ca="1">XLOOKUP(E202,DADOS!F:F,DADOS!O:O,0)</f>
        <v/>
      </c>
      <c r="R202" s="6">
        <f t="array" aca="1" ref="R202" ca="1">IF(XLOOKUP(E202,DADOS!F:F,DADOS!K:K,0)="SPLICE",IF(XLOOKUP('PC CAT'!E202,DADOS!F:F,DADOS!M:M,0)=1,"ESQ","DIR"),XLOOKUP(E202,DADOS!F:F,DADOS!M:M,0))</f>
        <v/>
      </c>
      <c r="S202" s="6">
        <f t="array" aca="1" ref="S202" ca="1">IF(OR(R202="ESQ",R202="DIR"),"NA",XLOOKUP(E202,DADOS!F:F,DADOS!N:N,0))</f>
        <v/>
      </c>
      <c r="T202" s="6">
        <f t="array" aca="1" ref="T202" ca="1">IF(XLOOKUP(E202,DADOS!F:F,DADOS!L:L,0)=0,"NA",XLOOKUP(E202,DADOS!F:F,DADOS!L:L,0))</f>
        <v/>
      </c>
      <c r="U202" s="4">
        <f>H202&amp;"_"&amp;F202&amp;"_"&amp;S202&amp;"_"&amp;T202</f>
        <v/>
      </c>
      <c r="V202" s="50" t="inlineStr">
        <is>
          <t>#ERROR!</t>
        </is>
      </c>
      <c r="W202" s="55" t="n"/>
      <c r="X202" s="55" t="n"/>
      <c r="Y202" s="55" t="n"/>
      <c r="Z202" s="55" t="n"/>
    </row>
    <row r="203" ht="15.75" customHeight="1" s="56">
      <c r="A203" s="4" t="n"/>
      <c r="B203" s="4" t="n"/>
      <c r="C203" s="4" t="n"/>
      <c r="D203" s="4" t="n"/>
      <c r="E203" s="16">
        <f>DADOS!F203</f>
        <v/>
      </c>
      <c r="F203" s="4">
        <f t="array" aca="1" ref="F203" ca="1">XLOOKUP(I203,'CABOS CAT'!A:A,'CABOS CAT'!C:C,0)</f>
        <v/>
      </c>
      <c r="G203" s="4">
        <f t="array" aca="1" ref="G203" ca="1">XLOOKUP(I203,'CABOS CAT'!A:A,'CABOS CAT'!B:B,0)</f>
        <v/>
      </c>
      <c r="H203" s="4">
        <f t="array" aca="1" ref="H203" ca="1">XLOOKUP(I203,'CABOS CAT'!A:A,'CABOS CAT'!D:D,0)</f>
        <v/>
      </c>
      <c r="I203" s="4">
        <f t="array" aca="1" ref="I203" ca="1">XLOOKUP(E203,DADOS!F:F,DADOS!J:J,0)</f>
        <v/>
      </c>
      <c r="J203" s="51">
        <f t="array" aca="1" ref="J203" ca="1">XLOOKUP(E203,DADOS!F:F,DADOS!H:H,0)</f>
        <v/>
      </c>
      <c r="K203" s="47">
        <f t="array" aca="1" ref="K203" ca="1">XLOOKUP(E203,DADOS!F:F,DADOS!A:A,0)</f>
        <v/>
      </c>
      <c r="L203" s="47">
        <f t="array" aca="1" ref="L203" ca="1">IF(XLOOKUP(E203,DADOS!F:F,DADOS!E:E,0)="SPLICE",IF(XLOOKUP('PC CAT'!E203,DADOS!F:F,DADOS!C:C,0)=1,"ESQ","DIR"),XLOOKUP(E203,DADOS!F:F,DADOS!C:C,0))</f>
        <v/>
      </c>
      <c r="M203" s="47">
        <f t="array" aca="1" ref="M203" ca="1">IF(OR(L203="ESQ",L203="DIR"),"NA",XLOOKUP(E203,DADOS!F:F,DADOS!B:B,0))</f>
        <v/>
      </c>
      <c r="N203" s="47">
        <f t="array" aca="1" ref="N203" ca="1">IF(XLOOKUP(E203,DADOS!F:F,DADOS!D:D,0)=0,"NA",XLOOKUP(E203,DADOS!F:F,DADOS!D:D,0))</f>
        <v/>
      </c>
      <c r="O203" s="4">
        <f>H203&amp;"_"&amp;F203&amp;"_"&amp;M203&amp;"_"&amp;N203</f>
        <v/>
      </c>
      <c r="P203" s="48" t="inlineStr">
        <is>
          <t>#ERROR!</t>
        </is>
      </c>
      <c r="Q203" s="6">
        <f t="array" aca="1" ref="Q203" ca="1">XLOOKUP(E203,DADOS!F:F,DADOS!O:O,0)</f>
        <v/>
      </c>
      <c r="R203" s="6">
        <f t="array" aca="1" ref="R203" ca="1">IF(XLOOKUP(E203,DADOS!F:F,DADOS!K:K,0)="SPLICE",IF(XLOOKUP('PC CAT'!E203,DADOS!F:F,DADOS!M:M,0)=1,"ESQ","DIR"),XLOOKUP(E203,DADOS!F:F,DADOS!M:M,0))</f>
        <v/>
      </c>
      <c r="S203" s="6">
        <f t="array" aca="1" ref="S203" ca="1">IF(OR(R203="ESQ",R203="DIR"),"NA",XLOOKUP(E203,DADOS!F:F,DADOS!N:N,0))</f>
        <v/>
      </c>
      <c r="T203" s="6">
        <f t="array" aca="1" ref="T203" ca="1">IF(XLOOKUP(E203,DADOS!F:F,DADOS!L:L,0)=0,"NA",XLOOKUP(E203,DADOS!F:F,DADOS!L:L,0))</f>
        <v/>
      </c>
      <c r="U203" s="4">
        <f>H203&amp;"_"&amp;F203&amp;"_"&amp;S203&amp;"_"&amp;T203</f>
        <v/>
      </c>
      <c r="V203" s="50" t="inlineStr">
        <is>
          <t>#ERROR!</t>
        </is>
      </c>
      <c r="W203" s="55" t="n"/>
      <c r="X203" s="55" t="n"/>
      <c r="Y203" s="55" t="n"/>
      <c r="Z203" s="55" t="n"/>
    </row>
    <row r="204" ht="15.75" customHeight="1" s="56">
      <c r="A204" s="4" t="n"/>
      <c r="B204" s="4" t="n"/>
      <c r="C204" s="4" t="n"/>
      <c r="D204" s="4" t="n"/>
      <c r="E204" s="16">
        <f>DADOS!F204</f>
        <v/>
      </c>
      <c r="F204" s="4">
        <f t="array" aca="1" ref="F204" ca="1">XLOOKUP(I204,'CABOS CAT'!A:A,'CABOS CAT'!C:C,0)</f>
        <v/>
      </c>
      <c r="G204" s="4">
        <f t="array" aca="1" ref="G204" ca="1">XLOOKUP(I204,'CABOS CAT'!A:A,'CABOS CAT'!B:B,0)</f>
        <v/>
      </c>
      <c r="H204" s="4">
        <f t="array" aca="1" ref="H204" ca="1">XLOOKUP(I204,'CABOS CAT'!A:A,'CABOS CAT'!D:D,0)</f>
        <v/>
      </c>
      <c r="I204" s="4">
        <f t="array" aca="1" ref="I204" ca="1">XLOOKUP(E204,DADOS!F:F,DADOS!J:J,0)</f>
        <v/>
      </c>
      <c r="J204" s="51">
        <f t="array" aca="1" ref="J204" ca="1">XLOOKUP(E204,DADOS!F:F,DADOS!H:H,0)</f>
        <v/>
      </c>
      <c r="K204" s="47">
        <f t="array" aca="1" ref="K204" ca="1">XLOOKUP(E204,DADOS!F:F,DADOS!A:A,0)</f>
        <v/>
      </c>
      <c r="L204" s="47">
        <f t="array" aca="1" ref="L204" ca="1">IF(XLOOKUP(E204,DADOS!F:F,DADOS!E:E,0)="SPLICE",IF(XLOOKUP('PC CAT'!E204,DADOS!F:F,DADOS!C:C,0)=1,"ESQ","DIR"),XLOOKUP(E204,DADOS!F:F,DADOS!C:C,0))</f>
        <v/>
      </c>
      <c r="M204" s="47">
        <f t="array" aca="1" ref="M204" ca="1">IF(OR(L204="ESQ",L204="DIR"),"NA",XLOOKUP(E204,DADOS!F:F,DADOS!B:B,0))</f>
        <v/>
      </c>
      <c r="N204" s="47">
        <f t="array" aca="1" ref="N204" ca="1">IF(XLOOKUP(E204,DADOS!F:F,DADOS!D:D,0)=0,"NA",XLOOKUP(E204,DADOS!F:F,DADOS!D:D,0))</f>
        <v/>
      </c>
      <c r="O204" s="4">
        <f>H204&amp;"_"&amp;F204&amp;"_"&amp;M204&amp;"_"&amp;N204</f>
        <v/>
      </c>
      <c r="P204" s="48" t="inlineStr">
        <is>
          <t>#ERROR!</t>
        </is>
      </c>
      <c r="Q204" s="6">
        <f t="array" aca="1" ref="Q204" ca="1">XLOOKUP(E204,DADOS!F:F,DADOS!O:O,0)</f>
        <v/>
      </c>
      <c r="R204" s="6">
        <f t="array" aca="1" ref="R204" ca="1">IF(XLOOKUP(E204,DADOS!F:F,DADOS!K:K,0)="SPLICE",IF(XLOOKUP('PC CAT'!E204,DADOS!F:F,DADOS!M:M,0)=1,"ESQ","DIR"),XLOOKUP(E204,DADOS!F:F,DADOS!M:M,0))</f>
        <v/>
      </c>
      <c r="S204" s="6">
        <f t="array" aca="1" ref="S204" ca="1">IF(OR(R204="ESQ",R204="DIR"),"NA",XLOOKUP(E204,DADOS!F:F,DADOS!N:N,0))</f>
        <v/>
      </c>
      <c r="T204" s="6">
        <f t="array" aca="1" ref="T204" ca="1">IF(XLOOKUP(E204,DADOS!F:F,DADOS!L:L,0)=0,"NA",XLOOKUP(E204,DADOS!F:F,DADOS!L:L,0))</f>
        <v/>
      </c>
      <c r="U204" s="4">
        <f>H204&amp;"_"&amp;F204&amp;"_"&amp;S204&amp;"_"&amp;T204</f>
        <v/>
      </c>
      <c r="V204" s="50" t="inlineStr">
        <is>
          <t>#ERROR!</t>
        </is>
      </c>
      <c r="W204" s="55" t="n"/>
      <c r="X204" s="55" t="n"/>
      <c r="Y204" s="55" t="n"/>
      <c r="Z204" s="55" t="n"/>
    </row>
    <row r="205" ht="15.75" customHeight="1" s="56">
      <c r="A205" s="4" t="n"/>
      <c r="B205" s="4" t="n"/>
      <c r="C205" s="4" t="n"/>
      <c r="D205" s="4" t="n"/>
      <c r="E205" s="16">
        <f>DADOS!F205</f>
        <v/>
      </c>
      <c r="F205" s="4">
        <f t="array" aca="1" ref="F205" ca="1">XLOOKUP(I205,'CABOS CAT'!A:A,'CABOS CAT'!C:C,0)</f>
        <v/>
      </c>
      <c r="G205" s="4">
        <f t="array" aca="1" ref="G205" ca="1">XLOOKUP(I205,'CABOS CAT'!A:A,'CABOS CAT'!B:B,0)</f>
        <v/>
      </c>
      <c r="H205" s="4">
        <f t="array" aca="1" ref="H205" ca="1">XLOOKUP(I205,'CABOS CAT'!A:A,'CABOS CAT'!D:D,0)</f>
        <v/>
      </c>
      <c r="I205" s="4">
        <f t="array" aca="1" ref="I205" ca="1">XLOOKUP(E205,DADOS!F:F,DADOS!J:J,0)</f>
        <v/>
      </c>
      <c r="J205" s="51">
        <f t="array" aca="1" ref="J205" ca="1">XLOOKUP(E205,DADOS!F:F,DADOS!H:H,0)</f>
        <v/>
      </c>
      <c r="K205" s="47">
        <f t="array" aca="1" ref="K205" ca="1">XLOOKUP(E205,DADOS!F:F,DADOS!A:A,0)</f>
        <v/>
      </c>
      <c r="L205" s="47">
        <f t="array" aca="1" ref="L205" ca="1">IF(XLOOKUP(E205,DADOS!F:F,DADOS!E:E,0)="SPLICE",IF(XLOOKUP('PC CAT'!E205,DADOS!F:F,DADOS!C:C,0)=1,"ESQ","DIR"),XLOOKUP(E205,DADOS!F:F,DADOS!C:C,0))</f>
        <v/>
      </c>
      <c r="M205" s="47">
        <f t="array" aca="1" ref="M205" ca="1">IF(OR(L205="ESQ",L205="DIR"),"NA",XLOOKUP(E205,DADOS!F:F,DADOS!B:B,0))</f>
        <v/>
      </c>
      <c r="N205" s="47">
        <f t="array" aca="1" ref="N205" ca="1">IF(XLOOKUP(E205,DADOS!F:F,DADOS!D:D,0)=0,"NA",XLOOKUP(E205,DADOS!F:F,DADOS!D:D,0))</f>
        <v/>
      </c>
      <c r="O205" s="4">
        <f>H205&amp;"_"&amp;F205&amp;"_"&amp;M205&amp;"_"&amp;N205</f>
        <v/>
      </c>
      <c r="P205" s="48" t="inlineStr">
        <is>
          <t>#ERROR!</t>
        </is>
      </c>
      <c r="Q205" s="6">
        <f t="array" aca="1" ref="Q205" ca="1">XLOOKUP(E205,DADOS!F:F,DADOS!O:O,0)</f>
        <v/>
      </c>
      <c r="R205" s="6">
        <f t="array" aca="1" ref="R205" ca="1">IF(XLOOKUP(E205,DADOS!F:F,DADOS!K:K,0)="SPLICE",IF(XLOOKUP('PC CAT'!E205,DADOS!F:F,DADOS!M:M,0)=1,"ESQ","DIR"),XLOOKUP(E205,DADOS!F:F,DADOS!M:M,0))</f>
        <v/>
      </c>
      <c r="S205" s="6">
        <f t="array" aca="1" ref="S205" ca="1">IF(OR(R205="ESQ",R205="DIR"),"NA",XLOOKUP(E205,DADOS!F:F,DADOS!N:N,0))</f>
        <v/>
      </c>
      <c r="T205" s="6">
        <f t="array" aca="1" ref="T205" ca="1">IF(XLOOKUP(E205,DADOS!F:F,DADOS!L:L,0)=0,"NA",XLOOKUP(E205,DADOS!F:F,DADOS!L:L,0))</f>
        <v/>
      </c>
      <c r="U205" s="4">
        <f>H205&amp;"_"&amp;F205&amp;"_"&amp;S205&amp;"_"&amp;T205</f>
        <v/>
      </c>
      <c r="V205" s="50" t="inlineStr">
        <is>
          <t>#ERROR!</t>
        </is>
      </c>
      <c r="W205" s="55" t="n"/>
      <c r="X205" s="55" t="n"/>
      <c r="Y205" s="55" t="n"/>
      <c r="Z205" s="55" t="n"/>
    </row>
    <row r="206" hidden="1" ht="14.25" customHeight="1" s="56">
      <c r="A206" s="4" t="n"/>
      <c r="B206" s="4" t="n"/>
      <c r="C206" s="4" t="n"/>
      <c r="D206" s="4" t="n"/>
      <c r="E206" s="4" t="inlineStr">
        <is>
          <t>I36-C225I</t>
        </is>
      </c>
      <c r="F206" s="4">
        <f t="array" aca="1" ref="F206" ca="1">XLOOKUP(I206,'CABOS CAT'!A:A,'CABOS CAT'!C:C,0)</f>
        <v/>
      </c>
      <c r="G206" s="4">
        <f t="array" aca="1" ref="G206" ca="1">XLOOKUP(I206,'CABOS CAT'!A:A,'CABOS CAT'!B:B,0)</f>
        <v/>
      </c>
      <c r="H206" s="4">
        <f t="array" aca="1" ref="H206" ca="1">XLOOKUP(I206,'CABOS CAT'!A:A,'CABOS CAT'!D:D,0)</f>
        <v/>
      </c>
      <c r="I206" s="4">
        <f t="array" aca="1" ref="I206" ca="1">XLOOKUP(E206,DADOS!F:F,DADOS!J:J,0)</f>
        <v/>
      </c>
      <c r="J206" s="51">
        <f t="array" aca="1" ref="J206" ca="1">XLOOKUP(E206,DADOS!F:F,DADOS!H:H,0)</f>
        <v/>
      </c>
      <c r="K206" s="47">
        <f t="array" aca="1" ref="K206" ca="1">XLOOKUP(E206,DADOS!F:F,DADOS!A:A,0)</f>
        <v/>
      </c>
      <c r="L206" s="47">
        <f t="array" aca="1" ref="L206" ca="1">IF(XLOOKUP(E206,DADOS!F:F,DADOS!E:E,0)="SPLICE",IF(XLOOKUP('PC CAT'!E206,DADOS!F:F,DADOS!C:C,0)=1,"ESQ","DIR"),XLOOKUP(E206,DADOS!F:F,DADOS!C:C,0))</f>
        <v/>
      </c>
      <c r="M206" s="47">
        <f t="array" aca="1" ref="M206" ca="1">IF(OR(L206="ESQ",L206="DIR"),"NA",XLOOKUP(E206,DADOS!F:F,DADOS!B:B,0))</f>
        <v/>
      </c>
      <c r="N206" s="47">
        <f t="array" aca="1" ref="N206" ca="1">IF(XLOOKUP(E206,DADOS!F:F,DADOS!D:D,0)=0,"NA",XLOOKUP(E206,DADOS!F:F,DADOS!D:D,0))</f>
        <v/>
      </c>
      <c r="O206" s="4">
        <f>H206&amp;"_"&amp;F206&amp;"_"&amp;M206&amp;"_"&amp;N206</f>
        <v/>
      </c>
      <c r="P206" s="48" t="inlineStr">
        <is>
          <t>#ERROR!</t>
        </is>
      </c>
      <c r="Q206" s="6">
        <f t="array" aca="1" ref="Q206" ca="1">XLOOKUP(E206,DADOS!F:F,DADOS!O:O,0)</f>
        <v/>
      </c>
      <c r="R206" s="6">
        <f t="array" aca="1" ref="R206" ca="1">IF(XLOOKUP(E206,DADOS!F:F,DADOS!K:K,0)="SPLICE",IF(XLOOKUP('PC CAT'!E206,DADOS!F:F,DADOS!M:M,0)=1,"ESQ","DIR"),XLOOKUP(E206,DADOS!F:F,DADOS!M:M,0))</f>
        <v/>
      </c>
      <c r="S206" s="6">
        <f t="array" aca="1" ref="S206" ca="1">IF(OR(R206="ESQ",R206="DIR"),"NA",XLOOKUP(E206,DADOS!F:F,DADOS!N:N,0))</f>
        <v/>
      </c>
      <c r="T206" s="6">
        <f t="array" aca="1" ref="T206" ca="1">IF(XLOOKUP(E206,DADOS!F:F,DADOS!L:L,0)=0,"NA",XLOOKUP(E206,DADOS!F:F,DADOS!L:L,0))</f>
        <v/>
      </c>
      <c r="U206" s="4">
        <f>H206&amp;"_"&amp;F206&amp;"_"&amp;S206&amp;"_"&amp;T206</f>
        <v/>
      </c>
      <c r="V206" s="50" t="inlineStr">
        <is>
          <t>#ERROR!</t>
        </is>
      </c>
      <c r="W206" s="55" t="n"/>
      <c r="X206" s="55" t="n"/>
      <c r="Y206" s="55" t="n"/>
      <c r="Z206" s="55" t="n"/>
    </row>
    <row r="207" hidden="1" ht="14.25" customHeight="1" s="56">
      <c r="A207" s="4" t="n"/>
      <c r="B207" s="4" t="n"/>
      <c r="C207" s="4" t="n"/>
      <c r="D207" s="4" t="n"/>
      <c r="E207" s="4" t="inlineStr">
        <is>
          <t>136-C2252</t>
        </is>
      </c>
      <c r="F207" s="4">
        <f t="array" aca="1" ref="F207" ca="1">XLOOKUP(I207,'CABOS CAT'!A:A,'CABOS CAT'!C:C,0)</f>
        <v/>
      </c>
      <c r="G207" s="4">
        <f t="array" aca="1" ref="G207" ca="1">XLOOKUP(I207,'CABOS CAT'!A:A,'CABOS CAT'!B:B,0)</f>
        <v/>
      </c>
      <c r="H207" s="4">
        <f t="array" aca="1" ref="H207" ca="1">XLOOKUP(I207,'CABOS CAT'!A:A,'CABOS CAT'!D:D,0)</f>
        <v/>
      </c>
      <c r="I207" s="4">
        <f t="array" aca="1" ref="I207" ca="1">XLOOKUP(E207,DADOS!F:F,DADOS!J:J,0)</f>
        <v/>
      </c>
      <c r="J207" s="51">
        <f t="array" aca="1" ref="J207" ca="1">XLOOKUP(E207,DADOS!F:F,DADOS!H:H,0)</f>
        <v/>
      </c>
      <c r="K207" s="47">
        <f t="array" aca="1" ref="K207" ca="1">XLOOKUP(E207,DADOS!F:F,DADOS!A:A,0)</f>
        <v/>
      </c>
      <c r="L207" s="47">
        <f t="array" aca="1" ref="L207" ca="1">IF(XLOOKUP(E207,DADOS!F:F,DADOS!E:E,0)="SPLICE",IF(XLOOKUP('PC CAT'!E207,DADOS!F:F,DADOS!C:C,0)=1,"ESQ","DIR"),XLOOKUP(E207,DADOS!F:F,DADOS!C:C,0))</f>
        <v/>
      </c>
      <c r="M207" s="47">
        <f t="array" aca="1" ref="M207" ca="1">IF(OR(L207="ESQ",L207="DIR"),"NA",XLOOKUP(E207,DADOS!F:F,DADOS!B:B,0))</f>
        <v/>
      </c>
      <c r="N207" s="47">
        <f t="array" aca="1" ref="N207" ca="1">IF(XLOOKUP(E207,DADOS!F:F,DADOS!D:D,0)=0,"NA",XLOOKUP(E207,DADOS!F:F,DADOS!D:D,0))</f>
        <v/>
      </c>
      <c r="O207" s="4">
        <f>H207&amp;"_"&amp;F207&amp;"_"&amp;M207&amp;"_"&amp;N207</f>
        <v/>
      </c>
      <c r="P207" s="48" t="inlineStr">
        <is>
          <t>#ERROR!</t>
        </is>
      </c>
      <c r="Q207" s="6">
        <f t="array" aca="1" ref="Q207" ca="1">XLOOKUP(E207,DADOS!F:F,DADOS!O:O,0)</f>
        <v/>
      </c>
      <c r="R207" s="6">
        <f t="array" aca="1" ref="R207" ca="1">IF(XLOOKUP(E207,DADOS!F:F,DADOS!K:K,0)="SPLICE",IF(XLOOKUP('PC CAT'!E207,DADOS!F:F,DADOS!M:M,0)=1,"ESQ","DIR"),XLOOKUP(E207,DADOS!F:F,DADOS!M:M,0))</f>
        <v/>
      </c>
      <c r="S207" s="6">
        <f t="array" aca="1" ref="S207" ca="1">IF(OR(R207="ESQ",R207="DIR"),"NA",XLOOKUP(E207,DADOS!F:F,DADOS!N:N,0))</f>
        <v/>
      </c>
      <c r="T207" s="6">
        <f t="array" aca="1" ref="T207" ca="1">IF(XLOOKUP(E207,DADOS!F:F,DADOS!L:L,0)=0,"NA",XLOOKUP(E207,DADOS!F:F,DADOS!L:L,0))</f>
        <v/>
      </c>
      <c r="U207" s="4">
        <f>H207&amp;"_"&amp;F207&amp;"_"&amp;S207&amp;"_"&amp;T207</f>
        <v/>
      </c>
      <c r="V207" s="50" t="inlineStr">
        <is>
          <t>#ERROR!</t>
        </is>
      </c>
      <c r="W207" s="55" t="n"/>
      <c r="X207" s="55" t="n"/>
      <c r="Y207" s="55" t="n"/>
      <c r="Z207" s="55" t="n"/>
    </row>
    <row r="208" hidden="1" ht="14.25" customHeight="1" s="56">
      <c r="A208" s="4" t="n"/>
      <c r="B208" s="4" t="n"/>
      <c r="C208" s="4" t="n"/>
      <c r="D208" s="4" t="n"/>
      <c r="E208" s="4" t="inlineStr">
        <is>
          <t>139-C429</t>
        </is>
      </c>
      <c r="F208" s="4">
        <f t="array" aca="1" ref="F208" ca="1">XLOOKUP(I208,'CABOS CAT'!A:A,'CABOS CAT'!C:C,0)</f>
        <v/>
      </c>
      <c r="G208" s="4">
        <f t="array" aca="1" ref="G208" ca="1">XLOOKUP(I208,'CABOS CAT'!A:A,'CABOS CAT'!B:B,0)</f>
        <v/>
      </c>
      <c r="H208" s="4">
        <f t="array" aca="1" ref="H208" ca="1">XLOOKUP(I208,'CABOS CAT'!A:A,'CABOS CAT'!D:D,0)</f>
        <v/>
      </c>
      <c r="I208" s="4">
        <f t="array" aca="1" ref="I208" ca="1">XLOOKUP(E208,DADOS!F:F,DADOS!J:J,0)</f>
        <v/>
      </c>
      <c r="J208" s="51">
        <f t="array" aca="1" ref="J208" ca="1">XLOOKUP(E208,DADOS!F:F,DADOS!H:H,0)</f>
        <v/>
      </c>
      <c r="K208" s="47">
        <f t="array" aca="1" ref="K208" ca="1">XLOOKUP(E208,DADOS!F:F,DADOS!A:A,0)</f>
        <v/>
      </c>
      <c r="L208" s="47">
        <f t="array" aca="1" ref="L208" ca="1">IF(XLOOKUP(E208,DADOS!F:F,DADOS!E:E,0)="SPLICE",IF(XLOOKUP('PC CAT'!E208,DADOS!F:F,DADOS!C:C,0)=1,"ESQ","DIR"),XLOOKUP(E208,DADOS!F:F,DADOS!C:C,0))</f>
        <v/>
      </c>
      <c r="M208" s="47">
        <f t="array" aca="1" ref="M208" ca="1">IF(OR(L208="ESQ",L208="DIR"),"NA",XLOOKUP(E208,DADOS!F:F,DADOS!B:B,0))</f>
        <v/>
      </c>
      <c r="N208" s="47">
        <f t="array" aca="1" ref="N208" ca="1">IF(XLOOKUP(E208,DADOS!F:F,DADOS!D:D,0)=0,"NA",XLOOKUP(E208,DADOS!F:F,DADOS!D:D,0))</f>
        <v/>
      </c>
      <c r="O208" s="4">
        <f>H208&amp;"_"&amp;F208&amp;"_"&amp;M208&amp;"_"&amp;N208</f>
        <v/>
      </c>
      <c r="P208" s="48" t="inlineStr">
        <is>
          <t>#ERROR!</t>
        </is>
      </c>
      <c r="Q208" s="6">
        <f t="array" aca="1" ref="Q208" ca="1">XLOOKUP(E208,DADOS!F:F,DADOS!O:O,0)</f>
        <v/>
      </c>
      <c r="R208" s="6">
        <f t="array" aca="1" ref="R208" ca="1">IF(XLOOKUP(E208,DADOS!F:F,DADOS!K:K,0)="SPLICE",IF(XLOOKUP('PC CAT'!E208,DADOS!F:F,DADOS!M:M,0)=1,"ESQ","DIR"),XLOOKUP(E208,DADOS!F:F,DADOS!M:M,0))</f>
        <v/>
      </c>
      <c r="S208" s="6">
        <f t="array" aca="1" ref="S208" ca="1">IF(OR(R208="ESQ",R208="DIR"),"NA",XLOOKUP(E208,DADOS!F:F,DADOS!N:N,0))</f>
        <v/>
      </c>
      <c r="T208" s="6">
        <f t="array" aca="1" ref="T208" ca="1">IF(XLOOKUP(E208,DADOS!F:F,DADOS!L:L,0)=0,"NA",XLOOKUP(E208,DADOS!F:F,DADOS!L:L,0))</f>
        <v/>
      </c>
      <c r="U208" s="4">
        <f>H208&amp;"_"&amp;F208&amp;"_"&amp;S208&amp;"_"&amp;T208</f>
        <v/>
      </c>
      <c r="V208" s="50" t="inlineStr">
        <is>
          <t>#ERROR!</t>
        </is>
      </c>
      <c r="W208" s="55" t="n"/>
      <c r="X208" s="55" t="n"/>
      <c r="Y208" s="55" t="n"/>
      <c r="Z208" s="55" t="n"/>
    </row>
    <row r="209" hidden="1" ht="14.25" customHeight="1" s="56">
      <c r="A209" s="4" t="n"/>
      <c r="B209" s="4" t="n"/>
      <c r="C209" s="4" t="n"/>
      <c r="D209" s="4" t="n"/>
      <c r="E209" s="4" t="inlineStr">
        <is>
          <t>I4I-C377</t>
        </is>
      </c>
      <c r="F209" s="4">
        <f t="array" aca="1" ref="F209" ca="1">XLOOKUP(I209,'CABOS CAT'!A:A,'CABOS CAT'!C:C,0)</f>
        <v/>
      </c>
      <c r="G209" s="4">
        <f t="array" aca="1" ref="G209" ca="1">XLOOKUP(I209,'CABOS CAT'!A:A,'CABOS CAT'!B:B,0)</f>
        <v/>
      </c>
      <c r="H209" s="4">
        <f t="array" aca="1" ref="H209" ca="1">XLOOKUP(I209,'CABOS CAT'!A:A,'CABOS CAT'!D:D,0)</f>
        <v/>
      </c>
      <c r="I209" s="4">
        <f t="array" aca="1" ref="I209" ca="1">XLOOKUP(E209,DADOS!F:F,DADOS!J:J,0)</f>
        <v/>
      </c>
      <c r="J209" s="51">
        <f t="array" aca="1" ref="J209" ca="1">XLOOKUP(E209,DADOS!F:F,DADOS!H:H,0)</f>
        <v/>
      </c>
      <c r="K209" s="47">
        <f t="array" aca="1" ref="K209" ca="1">XLOOKUP(E209,DADOS!F:F,DADOS!A:A,0)</f>
        <v/>
      </c>
      <c r="L209" s="47">
        <f t="array" aca="1" ref="L209" ca="1">IF(XLOOKUP(E209,DADOS!F:F,DADOS!E:E,0)="SPLICE",IF(XLOOKUP('PC CAT'!E209,DADOS!F:F,DADOS!C:C,0)=1,"ESQ","DIR"),XLOOKUP(E209,DADOS!F:F,DADOS!C:C,0))</f>
        <v/>
      </c>
      <c r="M209" s="47">
        <f t="array" aca="1" ref="M209" ca="1">IF(OR(L209="ESQ",L209="DIR"),"NA",XLOOKUP(E209,DADOS!F:F,DADOS!B:B,0))</f>
        <v/>
      </c>
      <c r="N209" s="47">
        <f t="array" aca="1" ref="N209" ca="1">IF(XLOOKUP(E209,DADOS!F:F,DADOS!D:D,0)=0,"NA",XLOOKUP(E209,DADOS!F:F,DADOS!D:D,0))</f>
        <v/>
      </c>
      <c r="O209" s="4">
        <f>H209&amp;"_"&amp;F209&amp;"_"&amp;M209&amp;"_"&amp;N209</f>
        <v/>
      </c>
      <c r="P209" s="48" t="inlineStr">
        <is>
          <t>#ERROR!</t>
        </is>
      </c>
      <c r="Q209" s="6">
        <f t="array" aca="1" ref="Q209" ca="1">XLOOKUP(E209,DADOS!F:F,DADOS!O:O,0)</f>
        <v/>
      </c>
      <c r="R209" s="6">
        <f t="array" aca="1" ref="R209" ca="1">IF(XLOOKUP(E209,DADOS!F:F,DADOS!K:K,0)="SPLICE",IF(XLOOKUP('PC CAT'!E209,DADOS!F:F,DADOS!M:M,0)=1,"ESQ","DIR"),XLOOKUP(E209,DADOS!F:F,DADOS!M:M,0))</f>
        <v/>
      </c>
      <c r="S209" s="6">
        <f t="array" aca="1" ref="S209" ca="1">IF(OR(R209="ESQ",R209="DIR"),"NA",XLOOKUP(E209,DADOS!F:F,DADOS!N:N,0))</f>
        <v/>
      </c>
      <c r="T209" s="6">
        <f t="array" aca="1" ref="T209" ca="1">IF(XLOOKUP(E209,DADOS!F:F,DADOS!L:L,0)=0,"NA",XLOOKUP(E209,DADOS!F:F,DADOS!L:L,0))</f>
        <v/>
      </c>
      <c r="U209" s="4">
        <f>H209&amp;"_"&amp;F209&amp;"_"&amp;S209&amp;"_"&amp;T209</f>
        <v/>
      </c>
      <c r="V209" s="50" t="inlineStr">
        <is>
          <t>#ERROR!</t>
        </is>
      </c>
      <c r="W209" s="55" t="n"/>
      <c r="X209" s="55" t="n"/>
      <c r="Y209" s="55" t="n"/>
      <c r="Z209" s="55" t="n"/>
    </row>
    <row r="210" hidden="1" ht="14.25" customHeight="1" s="56">
      <c r="A210" s="4" t="n"/>
      <c r="B210" s="4" t="n"/>
      <c r="C210" s="4" t="n"/>
      <c r="D210" s="4" t="n"/>
      <c r="E210" s="4" t="inlineStr">
        <is>
          <t>I4I-C378</t>
        </is>
      </c>
      <c r="F210" s="4">
        <f t="array" aca="1" ref="F210" ca="1">XLOOKUP(I210,'CABOS CAT'!A:A,'CABOS CAT'!C:C,0)</f>
        <v/>
      </c>
      <c r="G210" s="4">
        <f t="array" aca="1" ref="G210" ca="1">XLOOKUP(I210,'CABOS CAT'!A:A,'CABOS CAT'!B:B,0)</f>
        <v/>
      </c>
      <c r="H210" s="4">
        <f t="array" aca="1" ref="H210" ca="1">XLOOKUP(I210,'CABOS CAT'!A:A,'CABOS CAT'!D:D,0)</f>
        <v/>
      </c>
      <c r="I210" s="4">
        <f t="array" aca="1" ref="I210" ca="1">XLOOKUP(E210,DADOS!F:F,DADOS!J:J,0)</f>
        <v/>
      </c>
      <c r="J210" s="51">
        <f t="array" aca="1" ref="J210" ca="1">XLOOKUP(E210,DADOS!F:F,DADOS!H:H,0)</f>
        <v/>
      </c>
      <c r="K210" s="47">
        <f t="array" aca="1" ref="K210" ca="1">XLOOKUP(E210,DADOS!F:F,DADOS!A:A,0)</f>
        <v/>
      </c>
      <c r="L210" s="47">
        <f t="array" aca="1" ref="L210" ca="1">IF(XLOOKUP(E210,DADOS!F:F,DADOS!E:E,0)="SPLICE",IF(XLOOKUP('PC CAT'!E210,DADOS!F:F,DADOS!C:C,0)=1,"ESQ","DIR"),XLOOKUP(E210,DADOS!F:F,DADOS!C:C,0))</f>
        <v/>
      </c>
      <c r="M210" s="47">
        <f t="array" aca="1" ref="M210" ca="1">IF(OR(L210="ESQ",L210="DIR"),"NA",XLOOKUP(E210,DADOS!F:F,DADOS!B:B,0))</f>
        <v/>
      </c>
      <c r="N210" s="47">
        <f t="array" aca="1" ref="N210" ca="1">IF(XLOOKUP(E210,DADOS!F:F,DADOS!D:D,0)=0,"NA",XLOOKUP(E210,DADOS!F:F,DADOS!D:D,0))</f>
        <v/>
      </c>
      <c r="O210" s="4">
        <f>H210&amp;"_"&amp;F210&amp;"_"&amp;M210&amp;"_"&amp;N210</f>
        <v/>
      </c>
      <c r="P210" s="48" t="inlineStr">
        <is>
          <t>#ERROR!</t>
        </is>
      </c>
      <c r="Q210" s="6">
        <f t="array" aca="1" ref="Q210" ca="1">XLOOKUP(E210,DADOS!F:F,DADOS!O:O,0)</f>
        <v/>
      </c>
      <c r="R210" s="6">
        <f t="array" aca="1" ref="R210" ca="1">IF(XLOOKUP(E210,DADOS!F:F,DADOS!K:K,0)="SPLICE",IF(XLOOKUP('PC CAT'!E210,DADOS!F:F,DADOS!M:M,0)=1,"ESQ","DIR"),XLOOKUP(E210,DADOS!F:F,DADOS!M:M,0))</f>
        <v/>
      </c>
      <c r="S210" s="6">
        <f t="array" aca="1" ref="S210" ca="1">IF(OR(R210="ESQ",R210="DIR"),"NA",XLOOKUP(E210,DADOS!F:F,DADOS!N:N,0))</f>
        <v/>
      </c>
      <c r="T210" s="6">
        <f t="array" aca="1" ref="T210" ca="1">IF(XLOOKUP(E210,DADOS!F:F,DADOS!L:L,0)=0,"NA",XLOOKUP(E210,DADOS!F:F,DADOS!L:L,0))</f>
        <v/>
      </c>
      <c r="U210" s="4">
        <f>H210&amp;"_"&amp;F210&amp;"_"&amp;S210&amp;"_"&amp;T210</f>
        <v/>
      </c>
      <c r="V210" s="50" t="inlineStr">
        <is>
          <t>#ERROR!</t>
        </is>
      </c>
      <c r="W210" s="55" t="n"/>
      <c r="X210" s="55" t="n"/>
      <c r="Y210" s="55" t="n"/>
      <c r="Z210" s="55" t="n"/>
    </row>
    <row r="211" hidden="1" ht="14.25" customHeight="1" s="56">
      <c r="A211" s="4" t="n"/>
      <c r="B211" s="4" t="n"/>
      <c r="C211" s="4" t="n"/>
      <c r="D211" s="4" t="n"/>
      <c r="E211" s="4" t="inlineStr">
        <is>
          <t>I4I-C380</t>
        </is>
      </c>
      <c r="F211" s="4">
        <f t="array" aca="1" ref="F211" ca="1">XLOOKUP(I211,'CABOS CAT'!A:A,'CABOS CAT'!C:C,0)</f>
        <v/>
      </c>
      <c r="G211" s="4">
        <f t="array" aca="1" ref="G211" ca="1">XLOOKUP(I211,'CABOS CAT'!A:A,'CABOS CAT'!B:B,0)</f>
        <v/>
      </c>
      <c r="H211" s="4">
        <f t="array" aca="1" ref="H211" ca="1">XLOOKUP(I211,'CABOS CAT'!A:A,'CABOS CAT'!D:D,0)</f>
        <v/>
      </c>
      <c r="I211" s="4">
        <f t="array" aca="1" ref="I211" ca="1">XLOOKUP(E211,DADOS!F:F,DADOS!J:J,0)</f>
        <v/>
      </c>
      <c r="J211" s="51">
        <f t="array" aca="1" ref="J211" ca="1">XLOOKUP(E211,DADOS!F:F,DADOS!H:H,0)</f>
        <v/>
      </c>
      <c r="K211" s="47">
        <f t="array" aca="1" ref="K211" ca="1">XLOOKUP(E211,DADOS!F:F,DADOS!A:A,0)</f>
        <v/>
      </c>
      <c r="L211" s="47">
        <f t="array" aca="1" ref="L211" ca="1">IF(XLOOKUP(E211,DADOS!F:F,DADOS!E:E,0)="SPLICE",IF(XLOOKUP('PC CAT'!E211,DADOS!F:F,DADOS!C:C,0)=1,"ESQ","DIR"),XLOOKUP(E211,DADOS!F:F,DADOS!C:C,0))</f>
        <v/>
      </c>
      <c r="M211" s="47">
        <f t="array" aca="1" ref="M211" ca="1">IF(OR(L211="ESQ",L211="DIR"),"NA",XLOOKUP(E211,DADOS!F:F,DADOS!B:B,0))</f>
        <v/>
      </c>
      <c r="N211" s="47">
        <f t="array" aca="1" ref="N211" ca="1">IF(XLOOKUP(E211,DADOS!F:F,DADOS!D:D,0)=0,"NA",XLOOKUP(E211,DADOS!F:F,DADOS!D:D,0))</f>
        <v/>
      </c>
      <c r="O211" s="4">
        <f>H211&amp;"_"&amp;F211&amp;"_"&amp;M211&amp;"_"&amp;N211</f>
        <v/>
      </c>
      <c r="P211" s="48" t="inlineStr">
        <is>
          <t>#ERROR!</t>
        </is>
      </c>
      <c r="Q211" s="6">
        <f t="array" aca="1" ref="Q211" ca="1">XLOOKUP(E211,DADOS!F:F,DADOS!O:O,0)</f>
        <v/>
      </c>
      <c r="R211" s="6">
        <f t="array" aca="1" ref="R211" ca="1">IF(XLOOKUP(E211,DADOS!F:F,DADOS!K:K,0)="SPLICE",IF(XLOOKUP('PC CAT'!E211,DADOS!F:F,DADOS!M:M,0)=1,"ESQ","DIR"),XLOOKUP(E211,DADOS!F:F,DADOS!M:M,0))</f>
        <v/>
      </c>
      <c r="S211" s="6">
        <f t="array" aca="1" ref="S211" ca="1">IF(OR(R211="ESQ",R211="DIR"),"NA",XLOOKUP(E211,DADOS!F:F,DADOS!N:N,0))</f>
        <v/>
      </c>
      <c r="T211" s="6">
        <f t="array" aca="1" ref="T211" ca="1">IF(XLOOKUP(E211,DADOS!F:F,DADOS!L:L,0)=0,"NA",XLOOKUP(E211,DADOS!F:F,DADOS!L:L,0))</f>
        <v/>
      </c>
      <c r="U211" s="4">
        <f>H211&amp;"_"&amp;F211&amp;"_"&amp;S211&amp;"_"&amp;T211</f>
        <v/>
      </c>
      <c r="V211" s="50" t="inlineStr">
        <is>
          <t>#ERROR!</t>
        </is>
      </c>
      <c r="W211" s="55" t="n"/>
      <c r="X211" s="55" t="n"/>
      <c r="Y211" s="55" t="n"/>
      <c r="Z211" s="55" t="n"/>
    </row>
    <row r="212" hidden="1" ht="14.25" customHeight="1" s="56">
      <c r="A212" s="4" t="n"/>
      <c r="B212" s="4" t="n"/>
      <c r="C212" s="4" t="n"/>
      <c r="D212" s="4" t="n"/>
      <c r="E212" s="4" t="inlineStr">
        <is>
          <t>I4I-C555</t>
        </is>
      </c>
      <c r="F212" s="4">
        <f t="array" aca="1" ref="F212" ca="1">XLOOKUP(I212,'CABOS CAT'!A:A,'CABOS CAT'!C:C,0)</f>
        <v/>
      </c>
      <c r="G212" s="4">
        <f t="array" aca="1" ref="G212" ca="1">XLOOKUP(I212,'CABOS CAT'!A:A,'CABOS CAT'!B:B,0)</f>
        <v/>
      </c>
      <c r="H212" s="4">
        <f t="array" aca="1" ref="H212" ca="1">XLOOKUP(I212,'CABOS CAT'!A:A,'CABOS CAT'!D:D,0)</f>
        <v/>
      </c>
      <c r="I212" s="4">
        <f t="array" aca="1" ref="I212" ca="1">XLOOKUP(E212,DADOS!F:F,DADOS!J:J,0)</f>
        <v/>
      </c>
      <c r="J212" s="51">
        <f t="array" aca="1" ref="J212" ca="1">XLOOKUP(E212,DADOS!F:F,DADOS!H:H,0)</f>
        <v/>
      </c>
      <c r="K212" s="47">
        <f t="array" aca="1" ref="K212" ca="1">XLOOKUP(E212,DADOS!F:F,DADOS!A:A,0)</f>
        <v/>
      </c>
      <c r="L212" s="47">
        <f t="array" aca="1" ref="L212" ca="1">IF(XLOOKUP(E212,DADOS!F:F,DADOS!E:E,0)="SPLICE",IF(XLOOKUP('PC CAT'!E212,DADOS!F:F,DADOS!C:C,0)=1,"ESQ","DIR"),XLOOKUP(E212,DADOS!F:F,DADOS!C:C,0))</f>
        <v/>
      </c>
      <c r="M212" s="47">
        <f t="array" aca="1" ref="M212" ca="1">IF(OR(L212="ESQ",L212="DIR"),"NA",XLOOKUP(E212,DADOS!F:F,DADOS!B:B,0))</f>
        <v/>
      </c>
      <c r="N212" s="47">
        <f t="array" aca="1" ref="N212" ca="1">IF(XLOOKUP(E212,DADOS!F:F,DADOS!D:D,0)=0,"NA",XLOOKUP(E212,DADOS!F:F,DADOS!D:D,0))</f>
        <v/>
      </c>
      <c r="O212" s="4">
        <f>H212&amp;"_"&amp;F212&amp;"_"&amp;M212&amp;"_"&amp;N212</f>
        <v/>
      </c>
      <c r="P212" s="48" t="inlineStr">
        <is>
          <t>#ERROR!</t>
        </is>
      </c>
      <c r="Q212" s="6">
        <f t="array" aca="1" ref="Q212" ca="1">XLOOKUP(E212,DADOS!F:F,DADOS!O:O,0)</f>
        <v/>
      </c>
      <c r="R212" s="6">
        <f t="array" aca="1" ref="R212" ca="1">IF(XLOOKUP(E212,DADOS!F:F,DADOS!K:K,0)="SPLICE",IF(XLOOKUP('PC CAT'!E212,DADOS!F:F,DADOS!M:M,0)=1,"ESQ","DIR"),XLOOKUP(E212,DADOS!F:F,DADOS!M:M,0))</f>
        <v/>
      </c>
      <c r="S212" s="6">
        <f t="array" aca="1" ref="S212" ca="1">IF(OR(R212="ESQ",R212="DIR"),"NA",XLOOKUP(E212,DADOS!F:F,DADOS!N:N,0))</f>
        <v/>
      </c>
      <c r="T212" s="6">
        <f t="array" aca="1" ref="T212" ca="1">IF(XLOOKUP(E212,DADOS!F:F,DADOS!L:L,0)=0,"NA",XLOOKUP(E212,DADOS!F:F,DADOS!L:L,0))</f>
        <v/>
      </c>
      <c r="U212" s="4">
        <f>H212&amp;"_"&amp;F212&amp;"_"&amp;S212&amp;"_"&amp;T212</f>
        <v/>
      </c>
      <c r="V212" s="50" t="inlineStr">
        <is>
          <t>#ERROR!</t>
        </is>
      </c>
      <c r="W212" s="55" t="n"/>
      <c r="X212" s="55" t="n"/>
      <c r="Y212" s="55" t="n"/>
      <c r="Z212" s="55" t="n"/>
    </row>
    <row r="213" hidden="1" ht="14.25" customHeight="1" s="56">
      <c r="A213" s="4" t="n"/>
      <c r="B213" s="4" t="n"/>
      <c r="C213" s="4" t="n"/>
      <c r="D213" s="4" t="n"/>
      <c r="E213" s="4" t="inlineStr">
        <is>
          <t>147-C103</t>
        </is>
      </c>
      <c r="F213" s="4">
        <f t="array" aca="1" ref="F213" ca="1">XLOOKUP(I213,'CABOS CAT'!A:A,'CABOS CAT'!C:C,0)</f>
        <v/>
      </c>
      <c r="G213" s="4">
        <f t="array" aca="1" ref="G213" ca="1">XLOOKUP(I213,'CABOS CAT'!A:A,'CABOS CAT'!B:B,0)</f>
        <v/>
      </c>
      <c r="H213" s="4">
        <f t="array" aca="1" ref="H213" ca="1">XLOOKUP(I213,'CABOS CAT'!A:A,'CABOS CAT'!D:D,0)</f>
        <v/>
      </c>
      <c r="I213" s="4">
        <f t="array" aca="1" ref="I213" ca="1">XLOOKUP(E213,DADOS!F:F,DADOS!J:J,0)</f>
        <v/>
      </c>
      <c r="J213" s="51">
        <f t="array" aca="1" ref="J213" ca="1">XLOOKUP(E213,DADOS!F:F,DADOS!H:H,0)</f>
        <v/>
      </c>
      <c r="K213" s="47">
        <f t="array" aca="1" ref="K213" ca="1">XLOOKUP(E213,DADOS!F:F,DADOS!A:A,0)</f>
        <v/>
      </c>
      <c r="L213" s="47">
        <f t="array" aca="1" ref="L213" ca="1">IF(XLOOKUP(E213,DADOS!F:F,DADOS!E:E,0)="SPLICE",IF(XLOOKUP('PC CAT'!E213,DADOS!F:F,DADOS!C:C,0)=1,"ESQ","DIR"),XLOOKUP(E213,DADOS!F:F,DADOS!C:C,0))</f>
        <v/>
      </c>
      <c r="M213" s="47">
        <f t="array" aca="1" ref="M213" ca="1">IF(OR(L213="ESQ",L213="DIR"),"NA",XLOOKUP(E213,DADOS!F:F,DADOS!B:B,0))</f>
        <v/>
      </c>
      <c r="N213" s="47">
        <f t="array" aca="1" ref="N213" ca="1">IF(XLOOKUP(E213,DADOS!F:F,DADOS!D:D,0)=0,"NA",XLOOKUP(E213,DADOS!F:F,DADOS!D:D,0))</f>
        <v/>
      </c>
      <c r="O213" s="4">
        <f>H213&amp;"_"&amp;F213&amp;"_"&amp;M213&amp;"_"&amp;N213</f>
        <v/>
      </c>
      <c r="P213" s="48" t="inlineStr">
        <is>
          <t>#ERROR!</t>
        </is>
      </c>
      <c r="Q213" s="6">
        <f t="array" aca="1" ref="Q213" ca="1">XLOOKUP(E213,DADOS!F:F,DADOS!O:O,0)</f>
        <v/>
      </c>
      <c r="R213" s="6">
        <f t="array" aca="1" ref="R213" ca="1">IF(XLOOKUP(E213,DADOS!F:F,DADOS!K:K,0)="SPLICE",IF(XLOOKUP('PC CAT'!E213,DADOS!F:F,DADOS!M:M,0)=1,"ESQ","DIR"),XLOOKUP(E213,DADOS!F:F,DADOS!M:M,0))</f>
        <v/>
      </c>
      <c r="S213" s="6">
        <f t="array" aca="1" ref="S213" ca="1">IF(OR(R213="ESQ",R213="DIR"),"NA",XLOOKUP(E213,DADOS!F:F,DADOS!N:N,0))</f>
        <v/>
      </c>
      <c r="T213" s="6">
        <f t="array" aca="1" ref="T213" ca="1">IF(XLOOKUP(E213,DADOS!F:F,DADOS!L:L,0)=0,"NA",XLOOKUP(E213,DADOS!F:F,DADOS!L:L,0))</f>
        <v/>
      </c>
      <c r="U213" s="4">
        <f>H213&amp;"_"&amp;F213&amp;"_"&amp;S213&amp;"_"&amp;T213</f>
        <v/>
      </c>
      <c r="V213" s="50" t="inlineStr">
        <is>
          <t>#ERROR!</t>
        </is>
      </c>
      <c r="W213" s="55" t="n"/>
      <c r="X213" s="55" t="n"/>
      <c r="Y213" s="55" t="n"/>
      <c r="Z213" s="55" t="n"/>
    </row>
    <row r="214" hidden="1" ht="14.25" customHeight="1" s="56">
      <c r="A214" s="4" t="n"/>
      <c r="B214" s="4" t="n"/>
      <c r="C214" s="4" t="n"/>
      <c r="D214" s="4" t="n"/>
      <c r="E214" s="4" t="inlineStr">
        <is>
          <t>I47-C2I4</t>
        </is>
      </c>
      <c r="F214" s="4">
        <f t="array" aca="1" ref="F214" ca="1">XLOOKUP(I214,'CABOS CAT'!A:A,'CABOS CAT'!C:C,0)</f>
        <v/>
      </c>
      <c r="G214" s="4">
        <f t="array" aca="1" ref="G214" ca="1">XLOOKUP(I214,'CABOS CAT'!A:A,'CABOS CAT'!B:B,0)</f>
        <v/>
      </c>
      <c r="H214" s="4">
        <f t="array" aca="1" ref="H214" ca="1">XLOOKUP(I214,'CABOS CAT'!A:A,'CABOS CAT'!D:D,0)</f>
        <v/>
      </c>
      <c r="I214" s="4">
        <f t="array" aca="1" ref="I214" ca="1">XLOOKUP(E214,DADOS!F:F,DADOS!J:J,0)</f>
        <v/>
      </c>
      <c r="J214" s="51">
        <f t="array" aca="1" ref="J214" ca="1">XLOOKUP(E214,DADOS!F:F,DADOS!H:H,0)</f>
        <v/>
      </c>
      <c r="K214" s="47">
        <f t="array" aca="1" ref="K214" ca="1">XLOOKUP(E214,DADOS!F:F,DADOS!A:A,0)</f>
        <v/>
      </c>
      <c r="L214" s="47">
        <f t="array" aca="1" ref="L214" ca="1">IF(XLOOKUP(E214,DADOS!F:F,DADOS!E:E,0)="SPLICE",IF(XLOOKUP('PC CAT'!E214,DADOS!F:F,DADOS!C:C,0)=1,"ESQ","DIR"),XLOOKUP(E214,DADOS!F:F,DADOS!C:C,0))</f>
        <v/>
      </c>
      <c r="M214" s="47">
        <f t="array" aca="1" ref="M214" ca="1">IF(OR(L214="ESQ",L214="DIR"),"NA",XLOOKUP(E214,DADOS!F:F,DADOS!B:B,0))</f>
        <v/>
      </c>
      <c r="N214" s="47">
        <f t="array" aca="1" ref="N214" ca="1">IF(XLOOKUP(E214,DADOS!F:F,DADOS!D:D,0)=0,"NA",XLOOKUP(E214,DADOS!F:F,DADOS!D:D,0))</f>
        <v/>
      </c>
      <c r="O214" s="4">
        <f>H214&amp;"_"&amp;F214&amp;"_"&amp;M214&amp;"_"&amp;N214</f>
        <v/>
      </c>
      <c r="P214" s="48" t="inlineStr">
        <is>
          <t>#ERROR!</t>
        </is>
      </c>
      <c r="Q214" s="6">
        <f t="array" aca="1" ref="Q214" ca="1">XLOOKUP(E214,DADOS!F:F,DADOS!O:O,0)</f>
        <v/>
      </c>
      <c r="R214" s="6">
        <f t="array" aca="1" ref="R214" ca="1">IF(XLOOKUP(E214,DADOS!F:F,DADOS!K:K,0)="SPLICE",IF(XLOOKUP('PC CAT'!E214,DADOS!F:F,DADOS!M:M,0)=1,"ESQ","DIR"),XLOOKUP(E214,DADOS!F:F,DADOS!M:M,0))</f>
        <v/>
      </c>
      <c r="S214" s="6">
        <f t="array" aca="1" ref="S214" ca="1">IF(OR(R214="ESQ",R214="DIR"),"NA",XLOOKUP(E214,DADOS!F:F,DADOS!N:N,0))</f>
        <v/>
      </c>
      <c r="T214" s="6">
        <f t="array" aca="1" ref="T214" ca="1">IF(XLOOKUP(E214,DADOS!F:F,DADOS!L:L,0)=0,"NA",XLOOKUP(E214,DADOS!F:F,DADOS!L:L,0))</f>
        <v/>
      </c>
      <c r="U214" s="4">
        <f>H214&amp;"_"&amp;F214&amp;"_"&amp;S214&amp;"_"&amp;T214</f>
        <v/>
      </c>
      <c r="V214" s="50" t="inlineStr">
        <is>
          <t>#ERROR!</t>
        </is>
      </c>
      <c r="W214" s="55" t="n"/>
      <c r="X214" s="55" t="n"/>
      <c r="Y214" s="55" t="n"/>
      <c r="Z214" s="55" t="n"/>
    </row>
    <row r="215" hidden="1" ht="14.25" customHeight="1" s="56">
      <c r="A215" s="4" t="n"/>
      <c r="B215" s="4" t="n"/>
      <c r="C215" s="4" t="n"/>
      <c r="D215" s="4" t="n"/>
      <c r="E215" s="4" t="inlineStr">
        <is>
          <t>I47-C2I6</t>
        </is>
      </c>
      <c r="F215" s="4">
        <f t="array" aca="1" ref="F215" ca="1">XLOOKUP(I215,'CABOS CAT'!A:A,'CABOS CAT'!C:C,0)</f>
        <v/>
      </c>
      <c r="G215" s="4">
        <f t="array" aca="1" ref="G215" ca="1">XLOOKUP(I215,'CABOS CAT'!A:A,'CABOS CAT'!B:B,0)</f>
        <v/>
      </c>
      <c r="H215" s="4">
        <f t="array" aca="1" ref="H215" ca="1">XLOOKUP(I215,'CABOS CAT'!A:A,'CABOS CAT'!D:D,0)</f>
        <v/>
      </c>
      <c r="I215" s="4">
        <f t="array" aca="1" ref="I215" ca="1">XLOOKUP(E215,DADOS!F:F,DADOS!J:J,0)</f>
        <v/>
      </c>
      <c r="J215" s="51">
        <f t="array" aca="1" ref="J215" ca="1">XLOOKUP(E215,DADOS!F:F,DADOS!H:H,0)</f>
        <v/>
      </c>
      <c r="K215" s="47">
        <f t="array" aca="1" ref="K215" ca="1">XLOOKUP(E215,DADOS!F:F,DADOS!A:A,0)</f>
        <v/>
      </c>
      <c r="L215" s="47">
        <f t="array" aca="1" ref="L215" ca="1">IF(XLOOKUP(E215,DADOS!F:F,DADOS!E:E,0)="SPLICE",IF(XLOOKUP('PC CAT'!E215,DADOS!F:F,DADOS!C:C,0)=1,"ESQ","DIR"),XLOOKUP(E215,DADOS!F:F,DADOS!C:C,0))</f>
        <v/>
      </c>
      <c r="M215" s="47">
        <f t="array" aca="1" ref="M215" ca="1">IF(OR(L215="ESQ",L215="DIR"),"NA",XLOOKUP(E215,DADOS!F:F,DADOS!B:B,0))</f>
        <v/>
      </c>
      <c r="N215" s="47">
        <f t="array" aca="1" ref="N215" ca="1">IF(XLOOKUP(E215,DADOS!F:F,DADOS!D:D,0)=0,"NA",XLOOKUP(E215,DADOS!F:F,DADOS!D:D,0))</f>
        <v/>
      </c>
      <c r="O215" s="4">
        <f>H215&amp;"_"&amp;F215&amp;"_"&amp;M215&amp;"_"&amp;N215</f>
        <v/>
      </c>
      <c r="P215" s="48" t="inlineStr">
        <is>
          <t>#ERROR!</t>
        </is>
      </c>
      <c r="Q215" s="6">
        <f t="array" aca="1" ref="Q215" ca="1">XLOOKUP(E215,DADOS!F:F,DADOS!O:O,0)</f>
        <v/>
      </c>
      <c r="R215" s="6">
        <f t="array" aca="1" ref="R215" ca="1">IF(XLOOKUP(E215,DADOS!F:F,DADOS!K:K,0)="SPLICE",IF(XLOOKUP('PC CAT'!E215,DADOS!F:F,DADOS!M:M,0)=1,"ESQ","DIR"),XLOOKUP(E215,DADOS!F:F,DADOS!M:M,0))</f>
        <v/>
      </c>
      <c r="S215" s="6">
        <f t="array" aca="1" ref="S215" ca="1">IF(OR(R215="ESQ",R215="DIR"),"NA",XLOOKUP(E215,DADOS!F:F,DADOS!N:N,0))</f>
        <v/>
      </c>
      <c r="T215" s="6">
        <f t="array" aca="1" ref="T215" ca="1">IF(XLOOKUP(E215,DADOS!F:F,DADOS!L:L,0)=0,"NA",XLOOKUP(E215,DADOS!F:F,DADOS!L:L,0))</f>
        <v/>
      </c>
      <c r="U215" s="4">
        <f>H215&amp;"_"&amp;F215&amp;"_"&amp;S215&amp;"_"&amp;T215</f>
        <v/>
      </c>
      <c r="V215" s="50" t="inlineStr">
        <is>
          <t>#ERROR!</t>
        </is>
      </c>
      <c r="W215" s="55" t="n"/>
      <c r="X215" s="55" t="n"/>
      <c r="Y215" s="55" t="n"/>
      <c r="Z215" s="55" t="n"/>
    </row>
    <row r="216" hidden="1" ht="14.25" customHeight="1" s="56">
      <c r="A216" s="4" t="n"/>
      <c r="B216" s="4" t="n"/>
      <c r="C216" s="4" t="n"/>
      <c r="D216" s="4" t="n"/>
      <c r="E216" s="4" t="inlineStr">
        <is>
          <t>I47-C308</t>
        </is>
      </c>
      <c r="F216" s="4">
        <f t="array" aca="1" ref="F216" ca="1">XLOOKUP(I216,'CABOS CAT'!A:A,'CABOS CAT'!C:C,0)</f>
        <v/>
      </c>
      <c r="G216" s="4">
        <f t="array" aca="1" ref="G216" ca="1">XLOOKUP(I216,'CABOS CAT'!A:A,'CABOS CAT'!B:B,0)</f>
        <v/>
      </c>
      <c r="H216" s="4">
        <f t="array" aca="1" ref="H216" ca="1">XLOOKUP(I216,'CABOS CAT'!A:A,'CABOS CAT'!D:D,0)</f>
        <v/>
      </c>
      <c r="I216" s="4">
        <f t="array" aca="1" ref="I216" ca="1">XLOOKUP(E216,DADOS!F:F,DADOS!J:J,0)</f>
        <v/>
      </c>
      <c r="J216" s="51">
        <f t="array" aca="1" ref="J216" ca="1">XLOOKUP(E216,DADOS!F:F,DADOS!H:H,0)</f>
        <v/>
      </c>
      <c r="K216" s="47">
        <f t="array" aca="1" ref="K216" ca="1">XLOOKUP(E216,DADOS!F:F,DADOS!A:A,0)</f>
        <v/>
      </c>
      <c r="L216" s="47">
        <f t="array" aca="1" ref="L216" ca="1">IF(XLOOKUP(E216,DADOS!F:F,DADOS!E:E,0)="SPLICE",IF(XLOOKUP('PC CAT'!E216,DADOS!F:F,DADOS!C:C,0)=1,"ESQ","DIR"),XLOOKUP(E216,DADOS!F:F,DADOS!C:C,0))</f>
        <v/>
      </c>
      <c r="M216" s="47">
        <f t="array" aca="1" ref="M216" ca="1">IF(OR(L216="ESQ",L216="DIR"),"NA",XLOOKUP(E216,DADOS!F:F,DADOS!B:B,0))</f>
        <v/>
      </c>
      <c r="N216" s="47">
        <f t="array" aca="1" ref="N216" ca="1">IF(XLOOKUP(E216,DADOS!F:F,DADOS!D:D,0)=0,"NA",XLOOKUP(E216,DADOS!F:F,DADOS!D:D,0))</f>
        <v/>
      </c>
      <c r="O216" s="4">
        <f>H216&amp;"_"&amp;F216&amp;"_"&amp;M216&amp;"_"&amp;N216</f>
        <v/>
      </c>
      <c r="P216" s="48" t="inlineStr">
        <is>
          <t>#ERROR!</t>
        </is>
      </c>
      <c r="Q216" s="6">
        <f t="array" aca="1" ref="Q216" ca="1">XLOOKUP(E216,DADOS!F:F,DADOS!O:O,0)</f>
        <v/>
      </c>
      <c r="R216" s="6">
        <f t="array" aca="1" ref="R216" ca="1">IF(XLOOKUP(E216,DADOS!F:F,DADOS!K:K,0)="SPLICE",IF(XLOOKUP('PC CAT'!E216,DADOS!F:F,DADOS!M:M,0)=1,"ESQ","DIR"),XLOOKUP(E216,DADOS!F:F,DADOS!M:M,0))</f>
        <v/>
      </c>
      <c r="S216" s="6">
        <f t="array" aca="1" ref="S216" ca="1">IF(OR(R216="ESQ",R216="DIR"),"NA",XLOOKUP(E216,DADOS!F:F,DADOS!N:N,0))</f>
        <v/>
      </c>
      <c r="T216" s="6">
        <f t="array" aca="1" ref="T216" ca="1">IF(XLOOKUP(E216,DADOS!F:F,DADOS!L:L,0)=0,"NA",XLOOKUP(E216,DADOS!F:F,DADOS!L:L,0))</f>
        <v/>
      </c>
      <c r="U216" s="4">
        <f>H216&amp;"_"&amp;F216&amp;"_"&amp;S216&amp;"_"&amp;T216</f>
        <v/>
      </c>
      <c r="V216" s="50" t="inlineStr">
        <is>
          <t>#ERROR!</t>
        </is>
      </c>
      <c r="W216" s="55" t="n"/>
      <c r="X216" s="55" t="n"/>
      <c r="Y216" s="55" t="n"/>
      <c r="Z216" s="55" t="n"/>
    </row>
    <row r="217" hidden="1" ht="14.25" customHeight="1" s="56">
      <c r="A217" s="4" t="n"/>
      <c r="B217" s="4" t="n"/>
      <c r="C217" s="4" t="n"/>
      <c r="D217" s="4" t="n"/>
      <c r="E217" s="4" t="inlineStr">
        <is>
          <t>I49-C322</t>
        </is>
      </c>
      <c r="F217" s="4">
        <f t="array" aca="1" ref="F217" ca="1">XLOOKUP(I217,'CABOS CAT'!A:A,'CABOS CAT'!C:C,0)</f>
        <v/>
      </c>
      <c r="G217" s="4">
        <f t="array" aca="1" ref="G217" ca="1">XLOOKUP(I217,'CABOS CAT'!A:A,'CABOS CAT'!B:B,0)</f>
        <v/>
      </c>
      <c r="H217" s="4">
        <f t="array" aca="1" ref="H217" ca="1">XLOOKUP(I217,'CABOS CAT'!A:A,'CABOS CAT'!D:D,0)</f>
        <v/>
      </c>
      <c r="I217" s="4">
        <f t="array" aca="1" ref="I217" ca="1">XLOOKUP(E217,DADOS!F:F,DADOS!J:J,0)</f>
        <v/>
      </c>
      <c r="J217" s="51">
        <f t="array" aca="1" ref="J217" ca="1">XLOOKUP(E217,DADOS!F:F,DADOS!H:H,0)</f>
        <v/>
      </c>
      <c r="K217" s="47">
        <f t="array" aca="1" ref="K217" ca="1">XLOOKUP(E217,DADOS!F:F,DADOS!A:A,0)</f>
        <v/>
      </c>
      <c r="L217" s="47">
        <f t="array" aca="1" ref="L217" ca="1">IF(XLOOKUP(E217,DADOS!F:F,DADOS!E:E,0)="SPLICE",IF(XLOOKUP('PC CAT'!E217,DADOS!F:F,DADOS!C:C,0)=1,"ESQ","DIR"),XLOOKUP(E217,DADOS!F:F,DADOS!C:C,0))</f>
        <v/>
      </c>
      <c r="M217" s="47">
        <f t="array" aca="1" ref="M217" ca="1">IF(OR(L217="ESQ",L217="DIR"),"NA",XLOOKUP(E217,DADOS!F:F,DADOS!B:B,0))</f>
        <v/>
      </c>
      <c r="N217" s="47">
        <f t="array" aca="1" ref="N217" ca="1">IF(XLOOKUP(E217,DADOS!F:F,DADOS!D:D,0)=0,"NA",XLOOKUP(E217,DADOS!F:F,DADOS!D:D,0))</f>
        <v/>
      </c>
      <c r="O217" s="4">
        <f>H217&amp;"_"&amp;F217&amp;"_"&amp;M217&amp;"_"&amp;N217</f>
        <v/>
      </c>
      <c r="P217" s="48" t="inlineStr">
        <is>
          <t>#ERROR!</t>
        </is>
      </c>
      <c r="Q217" s="6">
        <f t="array" aca="1" ref="Q217" ca="1">XLOOKUP(E217,DADOS!F:F,DADOS!O:O,0)</f>
        <v/>
      </c>
      <c r="R217" s="6">
        <f t="array" aca="1" ref="R217" ca="1">IF(XLOOKUP(E217,DADOS!F:F,DADOS!K:K,0)="SPLICE",IF(XLOOKUP('PC CAT'!E217,DADOS!F:F,DADOS!M:M,0)=1,"ESQ","DIR"),XLOOKUP(E217,DADOS!F:F,DADOS!M:M,0))</f>
        <v/>
      </c>
      <c r="S217" s="6">
        <f t="array" aca="1" ref="S217" ca="1">IF(OR(R217="ESQ",R217="DIR"),"NA",XLOOKUP(E217,DADOS!F:F,DADOS!N:N,0))</f>
        <v/>
      </c>
      <c r="T217" s="6">
        <f t="array" aca="1" ref="T217" ca="1">IF(XLOOKUP(E217,DADOS!F:F,DADOS!L:L,0)=0,"NA",XLOOKUP(E217,DADOS!F:F,DADOS!L:L,0))</f>
        <v/>
      </c>
      <c r="U217" s="4">
        <f>H217&amp;"_"&amp;F217&amp;"_"&amp;S217&amp;"_"&amp;T217</f>
        <v/>
      </c>
      <c r="V217" s="50" t="inlineStr">
        <is>
          <t>#ERROR!</t>
        </is>
      </c>
      <c r="W217" s="55" t="n"/>
      <c r="X217" s="55" t="n"/>
      <c r="Y217" s="55" t="n"/>
      <c r="Z217" s="55" t="n"/>
    </row>
    <row r="218" hidden="1" ht="14.25" customHeight="1" s="56">
      <c r="A218" s="4" t="n"/>
      <c r="B218" s="4" t="n"/>
      <c r="C218" s="4" t="n"/>
      <c r="D218" s="4" t="n"/>
      <c r="E218" s="4" t="inlineStr">
        <is>
          <t>I50-C3</t>
        </is>
      </c>
      <c r="F218" s="4">
        <f t="array" aca="1" ref="F218" ca="1">XLOOKUP(I218,'CABOS CAT'!A:A,'CABOS CAT'!C:C,0)</f>
        <v/>
      </c>
      <c r="G218" s="4">
        <f t="array" aca="1" ref="G218" ca="1">XLOOKUP(I218,'CABOS CAT'!A:A,'CABOS CAT'!B:B,0)</f>
        <v/>
      </c>
      <c r="H218" s="4">
        <f t="array" aca="1" ref="H218" ca="1">XLOOKUP(I218,'CABOS CAT'!A:A,'CABOS CAT'!D:D,0)</f>
        <v/>
      </c>
      <c r="I218" s="4">
        <f t="array" aca="1" ref="I218" ca="1">XLOOKUP(E218,DADOS!F:F,DADOS!J:J,0)</f>
        <v/>
      </c>
      <c r="J218" s="51">
        <f t="array" aca="1" ref="J218" ca="1">XLOOKUP(E218,DADOS!F:F,DADOS!H:H,0)</f>
        <v/>
      </c>
      <c r="K218" s="47">
        <f t="array" aca="1" ref="K218" ca="1">XLOOKUP(E218,DADOS!F:F,DADOS!A:A,0)</f>
        <v/>
      </c>
      <c r="L218" s="47">
        <f t="array" aca="1" ref="L218" ca="1">IF(XLOOKUP(E218,DADOS!F:F,DADOS!E:E,0)="SPLICE",IF(XLOOKUP('PC CAT'!E218,DADOS!F:F,DADOS!C:C,0)=1,"ESQ","DIR"),XLOOKUP(E218,DADOS!F:F,DADOS!C:C,0))</f>
        <v/>
      </c>
      <c r="M218" s="47">
        <f t="array" aca="1" ref="M218" ca="1">IF(OR(L218="ESQ",L218="DIR"),"NA",XLOOKUP(E218,DADOS!F:F,DADOS!B:B,0))</f>
        <v/>
      </c>
      <c r="N218" s="47">
        <f t="array" aca="1" ref="N218" ca="1">IF(XLOOKUP(E218,DADOS!F:F,DADOS!D:D,0)=0,"NA",XLOOKUP(E218,DADOS!F:F,DADOS!D:D,0))</f>
        <v/>
      </c>
      <c r="O218" s="4">
        <f>H218&amp;"_"&amp;F218&amp;"_"&amp;M218&amp;"_"&amp;N218</f>
        <v/>
      </c>
      <c r="P218" s="48" t="inlineStr">
        <is>
          <t>#ERROR!</t>
        </is>
      </c>
      <c r="Q218" s="6">
        <f t="array" aca="1" ref="Q218" ca="1">XLOOKUP(E218,DADOS!F:F,DADOS!O:O,0)</f>
        <v/>
      </c>
      <c r="R218" s="6">
        <f t="array" aca="1" ref="R218" ca="1">IF(XLOOKUP(E218,DADOS!F:F,DADOS!K:K,0)="SPLICE",IF(XLOOKUP('PC CAT'!E218,DADOS!F:F,DADOS!M:M,0)=1,"ESQ","DIR"),XLOOKUP(E218,DADOS!F:F,DADOS!M:M,0))</f>
        <v/>
      </c>
      <c r="S218" s="6">
        <f t="array" aca="1" ref="S218" ca="1">IF(OR(R218="ESQ",R218="DIR"),"NA",XLOOKUP(E218,DADOS!F:F,DADOS!N:N,0))</f>
        <v/>
      </c>
      <c r="T218" s="6">
        <f t="array" aca="1" ref="T218" ca="1">IF(XLOOKUP(E218,DADOS!F:F,DADOS!L:L,0)=0,"NA",XLOOKUP(E218,DADOS!F:F,DADOS!L:L,0))</f>
        <v/>
      </c>
      <c r="U218" s="4">
        <f>H218&amp;"_"&amp;F218&amp;"_"&amp;S218&amp;"_"&amp;T218</f>
        <v/>
      </c>
      <c r="V218" s="50" t="inlineStr">
        <is>
          <t>#ERROR!</t>
        </is>
      </c>
      <c r="W218" s="55" t="n"/>
      <c r="X218" s="55" t="n"/>
      <c r="Y218" s="55" t="n"/>
      <c r="Z218" s="55" t="n"/>
    </row>
    <row r="219" hidden="1" ht="14.25" customHeight="1" s="56">
      <c r="A219" s="4" t="n"/>
      <c r="B219" s="4" t="n"/>
      <c r="C219" s="4" t="n"/>
      <c r="D219" s="4" t="n"/>
      <c r="E219" s="4" t="inlineStr">
        <is>
          <t>I50-C2I0</t>
        </is>
      </c>
      <c r="F219" s="4">
        <f t="array" aca="1" ref="F219" ca="1">XLOOKUP(I219,'CABOS CAT'!A:A,'CABOS CAT'!C:C,0)</f>
        <v/>
      </c>
      <c r="G219" s="4">
        <f t="array" aca="1" ref="G219" ca="1">XLOOKUP(I219,'CABOS CAT'!A:A,'CABOS CAT'!B:B,0)</f>
        <v/>
      </c>
      <c r="H219" s="4">
        <f t="array" aca="1" ref="H219" ca="1">XLOOKUP(I219,'CABOS CAT'!A:A,'CABOS CAT'!D:D,0)</f>
        <v/>
      </c>
      <c r="I219" s="4">
        <f t="array" aca="1" ref="I219" ca="1">XLOOKUP(E219,DADOS!F:F,DADOS!J:J,0)</f>
        <v/>
      </c>
      <c r="J219" s="51">
        <f t="array" aca="1" ref="J219" ca="1">XLOOKUP(E219,DADOS!F:F,DADOS!H:H,0)</f>
        <v/>
      </c>
      <c r="K219" s="47">
        <f t="array" aca="1" ref="K219" ca="1">XLOOKUP(E219,DADOS!F:F,DADOS!A:A,0)</f>
        <v/>
      </c>
      <c r="L219" s="47">
        <f t="array" aca="1" ref="L219" ca="1">IF(XLOOKUP(E219,DADOS!F:F,DADOS!E:E,0)="SPLICE",IF(XLOOKUP('PC CAT'!E219,DADOS!F:F,DADOS!C:C,0)=1,"ESQ","DIR"),XLOOKUP(E219,DADOS!F:F,DADOS!C:C,0))</f>
        <v/>
      </c>
      <c r="M219" s="47">
        <f t="array" aca="1" ref="M219" ca="1">IF(OR(L219="ESQ",L219="DIR"),"NA",XLOOKUP(E219,DADOS!F:F,DADOS!B:B,0))</f>
        <v/>
      </c>
      <c r="N219" s="47">
        <f t="array" aca="1" ref="N219" ca="1">IF(XLOOKUP(E219,DADOS!F:F,DADOS!D:D,0)=0,"NA",XLOOKUP(E219,DADOS!F:F,DADOS!D:D,0))</f>
        <v/>
      </c>
      <c r="O219" s="4">
        <f>H219&amp;"_"&amp;F219&amp;"_"&amp;M219&amp;"_"&amp;N219</f>
        <v/>
      </c>
      <c r="P219" s="48" t="inlineStr">
        <is>
          <t>#ERROR!</t>
        </is>
      </c>
      <c r="Q219" s="6">
        <f t="array" aca="1" ref="Q219" ca="1">XLOOKUP(E219,DADOS!F:F,DADOS!O:O,0)</f>
        <v/>
      </c>
      <c r="R219" s="6">
        <f t="array" aca="1" ref="R219" ca="1">IF(XLOOKUP(E219,DADOS!F:F,DADOS!K:K,0)="SPLICE",IF(XLOOKUP('PC CAT'!E219,DADOS!F:F,DADOS!M:M,0)=1,"ESQ","DIR"),XLOOKUP(E219,DADOS!F:F,DADOS!M:M,0))</f>
        <v/>
      </c>
      <c r="S219" s="6">
        <f t="array" aca="1" ref="S219" ca="1">IF(OR(R219="ESQ",R219="DIR"),"NA",XLOOKUP(E219,DADOS!F:F,DADOS!N:N,0))</f>
        <v/>
      </c>
      <c r="T219" s="6">
        <f t="array" aca="1" ref="T219" ca="1">IF(XLOOKUP(E219,DADOS!F:F,DADOS!L:L,0)=0,"NA",XLOOKUP(E219,DADOS!F:F,DADOS!L:L,0))</f>
        <v/>
      </c>
      <c r="U219" s="4">
        <f>H219&amp;"_"&amp;F219&amp;"_"&amp;S219&amp;"_"&amp;T219</f>
        <v/>
      </c>
      <c r="V219" s="50" t="inlineStr">
        <is>
          <t>#ERROR!</t>
        </is>
      </c>
      <c r="W219" s="55" t="n"/>
      <c r="X219" s="55" t="n"/>
      <c r="Y219" s="55" t="n"/>
      <c r="Z219" s="55" t="n"/>
    </row>
    <row r="220" hidden="1" ht="14.25" customHeight="1" s="56">
      <c r="A220" s="4" t="n"/>
      <c r="B220" s="4" t="n"/>
      <c r="C220" s="4" t="n"/>
      <c r="D220" s="4" t="n"/>
      <c r="E220" s="4" t="inlineStr">
        <is>
          <t>I50-C2I2</t>
        </is>
      </c>
      <c r="F220" s="4">
        <f t="array" aca="1" ref="F220" ca="1">XLOOKUP(I220,'CABOS CAT'!A:A,'CABOS CAT'!C:C,0)</f>
        <v/>
      </c>
      <c r="G220" s="4">
        <f t="array" aca="1" ref="G220" ca="1">XLOOKUP(I220,'CABOS CAT'!A:A,'CABOS CAT'!B:B,0)</f>
        <v/>
      </c>
      <c r="H220" s="4">
        <f t="array" aca="1" ref="H220" ca="1">XLOOKUP(I220,'CABOS CAT'!A:A,'CABOS CAT'!D:D,0)</f>
        <v/>
      </c>
      <c r="I220" s="4">
        <f t="array" aca="1" ref="I220" ca="1">XLOOKUP(E220,DADOS!F:F,DADOS!J:J,0)</f>
        <v/>
      </c>
      <c r="J220" s="51">
        <f t="array" aca="1" ref="J220" ca="1">XLOOKUP(E220,DADOS!F:F,DADOS!H:H,0)</f>
        <v/>
      </c>
      <c r="K220" s="47">
        <f t="array" aca="1" ref="K220" ca="1">XLOOKUP(E220,DADOS!F:F,DADOS!A:A,0)</f>
        <v/>
      </c>
      <c r="L220" s="47">
        <f t="array" aca="1" ref="L220" ca="1">IF(XLOOKUP(E220,DADOS!F:F,DADOS!E:E,0)="SPLICE",IF(XLOOKUP('PC CAT'!E220,DADOS!F:F,DADOS!C:C,0)=1,"ESQ","DIR"),XLOOKUP(E220,DADOS!F:F,DADOS!C:C,0))</f>
        <v/>
      </c>
      <c r="M220" s="47">
        <f t="array" aca="1" ref="M220" ca="1">IF(OR(L220="ESQ",L220="DIR"),"NA",XLOOKUP(E220,DADOS!F:F,DADOS!B:B,0))</f>
        <v/>
      </c>
      <c r="N220" s="47">
        <f t="array" aca="1" ref="N220" ca="1">IF(XLOOKUP(E220,DADOS!F:F,DADOS!D:D,0)=0,"NA",XLOOKUP(E220,DADOS!F:F,DADOS!D:D,0))</f>
        <v/>
      </c>
      <c r="O220" s="4">
        <f>H220&amp;"_"&amp;F220&amp;"_"&amp;M220&amp;"_"&amp;N220</f>
        <v/>
      </c>
      <c r="P220" s="48" t="inlineStr">
        <is>
          <t>#ERROR!</t>
        </is>
      </c>
      <c r="Q220" s="6">
        <f t="array" aca="1" ref="Q220" ca="1">XLOOKUP(E220,DADOS!F:F,DADOS!O:O,0)</f>
        <v/>
      </c>
      <c r="R220" s="6">
        <f t="array" aca="1" ref="R220" ca="1">IF(XLOOKUP(E220,DADOS!F:F,DADOS!K:K,0)="SPLICE",IF(XLOOKUP('PC CAT'!E220,DADOS!F:F,DADOS!M:M,0)=1,"ESQ","DIR"),XLOOKUP(E220,DADOS!F:F,DADOS!M:M,0))</f>
        <v/>
      </c>
      <c r="S220" s="6">
        <f t="array" aca="1" ref="S220" ca="1">IF(OR(R220="ESQ",R220="DIR"),"NA",XLOOKUP(E220,DADOS!F:F,DADOS!N:N,0))</f>
        <v/>
      </c>
      <c r="T220" s="6">
        <f t="array" aca="1" ref="T220" ca="1">IF(XLOOKUP(E220,DADOS!F:F,DADOS!L:L,0)=0,"NA",XLOOKUP(E220,DADOS!F:F,DADOS!L:L,0))</f>
        <v/>
      </c>
      <c r="U220" s="4">
        <f>H220&amp;"_"&amp;F220&amp;"_"&amp;S220&amp;"_"&amp;T220</f>
        <v/>
      </c>
      <c r="V220" s="50" t="inlineStr">
        <is>
          <t>#ERROR!</t>
        </is>
      </c>
      <c r="W220" s="55" t="n"/>
      <c r="X220" s="55" t="n"/>
      <c r="Y220" s="55" t="n"/>
      <c r="Z220" s="55" t="n"/>
    </row>
    <row r="221" hidden="1" ht="14.25" customHeight="1" s="56">
      <c r="A221" s="4" t="n"/>
      <c r="B221" s="4" t="n"/>
      <c r="C221" s="4" t="n"/>
      <c r="D221" s="4" t="n"/>
      <c r="E221" s="4" t="inlineStr">
        <is>
          <t>I50-C38I</t>
        </is>
      </c>
      <c r="F221" s="4">
        <f t="array" aca="1" ref="F221" ca="1">XLOOKUP(I221,'CABOS CAT'!A:A,'CABOS CAT'!C:C,0)</f>
        <v/>
      </c>
      <c r="G221" s="4">
        <f t="array" aca="1" ref="G221" ca="1">XLOOKUP(I221,'CABOS CAT'!A:A,'CABOS CAT'!B:B,0)</f>
        <v/>
      </c>
      <c r="H221" s="4">
        <f t="array" aca="1" ref="H221" ca="1">XLOOKUP(I221,'CABOS CAT'!A:A,'CABOS CAT'!D:D,0)</f>
        <v/>
      </c>
      <c r="I221" s="4">
        <f t="array" aca="1" ref="I221" ca="1">XLOOKUP(E221,DADOS!F:F,DADOS!J:J,0)</f>
        <v/>
      </c>
      <c r="J221" s="51">
        <f t="array" aca="1" ref="J221" ca="1">XLOOKUP(E221,DADOS!F:F,DADOS!H:H,0)</f>
        <v/>
      </c>
      <c r="K221" s="47">
        <f t="array" aca="1" ref="K221" ca="1">XLOOKUP(E221,DADOS!F:F,DADOS!A:A,0)</f>
        <v/>
      </c>
      <c r="L221" s="47">
        <f t="array" aca="1" ref="L221" ca="1">IF(XLOOKUP(E221,DADOS!F:F,DADOS!E:E,0)="SPLICE",IF(XLOOKUP('PC CAT'!E221,DADOS!F:F,DADOS!C:C,0)=1,"ESQ","DIR"),XLOOKUP(E221,DADOS!F:F,DADOS!C:C,0))</f>
        <v/>
      </c>
      <c r="M221" s="47">
        <f t="array" aca="1" ref="M221" ca="1">IF(OR(L221="ESQ",L221="DIR"),"NA",XLOOKUP(E221,DADOS!F:F,DADOS!B:B,0))</f>
        <v/>
      </c>
      <c r="N221" s="47">
        <f t="array" aca="1" ref="N221" ca="1">IF(XLOOKUP(E221,DADOS!F:F,DADOS!D:D,0)=0,"NA",XLOOKUP(E221,DADOS!F:F,DADOS!D:D,0))</f>
        <v/>
      </c>
      <c r="O221" s="4">
        <f>H221&amp;"_"&amp;F221&amp;"_"&amp;M221&amp;"_"&amp;N221</f>
        <v/>
      </c>
      <c r="P221" s="48" t="inlineStr">
        <is>
          <t>#ERROR!</t>
        </is>
      </c>
      <c r="Q221" s="6">
        <f t="array" aca="1" ref="Q221" ca="1">XLOOKUP(E221,DADOS!F:F,DADOS!O:O,0)</f>
        <v/>
      </c>
      <c r="R221" s="6">
        <f t="array" aca="1" ref="R221" ca="1">IF(XLOOKUP(E221,DADOS!F:F,DADOS!K:K,0)="SPLICE",IF(XLOOKUP('PC CAT'!E221,DADOS!F:F,DADOS!M:M,0)=1,"ESQ","DIR"),XLOOKUP(E221,DADOS!F:F,DADOS!M:M,0))</f>
        <v/>
      </c>
      <c r="S221" s="6">
        <f t="array" aca="1" ref="S221" ca="1">IF(OR(R221="ESQ",R221="DIR"),"NA",XLOOKUP(E221,DADOS!F:F,DADOS!N:N,0))</f>
        <v/>
      </c>
      <c r="T221" s="6">
        <f t="array" aca="1" ref="T221" ca="1">IF(XLOOKUP(E221,DADOS!F:F,DADOS!L:L,0)=0,"NA",XLOOKUP(E221,DADOS!F:F,DADOS!L:L,0))</f>
        <v/>
      </c>
      <c r="U221" s="4">
        <f>H221&amp;"_"&amp;F221&amp;"_"&amp;S221&amp;"_"&amp;T221</f>
        <v/>
      </c>
      <c r="V221" s="50" t="inlineStr">
        <is>
          <t>#ERROR!</t>
        </is>
      </c>
      <c r="W221" s="55" t="n"/>
      <c r="X221" s="55" t="n"/>
      <c r="Y221" s="55" t="n"/>
      <c r="Z221" s="55" t="n"/>
    </row>
    <row r="222" hidden="1" ht="14.25" customHeight="1" s="56">
      <c r="A222" s="4" t="n"/>
      <c r="B222" s="4" t="n"/>
      <c r="C222" s="4" t="n"/>
      <c r="D222" s="4" t="n"/>
      <c r="E222" s="4" t="inlineStr">
        <is>
          <t>I65-C370</t>
        </is>
      </c>
      <c r="F222" s="4">
        <f t="array" aca="1" ref="F222" ca="1">XLOOKUP(I222,'CABOS CAT'!A:A,'CABOS CAT'!C:C,0)</f>
        <v/>
      </c>
      <c r="G222" s="4">
        <f t="array" aca="1" ref="G222" ca="1">XLOOKUP(I222,'CABOS CAT'!A:A,'CABOS CAT'!B:B,0)</f>
        <v/>
      </c>
      <c r="H222" s="4">
        <f t="array" aca="1" ref="H222" ca="1">XLOOKUP(I222,'CABOS CAT'!A:A,'CABOS CAT'!D:D,0)</f>
        <v/>
      </c>
      <c r="I222" s="4">
        <f t="array" aca="1" ref="I222" ca="1">XLOOKUP(E222,DADOS!F:F,DADOS!J:J,0)</f>
        <v/>
      </c>
      <c r="J222" s="51">
        <f t="array" aca="1" ref="J222" ca="1">XLOOKUP(E222,DADOS!F:F,DADOS!H:H,0)</f>
        <v/>
      </c>
      <c r="K222" s="47">
        <f t="array" aca="1" ref="K222" ca="1">XLOOKUP(E222,DADOS!F:F,DADOS!A:A,0)</f>
        <v/>
      </c>
      <c r="L222" s="47">
        <f t="array" aca="1" ref="L222" ca="1">IF(XLOOKUP(E222,DADOS!F:F,DADOS!E:E,0)="SPLICE",IF(XLOOKUP('PC CAT'!E222,DADOS!F:F,DADOS!C:C,0)=1,"ESQ","DIR"),XLOOKUP(E222,DADOS!F:F,DADOS!C:C,0))</f>
        <v/>
      </c>
      <c r="M222" s="47">
        <f t="array" aca="1" ref="M222" ca="1">IF(OR(L222="ESQ",L222="DIR"),"NA",XLOOKUP(E222,DADOS!F:F,DADOS!B:B,0))</f>
        <v/>
      </c>
      <c r="N222" s="47">
        <f t="array" aca="1" ref="N222" ca="1">IF(XLOOKUP(E222,DADOS!F:F,DADOS!D:D,0)=0,"NA",XLOOKUP(E222,DADOS!F:F,DADOS!D:D,0))</f>
        <v/>
      </c>
      <c r="O222" s="4">
        <f>H222&amp;"_"&amp;F222&amp;"_"&amp;M222&amp;"_"&amp;N222</f>
        <v/>
      </c>
      <c r="P222" s="48" t="inlineStr">
        <is>
          <t>#ERROR!</t>
        </is>
      </c>
      <c r="Q222" s="6">
        <f t="array" aca="1" ref="Q222" ca="1">XLOOKUP(E222,DADOS!F:F,DADOS!O:O,0)</f>
        <v/>
      </c>
      <c r="R222" s="6">
        <f t="array" aca="1" ref="R222" ca="1">IF(XLOOKUP(E222,DADOS!F:F,DADOS!K:K,0)="SPLICE",IF(XLOOKUP('PC CAT'!E222,DADOS!F:F,DADOS!M:M,0)=1,"ESQ","DIR"),XLOOKUP(E222,DADOS!F:F,DADOS!M:M,0))</f>
        <v/>
      </c>
      <c r="S222" s="6">
        <f t="array" aca="1" ref="S222" ca="1">IF(OR(R222="ESQ",R222="DIR"),"NA",XLOOKUP(E222,DADOS!F:F,DADOS!N:N,0))</f>
        <v/>
      </c>
      <c r="T222" s="6">
        <f t="array" aca="1" ref="T222" ca="1">IF(XLOOKUP(E222,DADOS!F:F,DADOS!L:L,0)=0,"NA",XLOOKUP(E222,DADOS!F:F,DADOS!L:L,0))</f>
        <v/>
      </c>
      <c r="U222" s="4">
        <f>H222&amp;"_"&amp;F222&amp;"_"&amp;S222&amp;"_"&amp;T222</f>
        <v/>
      </c>
      <c r="V222" s="50" t="inlineStr">
        <is>
          <t>#ERROR!</t>
        </is>
      </c>
      <c r="W222" s="55" t="n"/>
      <c r="X222" s="55" t="n"/>
      <c r="Y222" s="55" t="n"/>
      <c r="Z222" s="55" t="n"/>
    </row>
    <row r="223" hidden="1" ht="14.25" customHeight="1" s="56">
      <c r="A223" s="4" t="n"/>
      <c r="B223" s="4" t="n"/>
      <c r="C223" s="4" t="n"/>
      <c r="D223" s="4" t="n"/>
      <c r="E223" s="4" t="inlineStr">
        <is>
          <t>I65-C37I</t>
        </is>
      </c>
      <c r="F223" s="4">
        <f t="array" aca="1" ref="F223" ca="1">XLOOKUP(I223,'CABOS CAT'!A:A,'CABOS CAT'!C:C,0)</f>
        <v/>
      </c>
      <c r="G223" s="4">
        <f t="array" aca="1" ref="G223" ca="1">XLOOKUP(I223,'CABOS CAT'!A:A,'CABOS CAT'!B:B,0)</f>
        <v/>
      </c>
      <c r="H223" s="4">
        <f t="array" aca="1" ref="H223" ca="1">XLOOKUP(I223,'CABOS CAT'!A:A,'CABOS CAT'!D:D,0)</f>
        <v/>
      </c>
      <c r="I223" s="4">
        <f t="array" aca="1" ref="I223" ca="1">XLOOKUP(E223,DADOS!F:F,DADOS!J:J,0)</f>
        <v/>
      </c>
      <c r="J223" s="51">
        <f t="array" aca="1" ref="J223" ca="1">XLOOKUP(E223,DADOS!F:F,DADOS!H:H,0)</f>
        <v/>
      </c>
      <c r="K223" s="47">
        <f t="array" aca="1" ref="K223" ca="1">XLOOKUP(E223,DADOS!F:F,DADOS!A:A,0)</f>
        <v/>
      </c>
      <c r="L223" s="47">
        <f t="array" aca="1" ref="L223" ca="1">IF(XLOOKUP(E223,DADOS!F:F,DADOS!E:E,0)="SPLICE",IF(XLOOKUP('PC CAT'!E223,DADOS!F:F,DADOS!C:C,0)=1,"ESQ","DIR"),XLOOKUP(E223,DADOS!F:F,DADOS!C:C,0))</f>
        <v/>
      </c>
      <c r="M223" s="47">
        <f t="array" aca="1" ref="M223" ca="1">IF(OR(L223="ESQ",L223="DIR"),"NA",XLOOKUP(E223,DADOS!F:F,DADOS!B:B,0))</f>
        <v/>
      </c>
      <c r="N223" s="47">
        <f t="array" aca="1" ref="N223" ca="1">IF(XLOOKUP(E223,DADOS!F:F,DADOS!D:D,0)=0,"NA",XLOOKUP(E223,DADOS!F:F,DADOS!D:D,0))</f>
        <v/>
      </c>
      <c r="O223" s="4">
        <f>H223&amp;"_"&amp;F223&amp;"_"&amp;M223&amp;"_"&amp;N223</f>
        <v/>
      </c>
      <c r="P223" s="48" t="inlineStr">
        <is>
          <t>#ERROR!</t>
        </is>
      </c>
      <c r="Q223" s="6">
        <f t="array" aca="1" ref="Q223" ca="1">XLOOKUP(E223,DADOS!F:F,DADOS!O:O,0)</f>
        <v/>
      </c>
      <c r="R223" s="6">
        <f t="array" aca="1" ref="R223" ca="1">IF(XLOOKUP(E223,DADOS!F:F,DADOS!K:K,0)="SPLICE",IF(XLOOKUP('PC CAT'!E223,DADOS!F:F,DADOS!M:M,0)=1,"ESQ","DIR"),XLOOKUP(E223,DADOS!F:F,DADOS!M:M,0))</f>
        <v/>
      </c>
      <c r="S223" s="6">
        <f t="array" aca="1" ref="S223" ca="1">IF(OR(R223="ESQ",R223="DIR"),"NA",XLOOKUP(E223,DADOS!F:F,DADOS!N:N,0))</f>
        <v/>
      </c>
      <c r="T223" s="6">
        <f t="array" aca="1" ref="T223" ca="1">IF(XLOOKUP(E223,DADOS!F:F,DADOS!L:L,0)=0,"NA",XLOOKUP(E223,DADOS!F:F,DADOS!L:L,0))</f>
        <v/>
      </c>
      <c r="U223" s="4">
        <f>H223&amp;"_"&amp;F223&amp;"_"&amp;S223&amp;"_"&amp;T223</f>
        <v/>
      </c>
      <c r="V223" s="50" t="inlineStr">
        <is>
          <t>#ERROR!</t>
        </is>
      </c>
      <c r="W223" s="55" t="n"/>
      <c r="X223" s="55" t="n"/>
      <c r="Y223" s="55" t="n"/>
      <c r="Z223" s="55" t="n"/>
    </row>
    <row r="224" hidden="1" ht="14.25" customHeight="1" s="56">
      <c r="A224" s="4" t="n"/>
      <c r="B224" s="4" t="n"/>
      <c r="C224" s="4" t="n"/>
      <c r="D224" s="4" t="n"/>
      <c r="E224" s="4" t="inlineStr">
        <is>
          <t>165-C372</t>
        </is>
      </c>
      <c r="F224" s="4">
        <f t="array" aca="1" ref="F224" ca="1">XLOOKUP(I224,'CABOS CAT'!A:A,'CABOS CAT'!C:C,0)</f>
        <v/>
      </c>
      <c r="G224" s="4">
        <f t="array" aca="1" ref="G224" ca="1">XLOOKUP(I224,'CABOS CAT'!A:A,'CABOS CAT'!B:B,0)</f>
        <v/>
      </c>
      <c r="H224" s="4">
        <f t="array" aca="1" ref="H224" ca="1">XLOOKUP(I224,'CABOS CAT'!A:A,'CABOS CAT'!D:D,0)</f>
        <v/>
      </c>
      <c r="I224" s="4">
        <f t="array" aca="1" ref="I224" ca="1">XLOOKUP(E224,DADOS!F:F,DADOS!J:J,0)</f>
        <v/>
      </c>
      <c r="J224" s="51">
        <f t="array" aca="1" ref="J224" ca="1">XLOOKUP(E224,DADOS!F:F,DADOS!H:H,0)</f>
        <v/>
      </c>
      <c r="K224" s="47">
        <f t="array" aca="1" ref="K224" ca="1">XLOOKUP(E224,DADOS!F:F,DADOS!A:A,0)</f>
        <v/>
      </c>
      <c r="L224" s="47">
        <f t="array" aca="1" ref="L224" ca="1">IF(XLOOKUP(E224,DADOS!F:F,DADOS!E:E,0)="SPLICE",IF(XLOOKUP('PC CAT'!E224,DADOS!F:F,DADOS!C:C,0)=1,"ESQ","DIR"),XLOOKUP(E224,DADOS!F:F,DADOS!C:C,0))</f>
        <v/>
      </c>
      <c r="M224" s="47">
        <f t="array" aca="1" ref="M224" ca="1">IF(OR(L224="ESQ",L224="DIR"),"NA",XLOOKUP(E224,DADOS!F:F,DADOS!B:B,0))</f>
        <v/>
      </c>
      <c r="N224" s="47">
        <f t="array" aca="1" ref="N224" ca="1">IF(XLOOKUP(E224,DADOS!F:F,DADOS!D:D,0)=0,"NA",XLOOKUP(E224,DADOS!F:F,DADOS!D:D,0))</f>
        <v/>
      </c>
      <c r="O224" s="4">
        <f>H224&amp;"_"&amp;F224&amp;"_"&amp;M224&amp;"_"&amp;N224</f>
        <v/>
      </c>
      <c r="P224" s="48" t="inlineStr">
        <is>
          <t>#ERROR!</t>
        </is>
      </c>
      <c r="Q224" s="6">
        <f t="array" aca="1" ref="Q224" ca="1">XLOOKUP(E224,DADOS!F:F,DADOS!O:O,0)</f>
        <v/>
      </c>
      <c r="R224" s="6">
        <f t="array" aca="1" ref="R224" ca="1">IF(XLOOKUP(E224,DADOS!F:F,DADOS!K:K,0)="SPLICE",IF(XLOOKUP('PC CAT'!E224,DADOS!F:F,DADOS!M:M,0)=1,"ESQ","DIR"),XLOOKUP(E224,DADOS!F:F,DADOS!M:M,0))</f>
        <v/>
      </c>
      <c r="S224" s="6">
        <f t="array" aca="1" ref="S224" ca="1">IF(OR(R224="ESQ",R224="DIR"),"NA",XLOOKUP(E224,DADOS!F:F,DADOS!N:N,0))</f>
        <v/>
      </c>
      <c r="T224" s="6">
        <f t="array" aca="1" ref="T224" ca="1">IF(XLOOKUP(E224,DADOS!F:F,DADOS!L:L,0)=0,"NA",XLOOKUP(E224,DADOS!F:F,DADOS!L:L,0))</f>
        <v/>
      </c>
      <c r="U224" s="4">
        <f>H224&amp;"_"&amp;F224&amp;"_"&amp;S224&amp;"_"&amp;T224</f>
        <v/>
      </c>
      <c r="V224" s="50" t="inlineStr">
        <is>
          <t>#ERROR!</t>
        </is>
      </c>
      <c r="W224" s="55" t="n"/>
      <c r="X224" s="55" t="n"/>
      <c r="Y224" s="55" t="n"/>
      <c r="Z224" s="55" t="n"/>
    </row>
    <row r="225" hidden="1" ht="14.25" customHeight="1" s="56">
      <c r="A225" s="4" t="n"/>
      <c r="B225" s="4" t="n"/>
      <c r="C225" s="4" t="n"/>
      <c r="D225" s="4" t="n"/>
      <c r="E225" s="4" t="inlineStr">
        <is>
          <t>I65-C373</t>
        </is>
      </c>
      <c r="F225" s="4">
        <f t="array" aca="1" ref="F225" ca="1">XLOOKUP(I225,'CABOS CAT'!A:A,'CABOS CAT'!C:C,0)</f>
        <v/>
      </c>
      <c r="G225" s="4">
        <f t="array" aca="1" ref="G225" ca="1">XLOOKUP(I225,'CABOS CAT'!A:A,'CABOS CAT'!B:B,0)</f>
        <v/>
      </c>
      <c r="H225" s="4">
        <f t="array" aca="1" ref="H225" ca="1">XLOOKUP(I225,'CABOS CAT'!A:A,'CABOS CAT'!D:D,0)</f>
        <v/>
      </c>
      <c r="I225" s="4">
        <f t="array" aca="1" ref="I225" ca="1">XLOOKUP(E225,DADOS!F:F,DADOS!J:J,0)</f>
        <v/>
      </c>
      <c r="J225" s="51">
        <f t="array" aca="1" ref="J225" ca="1">XLOOKUP(E225,DADOS!F:F,DADOS!H:H,0)</f>
        <v/>
      </c>
      <c r="K225" s="47">
        <f t="array" aca="1" ref="K225" ca="1">XLOOKUP(E225,DADOS!F:F,DADOS!A:A,0)</f>
        <v/>
      </c>
      <c r="L225" s="47">
        <f t="array" aca="1" ref="L225" ca="1">IF(XLOOKUP(E225,DADOS!F:F,DADOS!E:E,0)="SPLICE",IF(XLOOKUP('PC CAT'!E225,DADOS!F:F,DADOS!C:C,0)=1,"ESQ","DIR"),XLOOKUP(E225,DADOS!F:F,DADOS!C:C,0))</f>
        <v/>
      </c>
      <c r="M225" s="47">
        <f t="array" aca="1" ref="M225" ca="1">IF(OR(L225="ESQ",L225="DIR"),"NA",XLOOKUP(E225,DADOS!F:F,DADOS!B:B,0))</f>
        <v/>
      </c>
      <c r="N225" s="47">
        <f t="array" aca="1" ref="N225" ca="1">IF(XLOOKUP(E225,DADOS!F:F,DADOS!D:D,0)=0,"NA",XLOOKUP(E225,DADOS!F:F,DADOS!D:D,0))</f>
        <v/>
      </c>
      <c r="O225" s="4">
        <f>H225&amp;"_"&amp;F225&amp;"_"&amp;M225&amp;"_"&amp;N225</f>
        <v/>
      </c>
      <c r="P225" s="48" t="inlineStr">
        <is>
          <t>#ERROR!</t>
        </is>
      </c>
      <c r="Q225" s="6">
        <f t="array" aca="1" ref="Q225" ca="1">XLOOKUP(E225,DADOS!F:F,DADOS!O:O,0)</f>
        <v/>
      </c>
      <c r="R225" s="6">
        <f t="array" aca="1" ref="R225" ca="1">IF(XLOOKUP(E225,DADOS!F:F,DADOS!K:K,0)="SPLICE",IF(XLOOKUP('PC CAT'!E225,DADOS!F:F,DADOS!M:M,0)=1,"ESQ","DIR"),XLOOKUP(E225,DADOS!F:F,DADOS!M:M,0))</f>
        <v/>
      </c>
      <c r="S225" s="6">
        <f t="array" aca="1" ref="S225" ca="1">IF(OR(R225="ESQ",R225="DIR"),"NA",XLOOKUP(E225,DADOS!F:F,DADOS!N:N,0))</f>
        <v/>
      </c>
      <c r="T225" s="6">
        <f t="array" aca="1" ref="T225" ca="1">IF(XLOOKUP(E225,DADOS!F:F,DADOS!L:L,0)=0,"NA",XLOOKUP(E225,DADOS!F:F,DADOS!L:L,0))</f>
        <v/>
      </c>
      <c r="U225" s="4">
        <f>H225&amp;"_"&amp;F225&amp;"_"&amp;S225&amp;"_"&amp;T225</f>
        <v/>
      </c>
      <c r="V225" s="50" t="inlineStr">
        <is>
          <t>#ERROR!</t>
        </is>
      </c>
      <c r="W225" s="55" t="n"/>
      <c r="X225" s="55" t="n"/>
      <c r="Y225" s="55" t="n"/>
      <c r="Z225" s="55" t="n"/>
    </row>
    <row r="226" hidden="1" ht="14.25" customHeight="1" s="56">
      <c r="A226" s="4" t="n"/>
      <c r="B226" s="4" t="n"/>
      <c r="C226" s="4" t="n"/>
      <c r="D226" s="4" t="n"/>
      <c r="E226" s="4" t="inlineStr">
        <is>
          <t>I68-CI37</t>
        </is>
      </c>
      <c r="F226" s="4">
        <f t="array" aca="1" ref="F226" ca="1">XLOOKUP(I226,'CABOS CAT'!A:A,'CABOS CAT'!C:C,0)</f>
        <v/>
      </c>
      <c r="G226" s="4">
        <f t="array" aca="1" ref="G226" ca="1">XLOOKUP(I226,'CABOS CAT'!A:A,'CABOS CAT'!B:B,0)</f>
        <v/>
      </c>
      <c r="H226" s="4">
        <f t="array" aca="1" ref="H226" ca="1">XLOOKUP(I226,'CABOS CAT'!A:A,'CABOS CAT'!D:D,0)</f>
        <v/>
      </c>
      <c r="I226" s="4">
        <f t="array" aca="1" ref="I226" ca="1">XLOOKUP(E226,DADOS!F:F,DADOS!J:J,0)</f>
        <v/>
      </c>
      <c r="J226" s="51">
        <f t="array" aca="1" ref="J226" ca="1">XLOOKUP(E226,DADOS!F:F,DADOS!H:H,0)</f>
        <v/>
      </c>
      <c r="K226" s="47">
        <f t="array" aca="1" ref="K226" ca="1">XLOOKUP(E226,DADOS!F:F,DADOS!A:A,0)</f>
        <v/>
      </c>
      <c r="L226" s="47">
        <f t="array" aca="1" ref="L226" ca="1">IF(XLOOKUP(E226,DADOS!F:F,DADOS!E:E,0)="SPLICE",IF(XLOOKUP('PC CAT'!E226,DADOS!F:F,DADOS!C:C,0)=1,"ESQ","DIR"),XLOOKUP(E226,DADOS!F:F,DADOS!C:C,0))</f>
        <v/>
      </c>
      <c r="M226" s="47">
        <f t="array" aca="1" ref="M226" ca="1">IF(OR(L226="ESQ",L226="DIR"),"NA",XLOOKUP(E226,DADOS!F:F,DADOS!B:B,0))</f>
        <v/>
      </c>
      <c r="N226" s="47">
        <f t="array" aca="1" ref="N226" ca="1">IF(XLOOKUP(E226,DADOS!F:F,DADOS!D:D,0)=0,"NA",XLOOKUP(E226,DADOS!F:F,DADOS!D:D,0))</f>
        <v/>
      </c>
      <c r="O226" s="4">
        <f>H226&amp;"_"&amp;F226&amp;"_"&amp;M226&amp;"_"&amp;N226</f>
        <v/>
      </c>
      <c r="P226" s="48" t="inlineStr">
        <is>
          <t>#ERROR!</t>
        </is>
      </c>
      <c r="Q226" s="6">
        <f t="array" aca="1" ref="Q226" ca="1">XLOOKUP(E226,DADOS!F:F,DADOS!O:O,0)</f>
        <v/>
      </c>
      <c r="R226" s="6">
        <f t="array" aca="1" ref="R226" ca="1">IF(XLOOKUP(E226,DADOS!F:F,DADOS!K:K,0)="SPLICE",IF(XLOOKUP('PC CAT'!E226,DADOS!F:F,DADOS!M:M,0)=1,"ESQ","DIR"),XLOOKUP(E226,DADOS!F:F,DADOS!M:M,0))</f>
        <v/>
      </c>
      <c r="S226" s="6">
        <f t="array" aca="1" ref="S226" ca="1">IF(OR(R226="ESQ",R226="DIR"),"NA",XLOOKUP(E226,DADOS!F:F,DADOS!N:N,0))</f>
        <v/>
      </c>
      <c r="T226" s="6">
        <f t="array" aca="1" ref="T226" ca="1">IF(XLOOKUP(E226,DADOS!F:F,DADOS!L:L,0)=0,"NA",XLOOKUP(E226,DADOS!F:F,DADOS!L:L,0))</f>
        <v/>
      </c>
      <c r="U226" s="4">
        <f>H226&amp;"_"&amp;F226&amp;"_"&amp;S226&amp;"_"&amp;T226</f>
        <v/>
      </c>
      <c r="V226" s="50" t="inlineStr">
        <is>
          <t>#ERROR!</t>
        </is>
      </c>
      <c r="W226" s="55" t="n"/>
      <c r="X226" s="55" t="n"/>
      <c r="Y226" s="55" t="n"/>
      <c r="Z226" s="55" t="n"/>
    </row>
    <row r="227" hidden="1" ht="14.25" customHeight="1" s="56">
      <c r="A227" s="4" t="n"/>
      <c r="B227" s="4" t="n"/>
      <c r="C227" s="4" t="n"/>
      <c r="D227" s="4" t="n"/>
      <c r="E227" s="4" t="inlineStr">
        <is>
          <t>I68-CI38</t>
        </is>
      </c>
      <c r="F227" s="4">
        <f t="array" aca="1" ref="F227" ca="1">XLOOKUP(I227,'CABOS CAT'!A:A,'CABOS CAT'!C:C,0)</f>
        <v/>
      </c>
      <c r="G227" s="4">
        <f t="array" aca="1" ref="G227" ca="1">XLOOKUP(I227,'CABOS CAT'!A:A,'CABOS CAT'!B:B,0)</f>
        <v/>
      </c>
      <c r="H227" s="4">
        <f t="array" aca="1" ref="H227" ca="1">XLOOKUP(I227,'CABOS CAT'!A:A,'CABOS CAT'!D:D,0)</f>
        <v/>
      </c>
      <c r="I227" s="4">
        <f t="array" aca="1" ref="I227" ca="1">XLOOKUP(E227,DADOS!F:F,DADOS!J:J,0)</f>
        <v/>
      </c>
      <c r="J227" s="51">
        <f t="array" aca="1" ref="J227" ca="1">XLOOKUP(E227,DADOS!F:F,DADOS!H:H,0)</f>
        <v/>
      </c>
      <c r="K227" s="47">
        <f t="array" aca="1" ref="K227" ca="1">XLOOKUP(E227,DADOS!F:F,DADOS!A:A,0)</f>
        <v/>
      </c>
      <c r="L227" s="47">
        <f t="array" aca="1" ref="L227" ca="1">IF(XLOOKUP(E227,DADOS!F:F,DADOS!E:E,0)="SPLICE",IF(XLOOKUP('PC CAT'!E227,DADOS!F:F,DADOS!C:C,0)=1,"ESQ","DIR"),XLOOKUP(E227,DADOS!F:F,DADOS!C:C,0))</f>
        <v/>
      </c>
      <c r="M227" s="47">
        <f t="array" aca="1" ref="M227" ca="1">IF(OR(L227="ESQ",L227="DIR"),"NA",XLOOKUP(E227,DADOS!F:F,DADOS!B:B,0))</f>
        <v/>
      </c>
      <c r="N227" s="47">
        <f t="array" aca="1" ref="N227" ca="1">IF(XLOOKUP(E227,DADOS!F:F,DADOS!D:D,0)=0,"NA",XLOOKUP(E227,DADOS!F:F,DADOS!D:D,0))</f>
        <v/>
      </c>
      <c r="O227" s="4">
        <f>H227&amp;"_"&amp;F227&amp;"_"&amp;M227&amp;"_"&amp;N227</f>
        <v/>
      </c>
      <c r="P227" s="48" t="inlineStr">
        <is>
          <t>#ERROR!</t>
        </is>
      </c>
      <c r="Q227" s="6">
        <f t="array" aca="1" ref="Q227" ca="1">XLOOKUP(E227,DADOS!F:F,DADOS!O:O,0)</f>
        <v/>
      </c>
      <c r="R227" s="6">
        <f t="array" aca="1" ref="R227" ca="1">IF(XLOOKUP(E227,DADOS!F:F,DADOS!K:K,0)="SPLICE",IF(XLOOKUP('PC CAT'!E227,DADOS!F:F,DADOS!M:M,0)=1,"ESQ","DIR"),XLOOKUP(E227,DADOS!F:F,DADOS!M:M,0))</f>
        <v/>
      </c>
      <c r="S227" s="6">
        <f t="array" aca="1" ref="S227" ca="1">IF(OR(R227="ESQ",R227="DIR"),"NA",XLOOKUP(E227,DADOS!F:F,DADOS!N:N,0))</f>
        <v/>
      </c>
      <c r="T227" s="6">
        <f t="array" aca="1" ref="T227" ca="1">IF(XLOOKUP(E227,DADOS!F:F,DADOS!L:L,0)=0,"NA",XLOOKUP(E227,DADOS!F:F,DADOS!L:L,0))</f>
        <v/>
      </c>
      <c r="U227" s="4">
        <f>H227&amp;"_"&amp;F227&amp;"_"&amp;S227&amp;"_"&amp;T227</f>
        <v/>
      </c>
      <c r="V227" s="50" t="inlineStr">
        <is>
          <t>#ERROR!</t>
        </is>
      </c>
      <c r="W227" s="55" t="n"/>
      <c r="X227" s="55" t="n"/>
      <c r="Y227" s="55" t="n"/>
      <c r="Z227" s="55" t="n"/>
    </row>
    <row r="228" hidden="1" ht="14.25" customHeight="1" s="56">
      <c r="A228" s="4" t="n"/>
      <c r="B228" s="4" t="n"/>
      <c r="C228" s="4" t="n"/>
      <c r="D228" s="4" t="n"/>
      <c r="E228" s="4" t="inlineStr">
        <is>
          <t>I68-CI94</t>
        </is>
      </c>
      <c r="F228" s="4">
        <f t="array" aca="1" ref="F228" ca="1">XLOOKUP(I228,'CABOS CAT'!A:A,'CABOS CAT'!C:C,0)</f>
        <v/>
      </c>
      <c r="G228" s="4">
        <f t="array" aca="1" ref="G228" ca="1">XLOOKUP(I228,'CABOS CAT'!A:A,'CABOS CAT'!B:B,0)</f>
        <v/>
      </c>
      <c r="H228" s="4">
        <f t="array" aca="1" ref="H228" ca="1">XLOOKUP(I228,'CABOS CAT'!A:A,'CABOS CAT'!D:D,0)</f>
        <v/>
      </c>
      <c r="I228" s="4">
        <f t="array" aca="1" ref="I228" ca="1">XLOOKUP(E228,DADOS!F:F,DADOS!J:J,0)</f>
        <v/>
      </c>
      <c r="J228" s="51">
        <f t="array" aca="1" ref="J228" ca="1">XLOOKUP(E228,DADOS!F:F,DADOS!H:H,0)</f>
        <v/>
      </c>
      <c r="K228" s="47">
        <f t="array" aca="1" ref="K228" ca="1">XLOOKUP(E228,DADOS!F:F,DADOS!A:A,0)</f>
        <v/>
      </c>
      <c r="L228" s="47">
        <f t="array" aca="1" ref="L228" ca="1">IF(XLOOKUP(E228,DADOS!F:F,DADOS!E:E,0)="SPLICE",IF(XLOOKUP('PC CAT'!E228,DADOS!F:F,DADOS!C:C,0)=1,"ESQ","DIR"),XLOOKUP(E228,DADOS!F:F,DADOS!C:C,0))</f>
        <v/>
      </c>
      <c r="M228" s="47">
        <f t="array" aca="1" ref="M228" ca="1">IF(OR(L228="ESQ",L228="DIR"),"NA",XLOOKUP(E228,DADOS!F:F,DADOS!B:B,0))</f>
        <v/>
      </c>
      <c r="N228" s="47">
        <f t="array" aca="1" ref="N228" ca="1">IF(XLOOKUP(E228,DADOS!F:F,DADOS!D:D,0)=0,"NA",XLOOKUP(E228,DADOS!F:F,DADOS!D:D,0))</f>
        <v/>
      </c>
      <c r="O228" s="4">
        <f>H228&amp;"_"&amp;F228&amp;"_"&amp;M228&amp;"_"&amp;N228</f>
        <v/>
      </c>
      <c r="P228" s="48" t="inlineStr">
        <is>
          <t>#ERROR!</t>
        </is>
      </c>
      <c r="Q228" s="6">
        <f t="array" aca="1" ref="Q228" ca="1">XLOOKUP(E228,DADOS!F:F,DADOS!O:O,0)</f>
        <v/>
      </c>
      <c r="R228" s="6">
        <f t="array" aca="1" ref="R228" ca="1">IF(XLOOKUP(E228,DADOS!F:F,DADOS!K:K,0)="SPLICE",IF(XLOOKUP('PC CAT'!E228,DADOS!F:F,DADOS!M:M,0)=1,"ESQ","DIR"),XLOOKUP(E228,DADOS!F:F,DADOS!M:M,0))</f>
        <v/>
      </c>
      <c r="S228" s="6">
        <f t="array" aca="1" ref="S228" ca="1">IF(OR(R228="ESQ",R228="DIR"),"NA",XLOOKUP(E228,DADOS!F:F,DADOS!N:N,0))</f>
        <v/>
      </c>
      <c r="T228" s="6">
        <f t="array" aca="1" ref="T228" ca="1">IF(XLOOKUP(E228,DADOS!F:F,DADOS!L:L,0)=0,"NA",XLOOKUP(E228,DADOS!F:F,DADOS!L:L,0))</f>
        <v/>
      </c>
      <c r="U228" s="4">
        <f>H228&amp;"_"&amp;F228&amp;"_"&amp;S228&amp;"_"&amp;T228</f>
        <v/>
      </c>
      <c r="V228" s="50" t="inlineStr">
        <is>
          <t>#ERROR!</t>
        </is>
      </c>
      <c r="W228" s="55" t="n"/>
      <c r="X228" s="55" t="n"/>
      <c r="Y228" s="55" t="n"/>
      <c r="Z228" s="55" t="n"/>
    </row>
    <row r="229" hidden="1" ht="14.25" customHeight="1" s="56">
      <c r="A229" s="4" t="n"/>
      <c r="B229" s="4" t="n"/>
      <c r="C229" s="4" t="n"/>
      <c r="D229" s="4" t="n"/>
      <c r="E229" s="4" t="inlineStr">
        <is>
          <t>I68-C2I7</t>
        </is>
      </c>
      <c r="F229" s="4">
        <f t="array" aca="1" ref="F229" ca="1">XLOOKUP(I229,'CABOS CAT'!A:A,'CABOS CAT'!C:C,0)</f>
        <v/>
      </c>
      <c r="G229" s="4">
        <f t="array" aca="1" ref="G229" ca="1">XLOOKUP(I229,'CABOS CAT'!A:A,'CABOS CAT'!B:B,0)</f>
        <v/>
      </c>
      <c r="H229" s="4">
        <f t="array" aca="1" ref="H229" ca="1">XLOOKUP(I229,'CABOS CAT'!A:A,'CABOS CAT'!D:D,0)</f>
        <v/>
      </c>
      <c r="I229" s="4">
        <f t="array" aca="1" ref="I229" ca="1">XLOOKUP(E229,DADOS!F:F,DADOS!J:J,0)</f>
        <v/>
      </c>
      <c r="J229" s="51">
        <f t="array" aca="1" ref="J229" ca="1">XLOOKUP(E229,DADOS!F:F,DADOS!H:H,0)</f>
        <v/>
      </c>
      <c r="K229" s="47">
        <f t="array" aca="1" ref="K229" ca="1">XLOOKUP(E229,DADOS!F:F,DADOS!A:A,0)</f>
        <v/>
      </c>
      <c r="L229" s="47">
        <f t="array" aca="1" ref="L229" ca="1">IF(XLOOKUP(E229,DADOS!F:F,DADOS!E:E,0)="SPLICE",IF(XLOOKUP('PC CAT'!E229,DADOS!F:F,DADOS!C:C,0)=1,"ESQ","DIR"),XLOOKUP(E229,DADOS!F:F,DADOS!C:C,0))</f>
        <v/>
      </c>
      <c r="M229" s="47">
        <f t="array" aca="1" ref="M229" ca="1">IF(OR(L229="ESQ",L229="DIR"),"NA",XLOOKUP(E229,DADOS!F:F,DADOS!B:B,0))</f>
        <v/>
      </c>
      <c r="N229" s="47">
        <f t="array" aca="1" ref="N229" ca="1">IF(XLOOKUP(E229,DADOS!F:F,DADOS!D:D,0)=0,"NA",XLOOKUP(E229,DADOS!F:F,DADOS!D:D,0))</f>
        <v/>
      </c>
      <c r="O229" s="4">
        <f>H229&amp;"_"&amp;F229&amp;"_"&amp;M229&amp;"_"&amp;N229</f>
        <v/>
      </c>
      <c r="P229" s="48" t="inlineStr">
        <is>
          <t>#ERROR!</t>
        </is>
      </c>
      <c r="Q229" s="6">
        <f t="array" aca="1" ref="Q229" ca="1">XLOOKUP(E229,DADOS!F:F,DADOS!O:O,0)</f>
        <v/>
      </c>
      <c r="R229" s="6">
        <f t="array" aca="1" ref="R229" ca="1">IF(XLOOKUP(E229,DADOS!F:F,DADOS!K:K,0)="SPLICE",IF(XLOOKUP('PC CAT'!E229,DADOS!F:F,DADOS!M:M,0)=1,"ESQ","DIR"),XLOOKUP(E229,DADOS!F:F,DADOS!M:M,0))</f>
        <v/>
      </c>
      <c r="S229" s="6">
        <f t="array" aca="1" ref="S229" ca="1">IF(OR(R229="ESQ",R229="DIR"),"NA",XLOOKUP(E229,DADOS!F:F,DADOS!N:N,0))</f>
        <v/>
      </c>
      <c r="T229" s="6">
        <f t="array" aca="1" ref="T229" ca="1">IF(XLOOKUP(E229,DADOS!F:F,DADOS!L:L,0)=0,"NA",XLOOKUP(E229,DADOS!F:F,DADOS!L:L,0))</f>
        <v/>
      </c>
      <c r="U229" s="4">
        <f>H229&amp;"_"&amp;F229&amp;"_"&amp;S229&amp;"_"&amp;T229</f>
        <v/>
      </c>
      <c r="V229" s="50" t="inlineStr">
        <is>
          <t>#ERROR!</t>
        </is>
      </c>
      <c r="W229" s="55" t="n"/>
      <c r="X229" s="55" t="n"/>
      <c r="Y229" s="55" t="n"/>
      <c r="Z229" s="55" t="n"/>
    </row>
    <row r="230" hidden="1" ht="14.25" customHeight="1" s="56">
      <c r="A230" s="4" t="n"/>
      <c r="B230" s="4" t="n"/>
      <c r="C230" s="4" t="n"/>
      <c r="D230" s="4" t="n"/>
      <c r="E230" s="4" t="inlineStr">
        <is>
          <t>168-C375</t>
        </is>
      </c>
      <c r="F230" s="4">
        <f t="array" aca="1" ref="F230" ca="1">XLOOKUP(I230,'CABOS CAT'!A:A,'CABOS CAT'!C:C,0)</f>
        <v/>
      </c>
      <c r="G230" s="4">
        <f t="array" aca="1" ref="G230" ca="1">XLOOKUP(I230,'CABOS CAT'!A:A,'CABOS CAT'!B:B,0)</f>
        <v/>
      </c>
      <c r="H230" s="4">
        <f t="array" aca="1" ref="H230" ca="1">XLOOKUP(I230,'CABOS CAT'!A:A,'CABOS CAT'!D:D,0)</f>
        <v/>
      </c>
      <c r="I230" s="4">
        <f t="array" aca="1" ref="I230" ca="1">XLOOKUP(E230,DADOS!F:F,DADOS!J:J,0)</f>
        <v/>
      </c>
      <c r="J230" s="51">
        <f t="array" aca="1" ref="J230" ca="1">XLOOKUP(E230,DADOS!F:F,DADOS!H:H,0)</f>
        <v/>
      </c>
      <c r="K230" s="47">
        <f t="array" aca="1" ref="K230" ca="1">XLOOKUP(E230,DADOS!F:F,DADOS!A:A,0)</f>
        <v/>
      </c>
      <c r="L230" s="47">
        <f t="array" aca="1" ref="L230" ca="1">IF(XLOOKUP(E230,DADOS!F:F,DADOS!E:E,0)="SPLICE",IF(XLOOKUP('PC CAT'!E230,DADOS!F:F,DADOS!C:C,0)=1,"ESQ","DIR"),XLOOKUP(E230,DADOS!F:F,DADOS!C:C,0))</f>
        <v/>
      </c>
      <c r="M230" s="47">
        <f t="array" aca="1" ref="M230" ca="1">IF(OR(L230="ESQ",L230="DIR"),"NA",XLOOKUP(E230,DADOS!F:F,DADOS!B:B,0))</f>
        <v/>
      </c>
      <c r="N230" s="47">
        <f t="array" aca="1" ref="N230" ca="1">IF(XLOOKUP(E230,DADOS!F:F,DADOS!D:D,0)=0,"NA",XLOOKUP(E230,DADOS!F:F,DADOS!D:D,0))</f>
        <v/>
      </c>
      <c r="O230" s="4">
        <f>H230&amp;"_"&amp;F230&amp;"_"&amp;M230&amp;"_"&amp;N230</f>
        <v/>
      </c>
      <c r="P230" s="48" t="inlineStr">
        <is>
          <t>#ERROR!</t>
        </is>
      </c>
      <c r="Q230" s="6">
        <f t="array" aca="1" ref="Q230" ca="1">XLOOKUP(E230,DADOS!F:F,DADOS!O:O,0)</f>
        <v/>
      </c>
      <c r="R230" s="6">
        <f t="array" aca="1" ref="R230" ca="1">IF(XLOOKUP(E230,DADOS!F:F,DADOS!K:K,0)="SPLICE",IF(XLOOKUP('PC CAT'!E230,DADOS!F:F,DADOS!M:M,0)=1,"ESQ","DIR"),XLOOKUP(E230,DADOS!F:F,DADOS!M:M,0))</f>
        <v/>
      </c>
      <c r="S230" s="6">
        <f t="array" aca="1" ref="S230" ca="1">IF(OR(R230="ESQ",R230="DIR"),"NA",XLOOKUP(E230,DADOS!F:F,DADOS!N:N,0))</f>
        <v/>
      </c>
      <c r="T230" s="6">
        <f t="array" aca="1" ref="T230" ca="1">IF(XLOOKUP(E230,DADOS!F:F,DADOS!L:L,0)=0,"NA",XLOOKUP(E230,DADOS!F:F,DADOS!L:L,0))</f>
        <v/>
      </c>
      <c r="U230" s="4">
        <f>H230&amp;"_"&amp;F230&amp;"_"&amp;S230&amp;"_"&amp;T230</f>
        <v/>
      </c>
      <c r="V230" s="50" t="inlineStr">
        <is>
          <t>#ERROR!</t>
        </is>
      </c>
      <c r="W230" s="55" t="n"/>
      <c r="X230" s="55" t="n"/>
      <c r="Y230" s="55" t="n"/>
      <c r="Z230" s="55" t="n"/>
    </row>
    <row r="231" hidden="1" ht="14.25" customHeight="1" s="56">
      <c r="A231" s="4" t="n"/>
      <c r="B231" s="4" t="n"/>
      <c r="C231" s="4" t="n"/>
      <c r="D231" s="4" t="n"/>
      <c r="E231" s="4" t="inlineStr">
        <is>
          <t>I70-C64</t>
        </is>
      </c>
      <c r="F231" s="4">
        <f t="array" aca="1" ref="F231" ca="1">XLOOKUP(I231,'CABOS CAT'!A:A,'CABOS CAT'!C:C,0)</f>
        <v/>
      </c>
      <c r="G231" s="4">
        <f t="array" aca="1" ref="G231" ca="1">XLOOKUP(I231,'CABOS CAT'!A:A,'CABOS CAT'!B:B,0)</f>
        <v/>
      </c>
      <c r="H231" s="4">
        <f t="array" aca="1" ref="H231" ca="1">XLOOKUP(I231,'CABOS CAT'!A:A,'CABOS CAT'!D:D,0)</f>
        <v/>
      </c>
      <c r="I231" s="4">
        <f t="array" aca="1" ref="I231" ca="1">XLOOKUP(E231,DADOS!F:F,DADOS!J:J,0)</f>
        <v/>
      </c>
      <c r="J231" s="51">
        <f t="array" aca="1" ref="J231" ca="1">XLOOKUP(E231,DADOS!F:F,DADOS!H:H,0)</f>
        <v/>
      </c>
      <c r="K231" s="47">
        <f t="array" aca="1" ref="K231" ca="1">XLOOKUP(E231,DADOS!F:F,DADOS!A:A,0)</f>
        <v/>
      </c>
      <c r="L231" s="47">
        <f t="array" aca="1" ref="L231" ca="1">IF(XLOOKUP(E231,DADOS!F:F,DADOS!E:E,0)="SPLICE",IF(XLOOKUP('PC CAT'!E231,DADOS!F:F,DADOS!C:C,0)=1,"ESQ","DIR"),XLOOKUP(E231,DADOS!F:F,DADOS!C:C,0))</f>
        <v/>
      </c>
      <c r="M231" s="47">
        <f t="array" aca="1" ref="M231" ca="1">IF(OR(L231="ESQ",L231="DIR"),"NA",XLOOKUP(E231,DADOS!F:F,DADOS!B:B,0))</f>
        <v/>
      </c>
      <c r="N231" s="47">
        <f t="array" aca="1" ref="N231" ca="1">IF(XLOOKUP(E231,DADOS!F:F,DADOS!D:D,0)=0,"NA",XLOOKUP(E231,DADOS!F:F,DADOS!D:D,0))</f>
        <v/>
      </c>
      <c r="O231" s="4">
        <f>H231&amp;"_"&amp;F231&amp;"_"&amp;M231&amp;"_"&amp;N231</f>
        <v/>
      </c>
      <c r="P231" s="48" t="inlineStr">
        <is>
          <t>#ERROR!</t>
        </is>
      </c>
      <c r="Q231" s="6">
        <f t="array" aca="1" ref="Q231" ca="1">XLOOKUP(E231,DADOS!F:F,DADOS!O:O,0)</f>
        <v/>
      </c>
      <c r="R231" s="6">
        <f t="array" aca="1" ref="R231" ca="1">IF(XLOOKUP(E231,DADOS!F:F,DADOS!K:K,0)="SPLICE",IF(XLOOKUP('PC CAT'!E231,DADOS!F:F,DADOS!M:M,0)=1,"ESQ","DIR"),XLOOKUP(E231,DADOS!F:F,DADOS!M:M,0))</f>
        <v/>
      </c>
      <c r="S231" s="6">
        <f t="array" aca="1" ref="S231" ca="1">IF(OR(R231="ESQ",R231="DIR"),"NA",XLOOKUP(E231,DADOS!F:F,DADOS!N:N,0))</f>
        <v/>
      </c>
      <c r="T231" s="6">
        <f t="array" aca="1" ref="T231" ca="1">IF(XLOOKUP(E231,DADOS!F:F,DADOS!L:L,0)=0,"NA",XLOOKUP(E231,DADOS!F:F,DADOS!L:L,0))</f>
        <v/>
      </c>
      <c r="U231" s="4">
        <f>H231&amp;"_"&amp;F231&amp;"_"&amp;S231&amp;"_"&amp;T231</f>
        <v/>
      </c>
      <c r="V231" s="50" t="inlineStr">
        <is>
          <t>#ERROR!</t>
        </is>
      </c>
      <c r="W231" s="55" t="n"/>
      <c r="X231" s="55" t="n"/>
      <c r="Y231" s="55" t="n"/>
      <c r="Z231" s="55" t="n"/>
    </row>
    <row r="232" hidden="1" ht="14.25" customHeight="1" s="56">
      <c r="A232" s="4" t="n"/>
      <c r="B232" s="4" t="n"/>
      <c r="C232" s="4" t="n"/>
      <c r="D232" s="4" t="n"/>
      <c r="E232" s="4" t="inlineStr">
        <is>
          <t>I70-C68</t>
        </is>
      </c>
      <c r="F232" s="4">
        <f t="array" aca="1" ref="F232" ca="1">XLOOKUP(I232,'CABOS CAT'!A:A,'CABOS CAT'!C:C,0)</f>
        <v/>
      </c>
      <c r="G232" s="4">
        <f t="array" aca="1" ref="G232" ca="1">XLOOKUP(I232,'CABOS CAT'!A:A,'CABOS CAT'!B:B,0)</f>
        <v/>
      </c>
      <c r="H232" s="4">
        <f t="array" aca="1" ref="H232" ca="1">XLOOKUP(I232,'CABOS CAT'!A:A,'CABOS CAT'!D:D,0)</f>
        <v/>
      </c>
      <c r="I232" s="4">
        <f t="array" aca="1" ref="I232" ca="1">XLOOKUP(E232,DADOS!F:F,DADOS!J:J,0)</f>
        <v/>
      </c>
      <c r="J232" s="51">
        <f t="array" aca="1" ref="J232" ca="1">XLOOKUP(E232,DADOS!F:F,DADOS!H:H,0)</f>
        <v/>
      </c>
      <c r="K232" s="47">
        <f t="array" aca="1" ref="K232" ca="1">XLOOKUP(E232,DADOS!F:F,DADOS!A:A,0)</f>
        <v/>
      </c>
      <c r="L232" s="47">
        <f t="array" aca="1" ref="L232" ca="1">IF(XLOOKUP(E232,DADOS!F:F,DADOS!E:E,0)="SPLICE",IF(XLOOKUP('PC CAT'!E232,DADOS!F:F,DADOS!C:C,0)=1,"ESQ","DIR"),XLOOKUP(E232,DADOS!F:F,DADOS!C:C,0))</f>
        <v/>
      </c>
      <c r="M232" s="47">
        <f t="array" aca="1" ref="M232" ca="1">IF(OR(L232="ESQ",L232="DIR"),"NA",XLOOKUP(E232,DADOS!F:F,DADOS!B:B,0))</f>
        <v/>
      </c>
      <c r="N232" s="47">
        <f t="array" aca="1" ref="N232" ca="1">IF(XLOOKUP(E232,DADOS!F:F,DADOS!D:D,0)=0,"NA",XLOOKUP(E232,DADOS!F:F,DADOS!D:D,0))</f>
        <v/>
      </c>
      <c r="O232" s="4">
        <f>H232&amp;"_"&amp;F232&amp;"_"&amp;M232&amp;"_"&amp;N232</f>
        <v/>
      </c>
      <c r="P232" s="48" t="inlineStr">
        <is>
          <t>#ERROR!</t>
        </is>
      </c>
      <c r="Q232" s="6">
        <f t="array" aca="1" ref="Q232" ca="1">XLOOKUP(E232,DADOS!F:F,DADOS!O:O,0)</f>
        <v/>
      </c>
      <c r="R232" s="6">
        <f t="array" aca="1" ref="R232" ca="1">IF(XLOOKUP(E232,DADOS!F:F,DADOS!K:K,0)="SPLICE",IF(XLOOKUP('PC CAT'!E232,DADOS!F:F,DADOS!M:M,0)=1,"ESQ","DIR"),XLOOKUP(E232,DADOS!F:F,DADOS!M:M,0))</f>
        <v/>
      </c>
      <c r="S232" s="6">
        <f t="array" aca="1" ref="S232" ca="1">IF(OR(R232="ESQ",R232="DIR"),"NA",XLOOKUP(E232,DADOS!F:F,DADOS!N:N,0))</f>
        <v/>
      </c>
      <c r="T232" s="6">
        <f t="array" aca="1" ref="T232" ca="1">IF(XLOOKUP(E232,DADOS!F:F,DADOS!L:L,0)=0,"NA",XLOOKUP(E232,DADOS!F:F,DADOS!L:L,0))</f>
        <v/>
      </c>
      <c r="U232" s="4">
        <f>H232&amp;"_"&amp;F232&amp;"_"&amp;S232&amp;"_"&amp;T232</f>
        <v/>
      </c>
      <c r="V232" s="50" t="inlineStr">
        <is>
          <t>#ERROR!</t>
        </is>
      </c>
      <c r="W232" s="55" t="n"/>
      <c r="X232" s="55" t="n"/>
      <c r="Y232" s="55" t="n"/>
      <c r="Z232" s="55" t="n"/>
    </row>
    <row r="233" hidden="1" ht="14.25" customHeight="1" s="56">
      <c r="A233" s="4" t="n"/>
      <c r="B233" s="4" t="n"/>
      <c r="C233" s="4" t="n"/>
      <c r="D233" s="4" t="n"/>
      <c r="E233" s="4" t="inlineStr">
        <is>
          <t>I70-C72</t>
        </is>
      </c>
      <c r="F233" s="4">
        <f t="array" aca="1" ref="F233" ca="1">XLOOKUP(I233,'CABOS CAT'!A:A,'CABOS CAT'!C:C,0)</f>
        <v/>
      </c>
      <c r="G233" s="4">
        <f t="array" aca="1" ref="G233" ca="1">XLOOKUP(I233,'CABOS CAT'!A:A,'CABOS CAT'!B:B,0)</f>
        <v/>
      </c>
      <c r="H233" s="4">
        <f t="array" aca="1" ref="H233" ca="1">XLOOKUP(I233,'CABOS CAT'!A:A,'CABOS CAT'!D:D,0)</f>
        <v/>
      </c>
      <c r="I233" s="4">
        <f t="array" aca="1" ref="I233" ca="1">XLOOKUP(E233,DADOS!F:F,DADOS!J:J,0)</f>
        <v/>
      </c>
      <c r="J233" s="51">
        <f t="array" aca="1" ref="J233" ca="1">XLOOKUP(E233,DADOS!F:F,DADOS!H:H,0)</f>
        <v/>
      </c>
      <c r="K233" s="47">
        <f t="array" aca="1" ref="K233" ca="1">XLOOKUP(E233,DADOS!F:F,DADOS!A:A,0)</f>
        <v/>
      </c>
      <c r="L233" s="47">
        <f t="array" aca="1" ref="L233" ca="1">IF(XLOOKUP(E233,DADOS!F:F,DADOS!E:E,0)="SPLICE",IF(XLOOKUP('PC CAT'!E233,DADOS!F:F,DADOS!C:C,0)=1,"ESQ","DIR"),XLOOKUP(E233,DADOS!F:F,DADOS!C:C,0))</f>
        <v/>
      </c>
      <c r="M233" s="47">
        <f t="array" aca="1" ref="M233" ca="1">IF(OR(L233="ESQ",L233="DIR"),"NA",XLOOKUP(E233,DADOS!F:F,DADOS!B:B,0))</f>
        <v/>
      </c>
      <c r="N233" s="47">
        <f t="array" aca="1" ref="N233" ca="1">IF(XLOOKUP(E233,DADOS!F:F,DADOS!D:D,0)=0,"NA",XLOOKUP(E233,DADOS!F:F,DADOS!D:D,0))</f>
        <v/>
      </c>
      <c r="O233" s="4">
        <f>H233&amp;"_"&amp;F233&amp;"_"&amp;M233&amp;"_"&amp;N233</f>
        <v/>
      </c>
      <c r="P233" s="48" t="inlineStr">
        <is>
          <t>#ERROR!</t>
        </is>
      </c>
      <c r="Q233" s="6">
        <f t="array" aca="1" ref="Q233" ca="1">XLOOKUP(E233,DADOS!F:F,DADOS!O:O,0)</f>
        <v/>
      </c>
      <c r="R233" s="6">
        <f t="array" aca="1" ref="R233" ca="1">IF(XLOOKUP(E233,DADOS!F:F,DADOS!K:K,0)="SPLICE",IF(XLOOKUP('PC CAT'!E233,DADOS!F:F,DADOS!M:M,0)=1,"ESQ","DIR"),XLOOKUP(E233,DADOS!F:F,DADOS!M:M,0))</f>
        <v/>
      </c>
      <c r="S233" s="6">
        <f t="array" aca="1" ref="S233" ca="1">IF(OR(R233="ESQ",R233="DIR"),"NA",XLOOKUP(E233,DADOS!F:F,DADOS!N:N,0))</f>
        <v/>
      </c>
      <c r="T233" s="6">
        <f t="array" aca="1" ref="T233" ca="1">IF(XLOOKUP(E233,DADOS!F:F,DADOS!L:L,0)=0,"NA",XLOOKUP(E233,DADOS!F:F,DADOS!L:L,0))</f>
        <v/>
      </c>
      <c r="U233" s="4">
        <f>H233&amp;"_"&amp;F233&amp;"_"&amp;S233&amp;"_"&amp;T233</f>
        <v/>
      </c>
      <c r="V233" s="50" t="inlineStr">
        <is>
          <t>#ERROR!</t>
        </is>
      </c>
      <c r="W233" s="55" t="n"/>
      <c r="X233" s="55" t="n"/>
      <c r="Y233" s="55" t="n"/>
      <c r="Z233" s="55" t="n"/>
    </row>
    <row r="234" hidden="1" ht="14.25" customHeight="1" s="56">
      <c r="A234" s="4" t="n"/>
      <c r="B234" s="4" t="n"/>
      <c r="C234" s="4" t="n"/>
      <c r="D234" s="4" t="n"/>
      <c r="E234" s="4" t="inlineStr">
        <is>
          <t>I70-C98</t>
        </is>
      </c>
      <c r="F234" s="4">
        <f t="array" aca="1" ref="F234" ca="1">XLOOKUP(I234,'CABOS CAT'!A:A,'CABOS CAT'!C:C,0)</f>
        <v/>
      </c>
      <c r="G234" s="4">
        <f t="array" aca="1" ref="G234" ca="1">XLOOKUP(I234,'CABOS CAT'!A:A,'CABOS CAT'!B:B,0)</f>
        <v/>
      </c>
      <c r="H234" s="4">
        <f t="array" aca="1" ref="H234" ca="1">XLOOKUP(I234,'CABOS CAT'!A:A,'CABOS CAT'!D:D,0)</f>
        <v/>
      </c>
      <c r="I234" s="4">
        <f t="array" aca="1" ref="I234" ca="1">XLOOKUP(E234,DADOS!F:F,DADOS!J:J,0)</f>
        <v/>
      </c>
      <c r="J234" s="51">
        <f t="array" aca="1" ref="J234" ca="1">XLOOKUP(E234,DADOS!F:F,DADOS!H:H,0)</f>
        <v/>
      </c>
      <c r="K234" s="47">
        <f t="array" aca="1" ref="K234" ca="1">XLOOKUP(E234,DADOS!F:F,DADOS!A:A,0)</f>
        <v/>
      </c>
      <c r="L234" s="47">
        <f t="array" aca="1" ref="L234" ca="1">IF(XLOOKUP(E234,DADOS!F:F,DADOS!E:E,0)="SPLICE",IF(XLOOKUP('PC CAT'!E234,DADOS!F:F,DADOS!C:C,0)=1,"ESQ","DIR"),XLOOKUP(E234,DADOS!F:F,DADOS!C:C,0))</f>
        <v/>
      </c>
      <c r="M234" s="47">
        <f t="array" aca="1" ref="M234" ca="1">IF(OR(L234="ESQ",L234="DIR"),"NA",XLOOKUP(E234,DADOS!F:F,DADOS!B:B,0))</f>
        <v/>
      </c>
      <c r="N234" s="47">
        <f t="array" aca="1" ref="N234" ca="1">IF(XLOOKUP(E234,DADOS!F:F,DADOS!D:D,0)=0,"NA",XLOOKUP(E234,DADOS!F:F,DADOS!D:D,0))</f>
        <v/>
      </c>
      <c r="O234" s="4">
        <f>H234&amp;"_"&amp;F234&amp;"_"&amp;M234&amp;"_"&amp;N234</f>
        <v/>
      </c>
      <c r="P234" s="48" t="inlineStr">
        <is>
          <t>#ERROR!</t>
        </is>
      </c>
      <c r="Q234" s="6">
        <f t="array" aca="1" ref="Q234" ca="1">XLOOKUP(E234,DADOS!F:F,DADOS!O:O,0)</f>
        <v/>
      </c>
      <c r="R234" s="6">
        <f t="array" aca="1" ref="R234" ca="1">IF(XLOOKUP(E234,DADOS!F:F,DADOS!K:K,0)="SPLICE",IF(XLOOKUP('PC CAT'!E234,DADOS!F:F,DADOS!M:M,0)=1,"ESQ","DIR"),XLOOKUP(E234,DADOS!F:F,DADOS!M:M,0))</f>
        <v/>
      </c>
      <c r="S234" s="6">
        <f t="array" aca="1" ref="S234" ca="1">IF(OR(R234="ESQ",R234="DIR"),"NA",XLOOKUP(E234,DADOS!F:F,DADOS!N:N,0))</f>
        <v/>
      </c>
      <c r="T234" s="6">
        <f t="array" aca="1" ref="T234" ca="1">IF(XLOOKUP(E234,DADOS!F:F,DADOS!L:L,0)=0,"NA",XLOOKUP(E234,DADOS!F:F,DADOS!L:L,0))</f>
        <v/>
      </c>
      <c r="U234" s="4">
        <f>H234&amp;"_"&amp;F234&amp;"_"&amp;S234&amp;"_"&amp;T234</f>
        <v/>
      </c>
      <c r="V234" s="50" t="inlineStr">
        <is>
          <t>#ERROR!</t>
        </is>
      </c>
      <c r="W234" s="55" t="n"/>
      <c r="X234" s="55" t="n"/>
      <c r="Y234" s="55" t="n"/>
      <c r="Z234" s="55" t="n"/>
    </row>
    <row r="235" hidden="1" ht="14.25" customHeight="1" s="56">
      <c r="A235" s="4" t="n"/>
      <c r="B235" s="4" t="n"/>
      <c r="C235" s="4" t="n"/>
      <c r="D235" s="4" t="n"/>
      <c r="E235" s="4" t="inlineStr">
        <is>
          <t>I77-CI83</t>
        </is>
      </c>
      <c r="F235" s="4">
        <f t="array" aca="1" ref="F235" ca="1">XLOOKUP(I235,'CABOS CAT'!A:A,'CABOS CAT'!C:C,0)</f>
        <v/>
      </c>
      <c r="G235" s="4">
        <f t="array" aca="1" ref="G235" ca="1">XLOOKUP(I235,'CABOS CAT'!A:A,'CABOS CAT'!B:B,0)</f>
        <v/>
      </c>
      <c r="H235" s="4">
        <f t="array" aca="1" ref="H235" ca="1">XLOOKUP(I235,'CABOS CAT'!A:A,'CABOS CAT'!D:D,0)</f>
        <v/>
      </c>
      <c r="I235" s="4">
        <f t="array" aca="1" ref="I235" ca="1">XLOOKUP(E235,DADOS!F:F,DADOS!J:J,0)</f>
        <v/>
      </c>
      <c r="J235" s="51">
        <f t="array" aca="1" ref="J235" ca="1">XLOOKUP(E235,DADOS!F:F,DADOS!H:H,0)</f>
        <v/>
      </c>
      <c r="K235" s="47">
        <f t="array" aca="1" ref="K235" ca="1">XLOOKUP(E235,DADOS!F:F,DADOS!A:A,0)</f>
        <v/>
      </c>
      <c r="L235" s="47">
        <f t="array" aca="1" ref="L235" ca="1">IF(XLOOKUP(E235,DADOS!F:F,DADOS!E:E,0)="SPLICE",IF(XLOOKUP('PC CAT'!E235,DADOS!F:F,DADOS!C:C,0)=1,"ESQ","DIR"),XLOOKUP(E235,DADOS!F:F,DADOS!C:C,0))</f>
        <v/>
      </c>
      <c r="M235" s="47">
        <f t="array" aca="1" ref="M235" ca="1">IF(OR(L235="ESQ",L235="DIR"),"NA",XLOOKUP(E235,DADOS!F:F,DADOS!B:B,0))</f>
        <v/>
      </c>
      <c r="N235" s="47">
        <f t="array" aca="1" ref="N235" ca="1">IF(XLOOKUP(E235,DADOS!F:F,DADOS!D:D,0)=0,"NA",XLOOKUP(E235,DADOS!F:F,DADOS!D:D,0))</f>
        <v/>
      </c>
      <c r="O235" s="4">
        <f>H235&amp;"_"&amp;F235&amp;"_"&amp;M235&amp;"_"&amp;N235</f>
        <v/>
      </c>
      <c r="P235" s="48" t="inlineStr">
        <is>
          <t>#ERROR!</t>
        </is>
      </c>
      <c r="Q235" s="6">
        <f t="array" aca="1" ref="Q235" ca="1">XLOOKUP(E235,DADOS!F:F,DADOS!O:O,0)</f>
        <v/>
      </c>
      <c r="R235" s="6">
        <f t="array" aca="1" ref="R235" ca="1">IF(XLOOKUP(E235,DADOS!F:F,DADOS!K:K,0)="SPLICE",IF(XLOOKUP('PC CAT'!E235,DADOS!F:F,DADOS!M:M,0)=1,"ESQ","DIR"),XLOOKUP(E235,DADOS!F:F,DADOS!M:M,0))</f>
        <v/>
      </c>
      <c r="S235" s="6">
        <f t="array" aca="1" ref="S235" ca="1">IF(OR(R235="ESQ",R235="DIR"),"NA",XLOOKUP(E235,DADOS!F:F,DADOS!N:N,0))</f>
        <v/>
      </c>
      <c r="T235" s="6">
        <f t="array" aca="1" ref="T235" ca="1">IF(XLOOKUP(E235,DADOS!F:F,DADOS!L:L,0)=0,"NA",XLOOKUP(E235,DADOS!F:F,DADOS!L:L,0))</f>
        <v/>
      </c>
      <c r="U235" s="4">
        <f>H235&amp;"_"&amp;F235&amp;"_"&amp;S235&amp;"_"&amp;T235</f>
        <v/>
      </c>
      <c r="V235" s="50" t="inlineStr">
        <is>
          <t>#ERROR!</t>
        </is>
      </c>
      <c r="W235" s="55" t="n"/>
      <c r="X235" s="55" t="n"/>
      <c r="Y235" s="55" t="n"/>
      <c r="Z235" s="55" t="n"/>
    </row>
    <row r="236" hidden="1" ht="14.25" customHeight="1" s="56">
      <c r="A236" s="4" t="n"/>
      <c r="B236" s="4" t="n"/>
      <c r="C236" s="4" t="n"/>
      <c r="D236" s="4" t="n"/>
      <c r="E236" s="4" t="inlineStr">
        <is>
          <t>185-C256</t>
        </is>
      </c>
      <c r="F236" s="4">
        <f t="array" aca="1" ref="F236" ca="1">XLOOKUP(I236,'CABOS CAT'!A:A,'CABOS CAT'!C:C,0)</f>
        <v/>
      </c>
      <c r="G236" s="4">
        <f t="array" aca="1" ref="G236" ca="1">XLOOKUP(I236,'CABOS CAT'!A:A,'CABOS CAT'!B:B,0)</f>
        <v/>
      </c>
      <c r="H236" s="4">
        <f t="array" aca="1" ref="H236" ca="1">XLOOKUP(I236,'CABOS CAT'!A:A,'CABOS CAT'!D:D,0)</f>
        <v/>
      </c>
      <c r="I236" s="4">
        <f t="array" aca="1" ref="I236" ca="1">XLOOKUP(E236,DADOS!F:F,DADOS!J:J,0)</f>
        <v/>
      </c>
      <c r="J236" s="51">
        <f t="array" aca="1" ref="J236" ca="1">XLOOKUP(E236,DADOS!F:F,DADOS!H:H,0)</f>
        <v/>
      </c>
      <c r="K236" s="47">
        <f t="array" aca="1" ref="K236" ca="1">XLOOKUP(E236,DADOS!F:F,DADOS!A:A,0)</f>
        <v/>
      </c>
      <c r="L236" s="47">
        <f t="array" aca="1" ref="L236" ca="1">IF(XLOOKUP(E236,DADOS!F:F,DADOS!E:E,0)="SPLICE",IF(XLOOKUP('PC CAT'!E236,DADOS!F:F,DADOS!C:C,0)=1,"ESQ","DIR"),XLOOKUP(E236,DADOS!F:F,DADOS!C:C,0))</f>
        <v/>
      </c>
      <c r="M236" s="47">
        <f t="array" aca="1" ref="M236" ca="1">IF(OR(L236="ESQ",L236="DIR"),"NA",XLOOKUP(E236,DADOS!F:F,DADOS!B:B,0))</f>
        <v/>
      </c>
      <c r="N236" s="47">
        <f t="array" aca="1" ref="N236" ca="1">IF(XLOOKUP(E236,DADOS!F:F,DADOS!D:D,0)=0,"NA",XLOOKUP(E236,DADOS!F:F,DADOS!D:D,0))</f>
        <v/>
      </c>
      <c r="O236" s="4">
        <f>H236&amp;"_"&amp;F236&amp;"_"&amp;M236&amp;"_"&amp;N236</f>
        <v/>
      </c>
      <c r="P236" s="48" t="inlineStr">
        <is>
          <t>#ERROR!</t>
        </is>
      </c>
      <c r="Q236" s="6">
        <f t="array" aca="1" ref="Q236" ca="1">XLOOKUP(E236,DADOS!F:F,DADOS!O:O,0)</f>
        <v/>
      </c>
      <c r="R236" s="6">
        <f t="array" aca="1" ref="R236" ca="1">IF(XLOOKUP(E236,DADOS!F:F,DADOS!K:K,0)="SPLICE",IF(XLOOKUP('PC CAT'!E236,DADOS!F:F,DADOS!M:M,0)=1,"ESQ","DIR"),XLOOKUP(E236,DADOS!F:F,DADOS!M:M,0))</f>
        <v/>
      </c>
      <c r="S236" s="6">
        <f t="array" aca="1" ref="S236" ca="1">IF(OR(R236="ESQ",R236="DIR"),"NA",XLOOKUP(E236,DADOS!F:F,DADOS!N:N,0))</f>
        <v/>
      </c>
      <c r="T236" s="6">
        <f t="array" aca="1" ref="T236" ca="1">IF(XLOOKUP(E236,DADOS!F:F,DADOS!L:L,0)=0,"NA",XLOOKUP(E236,DADOS!F:F,DADOS!L:L,0))</f>
        <v/>
      </c>
      <c r="U236" s="4">
        <f>H236&amp;"_"&amp;F236&amp;"_"&amp;S236&amp;"_"&amp;T236</f>
        <v/>
      </c>
      <c r="V236" s="50" t="inlineStr">
        <is>
          <t>#ERROR!</t>
        </is>
      </c>
      <c r="W236" s="55" t="n"/>
      <c r="X236" s="55" t="n"/>
      <c r="Y236" s="55" t="n"/>
      <c r="Z236" s="55" t="n"/>
    </row>
    <row r="237" hidden="1" ht="14.25" customHeight="1" s="56">
      <c r="A237" s="4" t="n"/>
      <c r="B237" s="4" t="n"/>
      <c r="C237" s="4" t="n"/>
      <c r="D237" s="4" t="n"/>
      <c r="E237" s="4" t="inlineStr">
        <is>
          <t>1 85-C279</t>
        </is>
      </c>
      <c r="F237" s="4">
        <f t="array" aca="1" ref="F237" ca="1">XLOOKUP(I237,'CABOS CAT'!A:A,'CABOS CAT'!C:C,0)</f>
        <v/>
      </c>
      <c r="G237" s="4">
        <f t="array" aca="1" ref="G237" ca="1">XLOOKUP(I237,'CABOS CAT'!A:A,'CABOS CAT'!B:B,0)</f>
        <v/>
      </c>
      <c r="H237" s="4">
        <f t="array" aca="1" ref="H237" ca="1">XLOOKUP(I237,'CABOS CAT'!A:A,'CABOS CAT'!D:D,0)</f>
        <v/>
      </c>
      <c r="I237" s="4">
        <f t="array" aca="1" ref="I237" ca="1">XLOOKUP(E237,DADOS!F:F,DADOS!J:J,0)</f>
        <v/>
      </c>
      <c r="J237" s="51">
        <f t="array" aca="1" ref="J237" ca="1">XLOOKUP(E237,DADOS!F:F,DADOS!H:H,0)</f>
        <v/>
      </c>
      <c r="K237" s="47">
        <f t="array" aca="1" ref="K237" ca="1">XLOOKUP(E237,DADOS!F:F,DADOS!A:A,0)</f>
        <v/>
      </c>
      <c r="L237" s="47">
        <f t="array" aca="1" ref="L237" ca="1">IF(XLOOKUP(E237,DADOS!F:F,DADOS!E:E,0)="SPLICE",IF(XLOOKUP('PC CAT'!E237,DADOS!F:F,DADOS!C:C,0)=1,"ESQ","DIR"),XLOOKUP(E237,DADOS!F:F,DADOS!C:C,0))</f>
        <v/>
      </c>
      <c r="M237" s="47">
        <f t="array" aca="1" ref="M237" ca="1">IF(OR(L237="ESQ",L237="DIR"),"NA",XLOOKUP(E237,DADOS!F:F,DADOS!B:B,0))</f>
        <v/>
      </c>
      <c r="N237" s="47">
        <f t="array" aca="1" ref="N237" ca="1">IF(XLOOKUP(E237,DADOS!F:F,DADOS!D:D,0)=0,"NA",XLOOKUP(E237,DADOS!F:F,DADOS!D:D,0))</f>
        <v/>
      </c>
      <c r="O237" s="4">
        <f>H237&amp;"_"&amp;F237&amp;"_"&amp;M237&amp;"_"&amp;N237</f>
        <v/>
      </c>
      <c r="P237" s="48" t="inlineStr">
        <is>
          <t>#ERROR!</t>
        </is>
      </c>
      <c r="Q237" s="6">
        <f t="array" aca="1" ref="Q237" ca="1">XLOOKUP(E237,DADOS!F:F,DADOS!O:O,0)</f>
        <v/>
      </c>
      <c r="R237" s="6">
        <f t="array" aca="1" ref="R237" ca="1">IF(XLOOKUP(E237,DADOS!F:F,DADOS!K:K,0)="SPLICE",IF(XLOOKUP('PC CAT'!E237,DADOS!F:F,DADOS!M:M,0)=1,"ESQ","DIR"),XLOOKUP(E237,DADOS!F:F,DADOS!M:M,0))</f>
        <v/>
      </c>
      <c r="S237" s="6">
        <f t="array" aca="1" ref="S237" ca="1">IF(OR(R237="ESQ",R237="DIR"),"NA",XLOOKUP(E237,DADOS!F:F,DADOS!N:N,0))</f>
        <v/>
      </c>
      <c r="T237" s="6">
        <f t="array" aca="1" ref="T237" ca="1">IF(XLOOKUP(E237,DADOS!F:F,DADOS!L:L,0)=0,"NA",XLOOKUP(E237,DADOS!F:F,DADOS!L:L,0))</f>
        <v/>
      </c>
      <c r="U237" s="4">
        <f>H237&amp;"_"&amp;F237&amp;"_"&amp;S237&amp;"_"&amp;T237</f>
        <v/>
      </c>
      <c r="V237" s="50" t="inlineStr">
        <is>
          <t>#ERROR!</t>
        </is>
      </c>
      <c r="W237" s="55" t="n"/>
      <c r="X237" s="55" t="n"/>
      <c r="Y237" s="55" t="n"/>
      <c r="Z237" s="55" t="n"/>
    </row>
    <row r="238" hidden="1" ht="14.25" customHeight="1" s="56">
      <c r="A238" s="4" t="n"/>
      <c r="B238" s="4" t="n"/>
      <c r="C238" s="4" t="n"/>
      <c r="D238" s="4" t="n"/>
      <c r="E238" s="4" t="n"/>
      <c r="F238" s="4">
        <f t="array" aca="1" ref="F238" ca="1">XLOOKUP(I238,'CABOS CAT'!A:A,'CABOS CAT'!C:C,0)</f>
        <v/>
      </c>
      <c r="G238" s="4">
        <f t="array" aca="1" ref="G238" ca="1">XLOOKUP(I238,'CABOS CAT'!A:A,'CABOS CAT'!B:B,0)</f>
        <v/>
      </c>
      <c r="H238" s="4">
        <f t="array" aca="1" ref="H238" ca="1">XLOOKUP(I238,'CABOS CAT'!A:A,'CABOS CAT'!D:D,0)</f>
        <v/>
      </c>
      <c r="I238" s="4">
        <f t="array" aca="1" ref="I238" ca="1">XLOOKUP(E238,DADOS!F:F,DADOS!J:J,0)</f>
        <v/>
      </c>
      <c r="J238" s="51">
        <f t="array" aca="1" ref="J238" ca="1">XLOOKUP(E238,DADOS!F:F,DADOS!H:H,0)</f>
        <v/>
      </c>
      <c r="K238" s="47">
        <f t="array" aca="1" ref="K238" ca="1">XLOOKUP(E238,DADOS!F:F,DADOS!A:A,0)</f>
        <v/>
      </c>
      <c r="L238" s="47">
        <f t="array" aca="1" ref="L238" ca="1">IF(XLOOKUP(E238,DADOS!F:F,DADOS!E:E,0)="SPLICE",IF(XLOOKUP('PC CAT'!E238,DADOS!F:F,DADOS!C:C,0)=1,"ESQ","DIR"),XLOOKUP(E238,DADOS!F:F,DADOS!C:C,0))</f>
        <v/>
      </c>
      <c r="M238" s="47">
        <f t="array" aca="1" ref="M238" ca="1">IF(OR(L238="ESQ",L238="DIR"),"NA",XLOOKUP(E238,DADOS!F:F,DADOS!B:B,0))</f>
        <v/>
      </c>
      <c r="N238" s="47">
        <f t="array" aca="1" ref="N238" ca="1">IF(XLOOKUP(E238,DADOS!F:F,DADOS!D:D,0)=0,"NA",XLOOKUP(E238,DADOS!F:F,DADOS!D:D,0))</f>
        <v/>
      </c>
      <c r="O238" s="4">
        <f>H238&amp;"_"&amp;F238&amp;"_"&amp;M238&amp;"_"&amp;N238</f>
        <v/>
      </c>
      <c r="P238" s="48" t="inlineStr">
        <is>
          <t>#ERROR!</t>
        </is>
      </c>
      <c r="Q238" s="6">
        <f t="array" aca="1" ref="Q238" ca="1">XLOOKUP(E238,DADOS!F:F,DADOS!O:O,0)</f>
        <v/>
      </c>
      <c r="R238" s="6">
        <f t="array" aca="1" ref="R238" ca="1">IF(XLOOKUP(E238,DADOS!F:F,DADOS!K:K,0)="SPLICE",IF(XLOOKUP('PC CAT'!E238,DADOS!F:F,DADOS!M:M,0)=1,"ESQ","DIR"),XLOOKUP(E238,DADOS!F:F,DADOS!M:M,0))</f>
        <v/>
      </c>
      <c r="S238" s="6">
        <f t="array" aca="1" ref="S238" ca="1">IF(OR(R238="ESQ",R238="DIR"),"NA",XLOOKUP(E238,DADOS!F:F,DADOS!N:N,0))</f>
        <v/>
      </c>
      <c r="T238" s="6">
        <f t="array" aca="1" ref="T238" ca="1">IF(XLOOKUP(E238,DADOS!F:F,DADOS!L:L,0)=0,"NA",XLOOKUP(E238,DADOS!F:F,DADOS!L:L,0))</f>
        <v/>
      </c>
      <c r="U238" s="4">
        <f>H238&amp;"_"&amp;F238&amp;"_"&amp;S238&amp;"_"&amp;T238</f>
        <v/>
      </c>
      <c r="V238" s="50" t="inlineStr">
        <is>
          <t>#ERROR!</t>
        </is>
      </c>
      <c r="W238" s="55" t="n"/>
      <c r="X238" s="55" t="n"/>
      <c r="Y238" s="55" t="n"/>
      <c r="Z238" s="55" t="n"/>
    </row>
    <row r="239" hidden="1" ht="14.25" customHeight="1" s="56">
      <c r="A239" s="4" t="n"/>
      <c r="B239" s="4" t="n"/>
      <c r="C239" s="4" t="n"/>
      <c r="D239" s="4" t="n"/>
      <c r="E239" s="4" t="n"/>
      <c r="F239" s="4">
        <f t="array" aca="1" ref="F239" ca="1">XLOOKUP(I239,'CABOS CAT'!A:A,'CABOS CAT'!C:C,0)</f>
        <v/>
      </c>
      <c r="G239" s="4">
        <f t="array" aca="1" ref="G239" ca="1">XLOOKUP(I239,'CABOS CAT'!A:A,'CABOS CAT'!B:B,0)</f>
        <v/>
      </c>
      <c r="H239" s="4">
        <f t="array" aca="1" ref="H239" ca="1">XLOOKUP(I239,'CABOS CAT'!A:A,'CABOS CAT'!D:D,0)</f>
        <v/>
      </c>
      <c r="I239" s="4">
        <f t="array" aca="1" ref="I239" ca="1">XLOOKUP(E239,DADOS!F:F,DADOS!J:J,0)</f>
        <v/>
      </c>
      <c r="J239" s="51">
        <f t="array" aca="1" ref="J239" ca="1">XLOOKUP(E239,DADOS!F:F,DADOS!H:H,0)</f>
        <v/>
      </c>
      <c r="K239" s="47">
        <f t="array" aca="1" ref="K239" ca="1">XLOOKUP(E239,DADOS!F:F,DADOS!A:A,0)</f>
        <v/>
      </c>
      <c r="L239" s="47">
        <f t="array" aca="1" ref="L239" ca="1">IF(XLOOKUP(E239,DADOS!F:F,DADOS!E:E,0)="SPLICE",IF(XLOOKUP('PC CAT'!E239,DADOS!F:F,DADOS!C:C,0)=1,"ESQ","DIR"),XLOOKUP(E239,DADOS!F:F,DADOS!C:C,0))</f>
        <v/>
      </c>
      <c r="M239" s="47">
        <f t="array" aca="1" ref="M239" ca="1">IF(OR(L239="ESQ",L239="DIR"),"NA",XLOOKUP(E239,DADOS!F:F,DADOS!B:B,0))</f>
        <v/>
      </c>
      <c r="N239" s="47">
        <f t="array" aca="1" ref="N239" ca="1">IF(XLOOKUP(E239,DADOS!F:F,DADOS!D:D,0)=0,"NA",XLOOKUP(E239,DADOS!F:F,DADOS!D:D,0))</f>
        <v/>
      </c>
      <c r="O239" s="4">
        <f>H239&amp;"_"&amp;F239&amp;"_"&amp;M239&amp;"_"&amp;N239</f>
        <v/>
      </c>
      <c r="P239" s="48" t="inlineStr">
        <is>
          <t>#ERROR!</t>
        </is>
      </c>
      <c r="Q239" s="6">
        <f t="array" aca="1" ref="Q239" ca="1">XLOOKUP(E239,DADOS!F:F,DADOS!O:O,0)</f>
        <v/>
      </c>
      <c r="R239" s="6">
        <f t="array" aca="1" ref="R239" ca="1">IF(XLOOKUP(E239,DADOS!F:F,DADOS!K:K,0)="SPLICE",IF(XLOOKUP('PC CAT'!E239,DADOS!F:F,DADOS!M:M,0)=1,"ESQ","DIR"),XLOOKUP(E239,DADOS!F:F,DADOS!M:M,0))</f>
        <v/>
      </c>
      <c r="S239" s="6">
        <f t="array" aca="1" ref="S239" ca="1">IF(OR(R239="ESQ",R239="DIR"),"NA",XLOOKUP(E239,DADOS!F:F,DADOS!N:N,0))</f>
        <v/>
      </c>
      <c r="T239" s="6">
        <f t="array" aca="1" ref="T239" ca="1">IF(XLOOKUP(E239,DADOS!F:F,DADOS!L:L,0)=0,"NA",XLOOKUP(E239,DADOS!F:F,DADOS!L:L,0))</f>
        <v/>
      </c>
      <c r="U239" s="4">
        <f>H239&amp;"_"&amp;F239&amp;"_"&amp;S239&amp;"_"&amp;T239</f>
        <v/>
      </c>
      <c r="V239" s="50" t="inlineStr">
        <is>
          <t>#ERROR!</t>
        </is>
      </c>
      <c r="W239" s="55" t="n"/>
      <c r="X239" s="55" t="n"/>
      <c r="Y239" s="55" t="n"/>
      <c r="Z239" s="55" t="n"/>
    </row>
    <row r="240" hidden="1" ht="14.25" customHeight="1" s="56">
      <c r="A240" s="4" t="n"/>
      <c r="B240" s="4" t="n"/>
      <c r="C240" s="4" t="n"/>
      <c r="D240" s="4" t="n"/>
      <c r="E240" s="4" t="n"/>
      <c r="F240" s="4">
        <f t="array" aca="1" ref="F240" ca="1">XLOOKUP(I240,'CABOS CAT'!A:A,'CABOS CAT'!C:C,0)</f>
        <v/>
      </c>
      <c r="G240" s="4">
        <f t="array" aca="1" ref="G240" ca="1">XLOOKUP(I240,'CABOS CAT'!A:A,'CABOS CAT'!B:B,0)</f>
        <v/>
      </c>
      <c r="H240" s="4">
        <f t="array" aca="1" ref="H240" ca="1">XLOOKUP(I240,'CABOS CAT'!A:A,'CABOS CAT'!D:D,0)</f>
        <v/>
      </c>
      <c r="I240" s="4">
        <f t="array" aca="1" ref="I240" ca="1">XLOOKUP(E240,DADOS!F:F,DADOS!J:J,0)</f>
        <v/>
      </c>
      <c r="J240" s="51">
        <f t="array" aca="1" ref="J240" ca="1">XLOOKUP(E240,DADOS!F:F,DADOS!H:H,0)</f>
        <v/>
      </c>
      <c r="K240" s="47">
        <f t="array" aca="1" ref="K240" ca="1">XLOOKUP(E240,DADOS!F:F,DADOS!A:A,0)</f>
        <v/>
      </c>
      <c r="L240" s="47">
        <f t="array" aca="1" ref="L240" ca="1">IF(XLOOKUP(E240,DADOS!F:F,DADOS!E:E,0)="SPLICE",IF(XLOOKUP('PC CAT'!E240,DADOS!F:F,DADOS!C:C,0)=1,"ESQ","DIR"),XLOOKUP(E240,DADOS!F:F,DADOS!C:C,0))</f>
        <v/>
      </c>
      <c r="M240" s="47">
        <f t="array" aca="1" ref="M240" ca="1">IF(OR(L240="ESQ",L240="DIR"),"NA",XLOOKUP(E240,DADOS!F:F,DADOS!B:B,0))</f>
        <v/>
      </c>
      <c r="N240" s="47">
        <f t="array" aca="1" ref="N240" ca="1">IF(XLOOKUP(E240,DADOS!F:F,DADOS!D:D,0)=0,"NA",XLOOKUP(E240,DADOS!F:F,DADOS!D:D,0))</f>
        <v/>
      </c>
      <c r="O240" s="4">
        <f>H240&amp;"_"&amp;F240&amp;"_"&amp;M240&amp;"_"&amp;N240</f>
        <v/>
      </c>
      <c r="P240" s="48" t="inlineStr">
        <is>
          <t>#ERROR!</t>
        </is>
      </c>
      <c r="Q240" s="6">
        <f t="array" aca="1" ref="Q240" ca="1">XLOOKUP(E240,DADOS!F:F,DADOS!O:O,0)</f>
        <v/>
      </c>
      <c r="R240" s="6">
        <f t="array" aca="1" ref="R240" ca="1">IF(XLOOKUP(E240,DADOS!F:F,DADOS!K:K,0)="SPLICE",IF(XLOOKUP('PC CAT'!E240,DADOS!F:F,DADOS!M:M,0)=1,"ESQ","DIR"),XLOOKUP(E240,DADOS!F:F,DADOS!M:M,0))</f>
        <v/>
      </c>
      <c r="S240" s="6">
        <f t="array" aca="1" ref="S240" ca="1">IF(OR(R240="ESQ",R240="DIR"),"NA",XLOOKUP(E240,DADOS!F:F,DADOS!N:N,0))</f>
        <v/>
      </c>
      <c r="T240" s="6">
        <f t="array" aca="1" ref="T240" ca="1">IF(XLOOKUP(E240,DADOS!F:F,DADOS!L:L,0)=0,"NA",XLOOKUP(E240,DADOS!F:F,DADOS!L:L,0))</f>
        <v/>
      </c>
      <c r="U240" s="4">
        <f>H240&amp;"_"&amp;F240&amp;"_"&amp;S240&amp;"_"&amp;T240</f>
        <v/>
      </c>
      <c r="V240" s="50" t="inlineStr">
        <is>
          <t>#ERROR!</t>
        </is>
      </c>
      <c r="W240" s="55" t="n"/>
      <c r="X240" s="55" t="n"/>
      <c r="Y240" s="55" t="n"/>
      <c r="Z240" s="55" t="n"/>
    </row>
    <row r="241" hidden="1" ht="14.25" customHeight="1" s="56">
      <c r="A241" s="4" t="n"/>
      <c r="B241" s="4" t="n"/>
      <c r="C241" s="4" t="n"/>
      <c r="D241" s="4" t="n"/>
      <c r="E241" s="4" t="n"/>
      <c r="F241" s="4">
        <f t="array" aca="1" ref="F241" ca="1">XLOOKUP(I241,'CABOS CAT'!A:A,'CABOS CAT'!C:C,0)</f>
        <v/>
      </c>
      <c r="G241" s="4">
        <f t="array" aca="1" ref="G241" ca="1">XLOOKUP(I241,'CABOS CAT'!A:A,'CABOS CAT'!B:B,0)</f>
        <v/>
      </c>
      <c r="H241" s="4">
        <f t="array" aca="1" ref="H241" ca="1">XLOOKUP(I241,'CABOS CAT'!A:A,'CABOS CAT'!D:D,0)</f>
        <v/>
      </c>
      <c r="I241" s="4">
        <f t="array" aca="1" ref="I241" ca="1">XLOOKUP(E241,DADOS!F:F,DADOS!J:J,0)</f>
        <v/>
      </c>
      <c r="J241" s="51">
        <f t="array" aca="1" ref="J241" ca="1">XLOOKUP(E241,DADOS!F:F,DADOS!H:H,0)</f>
        <v/>
      </c>
      <c r="K241" s="47">
        <f t="array" aca="1" ref="K241" ca="1">XLOOKUP(E241,DADOS!F:F,DADOS!A:A,0)</f>
        <v/>
      </c>
      <c r="L241" s="47">
        <f t="array" aca="1" ref="L241" ca="1">IF(XLOOKUP(E241,DADOS!F:F,DADOS!E:E,0)="SPLICE",IF(XLOOKUP('PC CAT'!E241,DADOS!F:F,DADOS!C:C,0)=1,"ESQ","DIR"),XLOOKUP(E241,DADOS!F:F,DADOS!C:C,0))</f>
        <v/>
      </c>
      <c r="M241" s="47">
        <f t="array" aca="1" ref="M241" ca="1">IF(OR(L241="ESQ",L241="DIR"),"NA",XLOOKUP(E241,DADOS!F:F,DADOS!B:B,0))</f>
        <v/>
      </c>
      <c r="N241" s="47">
        <f t="array" aca="1" ref="N241" ca="1">IF(XLOOKUP(E241,DADOS!F:F,DADOS!D:D,0)=0,"NA",XLOOKUP(E241,DADOS!F:F,DADOS!D:D,0))</f>
        <v/>
      </c>
      <c r="O241" s="4">
        <f>H241&amp;"_"&amp;F241&amp;"_"&amp;M241&amp;"_"&amp;N241</f>
        <v/>
      </c>
      <c r="P241" s="48" t="inlineStr">
        <is>
          <t>#ERROR!</t>
        </is>
      </c>
      <c r="Q241" s="6">
        <f t="array" aca="1" ref="Q241" ca="1">XLOOKUP(E241,DADOS!F:F,DADOS!O:O,0)</f>
        <v/>
      </c>
      <c r="R241" s="6">
        <f t="array" aca="1" ref="R241" ca="1">IF(XLOOKUP(E241,DADOS!F:F,DADOS!K:K,0)="SPLICE",IF(XLOOKUP('PC CAT'!E241,DADOS!F:F,DADOS!M:M,0)=1,"ESQ","DIR"),XLOOKUP(E241,DADOS!F:F,DADOS!M:M,0))</f>
        <v/>
      </c>
      <c r="S241" s="6">
        <f t="array" aca="1" ref="S241" ca="1">IF(OR(R241="ESQ",R241="DIR"),"NA",XLOOKUP(E241,DADOS!F:F,DADOS!N:N,0))</f>
        <v/>
      </c>
      <c r="T241" s="6">
        <f t="array" aca="1" ref="T241" ca="1">IF(XLOOKUP(E241,DADOS!F:F,DADOS!L:L,0)=0,"NA",XLOOKUP(E241,DADOS!F:F,DADOS!L:L,0))</f>
        <v/>
      </c>
      <c r="U241" s="4">
        <f>H241&amp;"_"&amp;F241&amp;"_"&amp;S241&amp;"_"&amp;T241</f>
        <v/>
      </c>
      <c r="V241" s="50" t="inlineStr">
        <is>
          <t>#ERROR!</t>
        </is>
      </c>
      <c r="W241" s="55" t="n"/>
      <c r="X241" s="55" t="n"/>
      <c r="Y241" s="55" t="n"/>
      <c r="Z241" s="55" t="n"/>
    </row>
    <row r="242" hidden="1" ht="14.25" customHeight="1" s="56">
      <c r="A242" s="4" t="n"/>
      <c r="B242" s="4" t="n"/>
      <c r="C242" s="4" t="n"/>
      <c r="D242" s="4" t="n"/>
      <c r="E242" s="4" t="n"/>
      <c r="F242" s="4">
        <f t="array" aca="1" ref="F242" ca="1">XLOOKUP(I242,'CABOS CAT'!A:A,'CABOS CAT'!C:C,0)</f>
        <v/>
      </c>
      <c r="G242" s="4">
        <f t="array" aca="1" ref="G242" ca="1">XLOOKUP(I242,'CABOS CAT'!A:A,'CABOS CAT'!B:B,0)</f>
        <v/>
      </c>
      <c r="H242" s="4">
        <f t="array" aca="1" ref="H242" ca="1">XLOOKUP(I242,'CABOS CAT'!A:A,'CABOS CAT'!D:D,0)</f>
        <v/>
      </c>
      <c r="I242" s="4">
        <f t="array" aca="1" ref="I242" ca="1">XLOOKUP(E242,DADOS!F:F,DADOS!J:J,0)</f>
        <v/>
      </c>
      <c r="J242" s="51">
        <f t="array" aca="1" ref="J242" ca="1">XLOOKUP(E242,DADOS!F:F,DADOS!H:H,0)</f>
        <v/>
      </c>
      <c r="K242" s="47">
        <f t="array" aca="1" ref="K242" ca="1">XLOOKUP(E242,DADOS!F:F,DADOS!A:A,0)</f>
        <v/>
      </c>
      <c r="L242" s="47">
        <f t="array" aca="1" ref="L242" ca="1">IF(XLOOKUP(E242,DADOS!F:F,DADOS!E:E,0)="SPLICE",IF(XLOOKUP('PC CAT'!E242,DADOS!F:F,DADOS!C:C,0)=1,"ESQ","DIR"),XLOOKUP(E242,DADOS!F:F,DADOS!C:C,0))</f>
        <v/>
      </c>
      <c r="M242" s="47">
        <f t="array" aca="1" ref="M242" ca="1">IF(OR(L242="ESQ",L242="DIR"),"NA",XLOOKUP(E242,DADOS!F:F,DADOS!B:B,0))</f>
        <v/>
      </c>
      <c r="N242" s="47">
        <f t="array" aca="1" ref="N242" ca="1">IF(XLOOKUP(E242,DADOS!F:F,DADOS!D:D,0)=0,"NA",XLOOKUP(E242,DADOS!F:F,DADOS!D:D,0))</f>
        <v/>
      </c>
      <c r="O242" s="4">
        <f>H242&amp;"_"&amp;F242&amp;"_"&amp;M242&amp;"_"&amp;N242</f>
        <v/>
      </c>
      <c r="P242" s="48" t="inlineStr">
        <is>
          <t>#ERROR!</t>
        </is>
      </c>
      <c r="Q242" s="6">
        <f t="array" aca="1" ref="Q242" ca="1">XLOOKUP(E242,DADOS!F:F,DADOS!O:O,0)</f>
        <v/>
      </c>
      <c r="R242" s="6">
        <f t="array" aca="1" ref="R242" ca="1">IF(XLOOKUP(E242,DADOS!F:F,DADOS!K:K,0)="SPLICE",IF(XLOOKUP('PC CAT'!E242,DADOS!F:F,DADOS!M:M,0)=1,"ESQ","DIR"),XLOOKUP(E242,DADOS!F:F,DADOS!M:M,0))</f>
        <v/>
      </c>
      <c r="S242" s="6">
        <f t="array" aca="1" ref="S242" ca="1">IF(OR(R242="ESQ",R242="DIR"),"NA",XLOOKUP(E242,DADOS!F:F,DADOS!N:N,0))</f>
        <v/>
      </c>
      <c r="T242" s="6">
        <f t="array" aca="1" ref="T242" ca="1">IF(XLOOKUP(E242,DADOS!F:F,DADOS!L:L,0)=0,"NA",XLOOKUP(E242,DADOS!F:F,DADOS!L:L,0))</f>
        <v/>
      </c>
      <c r="U242" s="4">
        <f>H242&amp;"_"&amp;F242&amp;"_"&amp;S242&amp;"_"&amp;T242</f>
        <v/>
      </c>
      <c r="V242" s="50" t="inlineStr">
        <is>
          <t>#ERROR!</t>
        </is>
      </c>
      <c r="W242" s="55" t="n"/>
      <c r="X242" s="55" t="n"/>
      <c r="Y242" s="55" t="n"/>
      <c r="Z242" s="55" t="n"/>
    </row>
    <row r="243" hidden="1" ht="14.25" customHeight="1" s="56">
      <c r="A243" s="4" t="n"/>
      <c r="B243" s="4" t="n"/>
      <c r="C243" s="4" t="n"/>
      <c r="D243" s="4" t="n"/>
      <c r="E243" s="4" t="n"/>
      <c r="F243" s="4">
        <f t="array" aca="1" ref="F243" ca="1">XLOOKUP(I243,'CABOS CAT'!A:A,'CABOS CAT'!C:C,0)</f>
        <v/>
      </c>
      <c r="G243" s="4">
        <f t="array" aca="1" ref="G243" ca="1">XLOOKUP(I243,'CABOS CAT'!A:A,'CABOS CAT'!B:B,0)</f>
        <v/>
      </c>
      <c r="H243" s="4">
        <f t="array" aca="1" ref="H243" ca="1">XLOOKUP(I243,'CABOS CAT'!A:A,'CABOS CAT'!D:D,0)</f>
        <v/>
      </c>
      <c r="I243" s="4">
        <f t="array" aca="1" ref="I243" ca="1">XLOOKUP(E243,DADOS!F:F,DADOS!J:J,0)</f>
        <v/>
      </c>
      <c r="J243" s="51">
        <f t="array" aca="1" ref="J243" ca="1">XLOOKUP(E243,DADOS!F:F,DADOS!H:H,0)</f>
        <v/>
      </c>
      <c r="K243" s="47">
        <f t="array" aca="1" ref="K243" ca="1">XLOOKUP(E243,DADOS!F:F,DADOS!A:A,0)</f>
        <v/>
      </c>
      <c r="L243" s="47">
        <f t="array" aca="1" ref="L243" ca="1">IF(XLOOKUP(E243,DADOS!F:F,DADOS!E:E,0)="SPLICE",IF(XLOOKUP('PC CAT'!E243,DADOS!F:F,DADOS!C:C,0)=1,"ESQ","DIR"),XLOOKUP(E243,DADOS!F:F,DADOS!C:C,0))</f>
        <v/>
      </c>
      <c r="M243" s="47">
        <f t="array" aca="1" ref="M243" ca="1">IF(OR(L243="ESQ",L243="DIR"),"NA",XLOOKUP(E243,DADOS!F:F,DADOS!B:B,0))</f>
        <v/>
      </c>
      <c r="N243" s="47">
        <f t="array" aca="1" ref="N243" ca="1">IF(XLOOKUP(E243,DADOS!F:F,DADOS!D:D,0)=0,"NA",XLOOKUP(E243,DADOS!F:F,DADOS!D:D,0))</f>
        <v/>
      </c>
      <c r="O243" s="4">
        <f>H243&amp;"_"&amp;F243&amp;"_"&amp;M243&amp;"_"&amp;N243</f>
        <v/>
      </c>
      <c r="P243" s="48" t="inlineStr">
        <is>
          <t>#ERROR!</t>
        </is>
      </c>
      <c r="Q243" s="6">
        <f t="array" aca="1" ref="Q243" ca="1">XLOOKUP(E243,DADOS!F:F,DADOS!O:O,0)</f>
        <v/>
      </c>
      <c r="R243" s="6">
        <f t="array" aca="1" ref="R243" ca="1">IF(XLOOKUP(E243,DADOS!F:F,DADOS!K:K,0)="SPLICE",IF(XLOOKUP('PC CAT'!E243,DADOS!F:F,DADOS!M:M,0)=1,"ESQ","DIR"),XLOOKUP(E243,DADOS!F:F,DADOS!M:M,0))</f>
        <v/>
      </c>
      <c r="S243" s="6">
        <f t="array" aca="1" ref="S243" ca="1">IF(OR(R243="ESQ",R243="DIR"),"NA",XLOOKUP(E243,DADOS!F:F,DADOS!N:N,0))</f>
        <v/>
      </c>
      <c r="T243" s="6">
        <f t="array" aca="1" ref="T243" ca="1">IF(XLOOKUP(E243,DADOS!F:F,DADOS!L:L,0)=0,"NA",XLOOKUP(E243,DADOS!F:F,DADOS!L:L,0))</f>
        <v/>
      </c>
      <c r="U243" s="4">
        <f>H243&amp;"_"&amp;F243&amp;"_"&amp;S243&amp;"_"&amp;T243</f>
        <v/>
      </c>
      <c r="V243" s="50" t="inlineStr">
        <is>
          <t>#ERROR!</t>
        </is>
      </c>
      <c r="W243" s="55" t="n"/>
      <c r="X243" s="55" t="n"/>
      <c r="Y243" s="55" t="n"/>
      <c r="Z243" s="55" t="n"/>
    </row>
    <row r="244" hidden="1" ht="14.25" customHeight="1" s="56">
      <c r="A244" s="4" t="n"/>
      <c r="B244" s="4" t="n"/>
      <c r="C244" s="4" t="n"/>
      <c r="D244" s="4" t="n"/>
      <c r="E244" s="4" t="n"/>
      <c r="F244" s="4">
        <f t="array" aca="1" ref="F244" ca="1">XLOOKUP(I244,'CABOS CAT'!A:A,'CABOS CAT'!C:C,0)</f>
        <v/>
      </c>
      <c r="G244" s="4">
        <f t="array" aca="1" ref="G244" ca="1">XLOOKUP(I244,'CABOS CAT'!A:A,'CABOS CAT'!B:B,0)</f>
        <v/>
      </c>
      <c r="H244" s="4">
        <f t="array" aca="1" ref="H244" ca="1">XLOOKUP(I244,'CABOS CAT'!A:A,'CABOS CAT'!D:D,0)</f>
        <v/>
      </c>
      <c r="I244" s="4">
        <f t="array" aca="1" ref="I244" ca="1">XLOOKUP(E244,DADOS!F:F,DADOS!J:J,0)</f>
        <v/>
      </c>
      <c r="J244" s="51">
        <f t="array" aca="1" ref="J244" ca="1">XLOOKUP(E244,DADOS!F:F,DADOS!H:H,0)</f>
        <v/>
      </c>
      <c r="K244" s="47">
        <f t="array" aca="1" ref="K244" ca="1">XLOOKUP(E244,DADOS!F:F,DADOS!A:A,0)</f>
        <v/>
      </c>
      <c r="L244" s="47">
        <f t="array" aca="1" ref="L244" ca="1">IF(XLOOKUP(E244,DADOS!F:F,DADOS!E:E,0)="SPLICE",IF(XLOOKUP('PC CAT'!E244,DADOS!F:F,DADOS!C:C,0)=1,"ESQ","DIR"),XLOOKUP(E244,DADOS!F:F,DADOS!C:C,0))</f>
        <v/>
      </c>
      <c r="M244" s="47">
        <f t="array" aca="1" ref="M244" ca="1">IF(OR(L244="ESQ",L244="DIR"),"NA",XLOOKUP(E244,DADOS!F:F,DADOS!B:B,0))</f>
        <v/>
      </c>
      <c r="N244" s="47">
        <f t="array" aca="1" ref="N244" ca="1">IF(XLOOKUP(E244,DADOS!F:F,DADOS!D:D,0)=0,"NA",XLOOKUP(E244,DADOS!F:F,DADOS!D:D,0))</f>
        <v/>
      </c>
      <c r="O244" s="4">
        <f>H244&amp;"_"&amp;F244&amp;"_"&amp;M244&amp;"_"&amp;N244</f>
        <v/>
      </c>
      <c r="P244" s="48" t="inlineStr">
        <is>
          <t>#ERROR!</t>
        </is>
      </c>
      <c r="Q244" s="6">
        <f t="array" aca="1" ref="Q244" ca="1">XLOOKUP(E244,DADOS!F:F,DADOS!O:O,0)</f>
        <v/>
      </c>
      <c r="R244" s="6">
        <f t="array" aca="1" ref="R244" ca="1">IF(XLOOKUP(E244,DADOS!F:F,DADOS!K:K,0)="SPLICE",IF(XLOOKUP('PC CAT'!E244,DADOS!F:F,DADOS!M:M,0)=1,"ESQ","DIR"),XLOOKUP(E244,DADOS!F:F,DADOS!M:M,0))</f>
        <v/>
      </c>
      <c r="S244" s="6">
        <f t="array" aca="1" ref="S244" ca="1">IF(OR(R244="ESQ",R244="DIR"),"NA",XLOOKUP(E244,DADOS!F:F,DADOS!N:N,0))</f>
        <v/>
      </c>
      <c r="T244" s="6">
        <f t="array" aca="1" ref="T244" ca="1">IF(XLOOKUP(E244,DADOS!F:F,DADOS!L:L,0)=0,"NA",XLOOKUP(E244,DADOS!F:F,DADOS!L:L,0))</f>
        <v/>
      </c>
      <c r="U244" s="4">
        <f>H244&amp;"_"&amp;F244&amp;"_"&amp;S244&amp;"_"&amp;T244</f>
        <v/>
      </c>
      <c r="V244" s="50" t="inlineStr">
        <is>
          <t>#ERROR!</t>
        </is>
      </c>
      <c r="W244" s="55" t="n"/>
      <c r="X244" s="55" t="n"/>
      <c r="Y244" s="55" t="n"/>
      <c r="Z244" s="55" t="n"/>
    </row>
    <row r="245" hidden="1" ht="14.25" customHeight="1" s="56">
      <c r="A245" s="4" t="n"/>
      <c r="B245" s="4" t="n"/>
      <c r="C245" s="4" t="n"/>
      <c r="D245" s="4" t="n"/>
      <c r="E245" s="4" t="n"/>
      <c r="F245" s="4">
        <f t="array" aca="1" ref="F245" ca="1">XLOOKUP(I245,'CABOS CAT'!A:A,'CABOS CAT'!C:C,0)</f>
        <v/>
      </c>
      <c r="G245" s="4">
        <f t="array" aca="1" ref="G245" ca="1">XLOOKUP(I245,'CABOS CAT'!A:A,'CABOS CAT'!B:B,0)</f>
        <v/>
      </c>
      <c r="H245" s="4">
        <f t="array" aca="1" ref="H245" ca="1">XLOOKUP(I245,'CABOS CAT'!A:A,'CABOS CAT'!D:D,0)</f>
        <v/>
      </c>
      <c r="I245" s="4">
        <f t="array" aca="1" ref="I245" ca="1">XLOOKUP(E245,DADOS!F:F,DADOS!J:J,0)</f>
        <v/>
      </c>
      <c r="J245" s="51">
        <f t="array" aca="1" ref="J245" ca="1">XLOOKUP(E245,DADOS!F:F,DADOS!H:H,0)</f>
        <v/>
      </c>
      <c r="K245" s="47">
        <f t="array" aca="1" ref="K245" ca="1">XLOOKUP(E245,DADOS!F:F,DADOS!A:A,0)</f>
        <v/>
      </c>
      <c r="L245" s="47">
        <f t="array" aca="1" ref="L245" ca="1">IF(XLOOKUP(E245,DADOS!F:F,DADOS!E:E,0)="SPLICE",IF(XLOOKUP('PC CAT'!E245,DADOS!F:F,DADOS!C:C,0)=1,"ESQ","DIR"),XLOOKUP(E245,DADOS!F:F,DADOS!C:C,0))</f>
        <v/>
      </c>
      <c r="M245" s="47">
        <f t="array" aca="1" ref="M245" ca="1">IF(OR(L245="ESQ",L245="DIR"),"NA",XLOOKUP(E245,DADOS!F:F,DADOS!B:B,0))</f>
        <v/>
      </c>
      <c r="N245" s="47">
        <f t="array" aca="1" ref="N245" ca="1">IF(XLOOKUP(E245,DADOS!F:F,DADOS!D:D,0)=0,"NA",XLOOKUP(E245,DADOS!F:F,DADOS!D:D,0))</f>
        <v/>
      </c>
      <c r="O245" s="4">
        <f>H245&amp;"_"&amp;F245&amp;"_"&amp;M245&amp;"_"&amp;N245</f>
        <v/>
      </c>
      <c r="P245" s="48" t="inlineStr">
        <is>
          <t>#ERROR!</t>
        </is>
      </c>
      <c r="Q245" s="6">
        <f t="array" aca="1" ref="Q245" ca="1">XLOOKUP(E245,DADOS!F:F,DADOS!O:O,0)</f>
        <v/>
      </c>
      <c r="R245" s="6">
        <f t="array" aca="1" ref="R245" ca="1">IF(XLOOKUP(E245,DADOS!F:F,DADOS!K:K,0)="SPLICE",IF(XLOOKUP('PC CAT'!E245,DADOS!F:F,DADOS!M:M,0)=1,"ESQ","DIR"),XLOOKUP(E245,DADOS!F:F,DADOS!M:M,0))</f>
        <v/>
      </c>
      <c r="S245" s="6">
        <f t="array" aca="1" ref="S245" ca="1">IF(OR(R245="ESQ",R245="DIR"),"NA",XLOOKUP(E245,DADOS!F:F,DADOS!N:N,0))</f>
        <v/>
      </c>
      <c r="T245" s="6">
        <f t="array" aca="1" ref="T245" ca="1">IF(XLOOKUP(E245,DADOS!F:F,DADOS!L:L,0)=0,"NA",XLOOKUP(E245,DADOS!F:F,DADOS!L:L,0))</f>
        <v/>
      </c>
      <c r="U245" s="4">
        <f>H245&amp;"_"&amp;F245&amp;"_"&amp;S245&amp;"_"&amp;T245</f>
        <v/>
      </c>
      <c r="V245" s="50" t="inlineStr">
        <is>
          <t>#ERROR!</t>
        </is>
      </c>
      <c r="W245" s="55" t="n"/>
      <c r="X245" s="55" t="n"/>
      <c r="Y245" s="55" t="n"/>
      <c r="Z245" s="55" t="n"/>
    </row>
    <row r="246" hidden="1" ht="14.25" customHeight="1" s="56">
      <c r="A246" s="4" t="n"/>
      <c r="B246" s="4" t="n"/>
      <c r="C246" s="4" t="n"/>
      <c r="D246" s="4" t="n"/>
      <c r="E246" s="4" t="n"/>
      <c r="F246" s="4">
        <f t="array" aca="1" ref="F246" ca="1">XLOOKUP(I246,'CABOS CAT'!A:A,'CABOS CAT'!C:C,0)</f>
        <v/>
      </c>
      <c r="G246" s="4">
        <f t="array" aca="1" ref="G246" ca="1">XLOOKUP(I246,'CABOS CAT'!A:A,'CABOS CAT'!B:B,0)</f>
        <v/>
      </c>
      <c r="H246" s="4">
        <f t="array" aca="1" ref="H246" ca="1">XLOOKUP(I246,'CABOS CAT'!A:A,'CABOS CAT'!D:D,0)</f>
        <v/>
      </c>
      <c r="I246" s="4">
        <f t="array" aca="1" ref="I246" ca="1">XLOOKUP(E246,DADOS!F:F,DADOS!J:J,0)</f>
        <v/>
      </c>
      <c r="J246" s="51">
        <f t="array" aca="1" ref="J246" ca="1">XLOOKUP(E246,DADOS!F:F,DADOS!H:H,0)</f>
        <v/>
      </c>
      <c r="K246" s="47">
        <f t="array" aca="1" ref="K246" ca="1">XLOOKUP(E246,DADOS!F:F,DADOS!A:A,0)</f>
        <v/>
      </c>
      <c r="L246" s="47">
        <f t="array" aca="1" ref="L246" ca="1">IF(XLOOKUP(E246,DADOS!F:F,DADOS!E:E,0)="SPLICE",IF(XLOOKUP('PC CAT'!E246,DADOS!F:F,DADOS!C:C,0)=1,"ESQ","DIR"),XLOOKUP(E246,DADOS!F:F,DADOS!C:C,0))</f>
        <v/>
      </c>
      <c r="M246" s="47">
        <f t="array" aca="1" ref="M246" ca="1">IF(OR(L246="ESQ",L246="DIR"),"NA",XLOOKUP(E246,DADOS!F:F,DADOS!B:B,0))</f>
        <v/>
      </c>
      <c r="N246" s="47">
        <f t="array" aca="1" ref="N246" ca="1">IF(XLOOKUP(E246,DADOS!F:F,DADOS!D:D,0)=0,"NA",XLOOKUP(E246,DADOS!F:F,DADOS!D:D,0))</f>
        <v/>
      </c>
      <c r="O246" s="4">
        <f>H246&amp;"_"&amp;F246&amp;"_"&amp;M246&amp;"_"&amp;N246</f>
        <v/>
      </c>
      <c r="P246" s="48" t="inlineStr">
        <is>
          <t>#ERROR!</t>
        </is>
      </c>
      <c r="Q246" s="6">
        <f t="array" aca="1" ref="Q246" ca="1">XLOOKUP(E246,DADOS!F:F,DADOS!O:O,0)</f>
        <v/>
      </c>
      <c r="R246" s="6">
        <f t="array" aca="1" ref="R246" ca="1">IF(XLOOKUP(E246,DADOS!F:F,DADOS!K:K,0)="SPLICE",IF(XLOOKUP('PC CAT'!E246,DADOS!F:F,DADOS!M:M,0)=1,"ESQ","DIR"),XLOOKUP(E246,DADOS!F:F,DADOS!M:M,0))</f>
        <v/>
      </c>
      <c r="S246" s="6">
        <f t="array" aca="1" ref="S246" ca="1">IF(OR(R246="ESQ",R246="DIR"),"NA",XLOOKUP(E246,DADOS!F:F,DADOS!N:N,0))</f>
        <v/>
      </c>
      <c r="T246" s="6">
        <f t="array" aca="1" ref="T246" ca="1">IF(XLOOKUP(E246,DADOS!F:F,DADOS!L:L,0)=0,"NA",XLOOKUP(E246,DADOS!F:F,DADOS!L:L,0))</f>
        <v/>
      </c>
      <c r="U246" s="4">
        <f>H246&amp;"_"&amp;F246&amp;"_"&amp;S246&amp;"_"&amp;T246</f>
        <v/>
      </c>
      <c r="V246" s="50" t="inlineStr">
        <is>
          <t>#ERROR!</t>
        </is>
      </c>
      <c r="W246" s="55" t="n"/>
      <c r="X246" s="55" t="n"/>
      <c r="Y246" s="55" t="n"/>
      <c r="Z246" s="55" t="n"/>
    </row>
    <row r="247" hidden="1" ht="14.25" customHeight="1" s="56">
      <c r="A247" s="4" t="n"/>
      <c r="B247" s="4" t="n"/>
      <c r="C247" s="4" t="n"/>
      <c r="D247" s="4" t="n"/>
      <c r="E247" s="4" t="n"/>
      <c r="F247" s="4">
        <f t="array" aca="1" ref="F247" ca="1">XLOOKUP(I247,'CABOS CAT'!A:A,'CABOS CAT'!C:C,0)</f>
        <v/>
      </c>
      <c r="G247" s="4">
        <f t="array" aca="1" ref="G247" ca="1">XLOOKUP(I247,'CABOS CAT'!A:A,'CABOS CAT'!B:B,0)</f>
        <v/>
      </c>
      <c r="H247" s="4">
        <f t="array" aca="1" ref="H247" ca="1">XLOOKUP(I247,'CABOS CAT'!A:A,'CABOS CAT'!D:D,0)</f>
        <v/>
      </c>
      <c r="I247" s="4">
        <f t="array" aca="1" ref="I247" ca="1">XLOOKUP(E247,DADOS!F:F,DADOS!J:J,0)</f>
        <v/>
      </c>
      <c r="J247" s="51">
        <f t="array" aca="1" ref="J247" ca="1">XLOOKUP(E247,DADOS!F:F,DADOS!H:H,0)</f>
        <v/>
      </c>
      <c r="K247" s="47">
        <f t="array" aca="1" ref="K247" ca="1">XLOOKUP(E247,DADOS!F:F,DADOS!A:A,0)</f>
        <v/>
      </c>
      <c r="L247" s="47">
        <f t="array" aca="1" ref="L247" ca="1">IF(XLOOKUP(E247,DADOS!F:F,DADOS!E:E,0)="SPLICE",IF(XLOOKUP('PC CAT'!E247,DADOS!F:F,DADOS!C:C,0)=1,"ESQ","DIR"),XLOOKUP(E247,DADOS!F:F,DADOS!C:C,0))</f>
        <v/>
      </c>
      <c r="M247" s="47">
        <f t="array" aca="1" ref="M247" ca="1">IF(OR(L247="ESQ",L247="DIR"),"NA",XLOOKUP(E247,DADOS!F:F,DADOS!B:B,0))</f>
        <v/>
      </c>
      <c r="N247" s="47">
        <f t="array" aca="1" ref="N247" ca="1">IF(XLOOKUP(E247,DADOS!F:F,DADOS!D:D,0)=0,"NA",XLOOKUP(E247,DADOS!F:F,DADOS!D:D,0))</f>
        <v/>
      </c>
      <c r="O247" s="4">
        <f>H247&amp;"_"&amp;F247&amp;"_"&amp;M247&amp;"_"&amp;N247</f>
        <v/>
      </c>
      <c r="P247" s="48" t="inlineStr">
        <is>
          <t>#ERROR!</t>
        </is>
      </c>
      <c r="Q247" s="6">
        <f t="array" aca="1" ref="Q247" ca="1">XLOOKUP(E247,DADOS!F:F,DADOS!O:O,0)</f>
        <v/>
      </c>
      <c r="R247" s="6">
        <f t="array" aca="1" ref="R247" ca="1">IF(XLOOKUP(E247,DADOS!F:F,DADOS!K:K,0)="SPLICE",IF(XLOOKUP('PC CAT'!E247,DADOS!F:F,DADOS!M:M,0)=1,"ESQ","DIR"),XLOOKUP(E247,DADOS!F:F,DADOS!M:M,0))</f>
        <v/>
      </c>
      <c r="S247" s="6">
        <f t="array" aca="1" ref="S247" ca="1">IF(OR(R247="ESQ",R247="DIR"),"NA",XLOOKUP(E247,DADOS!F:F,DADOS!N:N,0))</f>
        <v/>
      </c>
      <c r="T247" s="6">
        <f t="array" aca="1" ref="T247" ca="1">IF(XLOOKUP(E247,DADOS!F:F,DADOS!L:L,0)=0,"NA",XLOOKUP(E247,DADOS!F:F,DADOS!L:L,0))</f>
        <v/>
      </c>
      <c r="U247" s="4">
        <f>H247&amp;"_"&amp;F247&amp;"_"&amp;S247&amp;"_"&amp;T247</f>
        <v/>
      </c>
      <c r="V247" s="50" t="inlineStr">
        <is>
          <t>#ERROR!</t>
        </is>
      </c>
      <c r="W247" s="55" t="n"/>
      <c r="X247" s="55" t="n"/>
      <c r="Y247" s="55" t="n"/>
      <c r="Z247" s="55" t="n"/>
    </row>
    <row r="248" hidden="1" ht="14.25" customHeight="1" s="56">
      <c r="A248" s="4" t="n"/>
      <c r="B248" s="4" t="n"/>
      <c r="C248" s="4" t="n"/>
      <c r="D248" s="4" t="n"/>
      <c r="E248" s="4" t="n"/>
      <c r="F248" s="4">
        <f t="array" aca="1" ref="F248" ca="1">XLOOKUP(I248,'CABOS CAT'!A:A,'CABOS CAT'!C:C,0)</f>
        <v/>
      </c>
      <c r="G248" s="4">
        <f t="array" aca="1" ref="G248" ca="1">XLOOKUP(I248,'CABOS CAT'!A:A,'CABOS CAT'!B:B,0)</f>
        <v/>
      </c>
      <c r="H248" s="4">
        <f t="array" aca="1" ref="H248" ca="1">XLOOKUP(I248,'CABOS CAT'!A:A,'CABOS CAT'!D:D,0)</f>
        <v/>
      </c>
      <c r="I248" s="4">
        <f t="array" aca="1" ref="I248" ca="1">XLOOKUP(E248,DADOS!F:F,DADOS!J:J,0)</f>
        <v/>
      </c>
      <c r="J248" s="51">
        <f t="array" aca="1" ref="J248" ca="1">XLOOKUP(E248,DADOS!F:F,DADOS!H:H,0)</f>
        <v/>
      </c>
      <c r="K248" s="47">
        <f t="array" aca="1" ref="K248" ca="1">XLOOKUP(E248,DADOS!F:F,DADOS!A:A,0)</f>
        <v/>
      </c>
      <c r="L248" s="47">
        <f t="array" aca="1" ref="L248" ca="1">IF(XLOOKUP(E248,DADOS!F:F,DADOS!E:E,0)="SPLICE",IF(XLOOKUP('PC CAT'!E248,DADOS!F:F,DADOS!C:C,0)=1,"ESQ","DIR"),XLOOKUP(E248,DADOS!F:F,DADOS!C:C,0))</f>
        <v/>
      </c>
      <c r="M248" s="47">
        <f t="array" aca="1" ref="M248" ca="1">IF(OR(L248="ESQ",L248="DIR"),"NA",XLOOKUP(E248,DADOS!F:F,DADOS!B:B,0))</f>
        <v/>
      </c>
      <c r="N248" s="47">
        <f t="array" aca="1" ref="N248" ca="1">IF(XLOOKUP(E248,DADOS!F:F,DADOS!D:D,0)=0,"NA",XLOOKUP(E248,DADOS!F:F,DADOS!D:D,0))</f>
        <v/>
      </c>
      <c r="O248" s="4">
        <f>H248&amp;"_"&amp;F248&amp;"_"&amp;M248&amp;"_"&amp;N248</f>
        <v/>
      </c>
      <c r="P248" s="48" t="inlineStr">
        <is>
          <t>#ERROR!</t>
        </is>
      </c>
      <c r="Q248" s="6">
        <f t="array" aca="1" ref="Q248" ca="1">XLOOKUP(E248,DADOS!F:F,DADOS!O:O,0)</f>
        <v/>
      </c>
      <c r="R248" s="6">
        <f t="array" aca="1" ref="R248" ca="1">IF(XLOOKUP(E248,DADOS!F:F,DADOS!K:K,0)="SPLICE",IF(XLOOKUP('PC CAT'!E248,DADOS!F:F,DADOS!M:M,0)=1,"ESQ","DIR"),XLOOKUP(E248,DADOS!F:F,DADOS!M:M,0))</f>
        <v/>
      </c>
      <c r="S248" s="6">
        <f t="array" aca="1" ref="S248" ca="1">IF(OR(R248="ESQ",R248="DIR"),"NA",XLOOKUP(E248,DADOS!F:F,DADOS!N:N,0))</f>
        <v/>
      </c>
      <c r="T248" s="6">
        <f t="array" aca="1" ref="T248" ca="1">IF(XLOOKUP(E248,DADOS!F:F,DADOS!L:L,0)=0,"NA",XLOOKUP(E248,DADOS!F:F,DADOS!L:L,0))</f>
        <v/>
      </c>
      <c r="U248" s="4">
        <f>H248&amp;"_"&amp;F248&amp;"_"&amp;S248&amp;"_"&amp;T248</f>
        <v/>
      </c>
      <c r="V248" s="50" t="inlineStr">
        <is>
          <t>#ERROR!</t>
        </is>
      </c>
      <c r="W248" s="55" t="n"/>
      <c r="X248" s="55" t="n"/>
      <c r="Y248" s="55" t="n"/>
      <c r="Z248" s="55" t="n"/>
    </row>
    <row r="249" hidden="1" ht="14.25" customHeight="1" s="56">
      <c r="A249" s="4" t="n"/>
      <c r="B249" s="4" t="n"/>
      <c r="C249" s="4" t="n"/>
      <c r="D249" s="4" t="n"/>
      <c r="E249" s="4" t="n"/>
      <c r="F249" s="4">
        <f t="array" aca="1" ref="F249" ca="1">XLOOKUP(I249,'CABOS CAT'!A:A,'CABOS CAT'!C:C,0)</f>
        <v/>
      </c>
      <c r="G249" s="4">
        <f t="array" aca="1" ref="G249" ca="1">XLOOKUP(I249,'CABOS CAT'!A:A,'CABOS CAT'!B:B,0)</f>
        <v/>
      </c>
      <c r="H249" s="4">
        <f t="array" aca="1" ref="H249" ca="1">XLOOKUP(I249,'CABOS CAT'!A:A,'CABOS CAT'!D:D,0)</f>
        <v/>
      </c>
      <c r="I249" s="4">
        <f t="array" aca="1" ref="I249" ca="1">XLOOKUP(E249,DADOS!F:F,DADOS!J:J,0)</f>
        <v/>
      </c>
      <c r="J249" s="51">
        <f t="array" aca="1" ref="J249" ca="1">XLOOKUP(E249,DADOS!F:F,DADOS!H:H,0)</f>
        <v/>
      </c>
      <c r="K249" s="47">
        <f t="array" aca="1" ref="K249" ca="1">XLOOKUP(E249,DADOS!F:F,DADOS!A:A,0)</f>
        <v/>
      </c>
      <c r="L249" s="47">
        <f t="array" aca="1" ref="L249" ca="1">IF(XLOOKUP(E249,DADOS!F:F,DADOS!E:E,0)="SPLICE",IF(XLOOKUP('PC CAT'!E249,DADOS!F:F,DADOS!C:C,0)=1,"ESQ","DIR"),XLOOKUP(E249,DADOS!F:F,DADOS!C:C,0))</f>
        <v/>
      </c>
      <c r="M249" s="47">
        <f t="array" aca="1" ref="M249" ca="1">IF(OR(L249="ESQ",L249="DIR"),"NA",XLOOKUP(E249,DADOS!F:F,DADOS!B:B,0))</f>
        <v/>
      </c>
      <c r="N249" s="47">
        <f t="array" aca="1" ref="N249" ca="1">IF(XLOOKUP(E249,DADOS!F:F,DADOS!D:D,0)=0,"NA",XLOOKUP(E249,DADOS!F:F,DADOS!D:D,0))</f>
        <v/>
      </c>
      <c r="O249" s="4">
        <f>H249&amp;"_"&amp;F249&amp;"_"&amp;M249&amp;"_"&amp;N249</f>
        <v/>
      </c>
      <c r="P249" s="48" t="inlineStr">
        <is>
          <t>#ERROR!</t>
        </is>
      </c>
      <c r="Q249" s="6">
        <f t="array" aca="1" ref="Q249" ca="1">XLOOKUP(E249,DADOS!F:F,DADOS!O:O,0)</f>
        <v/>
      </c>
      <c r="R249" s="6">
        <f t="array" aca="1" ref="R249" ca="1">IF(XLOOKUP(E249,DADOS!F:F,DADOS!K:K,0)="SPLICE",IF(XLOOKUP('PC CAT'!E249,DADOS!F:F,DADOS!M:M,0)=1,"ESQ","DIR"),XLOOKUP(E249,DADOS!F:F,DADOS!M:M,0))</f>
        <v/>
      </c>
      <c r="S249" s="6">
        <f t="array" aca="1" ref="S249" ca="1">IF(OR(R249="ESQ",R249="DIR"),"NA",XLOOKUP(E249,DADOS!F:F,DADOS!N:N,0))</f>
        <v/>
      </c>
      <c r="T249" s="6">
        <f t="array" aca="1" ref="T249" ca="1">IF(XLOOKUP(E249,DADOS!F:F,DADOS!L:L,0)=0,"NA",XLOOKUP(E249,DADOS!F:F,DADOS!L:L,0))</f>
        <v/>
      </c>
      <c r="U249" s="4">
        <f>H249&amp;"_"&amp;F249&amp;"_"&amp;S249&amp;"_"&amp;T249</f>
        <v/>
      </c>
      <c r="V249" s="50" t="inlineStr">
        <is>
          <t>#ERROR!</t>
        </is>
      </c>
      <c r="W249" s="55" t="n"/>
      <c r="X249" s="55" t="n"/>
      <c r="Y249" s="55" t="n"/>
      <c r="Z249" s="55" t="n"/>
    </row>
    <row r="250" hidden="1" ht="14.25" customHeight="1" s="56">
      <c r="A250" s="4" t="n"/>
      <c r="B250" s="4" t="n"/>
      <c r="C250" s="4" t="n"/>
      <c r="D250" s="4" t="n"/>
      <c r="E250" s="4" t="n"/>
      <c r="F250" s="4">
        <f t="array" aca="1" ref="F250" ca="1">XLOOKUP(I250,'CABOS CAT'!A:A,'CABOS CAT'!C:C,0)</f>
        <v/>
      </c>
      <c r="G250" s="4">
        <f t="array" aca="1" ref="G250" ca="1">XLOOKUP(I250,'CABOS CAT'!A:A,'CABOS CAT'!B:B,0)</f>
        <v/>
      </c>
      <c r="H250" s="4">
        <f t="array" aca="1" ref="H250" ca="1">XLOOKUP(I250,'CABOS CAT'!A:A,'CABOS CAT'!D:D,0)</f>
        <v/>
      </c>
      <c r="I250" s="4">
        <f t="array" aca="1" ref="I250" ca="1">XLOOKUP(E250,DADOS!F:F,DADOS!J:J,0)</f>
        <v/>
      </c>
      <c r="J250" s="51">
        <f t="array" aca="1" ref="J250" ca="1">XLOOKUP(E250,DADOS!F:F,DADOS!H:H,0)</f>
        <v/>
      </c>
      <c r="K250" s="47">
        <f t="array" aca="1" ref="K250" ca="1">XLOOKUP(E250,DADOS!F:F,DADOS!A:A,0)</f>
        <v/>
      </c>
      <c r="L250" s="47">
        <f t="array" aca="1" ref="L250" ca="1">IF(XLOOKUP(E250,DADOS!F:F,DADOS!E:E,0)="SPLICE",IF(XLOOKUP('PC CAT'!E250,DADOS!F:F,DADOS!C:C,0)=1,"ESQ","DIR"),XLOOKUP(E250,DADOS!F:F,DADOS!C:C,0))</f>
        <v/>
      </c>
      <c r="M250" s="47">
        <f t="array" aca="1" ref="M250" ca="1">IF(OR(L250="ESQ",L250="DIR"),"NA",XLOOKUP(E250,DADOS!F:F,DADOS!B:B,0))</f>
        <v/>
      </c>
      <c r="N250" s="47">
        <f t="array" aca="1" ref="N250" ca="1">IF(XLOOKUP(E250,DADOS!F:F,DADOS!D:D,0)=0,"NA",XLOOKUP(E250,DADOS!F:F,DADOS!D:D,0))</f>
        <v/>
      </c>
      <c r="O250" s="4">
        <f>H250&amp;"_"&amp;F250&amp;"_"&amp;M250&amp;"_"&amp;N250</f>
        <v/>
      </c>
      <c r="P250" s="48" t="inlineStr">
        <is>
          <t>#ERROR!</t>
        </is>
      </c>
      <c r="Q250" s="6">
        <f t="array" aca="1" ref="Q250" ca="1">XLOOKUP(E250,DADOS!F:F,DADOS!O:O,0)</f>
        <v/>
      </c>
      <c r="R250" s="6">
        <f t="array" aca="1" ref="R250" ca="1">IF(XLOOKUP(E250,DADOS!F:F,DADOS!K:K,0)="SPLICE",IF(XLOOKUP('PC CAT'!E250,DADOS!F:F,DADOS!M:M,0)=1,"ESQ","DIR"),XLOOKUP(E250,DADOS!F:F,DADOS!M:M,0))</f>
        <v/>
      </c>
      <c r="S250" s="6">
        <f t="array" aca="1" ref="S250" ca="1">IF(OR(R250="ESQ",R250="DIR"),"NA",XLOOKUP(E250,DADOS!F:F,DADOS!N:N,0))</f>
        <v/>
      </c>
      <c r="T250" s="6">
        <f t="array" aca="1" ref="T250" ca="1">IF(XLOOKUP(E250,DADOS!F:F,DADOS!L:L,0)=0,"NA",XLOOKUP(E250,DADOS!F:F,DADOS!L:L,0))</f>
        <v/>
      </c>
      <c r="U250" s="4">
        <f>H250&amp;"_"&amp;F250&amp;"_"&amp;S250&amp;"_"&amp;T250</f>
        <v/>
      </c>
      <c r="V250" s="50" t="inlineStr">
        <is>
          <t>#ERROR!</t>
        </is>
      </c>
      <c r="W250" s="55" t="n"/>
      <c r="X250" s="55" t="n"/>
      <c r="Y250" s="55" t="n"/>
      <c r="Z250" s="55" t="n"/>
    </row>
    <row r="251" hidden="1" ht="14.25" customHeight="1" s="56">
      <c r="A251" s="4" t="n"/>
      <c r="B251" s="4" t="n"/>
      <c r="C251" s="4" t="n"/>
      <c r="D251" s="4" t="n"/>
      <c r="E251" s="4" t="n"/>
      <c r="F251" s="4">
        <f t="array" aca="1" ref="F251" ca="1">XLOOKUP(I251,'CABOS CAT'!A:A,'CABOS CAT'!C:C,0)</f>
        <v/>
      </c>
      <c r="G251" s="4">
        <f t="array" aca="1" ref="G251" ca="1">XLOOKUP(I251,'CABOS CAT'!A:A,'CABOS CAT'!B:B,0)</f>
        <v/>
      </c>
      <c r="H251" s="4">
        <f t="array" aca="1" ref="H251" ca="1">XLOOKUP(I251,'CABOS CAT'!A:A,'CABOS CAT'!D:D,0)</f>
        <v/>
      </c>
      <c r="I251" s="4">
        <f t="array" aca="1" ref="I251" ca="1">XLOOKUP(E251,DADOS!F:F,DADOS!J:J,0)</f>
        <v/>
      </c>
      <c r="J251" s="51">
        <f t="array" aca="1" ref="J251" ca="1">XLOOKUP(E251,DADOS!F:F,DADOS!H:H,0)</f>
        <v/>
      </c>
      <c r="K251" s="47">
        <f t="array" aca="1" ref="K251" ca="1">XLOOKUP(E251,DADOS!F:F,DADOS!A:A,0)</f>
        <v/>
      </c>
      <c r="L251" s="47">
        <f t="array" aca="1" ref="L251" ca="1">IF(XLOOKUP(E251,DADOS!F:F,DADOS!E:E,0)="SPLICE",IF(XLOOKUP('PC CAT'!E251,DADOS!F:F,DADOS!C:C,0)=1,"ESQ","DIR"),XLOOKUP(E251,DADOS!F:F,DADOS!C:C,0))</f>
        <v/>
      </c>
      <c r="M251" s="47">
        <f t="array" aca="1" ref="M251" ca="1">IF(OR(L251="ESQ",L251="DIR"),"NA",XLOOKUP(E251,DADOS!F:F,DADOS!B:B,0))</f>
        <v/>
      </c>
      <c r="N251" s="47">
        <f t="array" aca="1" ref="N251" ca="1">IF(XLOOKUP(E251,DADOS!F:F,DADOS!D:D,0)=0,"NA",XLOOKUP(E251,DADOS!F:F,DADOS!D:D,0))</f>
        <v/>
      </c>
      <c r="O251" s="4">
        <f>H251&amp;"_"&amp;F251&amp;"_"&amp;M251&amp;"_"&amp;N251</f>
        <v/>
      </c>
      <c r="P251" s="48" t="inlineStr">
        <is>
          <t>#ERROR!</t>
        </is>
      </c>
      <c r="Q251" s="6">
        <f t="array" aca="1" ref="Q251" ca="1">XLOOKUP(E251,DADOS!F:F,DADOS!O:O,0)</f>
        <v/>
      </c>
      <c r="R251" s="6">
        <f t="array" aca="1" ref="R251" ca="1">IF(XLOOKUP(E251,DADOS!F:F,DADOS!K:K,0)="SPLICE",IF(XLOOKUP('PC CAT'!E251,DADOS!F:F,DADOS!M:M,0)=1,"ESQ","DIR"),XLOOKUP(E251,DADOS!F:F,DADOS!M:M,0))</f>
        <v/>
      </c>
      <c r="S251" s="6">
        <f t="array" aca="1" ref="S251" ca="1">IF(OR(R251="ESQ",R251="DIR"),"NA",XLOOKUP(E251,DADOS!F:F,DADOS!N:N,0))</f>
        <v/>
      </c>
      <c r="T251" s="6">
        <f t="array" aca="1" ref="T251" ca="1">IF(XLOOKUP(E251,DADOS!F:F,DADOS!L:L,0)=0,"NA",XLOOKUP(E251,DADOS!F:F,DADOS!L:L,0))</f>
        <v/>
      </c>
      <c r="U251" s="4">
        <f>H251&amp;"_"&amp;F251&amp;"_"&amp;S251&amp;"_"&amp;T251</f>
        <v/>
      </c>
      <c r="V251" s="50" t="inlineStr">
        <is>
          <t>#ERROR!</t>
        </is>
      </c>
      <c r="W251" s="55" t="n"/>
      <c r="X251" s="55" t="n"/>
      <c r="Y251" s="55" t="n"/>
      <c r="Z251" s="55" t="n"/>
    </row>
    <row r="252" hidden="1" ht="14.25" customHeight="1" s="56">
      <c r="A252" s="4" t="n"/>
      <c r="B252" s="4" t="n"/>
      <c r="C252" s="4" t="n"/>
      <c r="D252" s="4" t="n"/>
      <c r="E252" s="4" t="n"/>
      <c r="F252" s="4">
        <f t="array" aca="1" ref="F252" ca="1">XLOOKUP(I252,'CABOS CAT'!A:A,'CABOS CAT'!C:C,0)</f>
        <v/>
      </c>
      <c r="G252" s="4">
        <f t="array" aca="1" ref="G252" ca="1">XLOOKUP(I252,'CABOS CAT'!A:A,'CABOS CAT'!B:B,0)</f>
        <v/>
      </c>
      <c r="H252" s="4">
        <f t="array" aca="1" ref="H252" ca="1">XLOOKUP(I252,'CABOS CAT'!A:A,'CABOS CAT'!D:D,0)</f>
        <v/>
      </c>
      <c r="I252" s="4">
        <f t="array" aca="1" ref="I252" ca="1">XLOOKUP(E252,DADOS!F:F,DADOS!J:J,0)</f>
        <v/>
      </c>
      <c r="J252" s="51">
        <f t="array" aca="1" ref="J252" ca="1">XLOOKUP(E252,DADOS!F:F,DADOS!H:H,0)</f>
        <v/>
      </c>
      <c r="K252" s="47">
        <f t="array" aca="1" ref="K252" ca="1">XLOOKUP(E252,DADOS!F:F,DADOS!A:A,0)</f>
        <v/>
      </c>
      <c r="L252" s="47">
        <f t="array" aca="1" ref="L252" ca="1">IF(XLOOKUP(E252,DADOS!F:F,DADOS!E:E,0)="SPLICE",IF(XLOOKUP('PC CAT'!E252,DADOS!F:F,DADOS!C:C,0)=1,"ESQ","DIR"),XLOOKUP(E252,DADOS!F:F,DADOS!C:C,0))</f>
        <v/>
      </c>
      <c r="M252" s="47">
        <f t="array" aca="1" ref="M252" ca="1">IF(OR(L252="ESQ",L252="DIR"),"NA",XLOOKUP(E252,DADOS!F:F,DADOS!B:B,0))</f>
        <v/>
      </c>
      <c r="N252" s="47">
        <f t="array" aca="1" ref="N252" ca="1">IF(XLOOKUP(E252,DADOS!F:F,DADOS!D:D,0)=0,"NA",XLOOKUP(E252,DADOS!F:F,DADOS!D:D,0))</f>
        <v/>
      </c>
      <c r="O252" s="4">
        <f>H252&amp;"_"&amp;F252&amp;"_"&amp;M252&amp;"_"&amp;N252</f>
        <v/>
      </c>
      <c r="P252" s="48" t="inlineStr">
        <is>
          <t>#ERROR!</t>
        </is>
      </c>
      <c r="Q252" s="6">
        <f t="array" aca="1" ref="Q252" ca="1">XLOOKUP(E252,DADOS!F:F,DADOS!O:O,0)</f>
        <v/>
      </c>
      <c r="R252" s="6">
        <f t="array" aca="1" ref="R252" ca="1">IF(XLOOKUP(E252,DADOS!F:F,DADOS!K:K,0)="SPLICE",IF(XLOOKUP('PC CAT'!E252,DADOS!F:F,DADOS!M:M,0)=1,"ESQ","DIR"),XLOOKUP(E252,DADOS!F:F,DADOS!M:M,0))</f>
        <v/>
      </c>
      <c r="S252" s="6">
        <f t="array" aca="1" ref="S252" ca="1">IF(OR(R252="ESQ",R252="DIR"),"NA",XLOOKUP(E252,DADOS!F:F,DADOS!N:N,0))</f>
        <v/>
      </c>
      <c r="T252" s="6">
        <f t="array" aca="1" ref="T252" ca="1">IF(XLOOKUP(E252,DADOS!F:F,DADOS!L:L,0)=0,"NA",XLOOKUP(E252,DADOS!F:F,DADOS!L:L,0))</f>
        <v/>
      </c>
      <c r="U252" s="4">
        <f>H252&amp;"_"&amp;F252&amp;"_"&amp;S252&amp;"_"&amp;T252</f>
        <v/>
      </c>
      <c r="V252" s="50" t="inlineStr">
        <is>
          <t>#ERROR!</t>
        </is>
      </c>
      <c r="W252" s="55" t="n"/>
      <c r="X252" s="55" t="n"/>
      <c r="Y252" s="55" t="n"/>
      <c r="Z252" s="55" t="n"/>
    </row>
    <row r="253" hidden="1" ht="14.25" customHeight="1" s="56">
      <c r="A253" s="4" t="n"/>
      <c r="B253" s="4" t="n"/>
      <c r="C253" s="4" t="n"/>
      <c r="D253" s="4" t="n"/>
      <c r="E253" s="4" t="n"/>
      <c r="F253" s="4">
        <f t="array" aca="1" ref="F253" ca="1">XLOOKUP(I253,'CABOS CAT'!A:A,'CABOS CAT'!C:C,0)</f>
        <v/>
      </c>
      <c r="G253" s="4">
        <f t="array" aca="1" ref="G253" ca="1">XLOOKUP(I253,'CABOS CAT'!A:A,'CABOS CAT'!B:B,0)</f>
        <v/>
      </c>
      <c r="H253" s="4">
        <f t="array" aca="1" ref="H253" ca="1">XLOOKUP(I253,'CABOS CAT'!A:A,'CABOS CAT'!D:D,0)</f>
        <v/>
      </c>
      <c r="I253" s="4">
        <f t="array" aca="1" ref="I253" ca="1">XLOOKUP(E253,DADOS!F:F,DADOS!J:J,0)</f>
        <v/>
      </c>
      <c r="J253" s="51">
        <f t="array" aca="1" ref="J253" ca="1">XLOOKUP(E253,DADOS!F:F,DADOS!H:H,0)</f>
        <v/>
      </c>
      <c r="K253" s="47">
        <f t="array" aca="1" ref="K253" ca="1">XLOOKUP(E253,DADOS!F:F,DADOS!A:A,0)</f>
        <v/>
      </c>
      <c r="L253" s="47">
        <f t="array" aca="1" ref="L253" ca="1">IF(XLOOKUP(E253,DADOS!F:F,DADOS!E:E,0)="SPLICE",IF(XLOOKUP('PC CAT'!E253,DADOS!F:F,DADOS!C:C,0)=1,"ESQ","DIR"),XLOOKUP(E253,DADOS!F:F,DADOS!C:C,0))</f>
        <v/>
      </c>
      <c r="M253" s="47">
        <f t="array" aca="1" ref="M253" ca="1">IF(OR(L253="ESQ",L253="DIR"),"NA",XLOOKUP(E253,DADOS!F:F,DADOS!B:B,0))</f>
        <v/>
      </c>
      <c r="N253" s="47">
        <f t="array" aca="1" ref="N253" ca="1">IF(XLOOKUP(E253,DADOS!F:F,DADOS!D:D,0)=0,"NA",XLOOKUP(E253,DADOS!F:F,DADOS!D:D,0))</f>
        <v/>
      </c>
      <c r="O253" s="4">
        <f>H253&amp;"_"&amp;F253&amp;"_"&amp;M253&amp;"_"&amp;N253</f>
        <v/>
      </c>
      <c r="P253" s="48" t="inlineStr">
        <is>
          <t>#ERROR!</t>
        </is>
      </c>
      <c r="Q253" s="6">
        <f t="array" aca="1" ref="Q253" ca="1">XLOOKUP(E253,DADOS!F:F,DADOS!O:O,0)</f>
        <v/>
      </c>
      <c r="R253" s="6">
        <f t="array" aca="1" ref="R253" ca="1">IF(XLOOKUP(E253,DADOS!F:F,DADOS!K:K,0)="SPLICE",IF(XLOOKUP('PC CAT'!E253,DADOS!F:F,DADOS!M:M,0)=1,"ESQ","DIR"),XLOOKUP(E253,DADOS!F:F,DADOS!M:M,0))</f>
        <v/>
      </c>
      <c r="S253" s="6">
        <f t="array" aca="1" ref="S253" ca="1">IF(OR(R253="ESQ",R253="DIR"),"NA",XLOOKUP(E253,DADOS!F:F,DADOS!N:N,0))</f>
        <v/>
      </c>
      <c r="T253" s="6">
        <f t="array" aca="1" ref="T253" ca="1">IF(XLOOKUP(E253,DADOS!F:F,DADOS!L:L,0)=0,"NA",XLOOKUP(E253,DADOS!F:F,DADOS!L:L,0))</f>
        <v/>
      </c>
      <c r="U253" s="4">
        <f>H253&amp;"_"&amp;F253&amp;"_"&amp;S253&amp;"_"&amp;T253</f>
        <v/>
      </c>
      <c r="V253" s="50" t="inlineStr">
        <is>
          <t>#ERROR!</t>
        </is>
      </c>
      <c r="W253" s="55" t="n"/>
      <c r="X253" s="55" t="n"/>
      <c r="Y253" s="55" t="n"/>
      <c r="Z253" s="55" t="n"/>
    </row>
    <row r="254" hidden="1" ht="14.25" customHeight="1" s="56">
      <c r="A254" s="4" t="n"/>
      <c r="B254" s="4" t="n"/>
      <c r="C254" s="4" t="n"/>
      <c r="D254" s="4" t="n"/>
      <c r="E254" s="4" t="n"/>
      <c r="F254" s="4">
        <f t="array" aca="1" ref="F254" ca="1">XLOOKUP(I254,'CABOS CAT'!A:A,'CABOS CAT'!C:C,0)</f>
        <v/>
      </c>
      <c r="G254" s="4">
        <f t="array" aca="1" ref="G254" ca="1">XLOOKUP(I254,'CABOS CAT'!A:A,'CABOS CAT'!B:B,0)</f>
        <v/>
      </c>
      <c r="H254" s="4">
        <f t="array" aca="1" ref="H254" ca="1">XLOOKUP(I254,'CABOS CAT'!A:A,'CABOS CAT'!D:D,0)</f>
        <v/>
      </c>
      <c r="I254" s="4">
        <f t="array" aca="1" ref="I254" ca="1">XLOOKUP(E254,DADOS!F:F,DADOS!J:J,0)</f>
        <v/>
      </c>
      <c r="J254" s="51">
        <f t="array" aca="1" ref="J254" ca="1">XLOOKUP(E254,DADOS!F:F,DADOS!H:H,0)</f>
        <v/>
      </c>
      <c r="K254" s="47">
        <f t="array" aca="1" ref="K254" ca="1">XLOOKUP(E254,DADOS!F:F,DADOS!A:A,0)</f>
        <v/>
      </c>
      <c r="L254" s="47">
        <f t="array" aca="1" ref="L254" ca="1">IF(XLOOKUP(E254,DADOS!F:F,DADOS!E:E,0)="SPLICE",IF(XLOOKUP('PC CAT'!E254,DADOS!F:F,DADOS!C:C,0)=1,"ESQ","DIR"),XLOOKUP(E254,DADOS!F:F,DADOS!C:C,0))</f>
        <v/>
      </c>
      <c r="M254" s="47">
        <f t="array" aca="1" ref="M254" ca="1">IF(OR(L254="ESQ",L254="DIR"),"NA",XLOOKUP(E254,DADOS!F:F,DADOS!B:B,0))</f>
        <v/>
      </c>
      <c r="N254" s="47">
        <f t="array" aca="1" ref="N254" ca="1">IF(XLOOKUP(E254,DADOS!F:F,DADOS!D:D,0)=0,"NA",XLOOKUP(E254,DADOS!F:F,DADOS!D:D,0))</f>
        <v/>
      </c>
      <c r="O254" s="4">
        <f>H254&amp;"_"&amp;F254&amp;"_"&amp;M254&amp;"_"&amp;N254</f>
        <v/>
      </c>
      <c r="P254" s="48" t="inlineStr">
        <is>
          <t>#ERROR!</t>
        </is>
      </c>
      <c r="Q254" s="6">
        <f t="array" aca="1" ref="Q254" ca="1">XLOOKUP(E254,DADOS!F:F,DADOS!O:O,0)</f>
        <v/>
      </c>
      <c r="R254" s="6">
        <f t="array" aca="1" ref="R254" ca="1">IF(XLOOKUP(E254,DADOS!F:F,DADOS!K:K,0)="SPLICE",IF(XLOOKUP('PC CAT'!E254,DADOS!F:F,DADOS!M:M,0)=1,"ESQ","DIR"),XLOOKUP(E254,DADOS!F:F,DADOS!M:M,0))</f>
        <v/>
      </c>
      <c r="S254" s="6">
        <f t="array" aca="1" ref="S254" ca="1">IF(OR(R254="ESQ",R254="DIR"),"NA",XLOOKUP(E254,DADOS!F:F,DADOS!N:N,0))</f>
        <v/>
      </c>
      <c r="T254" s="6">
        <f t="array" aca="1" ref="T254" ca="1">IF(XLOOKUP(E254,DADOS!F:F,DADOS!L:L,0)=0,"NA",XLOOKUP(E254,DADOS!F:F,DADOS!L:L,0))</f>
        <v/>
      </c>
      <c r="U254" s="4">
        <f>H254&amp;"_"&amp;F254&amp;"_"&amp;S254&amp;"_"&amp;T254</f>
        <v/>
      </c>
      <c r="V254" s="50" t="inlineStr">
        <is>
          <t>#ERROR!</t>
        </is>
      </c>
      <c r="W254" s="55" t="n"/>
      <c r="X254" s="55" t="n"/>
      <c r="Y254" s="55" t="n"/>
      <c r="Z254" s="55" t="n"/>
    </row>
    <row r="255" hidden="1" ht="14.25" customHeight="1" s="56">
      <c r="A255" s="4" t="n"/>
      <c r="B255" s="4" t="n"/>
      <c r="C255" s="4" t="n"/>
      <c r="D255" s="4" t="n"/>
      <c r="E255" s="4" t="n"/>
      <c r="F255" s="4">
        <f t="array" aca="1" ref="F255" ca="1">XLOOKUP(I255,'CABOS CAT'!A:A,'CABOS CAT'!C:C,0)</f>
        <v/>
      </c>
      <c r="G255" s="4">
        <f t="array" aca="1" ref="G255" ca="1">XLOOKUP(I255,'CABOS CAT'!A:A,'CABOS CAT'!B:B,0)</f>
        <v/>
      </c>
      <c r="H255" s="4">
        <f t="array" aca="1" ref="H255" ca="1">XLOOKUP(I255,'CABOS CAT'!A:A,'CABOS CAT'!D:D,0)</f>
        <v/>
      </c>
      <c r="I255" s="4">
        <f t="array" aca="1" ref="I255" ca="1">XLOOKUP(E255,DADOS!F:F,DADOS!J:J,0)</f>
        <v/>
      </c>
      <c r="J255" s="51">
        <f t="array" aca="1" ref="J255" ca="1">XLOOKUP(E255,DADOS!F:F,DADOS!H:H,0)</f>
        <v/>
      </c>
      <c r="K255" s="47">
        <f t="array" aca="1" ref="K255" ca="1">XLOOKUP(E255,DADOS!F:F,DADOS!A:A,0)</f>
        <v/>
      </c>
      <c r="L255" s="47">
        <f t="array" aca="1" ref="L255" ca="1">IF(XLOOKUP(E255,DADOS!F:F,DADOS!E:E,0)="SPLICE",IF(XLOOKUP('PC CAT'!E255,DADOS!F:F,DADOS!C:C,0)=1,"ESQ","DIR"),XLOOKUP(E255,DADOS!F:F,DADOS!C:C,0))</f>
        <v/>
      </c>
      <c r="M255" s="47">
        <f t="array" aca="1" ref="M255" ca="1">IF(OR(L255="ESQ",L255="DIR"),"NA",XLOOKUP(E255,DADOS!F:F,DADOS!B:B,0))</f>
        <v/>
      </c>
      <c r="N255" s="47">
        <f t="array" aca="1" ref="N255" ca="1">IF(XLOOKUP(E255,DADOS!F:F,DADOS!D:D,0)=0,"NA",XLOOKUP(E255,DADOS!F:F,DADOS!D:D,0))</f>
        <v/>
      </c>
      <c r="O255" s="4">
        <f>H255&amp;"_"&amp;F255&amp;"_"&amp;M255&amp;"_"&amp;N255</f>
        <v/>
      </c>
      <c r="P255" s="48" t="inlineStr">
        <is>
          <t>#ERROR!</t>
        </is>
      </c>
      <c r="Q255" s="6">
        <f t="array" aca="1" ref="Q255" ca="1">XLOOKUP(E255,DADOS!F:F,DADOS!O:O,0)</f>
        <v/>
      </c>
      <c r="R255" s="6">
        <f t="array" aca="1" ref="R255" ca="1">IF(XLOOKUP(E255,DADOS!F:F,DADOS!K:K,0)="SPLICE",IF(XLOOKUP('PC CAT'!E255,DADOS!F:F,DADOS!M:M,0)=1,"ESQ","DIR"),XLOOKUP(E255,DADOS!F:F,DADOS!M:M,0))</f>
        <v/>
      </c>
      <c r="S255" s="6">
        <f t="array" aca="1" ref="S255" ca="1">IF(OR(R255="ESQ",R255="DIR"),"NA",XLOOKUP(E255,DADOS!F:F,DADOS!N:N,0))</f>
        <v/>
      </c>
      <c r="T255" s="6">
        <f t="array" aca="1" ref="T255" ca="1">IF(XLOOKUP(E255,DADOS!F:F,DADOS!L:L,0)=0,"NA",XLOOKUP(E255,DADOS!F:F,DADOS!L:L,0))</f>
        <v/>
      </c>
      <c r="U255" s="4">
        <f>H255&amp;"_"&amp;F255&amp;"_"&amp;S255&amp;"_"&amp;T255</f>
        <v/>
      </c>
      <c r="V255" s="50" t="inlineStr">
        <is>
          <t>#ERROR!</t>
        </is>
      </c>
      <c r="W255" s="55" t="n"/>
      <c r="X255" s="55" t="n"/>
      <c r="Y255" s="55" t="n"/>
      <c r="Z255" s="55" t="n"/>
    </row>
    <row r="256" hidden="1" ht="14.25" customHeight="1" s="56">
      <c r="A256" s="4" t="n"/>
      <c r="B256" s="4" t="n"/>
      <c r="C256" s="4" t="n"/>
      <c r="D256" s="4" t="n"/>
      <c r="E256" s="4" t="n"/>
      <c r="F256" s="4">
        <f t="array" aca="1" ref="F256" ca="1">XLOOKUP(I256,'CABOS CAT'!A:A,'CABOS CAT'!C:C,0)</f>
        <v/>
      </c>
      <c r="G256" s="4">
        <f t="array" aca="1" ref="G256" ca="1">XLOOKUP(I256,'CABOS CAT'!A:A,'CABOS CAT'!B:B,0)</f>
        <v/>
      </c>
      <c r="H256" s="4">
        <f t="array" aca="1" ref="H256" ca="1">XLOOKUP(I256,'CABOS CAT'!A:A,'CABOS CAT'!D:D,0)</f>
        <v/>
      </c>
      <c r="I256" s="4">
        <f t="array" aca="1" ref="I256" ca="1">XLOOKUP(E256,DADOS!F:F,DADOS!J:J,0)</f>
        <v/>
      </c>
      <c r="J256" s="51">
        <f t="array" aca="1" ref="J256" ca="1">XLOOKUP(E256,DADOS!F:F,DADOS!H:H,0)</f>
        <v/>
      </c>
      <c r="K256" s="47">
        <f t="array" aca="1" ref="K256" ca="1">XLOOKUP(E256,DADOS!F:F,DADOS!A:A,0)</f>
        <v/>
      </c>
      <c r="L256" s="47">
        <f t="array" aca="1" ref="L256" ca="1">IF(XLOOKUP(E256,DADOS!F:F,DADOS!E:E,0)="SPLICE",IF(XLOOKUP('PC CAT'!E256,DADOS!F:F,DADOS!C:C,0)=1,"ESQ","DIR"),XLOOKUP(E256,DADOS!F:F,DADOS!C:C,0))</f>
        <v/>
      </c>
      <c r="M256" s="47">
        <f t="array" aca="1" ref="M256" ca="1">IF(OR(L256="ESQ",L256="DIR"),"NA",XLOOKUP(E256,DADOS!F:F,DADOS!B:B,0))</f>
        <v/>
      </c>
      <c r="N256" s="47">
        <f t="array" aca="1" ref="N256" ca="1">IF(XLOOKUP(E256,DADOS!F:F,DADOS!D:D,0)=0,"NA",XLOOKUP(E256,DADOS!F:F,DADOS!D:D,0))</f>
        <v/>
      </c>
      <c r="O256" s="4">
        <f>H256&amp;"_"&amp;F256&amp;"_"&amp;M256&amp;"_"&amp;N256</f>
        <v/>
      </c>
      <c r="P256" s="48" t="inlineStr">
        <is>
          <t>#ERROR!</t>
        </is>
      </c>
      <c r="Q256" s="6">
        <f t="array" aca="1" ref="Q256" ca="1">XLOOKUP(E256,DADOS!F:F,DADOS!O:O,0)</f>
        <v/>
      </c>
      <c r="R256" s="6">
        <f t="array" aca="1" ref="R256" ca="1">IF(XLOOKUP(E256,DADOS!F:F,DADOS!K:K,0)="SPLICE",IF(XLOOKUP('PC CAT'!E256,DADOS!F:F,DADOS!M:M,0)=1,"ESQ","DIR"),XLOOKUP(E256,DADOS!F:F,DADOS!M:M,0))</f>
        <v/>
      </c>
      <c r="S256" s="6">
        <f t="array" aca="1" ref="S256" ca="1">IF(OR(R256="ESQ",R256="DIR"),"NA",XLOOKUP(E256,DADOS!F:F,DADOS!N:N,0))</f>
        <v/>
      </c>
      <c r="T256" s="6">
        <f t="array" aca="1" ref="T256" ca="1">IF(XLOOKUP(E256,DADOS!F:F,DADOS!L:L,0)=0,"NA",XLOOKUP(E256,DADOS!F:F,DADOS!L:L,0))</f>
        <v/>
      </c>
      <c r="U256" s="4">
        <f>H256&amp;"_"&amp;F256&amp;"_"&amp;S256&amp;"_"&amp;T256</f>
        <v/>
      </c>
      <c r="V256" s="50" t="inlineStr">
        <is>
          <t>#ERROR!</t>
        </is>
      </c>
      <c r="W256" s="55" t="n"/>
      <c r="X256" s="55" t="n"/>
      <c r="Y256" s="55" t="n"/>
      <c r="Z256" s="55" t="n"/>
    </row>
    <row r="257" hidden="1" ht="14.25" customHeight="1" s="56">
      <c r="A257" s="4" t="n"/>
      <c r="B257" s="4" t="n"/>
      <c r="C257" s="4" t="n"/>
      <c r="D257" s="4" t="n"/>
      <c r="E257" s="4" t="n"/>
      <c r="F257" s="4">
        <f t="array" aca="1" ref="F257" ca="1">XLOOKUP(I257,'CABOS CAT'!A:A,'CABOS CAT'!C:C,0)</f>
        <v/>
      </c>
      <c r="G257" s="4">
        <f t="array" aca="1" ref="G257" ca="1">XLOOKUP(I257,'CABOS CAT'!A:A,'CABOS CAT'!B:B,0)</f>
        <v/>
      </c>
      <c r="H257" s="4">
        <f t="array" aca="1" ref="H257" ca="1">XLOOKUP(I257,'CABOS CAT'!A:A,'CABOS CAT'!D:D,0)</f>
        <v/>
      </c>
      <c r="I257" s="4">
        <f t="array" aca="1" ref="I257" ca="1">XLOOKUP(E257,DADOS!F:F,DADOS!J:J,0)</f>
        <v/>
      </c>
      <c r="J257" s="51">
        <f t="array" aca="1" ref="J257" ca="1">XLOOKUP(E257,DADOS!F:F,DADOS!H:H,0)</f>
        <v/>
      </c>
      <c r="K257" s="47">
        <f t="array" aca="1" ref="K257" ca="1">XLOOKUP(E257,DADOS!F:F,DADOS!A:A,0)</f>
        <v/>
      </c>
      <c r="L257" s="47">
        <f t="array" aca="1" ref="L257" ca="1">IF(XLOOKUP(E257,DADOS!F:F,DADOS!E:E,0)="SPLICE",IF(XLOOKUP('PC CAT'!E257,DADOS!F:F,DADOS!C:C,0)=1,"ESQ","DIR"),XLOOKUP(E257,DADOS!F:F,DADOS!C:C,0))</f>
        <v/>
      </c>
      <c r="M257" s="47">
        <f t="array" aca="1" ref="M257" ca="1">IF(OR(L257="ESQ",L257="DIR"),"NA",XLOOKUP(E257,DADOS!F:F,DADOS!B:B,0))</f>
        <v/>
      </c>
      <c r="N257" s="47">
        <f t="array" aca="1" ref="N257" ca="1">IF(XLOOKUP(E257,DADOS!F:F,DADOS!D:D,0)=0,"NA",XLOOKUP(E257,DADOS!F:F,DADOS!D:D,0))</f>
        <v/>
      </c>
      <c r="O257" s="4">
        <f>H257&amp;"_"&amp;F257&amp;"_"&amp;M257&amp;"_"&amp;N257</f>
        <v/>
      </c>
      <c r="P257" s="48" t="inlineStr">
        <is>
          <t>#ERROR!</t>
        </is>
      </c>
      <c r="Q257" s="6">
        <f t="array" aca="1" ref="Q257" ca="1">XLOOKUP(E257,DADOS!F:F,DADOS!O:O,0)</f>
        <v/>
      </c>
      <c r="R257" s="6">
        <f t="array" aca="1" ref="R257" ca="1">IF(XLOOKUP(E257,DADOS!F:F,DADOS!K:K,0)="SPLICE",IF(XLOOKUP('PC CAT'!E257,DADOS!F:F,DADOS!M:M,0)=1,"ESQ","DIR"),XLOOKUP(E257,DADOS!F:F,DADOS!M:M,0))</f>
        <v/>
      </c>
      <c r="S257" s="6">
        <f t="array" aca="1" ref="S257" ca="1">IF(OR(R257="ESQ",R257="DIR"),"NA",XLOOKUP(E257,DADOS!F:F,DADOS!N:N,0))</f>
        <v/>
      </c>
      <c r="T257" s="6">
        <f t="array" aca="1" ref="T257" ca="1">IF(XLOOKUP(E257,DADOS!F:F,DADOS!L:L,0)=0,"NA",XLOOKUP(E257,DADOS!F:F,DADOS!L:L,0))</f>
        <v/>
      </c>
      <c r="U257" s="4">
        <f>H257&amp;"_"&amp;F257&amp;"_"&amp;S257&amp;"_"&amp;T257</f>
        <v/>
      </c>
      <c r="V257" s="50" t="inlineStr">
        <is>
          <t>#ERROR!</t>
        </is>
      </c>
      <c r="W257" s="55" t="n"/>
      <c r="X257" s="55" t="n"/>
      <c r="Y257" s="55" t="n"/>
      <c r="Z257" s="55" t="n"/>
    </row>
    <row r="258" hidden="1" ht="14.25" customHeight="1" s="56">
      <c r="A258" s="4" t="n"/>
      <c r="B258" s="4" t="n"/>
      <c r="C258" s="4" t="n"/>
      <c r="D258" s="4" t="n"/>
      <c r="E258" s="4" t="n"/>
      <c r="F258" s="4">
        <f t="array" aca="1" ref="F258" ca="1">XLOOKUP(I258,'CABOS CAT'!A:A,'CABOS CAT'!C:C,0)</f>
        <v/>
      </c>
      <c r="G258" s="4">
        <f t="array" aca="1" ref="G258" ca="1">XLOOKUP(I258,'CABOS CAT'!A:A,'CABOS CAT'!B:B,0)</f>
        <v/>
      </c>
      <c r="H258" s="4">
        <f t="array" aca="1" ref="H258" ca="1">XLOOKUP(I258,'CABOS CAT'!A:A,'CABOS CAT'!D:D,0)</f>
        <v/>
      </c>
      <c r="I258" s="4">
        <f t="array" aca="1" ref="I258" ca="1">XLOOKUP(E258,DADOS!F:F,DADOS!J:J,0)</f>
        <v/>
      </c>
      <c r="J258" s="51">
        <f t="array" aca="1" ref="J258" ca="1">XLOOKUP(E258,DADOS!F:F,DADOS!H:H,0)</f>
        <v/>
      </c>
      <c r="K258" s="47">
        <f t="array" aca="1" ref="K258" ca="1">XLOOKUP(E258,DADOS!F:F,DADOS!A:A,0)</f>
        <v/>
      </c>
      <c r="L258" s="47">
        <f t="array" aca="1" ref="L258" ca="1">IF(XLOOKUP(E258,DADOS!F:F,DADOS!E:E,0)="SPLICE",IF(XLOOKUP('PC CAT'!E258,DADOS!F:F,DADOS!C:C,0)=1,"ESQ","DIR"),XLOOKUP(E258,DADOS!F:F,DADOS!C:C,0))</f>
        <v/>
      </c>
      <c r="M258" s="47">
        <f t="array" aca="1" ref="M258" ca="1">IF(OR(L258="ESQ",L258="DIR"),"NA",XLOOKUP(E258,DADOS!F:F,DADOS!B:B,0))</f>
        <v/>
      </c>
      <c r="N258" s="47">
        <f t="array" aca="1" ref="N258" ca="1">IF(XLOOKUP(E258,DADOS!F:F,DADOS!D:D,0)=0,"NA",XLOOKUP(E258,DADOS!F:F,DADOS!D:D,0))</f>
        <v/>
      </c>
      <c r="O258" s="4">
        <f>H258&amp;"_"&amp;F258&amp;"_"&amp;M258&amp;"_"&amp;N258</f>
        <v/>
      </c>
      <c r="P258" s="48" t="inlineStr">
        <is>
          <t>#ERROR!</t>
        </is>
      </c>
      <c r="Q258" s="6">
        <f t="array" aca="1" ref="Q258" ca="1">XLOOKUP(E258,DADOS!F:F,DADOS!O:O,0)</f>
        <v/>
      </c>
      <c r="R258" s="6">
        <f t="array" aca="1" ref="R258" ca="1">IF(XLOOKUP(E258,DADOS!F:F,DADOS!K:K,0)="SPLICE",IF(XLOOKUP('PC CAT'!E258,DADOS!F:F,DADOS!M:M,0)=1,"ESQ","DIR"),XLOOKUP(E258,DADOS!F:F,DADOS!M:M,0))</f>
        <v/>
      </c>
      <c r="S258" s="6">
        <f t="array" aca="1" ref="S258" ca="1">IF(OR(R258="ESQ",R258="DIR"),"NA",XLOOKUP(E258,DADOS!F:F,DADOS!N:N,0))</f>
        <v/>
      </c>
      <c r="T258" s="6">
        <f t="array" aca="1" ref="T258" ca="1">IF(XLOOKUP(E258,DADOS!F:F,DADOS!L:L,0)=0,"NA",XLOOKUP(E258,DADOS!F:F,DADOS!L:L,0))</f>
        <v/>
      </c>
      <c r="U258" s="4">
        <f>H258&amp;"_"&amp;F258&amp;"_"&amp;S258&amp;"_"&amp;T258</f>
        <v/>
      </c>
      <c r="V258" s="50" t="inlineStr">
        <is>
          <t>#ERROR!</t>
        </is>
      </c>
      <c r="W258" s="55" t="n"/>
      <c r="X258" s="55" t="n"/>
      <c r="Y258" s="55" t="n"/>
      <c r="Z258" s="55" t="n"/>
    </row>
    <row r="259" hidden="1" ht="14.25" customHeight="1" s="56">
      <c r="A259" s="4" t="n"/>
      <c r="B259" s="4" t="n"/>
      <c r="C259" s="4" t="n"/>
      <c r="D259" s="4" t="n"/>
      <c r="E259" s="4" t="n"/>
      <c r="F259" s="4">
        <f t="array" aca="1" ref="F259" ca="1">XLOOKUP(I259,'CABOS CAT'!A:A,'CABOS CAT'!C:C,0)</f>
        <v/>
      </c>
      <c r="G259" s="4">
        <f t="array" aca="1" ref="G259" ca="1">XLOOKUP(I259,'CABOS CAT'!A:A,'CABOS CAT'!B:B,0)</f>
        <v/>
      </c>
      <c r="H259" s="4">
        <f t="array" aca="1" ref="H259" ca="1">XLOOKUP(I259,'CABOS CAT'!A:A,'CABOS CAT'!D:D,0)</f>
        <v/>
      </c>
      <c r="I259" s="4">
        <f t="array" aca="1" ref="I259" ca="1">XLOOKUP(E259,DADOS!F:F,DADOS!J:J,0)</f>
        <v/>
      </c>
      <c r="J259" s="51">
        <f t="array" aca="1" ref="J259" ca="1">XLOOKUP(E259,DADOS!F:F,DADOS!H:H,0)</f>
        <v/>
      </c>
      <c r="K259" s="47">
        <f t="array" aca="1" ref="K259" ca="1">XLOOKUP(E259,DADOS!F:F,DADOS!A:A,0)</f>
        <v/>
      </c>
      <c r="L259" s="47">
        <f t="array" aca="1" ref="L259" ca="1">IF(XLOOKUP(E259,DADOS!F:F,DADOS!E:E,0)="SPLICE",IF(XLOOKUP('PC CAT'!E259,DADOS!F:F,DADOS!C:C,0)=1,"ESQ","DIR"),XLOOKUP(E259,DADOS!F:F,DADOS!C:C,0))</f>
        <v/>
      </c>
      <c r="M259" s="47">
        <f t="array" aca="1" ref="M259" ca="1">IF(OR(L259="ESQ",L259="DIR"),"NA",XLOOKUP(E259,DADOS!F:F,DADOS!B:B,0))</f>
        <v/>
      </c>
      <c r="N259" s="47">
        <f t="array" aca="1" ref="N259" ca="1">IF(XLOOKUP(E259,DADOS!F:F,DADOS!D:D,0)=0,"NA",XLOOKUP(E259,DADOS!F:F,DADOS!D:D,0))</f>
        <v/>
      </c>
      <c r="O259" s="4">
        <f>H259&amp;"_"&amp;F259&amp;"_"&amp;M259&amp;"_"&amp;N259</f>
        <v/>
      </c>
      <c r="P259" s="48" t="inlineStr">
        <is>
          <t>#ERROR!</t>
        </is>
      </c>
      <c r="Q259" s="6">
        <f t="array" aca="1" ref="Q259" ca="1">XLOOKUP(E259,DADOS!F:F,DADOS!O:O,0)</f>
        <v/>
      </c>
      <c r="R259" s="6">
        <f t="array" aca="1" ref="R259" ca="1">IF(XLOOKUP(E259,DADOS!F:F,DADOS!K:K,0)="SPLICE",IF(XLOOKUP('PC CAT'!E259,DADOS!F:F,DADOS!M:M,0)=1,"ESQ","DIR"),XLOOKUP(E259,DADOS!F:F,DADOS!M:M,0))</f>
        <v/>
      </c>
      <c r="S259" s="6">
        <f t="array" aca="1" ref="S259" ca="1">IF(OR(R259="ESQ",R259="DIR"),"NA",XLOOKUP(E259,DADOS!F:F,DADOS!N:N,0))</f>
        <v/>
      </c>
      <c r="T259" s="6">
        <f t="array" aca="1" ref="T259" ca="1">IF(XLOOKUP(E259,DADOS!F:F,DADOS!L:L,0)=0,"NA",XLOOKUP(E259,DADOS!F:F,DADOS!L:L,0))</f>
        <v/>
      </c>
      <c r="U259" s="4">
        <f>H259&amp;"_"&amp;F259&amp;"_"&amp;S259&amp;"_"&amp;T259</f>
        <v/>
      </c>
      <c r="V259" s="50" t="inlineStr">
        <is>
          <t>#ERROR!</t>
        </is>
      </c>
      <c r="W259" s="55" t="n"/>
      <c r="X259" s="55" t="n"/>
      <c r="Y259" s="55" t="n"/>
      <c r="Z259" s="55" t="n"/>
    </row>
    <row r="260" hidden="1" ht="14.25" customHeight="1" s="56">
      <c r="A260" s="4" t="n"/>
      <c r="B260" s="4" t="n"/>
      <c r="C260" s="4" t="n"/>
      <c r="D260" s="4" t="n"/>
      <c r="E260" s="4" t="n"/>
      <c r="F260" s="4">
        <f t="array" aca="1" ref="F260" ca="1">XLOOKUP(I260,'CABOS CAT'!A:A,'CABOS CAT'!C:C,0)</f>
        <v/>
      </c>
      <c r="G260" s="4">
        <f t="array" aca="1" ref="G260" ca="1">XLOOKUP(I260,'CABOS CAT'!A:A,'CABOS CAT'!B:B,0)</f>
        <v/>
      </c>
      <c r="H260" s="4">
        <f t="array" aca="1" ref="H260" ca="1">XLOOKUP(I260,'CABOS CAT'!A:A,'CABOS CAT'!D:D,0)</f>
        <v/>
      </c>
      <c r="I260" s="4">
        <f t="array" aca="1" ref="I260" ca="1">XLOOKUP(E260,DADOS!F:F,DADOS!J:J,0)</f>
        <v/>
      </c>
      <c r="J260" s="51">
        <f t="array" aca="1" ref="J260" ca="1">XLOOKUP(E260,DADOS!F:F,DADOS!H:H,0)</f>
        <v/>
      </c>
      <c r="K260" s="47">
        <f t="array" aca="1" ref="K260" ca="1">XLOOKUP(E260,DADOS!F:F,DADOS!A:A,0)</f>
        <v/>
      </c>
      <c r="L260" s="47">
        <f t="array" aca="1" ref="L260" ca="1">IF(XLOOKUP(E260,DADOS!F:F,DADOS!E:E,0)="SPLICE",IF(XLOOKUP('PC CAT'!E260,DADOS!F:F,DADOS!C:C,0)=1,"ESQ","DIR"),XLOOKUP(E260,DADOS!F:F,DADOS!C:C,0))</f>
        <v/>
      </c>
      <c r="M260" s="47">
        <f t="array" aca="1" ref="M260" ca="1">IF(OR(L260="ESQ",L260="DIR"),"NA",XLOOKUP(E260,DADOS!F:F,DADOS!B:B,0))</f>
        <v/>
      </c>
      <c r="N260" s="47">
        <f t="array" aca="1" ref="N260" ca="1">IF(XLOOKUP(E260,DADOS!F:F,DADOS!D:D,0)=0,"NA",XLOOKUP(E260,DADOS!F:F,DADOS!D:D,0))</f>
        <v/>
      </c>
      <c r="O260" s="4">
        <f>H260&amp;"_"&amp;F260&amp;"_"&amp;M260&amp;"_"&amp;N260</f>
        <v/>
      </c>
      <c r="P260" s="48" t="inlineStr">
        <is>
          <t>#ERROR!</t>
        </is>
      </c>
      <c r="Q260" s="6">
        <f t="array" aca="1" ref="Q260" ca="1">XLOOKUP(E260,DADOS!F:F,DADOS!O:O,0)</f>
        <v/>
      </c>
      <c r="R260" s="6">
        <f t="array" aca="1" ref="R260" ca="1">IF(XLOOKUP(E260,DADOS!F:F,DADOS!K:K,0)="SPLICE",IF(XLOOKUP('PC CAT'!E260,DADOS!F:F,DADOS!M:M,0)=1,"ESQ","DIR"),XLOOKUP(E260,DADOS!F:F,DADOS!M:M,0))</f>
        <v/>
      </c>
      <c r="S260" s="6">
        <f t="array" aca="1" ref="S260" ca="1">IF(OR(R260="ESQ",R260="DIR"),"NA",XLOOKUP(E260,DADOS!F:F,DADOS!N:N,0))</f>
        <v/>
      </c>
      <c r="T260" s="6">
        <f t="array" aca="1" ref="T260" ca="1">IF(XLOOKUP(E260,DADOS!F:F,DADOS!L:L,0)=0,"NA",XLOOKUP(E260,DADOS!F:F,DADOS!L:L,0))</f>
        <v/>
      </c>
      <c r="U260" s="4">
        <f>H260&amp;"_"&amp;F260&amp;"_"&amp;S260&amp;"_"&amp;T260</f>
        <v/>
      </c>
      <c r="V260" s="50" t="inlineStr">
        <is>
          <t>#ERROR!</t>
        </is>
      </c>
      <c r="W260" s="55" t="n"/>
      <c r="X260" s="55" t="n"/>
      <c r="Y260" s="55" t="n"/>
      <c r="Z260" s="55" t="n"/>
    </row>
    <row r="261" hidden="1" ht="14.25" customHeight="1" s="56">
      <c r="A261" s="4" t="n"/>
      <c r="B261" s="4" t="n"/>
      <c r="C261" s="4" t="n"/>
      <c r="D261" s="4" t="n"/>
      <c r="E261" s="4" t="n"/>
      <c r="F261" s="4">
        <f t="array" aca="1" ref="F261" ca="1">XLOOKUP(I261,'CABOS CAT'!A:A,'CABOS CAT'!C:C,0)</f>
        <v/>
      </c>
      <c r="G261" s="4">
        <f t="array" aca="1" ref="G261" ca="1">XLOOKUP(I261,'CABOS CAT'!A:A,'CABOS CAT'!B:B,0)</f>
        <v/>
      </c>
      <c r="H261" s="4">
        <f t="array" aca="1" ref="H261" ca="1">XLOOKUP(I261,'CABOS CAT'!A:A,'CABOS CAT'!D:D,0)</f>
        <v/>
      </c>
      <c r="I261" s="4">
        <f t="array" aca="1" ref="I261" ca="1">XLOOKUP(E261,DADOS!F:F,DADOS!J:J,0)</f>
        <v/>
      </c>
      <c r="J261" s="51">
        <f t="array" aca="1" ref="J261" ca="1">XLOOKUP(E261,DADOS!F:F,DADOS!H:H,0)</f>
        <v/>
      </c>
      <c r="K261" s="47">
        <f t="array" aca="1" ref="K261" ca="1">XLOOKUP(E261,DADOS!F:F,DADOS!A:A,0)</f>
        <v/>
      </c>
      <c r="L261" s="47">
        <f t="array" aca="1" ref="L261" ca="1">IF(XLOOKUP(E261,DADOS!F:F,DADOS!E:E,0)="SPLICE",IF(XLOOKUP('PC CAT'!E261,DADOS!F:F,DADOS!C:C,0)=1,"ESQ","DIR"),XLOOKUP(E261,DADOS!F:F,DADOS!C:C,0))</f>
        <v/>
      </c>
      <c r="M261" s="47">
        <f t="array" aca="1" ref="M261" ca="1">IF(OR(L261="ESQ",L261="DIR"),"NA",XLOOKUP(E261,DADOS!F:F,DADOS!B:B,0))</f>
        <v/>
      </c>
      <c r="N261" s="47">
        <f t="array" aca="1" ref="N261" ca="1">IF(XLOOKUP(E261,DADOS!F:F,DADOS!D:D,0)=0,"NA",XLOOKUP(E261,DADOS!F:F,DADOS!D:D,0))</f>
        <v/>
      </c>
      <c r="O261" s="4">
        <f>H261&amp;"_"&amp;F261&amp;"_"&amp;M261&amp;"_"&amp;N261</f>
        <v/>
      </c>
      <c r="P261" s="48" t="inlineStr">
        <is>
          <t>#ERROR!</t>
        </is>
      </c>
      <c r="Q261" s="6">
        <f t="array" aca="1" ref="Q261" ca="1">XLOOKUP(E261,DADOS!F:F,DADOS!O:O,0)</f>
        <v/>
      </c>
      <c r="R261" s="6">
        <f t="array" aca="1" ref="R261" ca="1">IF(XLOOKUP(E261,DADOS!F:F,DADOS!K:K,0)="SPLICE",IF(XLOOKUP('PC CAT'!E261,DADOS!F:F,DADOS!M:M,0)=1,"ESQ","DIR"),XLOOKUP(E261,DADOS!F:F,DADOS!M:M,0))</f>
        <v/>
      </c>
      <c r="S261" s="6">
        <f t="array" aca="1" ref="S261" ca="1">IF(OR(R261="ESQ",R261="DIR"),"NA",XLOOKUP(E261,DADOS!F:F,DADOS!N:N,0))</f>
        <v/>
      </c>
      <c r="T261" s="6">
        <f t="array" aca="1" ref="T261" ca="1">IF(XLOOKUP(E261,DADOS!F:F,DADOS!L:L,0)=0,"NA",XLOOKUP(E261,DADOS!F:F,DADOS!L:L,0))</f>
        <v/>
      </c>
      <c r="U261" s="4">
        <f>H261&amp;"_"&amp;F261&amp;"_"&amp;S261&amp;"_"&amp;T261</f>
        <v/>
      </c>
      <c r="V261" s="50" t="inlineStr">
        <is>
          <t>#ERROR!</t>
        </is>
      </c>
      <c r="W261" s="55" t="n"/>
      <c r="X261" s="55" t="n"/>
      <c r="Y261" s="55" t="n"/>
      <c r="Z261" s="55" t="n"/>
    </row>
    <row r="262" hidden="1" ht="14.25" customHeight="1" s="56">
      <c r="A262" s="4" t="n"/>
      <c r="B262" s="4" t="n"/>
      <c r="C262" s="4" t="n"/>
      <c r="D262" s="4" t="n"/>
      <c r="E262" s="4" t="n"/>
      <c r="F262" s="4">
        <f t="array" aca="1" ref="F262" ca="1">XLOOKUP(I262,'CABOS CAT'!A:A,'CABOS CAT'!C:C,0)</f>
        <v/>
      </c>
      <c r="G262" s="4">
        <f t="array" aca="1" ref="G262" ca="1">XLOOKUP(I262,'CABOS CAT'!A:A,'CABOS CAT'!B:B,0)</f>
        <v/>
      </c>
      <c r="H262" s="4">
        <f t="array" aca="1" ref="H262" ca="1">XLOOKUP(I262,'CABOS CAT'!A:A,'CABOS CAT'!D:D,0)</f>
        <v/>
      </c>
      <c r="I262" s="4">
        <f t="array" aca="1" ref="I262" ca="1">XLOOKUP(E262,DADOS!F:F,DADOS!J:J,0)</f>
        <v/>
      </c>
      <c r="J262" s="51">
        <f t="array" aca="1" ref="J262" ca="1">XLOOKUP(E262,DADOS!F:F,DADOS!H:H,0)</f>
        <v/>
      </c>
      <c r="K262" s="47">
        <f t="array" aca="1" ref="K262" ca="1">XLOOKUP(E262,DADOS!F:F,DADOS!A:A,0)</f>
        <v/>
      </c>
      <c r="L262" s="47">
        <f t="array" aca="1" ref="L262" ca="1">IF(XLOOKUP(E262,DADOS!F:F,DADOS!E:E,0)="SPLICE",IF(XLOOKUP('PC CAT'!E262,DADOS!F:F,DADOS!C:C,0)=1,"ESQ","DIR"),XLOOKUP(E262,DADOS!F:F,DADOS!C:C,0))</f>
        <v/>
      </c>
      <c r="M262" s="47">
        <f t="array" aca="1" ref="M262" ca="1">IF(OR(L262="ESQ",L262="DIR"),"NA",XLOOKUP(E262,DADOS!F:F,DADOS!B:B,0))</f>
        <v/>
      </c>
      <c r="N262" s="47">
        <f t="array" aca="1" ref="N262" ca="1">IF(XLOOKUP(E262,DADOS!F:F,DADOS!D:D,0)=0,"NA",XLOOKUP(E262,DADOS!F:F,DADOS!D:D,0))</f>
        <v/>
      </c>
      <c r="O262" s="4">
        <f>H262&amp;"_"&amp;F262&amp;"_"&amp;M262&amp;"_"&amp;N262</f>
        <v/>
      </c>
      <c r="P262" s="48" t="inlineStr">
        <is>
          <t>#ERROR!</t>
        </is>
      </c>
      <c r="Q262" s="6">
        <f t="array" aca="1" ref="Q262" ca="1">XLOOKUP(E262,DADOS!F:F,DADOS!O:O,0)</f>
        <v/>
      </c>
      <c r="R262" s="6">
        <f t="array" aca="1" ref="R262" ca="1">IF(XLOOKUP(E262,DADOS!F:F,DADOS!K:K,0)="SPLICE",IF(XLOOKUP('PC CAT'!E262,DADOS!F:F,DADOS!M:M,0)=1,"ESQ","DIR"),XLOOKUP(E262,DADOS!F:F,DADOS!M:M,0))</f>
        <v/>
      </c>
      <c r="S262" s="6">
        <f t="array" aca="1" ref="S262" ca="1">IF(OR(R262="ESQ",R262="DIR"),"NA",XLOOKUP(E262,DADOS!F:F,DADOS!N:N,0))</f>
        <v/>
      </c>
      <c r="T262" s="6">
        <f t="array" aca="1" ref="T262" ca="1">IF(XLOOKUP(E262,DADOS!F:F,DADOS!L:L,0)=0,"NA",XLOOKUP(E262,DADOS!F:F,DADOS!L:L,0))</f>
        <v/>
      </c>
      <c r="U262" s="4">
        <f>H262&amp;"_"&amp;F262&amp;"_"&amp;S262&amp;"_"&amp;T262</f>
        <v/>
      </c>
      <c r="V262" s="50" t="inlineStr">
        <is>
          <t>#ERROR!</t>
        </is>
      </c>
      <c r="W262" s="55" t="n"/>
      <c r="X262" s="55" t="n"/>
      <c r="Y262" s="55" t="n"/>
      <c r="Z262" s="55" t="n"/>
    </row>
    <row r="263" hidden="1" ht="14.25" customHeight="1" s="56">
      <c r="A263" s="4" t="n"/>
      <c r="B263" s="4" t="n"/>
      <c r="C263" s="4" t="n"/>
      <c r="D263" s="4" t="n"/>
      <c r="E263" s="4" t="n"/>
      <c r="F263" s="4">
        <f t="array" aca="1" ref="F263" ca="1">XLOOKUP(I263,'CABOS CAT'!A:A,'CABOS CAT'!C:C,0)</f>
        <v/>
      </c>
      <c r="G263" s="4">
        <f t="array" aca="1" ref="G263" ca="1">XLOOKUP(I263,'CABOS CAT'!A:A,'CABOS CAT'!B:B,0)</f>
        <v/>
      </c>
      <c r="H263" s="4">
        <f t="array" aca="1" ref="H263" ca="1">XLOOKUP(I263,'CABOS CAT'!A:A,'CABOS CAT'!D:D,0)</f>
        <v/>
      </c>
      <c r="I263" s="4">
        <f t="array" aca="1" ref="I263" ca="1">XLOOKUP(E263,DADOS!F:F,DADOS!J:J,0)</f>
        <v/>
      </c>
      <c r="J263" s="51">
        <f t="array" aca="1" ref="J263" ca="1">XLOOKUP(E263,DADOS!F:F,DADOS!H:H,0)</f>
        <v/>
      </c>
      <c r="K263" s="47">
        <f t="array" aca="1" ref="K263" ca="1">XLOOKUP(E263,DADOS!F:F,DADOS!A:A,0)</f>
        <v/>
      </c>
      <c r="L263" s="47">
        <f t="array" aca="1" ref="L263" ca="1">IF(XLOOKUP(E263,DADOS!F:F,DADOS!E:E,0)="SPLICE",IF(XLOOKUP('PC CAT'!E263,DADOS!F:F,DADOS!C:C,0)=1,"ESQ","DIR"),XLOOKUP(E263,DADOS!F:F,DADOS!C:C,0))</f>
        <v/>
      </c>
      <c r="M263" s="47">
        <f t="array" aca="1" ref="M263" ca="1">IF(OR(L263="ESQ",L263="DIR"),"NA",XLOOKUP(E263,DADOS!F:F,DADOS!B:B,0))</f>
        <v/>
      </c>
      <c r="N263" s="47">
        <f t="array" aca="1" ref="N263" ca="1">IF(XLOOKUP(E263,DADOS!F:F,DADOS!D:D,0)=0,"NA",XLOOKUP(E263,DADOS!F:F,DADOS!D:D,0))</f>
        <v/>
      </c>
      <c r="O263" s="4">
        <f>H263&amp;"_"&amp;F263&amp;"_"&amp;M263&amp;"_"&amp;N263</f>
        <v/>
      </c>
      <c r="P263" s="48" t="inlineStr">
        <is>
          <t>#ERROR!</t>
        </is>
      </c>
      <c r="Q263" s="6">
        <f t="array" aca="1" ref="Q263" ca="1">XLOOKUP(E263,DADOS!F:F,DADOS!O:O,0)</f>
        <v/>
      </c>
      <c r="R263" s="6">
        <f t="array" aca="1" ref="R263" ca="1">IF(XLOOKUP(E263,DADOS!F:F,DADOS!K:K,0)="SPLICE",IF(XLOOKUP('PC CAT'!E263,DADOS!F:F,DADOS!M:M,0)=1,"ESQ","DIR"),XLOOKUP(E263,DADOS!F:F,DADOS!M:M,0))</f>
        <v/>
      </c>
      <c r="S263" s="6">
        <f t="array" aca="1" ref="S263" ca="1">IF(OR(R263="ESQ",R263="DIR"),"NA",XLOOKUP(E263,DADOS!F:F,DADOS!N:N,0))</f>
        <v/>
      </c>
      <c r="T263" s="6">
        <f t="array" aca="1" ref="T263" ca="1">IF(XLOOKUP(E263,DADOS!F:F,DADOS!L:L,0)=0,"NA",XLOOKUP(E263,DADOS!F:F,DADOS!L:L,0))</f>
        <v/>
      </c>
      <c r="U263" s="4">
        <f>H263&amp;"_"&amp;F263&amp;"_"&amp;S263&amp;"_"&amp;T263</f>
        <v/>
      </c>
      <c r="V263" s="50" t="inlineStr">
        <is>
          <t>#ERROR!</t>
        </is>
      </c>
      <c r="W263" s="55" t="n"/>
      <c r="X263" s="55" t="n"/>
      <c r="Y263" s="55" t="n"/>
      <c r="Z263" s="55" t="n"/>
    </row>
    <row r="264" hidden="1" ht="14.25" customHeight="1" s="56">
      <c r="A264" s="4" t="n"/>
      <c r="B264" s="4" t="n"/>
      <c r="C264" s="4" t="n"/>
      <c r="D264" s="4" t="n"/>
      <c r="E264" s="4" t="n"/>
      <c r="F264" s="4">
        <f t="array" aca="1" ref="F264" ca="1">XLOOKUP(I264,'CABOS CAT'!A:A,'CABOS CAT'!C:C,0)</f>
        <v/>
      </c>
      <c r="G264" s="4">
        <f t="array" aca="1" ref="G264" ca="1">XLOOKUP(I264,'CABOS CAT'!A:A,'CABOS CAT'!B:B,0)</f>
        <v/>
      </c>
      <c r="H264" s="4">
        <f t="array" aca="1" ref="H264" ca="1">XLOOKUP(I264,'CABOS CAT'!A:A,'CABOS CAT'!D:D,0)</f>
        <v/>
      </c>
      <c r="I264" s="4">
        <f t="array" aca="1" ref="I264" ca="1">XLOOKUP(E264,DADOS!F:F,DADOS!J:J,0)</f>
        <v/>
      </c>
      <c r="J264" s="51">
        <f t="array" aca="1" ref="J264" ca="1">XLOOKUP(E264,DADOS!F:F,DADOS!H:H,0)</f>
        <v/>
      </c>
      <c r="K264" s="47">
        <f t="array" aca="1" ref="K264" ca="1">XLOOKUP(E264,DADOS!F:F,DADOS!A:A,0)</f>
        <v/>
      </c>
      <c r="L264" s="47">
        <f t="array" aca="1" ref="L264" ca="1">IF(XLOOKUP(E264,DADOS!F:F,DADOS!E:E,0)="SPLICE",IF(XLOOKUP('PC CAT'!E264,DADOS!F:F,DADOS!C:C,0)=1,"ESQ","DIR"),XLOOKUP(E264,DADOS!F:F,DADOS!C:C,0))</f>
        <v/>
      </c>
      <c r="M264" s="47">
        <f t="array" aca="1" ref="M264" ca="1">IF(OR(L264="ESQ",L264="DIR"),"NA",XLOOKUP(E264,DADOS!F:F,DADOS!B:B,0))</f>
        <v/>
      </c>
      <c r="N264" s="47">
        <f t="array" aca="1" ref="N264" ca="1">IF(XLOOKUP(E264,DADOS!F:F,DADOS!D:D,0)=0,"NA",XLOOKUP(E264,DADOS!F:F,DADOS!D:D,0))</f>
        <v/>
      </c>
      <c r="O264" s="4">
        <f>H264&amp;"_"&amp;F264&amp;"_"&amp;M264&amp;"_"&amp;N264</f>
        <v/>
      </c>
      <c r="P264" s="48" t="inlineStr">
        <is>
          <t>#ERROR!</t>
        </is>
      </c>
      <c r="Q264" s="6">
        <f t="array" aca="1" ref="Q264" ca="1">XLOOKUP(E264,DADOS!F:F,DADOS!O:O,0)</f>
        <v/>
      </c>
      <c r="R264" s="6">
        <f t="array" aca="1" ref="R264" ca="1">IF(XLOOKUP(E264,DADOS!F:F,DADOS!K:K,0)="SPLICE",IF(XLOOKUP('PC CAT'!E264,DADOS!F:F,DADOS!M:M,0)=1,"ESQ","DIR"),XLOOKUP(E264,DADOS!F:F,DADOS!M:M,0))</f>
        <v/>
      </c>
      <c r="S264" s="6">
        <f t="array" aca="1" ref="S264" ca="1">IF(OR(R264="ESQ",R264="DIR"),"NA",XLOOKUP(E264,DADOS!F:F,DADOS!N:N,0))</f>
        <v/>
      </c>
      <c r="T264" s="6">
        <f t="array" aca="1" ref="T264" ca="1">IF(XLOOKUP(E264,DADOS!F:F,DADOS!L:L,0)=0,"NA",XLOOKUP(E264,DADOS!F:F,DADOS!L:L,0))</f>
        <v/>
      </c>
      <c r="U264" s="4">
        <f>H264&amp;"_"&amp;F264&amp;"_"&amp;S264&amp;"_"&amp;T264</f>
        <v/>
      </c>
      <c r="V264" s="50" t="inlineStr">
        <is>
          <t>#ERROR!</t>
        </is>
      </c>
      <c r="W264" s="55" t="n"/>
      <c r="X264" s="55" t="n"/>
      <c r="Y264" s="55" t="n"/>
      <c r="Z264" s="55" t="n"/>
    </row>
    <row r="265" hidden="1" ht="14.25" customHeight="1" s="56">
      <c r="A265" s="4" t="n"/>
      <c r="B265" s="4" t="n"/>
      <c r="C265" s="4" t="n"/>
      <c r="D265" s="4" t="n"/>
      <c r="E265" s="4" t="n"/>
      <c r="F265" s="4">
        <f t="array" aca="1" ref="F265" ca="1">XLOOKUP(I265,'CABOS CAT'!A:A,'CABOS CAT'!C:C,0)</f>
        <v/>
      </c>
      <c r="G265" s="4">
        <f t="array" aca="1" ref="G265" ca="1">XLOOKUP(I265,'CABOS CAT'!A:A,'CABOS CAT'!B:B,0)</f>
        <v/>
      </c>
      <c r="H265" s="4">
        <f t="array" aca="1" ref="H265" ca="1">XLOOKUP(I265,'CABOS CAT'!A:A,'CABOS CAT'!D:D,0)</f>
        <v/>
      </c>
      <c r="I265" s="4">
        <f t="array" aca="1" ref="I265" ca="1">XLOOKUP(E265,DADOS!F:F,DADOS!J:J,0)</f>
        <v/>
      </c>
      <c r="J265" s="51">
        <f t="array" aca="1" ref="J265" ca="1">XLOOKUP(E265,DADOS!F:F,DADOS!H:H,0)</f>
        <v/>
      </c>
      <c r="K265" s="47">
        <f t="array" aca="1" ref="K265" ca="1">XLOOKUP(E265,DADOS!F:F,DADOS!A:A,0)</f>
        <v/>
      </c>
      <c r="L265" s="47">
        <f t="array" aca="1" ref="L265" ca="1">IF(XLOOKUP(E265,DADOS!F:F,DADOS!E:E,0)="SPLICE",IF(XLOOKUP('PC CAT'!E265,DADOS!F:F,DADOS!C:C,0)=1,"ESQ","DIR"),XLOOKUP(E265,DADOS!F:F,DADOS!C:C,0))</f>
        <v/>
      </c>
      <c r="M265" s="47">
        <f t="array" aca="1" ref="M265" ca="1">IF(OR(L265="ESQ",L265="DIR"),"NA",XLOOKUP(E265,DADOS!F:F,DADOS!B:B,0))</f>
        <v/>
      </c>
      <c r="N265" s="47">
        <f t="array" aca="1" ref="N265" ca="1">IF(XLOOKUP(E265,DADOS!F:F,DADOS!D:D,0)=0,"NA",XLOOKUP(E265,DADOS!F:F,DADOS!D:D,0))</f>
        <v/>
      </c>
      <c r="O265" s="4">
        <f>H265&amp;"_"&amp;F265&amp;"_"&amp;M265&amp;"_"&amp;N265</f>
        <v/>
      </c>
      <c r="P265" s="48" t="inlineStr">
        <is>
          <t>#ERROR!</t>
        </is>
      </c>
      <c r="Q265" s="6">
        <f t="array" aca="1" ref="Q265" ca="1">XLOOKUP(E265,DADOS!F:F,DADOS!O:O,0)</f>
        <v/>
      </c>
      <c r="R265" s="6">
        <f t="array" aca="1" ref="R265" ca="1">IF(XLOOKUP(E265,DADOS!F:F,DADOS!K:K,0)="SPLICE",IF(XLOOKUP('PC CAT'!E265,DADOS!F:F,DADOS!M:M,0)=1,"ESQ","DIR"),XLOOKUP(E265,DADOS!F:F,DADOS!M:M,0))</f>
        <v/>
      </c>
      <c r="S265" s="6">
        <f t="array" aca="1" ref="S265" ca="1">IF(OR(R265="ESQ",R265="DIR"),"NA",XLOOKUP(E265,DADOS!F:F,DADOS!N:N,0))</f>
        <v/>
      </c>
      <c r="T265" s="6">
        <f t="array" aca="1" ref="T265" ca="1">IF(XLOOKUP(E265,DADOS!F:F,DADOS!L:L,0)=0,"NA",XLOOKUP(E265,DADOS!F:F,DADOS!L:L,0))</f>
        <v/>
      </c>
      <c r="U265" s="4">
        <f>H265&amp;"_"&amp;F265&amp;"_"&amp;S265&amp;"_"&amp;T265</f>
        <v/>
      </c>
      <c r="V265" s="50" t="inlineStr">
        <is>
          <t>#ERROR!</t>
        </is>
      </c>
      <c r="W265" s="55" t="n"/>
      <c r="X265" s="55" t="n"/>
      <c r="Y265" s="55" t="n"/>
      <c r="Z265" s="55" t="n"/>
    </row>
    <row r="266" hidden="1" ht="14.25" customHeight="1" s="56">
      <c r="A266" s="4" t="n"/>
      <c r="B266" s="4" t="n"/>
      <c r="C266" s="4" t="n"/>
      <c r="D266" s="4" t="n"/>
      <c r="E266" s="4" t="n"/>
      <c r="F266" s="4">
        <f t="array" aca="1" ref="F266" ca="1">XLOOKUP(I266,'CABOS CAT'!A:A,'CABOS CAT'!C:C,0)</f>
        <v/>
      </c>
      <c r="G266" s="4">
        <f t="array" aca="1" ref="G266" ca="1">XLOOKUP(I266,'CABOS CAT'!A:A,'CABOS CAT'!B:B,0)</f>
        <v/>
      </c>
      <c r="H266" s="4">
        <f t="array" aca="1" ref="H266" ca="1">XLOOKUP(I266,'CABOS CAT'!A:A,'CABOS CAT'!D:D,0)</f>
        <v/>
      </c>
      <c r="I266" s="4">
        <f t="array" aca="1" ref="I266" ca="1">XLOOKUP(E266,DADOS!F:F,DADOS!J:J,0)</f>
        <v/>
      </c>
      <c r="J266" s="51">
        <f t="array" aca="1" ref="J266" ca="1">XLOOKUP(E266,DADOS!F:F,DADOS!H:H,0)</f>
        <v/>
      </c>
      <c r="K266" s="47">
        <f t="array" aca="1" ref="K266" ca="1">XLOOKUP(E266,DADOS!F:F,DADOS!A:A,0)</f>
        <v/>
      </c>
      <c r="L266" s="47">
        <f t="array" aca="1" ref="L266" ca="1">IF(XLOOKUP(E266,DADOS!F:F,DADOS!E:E,0)="SPLICE",IF(XLOOKUP('PC CAT'!E266,DADOS!F:F,DADOS!C:C,0)=1,"ESQ","DIR"),XLOOKUP(E266,DADOS!F:F,DADOS!C:C,0))</f>
        <v/>
      </c>
      <c r="M266" s="47">
        <f t="array" aca="1" ref="M266" ca="1">IF(OR(L266="ESQ",L266="DIR"),"NA",XLOOKUP(E266,DADOS!F:F,DADOS!B:B,0))</f>
        <v/>
      </c>
      <c r="N266" s="47">
        <f t="array" aca="1" ref="N266" ca="1">IF(XLOOKUP(E266,DADOS!F:F,DADOS!D:D,0)=0,"NA",XLOOKUP(E266,DADOS!F:F,DADOS!D:D,0))</f>
        <v/>
      </c>
      <c r="O266" s="4">
        <f>H266&amp;"_"&amp;F266&amp;"_"&amp;M266&amp;"_"&amp;N266</f>
        <v/>
      </c>
      <c r="P266" s="48" t="inlineStr">
        <is>
          <t>#ERROR!</t>
        </is>
      </c>
      <c r="Q266" s="6">
        <f t="array" aca="1" ref="Q266" ca="1">XLOOKUP(E266,DADOS!F:F,DADOS!O:O,0)</f>
        <v/>
      </c>
      <c r="R266" s="6">
        <f t="array" aca="1" ref="R266" ca="1">IF(XLOOKUP(E266,DADOS!F:F,DADOS!K:K,0)="SPLICE",IF(XLOOKUP('PC CAT'!E266,DADOS!F:F,DADOS!M:M,0)=1,"ESQ","DIR"),XLOOKUP(E266,DADOS!F:F,DADOS!M:M,0))</f>
        <v/>
      </c>
      <c r="S266" s="6">
        <f t="array" aca="1" ref="S266" ca="1">IF(OR(R266="ESQ",R266="DIR"),"NA",XLOOKUP(E266,DADOS!F:F,DADOS!N:N,0))</f>
        <v/>
      </c>
      <c r="T266" s="6">
        <f t="array" aca="1" ref="T266" ca="1">IF(XLOOKUP(E266,DADOS!F:F,DADOS!L:L,0)=0,"NA",XLOOKUP(E266,DADOS!F:F,DADOS!L:L,0))</f>
        <v/>
      </c>
      <c r="U266" s="4">
        <f>H266&amp;"_"&amp;F266&amp;"_"&amp;S266&amp;"_"&amp;T266</f>
        <v/>
      </c>
      <c r="V266" s="50" t="inlineStr">
        <is>
          <t>#ERROR!</t>
        </is>
      </c>
      <c r="W266" s="55" t="n"/>
      <c r="X266" s="55" t="n"/>
      <c r="Y266" s="55" t="n"/>
      <c r="Z266" s="55" t="n"/>
    </row>
    <row r="267" hidden="1" ht="14.25" customHeight="1" s="56">
      <c r="A267" s="4" t="n"/>
      <c r="B267" s="4" t="n"/>
      <c r="C267" s="4" t="n"/>
      <c r="D267" s="4" t="n"/>
      <c r="E267" s="4" t="n"/>
      <c r="F267" s="4">
        <f t="array" aca="1" ref="F267" ca="1">XLOOKUP(I267,'CABOS CAT'!A:A,'CABOS CAT'!C:C,0)</f>
        <v/>
      </c>
      <c r="G267" s="4">
        <f t="array" aca="1" ref="G267" ca="1">XLOOKUP(I267,'CABOS CAT'!A:A,'CABOS CAT'!B:B,0)</f>
        <v/>
      </c>
      <c r="H267" s="4">
        <f t="array" aca="1" ref="H267" ca="1">XLOOKUP(I267,'CABOS CAT'!A:A,'CABOS CAT'!D:D,0)</f>
        <v/>
      </c>
      <c r="I267" s="4">
        <f t="array" aca="1" ref="I267" ca="1">XLOOKUP(E267,DADOS!F:F,DADOS!J:J,0)</f>
        <v/>
      </c>
      <c r="J267" s="51">
        <f t="array" aca="1" ref="J267" ca="1">XLOOKUP(E267,DADOS!F:F,DADOS!H:H,0)</f>
        <v/>
      </c>
      <c r="K267" s="47">
        <f t="array" aca="1" ref="K267" ca="1">XLOOKUP(E267,DADOS!F:F,DADOS!A:A,0)</f>
        <v/>
      </c>
      <c r="L267" s="47">
        <f t="array" aca="1" ref="L267" ca="1">IF(XLOOKUP(E267,DADOS!F:F,DADOS!E:E,0)="SPLICE",IF(XLOOKUP('PC CAT'!E267,DADOS!F:F,DADOS!C:C,0)=1,"ESQ","DIR"),XLOOKUP(E267,DADOS!F:F,DADOS!C:C,0))</f>
        <v/>
      </c>
      <c r="M267" s="47">
        <f t="array" aca="1" ref="M267" ca="1">IF(OR(L267="ESQ",L267="DIR"),"NA",XLOOKUP(E267,DADOS!F:F,DADOS!B:B,0))</f>
        <v/>
      </c>
      <c r="N267" s="47">
        <f t="array" aca="1" ref="N267" ca="1">IF(XLOOKUP(E267,DADOS!F:F,DADOS!D:D,0)=0,"NA",XLOOKUP(E267,DADOS!F:F,DADOS!D:D,0))</f>
        <v/>
      </c>
      <c r="O267" s="4">
        <f>H267&amp;"_"&amp;F267&amp;"_"&amp;M267&amp;"_"&amp;N267</f>
        <v/>
      </c>
      <c r="P267" s="48" t="inlineStr">
        <is>
          <t>#ERROR!</t>
        </is>
      </c>
      <c r="Q267" s="6">
        <f t="array" aca="1" ref="Q267" ca="1">XLOOKUP(E267,DADOS!F:F,DADOS!O:O,0)</f>
        <v/>
      </c>
      <c r="R267" s="6">
        <f t="array" aca="1" ref="R267" ca="1">IF(XLOOKUP(E267,DADOS!F:F,DADOS!K:K,0)="SPLICE",IF(XLOOKUP('PC CAT'!E267,DADOS!F:F,DADOS!M:M,0)=1,"ESQ","DIR"),XLOOKUP(E267,DADOS!F:F,DADOS!M:M,0))</f>
        <v/>
      </c>
      <c r="S267" s="6">
        <f t="array" aca="1" ref="S267" ca="1">IF(OR(R267="ESQ",R267="DIR"),"NA",XLOOKUP(E267,DADOS!F:F,DADOS!N:N,0))</f>
        <v/>
      </c>
      <c r="T267" s="6">
        <f t="array" aca="1" ref="T267" ca="1">IF(XLOOKUP(E267,DADOS!F:F,DADOS!L:L,0)=0,"NA",XLOOKUP(E267,DADOS!F:F,DADOS!L:L,0))</f>
        <v/>
      </c>
      <c r="U267" s="4">
        <f>H267&amp;"_"&amp;F267&amp;"_"&amp;S267&amp;"_"&amp;T267</f>
        <v/>
      </c>
      <c r="V267" s="50" t="inlineStr">
        <is>
          <t>#ERROR!</t>
        </is>
      </c>
      <c r="W267" s="55" t="n"/>
      <c r="X267" s="55" t="n"/>
      <c r="Y267" s="55" t="n"/>
      <c r="Z267" s="55" t="n"/>
    </row>
    <row r="268" hidden="1" ht="14.25" customHeight="1" s="56">
      <c r="A268" s="4" t="n"/>
      <c r="B268" s="4" t="n"/>
      <c r="C268" s="4" t="n"/>
      <c r="D268" s="4" t="n"/>
      <c r="E268" s="4" t="n"/>
      <c r="F268" s="4">
        <f t="array" aca="1" ref="F268" ca="1">XLOOKUP(I268,'CABOS CAT'!A:A,'CABOS CAT'!C:C,0)</f>
        <v/>
      </c>
      <c r="G268" s="4">
        <f t="array" aca="1" ref="G268" ca="1">XLOOKUP(I268,'CABOS CAT'!A:A,'CABOS CAT'!B:B,0)</f>
        <v/>
      </c>
      <c r="H268" s="4">
        <f t="array" aca="1" ref="H268" ca="1">XLOOKUP(I268,'CABOS CAT'!A:A,'CABOS CAT'!D:D,0)</f>
        <v/>
      </c>
      <c r="I268" s="4">
        <f t="array" aca="1" ref="I268" ca="1">XLOOKUP(E268,DADOS!F:F,DADOS!J:J,0)</f>
        <v/>
      </c>
      <c r="J268" s="51">
        <f t="array" aca="1" ref="J268" ca="1">XLOOKUP(E268,DADOS!F:F,DADOS!H:H,0)</f>
        <v/>
      </c>
      <c r="K268" s="47">
        <f t="array" aca="1" ref="K268" ca="1">XLOOKUP(E268,DADOS!F:F,DADOS!A:A,0)</f>
        <v/>
      </c>
      <c r="L268" s="47">
        <f t="array" aca="1" ref="L268" ca="1">IF(XLOOKUP(E268,DADOS!F:F,DADOS!E:E,0)="SPLICE",IF(XLOOKUP('PC CAT'!E268,DADOS!F:F,DADOS!C:C,0)=1,"ESQ","DIR"),XLOOKUP(E268,DADOS!F:F,DADOS!C:C,0))</f>
        <v/>
      </c>
      <c r="M268" s="47">
        <f t="array" aca="1" ref="M268" ca="1">IF(OR(L268="ESQ",L268="DIR"),"NA",XLOOKUP(E268,DADOS!F:F,DADOS!B:B,0))</f>
        <v/>
      </c>
      <c r="N268" s="47">
        <f t="array" aca="1" ref="N268" ca="1">IF(XLOOKUP(E268,DADOS!F:F,DADOS!D:D,0)=0,"NA",XLOOKUP(E268,DADOS!F:F,DADOS!D:D,0))</f>
        <v/>
      </c>
      <c r="O268" s="4">
        <f>H268&amp;"_"&amp;F268&amp;"_"&amp;M268&amp;"_"&amp;N268</f>
        <v/>
      </c>
      <c r="P268" s="48" t="inlineStr">
        <is>
          <t>#ERROR!</t>
        </is>
      </c>
      <c r="Q268" s="6">
        <f t="array" aca="1" ref="Q268" ca="1">XLOOKUP(E268,DADOS!F:F,DADOS!O:O,0)</f>
        <v/>
      </c>
      <c r="R268" s="6">
        <f t="array" aca="1" ref="R268" ca="1">IF(XLOOKUP(E268,DADOS!F:F,DADOS!K:K,0)="SPLICE",IF(XLOOKUP('PC CAT'!E268,DADOS!F:F,DADOS!M:M,0)=1,"ESQ","DIR"),XLOOKUP(E268,DADOS!F:F,DADOS!M:M,0))</f>
        <v/>
      </c>
      <c r="S268" s="6">
        <f t="array" aca="1" ref="S268" ca="1">IF(OR(R268="ESQ",R268="DIR"),"NA",XLOOKUP(E268,DADOS!F:F,DADOS!N:N,0))</f>
        <v/>
      </c>
      <c r="T268" s="6">
        <f t="array" aca="1" ref="T268" ca="1">IF(XLOOKUP(E268,DADOS!F:F,DADOS!L:L,0)=0,"NA",XLOOKUP(E268,DADOS!F:F,DADOS!L:L,0))</f>
        <v/>
      </c>
      <c r="U268" s="4">
        <f>H268&amp;"_"&amp;F268&amp;"_"&amp;S268&amp;"_"&amp;T268</f>
        <v/>
      </c>
      <c r="V268" s="50" t="inlineStr">
        <is>
          <t>#ERROR!</t>
        </is>
      </c>
      <c r="W268" s="55" t="n"/>
      <c r="X268" s="55" t="n"/>
      <c r="Y268" s="55" t="n"/>
      <c r="Z268" s="55" t="n"/>
    </row>
    <row r="269" hidden="1" ht="14.25" customHeight="1" s="56">
      <c r="A269" s="4" t="n"/>
      <c r="B269" s="4" t="n"/>
      <c r="C269" s="4" t="n"/>
      <c r="D269" s="4" t="n"/>
      <c r="E269" s="4" t="n"/>
      <c r="F269" s="4">
        <f t="array" aca="1" ref="F269" ca="1">XLOOKUP(I269,'CABOS CAT'!A:A,'CABOS CAT'!C:C,0)</f>
        <v/>
      </c>
      <c r="G269" s="4">
        <f t="array" aca="1" ref="G269" ca="1">XLOOKUP(I269,'CABOS CAT'!A:A,'CABOS CAT'!B:B,0)</f>
        <v/>
      </c>
      <c r="H269" s="4">
        <f t="array" aca="1" ref="H269" ca="1">XLOOKUP(I269,'CABOS CAT'!A:A,'CABOS CAT'!D:D,0)</f>
        <v/>
      </c>
      <c r="I269" s="4">
        <f t="array" aca="1" ref="I269" ca="1">XLOOKUP(E269,DADOS!F:F,DADOS!J:J,0)</f>
        <v/>
      </c>
      <c r="J269" s="51">
        <f t="array" aca="1" ref="J269" ca="1">XLOOKUP(E269,DADOS!F:F,DADOS!H:H,0)</f>
        <v/>
      </c>
      <c r="K269" s="47">
        <f t="array" aca="1" ref="K269" ca="1">XLOOKUP(E269,DADOS!F:F,DADOS!A:A,0)</f>
        <v/>
      </c>
      <c r="L269" s="47">
        <f t="array" aca="1" ref="L269" ca="1">IF(XLOOKUP(E269,DADOS!F:F,DADOS!E:E,0)="SPLICE",IF(XLOOKUP('PC CAT'!E269,DADOS!F:F,DADOS!C:C,0)=1,"ESQ","DIR"),XLOOKUP(E269,DADOS!F:F,DADOS!C:C,0))</f>
        <v/>
      </c>
      <c r="M269" s="47">
        <f t="array" aca="1" ref="M269" ca="1">IF(OR(L269="ESQ",L269="DIR"),"NA",XLOOKUP(E269,DADOS!F:F,DADOS!B:B,0))</f>
        <v/>
      </c>
      <c r="N269" s="47">
        <f t="array" aca="1" ref="N269" ca="1">IF(XLOOKUP(E269,DADOS!F:F,DADOS!D:D,0)=0,"NA",XLOOKUP(E269,DADOS!F:F,DADOS!D:D,0))</f>
        <v/>
      </c>
      <c r="O269" s="4">
        <f>H269&amp;"_"&amp;F269&amp;"_"&amp;M269&amp;"_"&amp;N269</f>
        <v/>
      </c>
      <c r="P269" s="48" t="inlineStr">
        <is>
          <t>#ERROR!</t>
        </is>
      </c>
      <c r="Q269" s="6">
        <f t="array" aca="1" ref="Q269" ca="1">XLOOKUP(E269,DADOS!F:F,DADOS!O:O,0)</f>
        <v/>
      </c>
      <c r="R269" s="6">
        <f t="array" aca="1" ref="R269" ca="1">IF(XLOOKUP(E269,DADOS!F:F,DADOS!K:K,0)="SPLICE",IF(XLOOKUP('PC CAT'!E269,DADOS!F:F,DADOS!M:M,0)=1,"ESQ","DIR"),XLOOKUP(E269,DADOS!F:F,DADOS!M:M,0))</f>
        <v/>
      </c>
      <c r="S269" s="6">
        <f t="array" aca="1" ref="S269" ca="1">IF(OR(R269="ESQ",R269="DIR"),"NA",XLOOKUP(E269,DADOS!F:F,DADOS!N:N,0))</f>
        <v/>
      </c>
      <c r="T269" s="6">
        <f t="array" aca="1" ref="T269" ca="1">IF(XLOOKUP(E269,DADOS!F:F,DADOS!L:L,0)=0,"NA",XLOOKUP(E269,DADOS!F:F,DADOS!L:L,0))</f>
        <v/>
      </c>
      <c r="U269" s="4">
        <f>H269&amp;"_"&amp;F269&amp;"_"&amp;S269&amp;"_"&amp;T269</f>
        <v/>
      </c>
      <c r="V269" s="50" t="inlineStr">
        <is>
          <t>#ERROR!</t>
        </is>
      </c>
      <c r="W269" s="55" t="n"/>
      <c r="X269" s="55" t="n"/>
      <c r="Y269" s="55" t="n"/>
      <c r="Z269" s="55" t="n"/>
    </row>
    <row r="270" hidden="1" ht="14.25" customHeight="1" s="56">
      <c r="A270" s="4" t="n"/>
      <c r="B270" s="4" t="n"/>
      <c r="C270" s="4" t="n"/>
      <c r="D270" s="4" t="n"/>
      <c r="E270" s="4" t="n"/>
      <c r="F270" s="4">
        <f t="array" aca="1" ref="F270" ca="1">XLOOKUP(I270,'CABOS CAT'!A:A,'CABOS CAT'!C:C,0)</f>
        <v/>
      </c>
      <c r="G270" s="4">
        <f t="array" aca="1" ref="G270" ca="1">XLOOKUP(I270,'CABOS CAT'!A:A,'CABOS CAT'!B:B,0)</f>
        <v/>
      </c>
      <c r="H270" s="4">
        <f t="array" aca="1" ref="H270" ca="1">XLOOKUP(I270,'CABOS CAT'!A:A,'CABOS CAT'!D:D,0)</f>
        <v/>
      </c>
      <c r="I270" s="4">
        <f t="array" aca="1" ref="I270" ca="1">XLOOKUP(E270,DADOS!F:F,DADOS!J:J,0)</f>
        <v/>
      </c>
      <c r="J270" s="51">
        <f t="array" aca="1" ref="J270" ca="1">XLOOKUP(E270,DADOS!F:F,DADOS!H:H,0)</f>
        <v/>
      </c>
      <c r="K270" s="47">
        <f t="array" aca="1" ref="K270" ca="1">XLOOKUP(E270,DADOS!F:F,DADOS!A:A,0)</f>
        <v/>
      </c>
      <c r="L270" s="47">
        <f t="array" aca="1" ref="L270" ca="1">IF(XLOOKUP(E270,DADOS!F:F,DADOS!E:E,0)="SPLICE",IF(XLOOKUP('PC CAT'!E270,DADOS!F:F,DADOS!C:C,0)=1,"ESQ","DIR"),XLOOKUP(E270,DADOS!F:F,DADOS!C:C,0))</f>
        <v/>
      </c>
      <c r="M270" s="47">
        <f t="array" aca="1" ref="M270" ca="1">IF(OR(L270="ESQ",L270="DIR"),"NA",XLOOKUP(E270,DADOS!F:F,DADOS!B:B,0))</f>
        <v/>
      </c>
      <c r="N270" s="47">
        <f t="array" aca="1" ref="N270" ca="1">IF(XLOOKUP(E270,DADOS!F:F,DADOS!D:D,0)=0,"NA",XLOOKUP(E270,DADOS!F:F,DADOS!D:D,0))</f>
        <v/>
      </c>
      <c r="O270" s="4">
        <f>H270&amp;"_"&amp;F270&amp;"_"&amp;M270&amp;"_"&amp;N270</f>
        <v/>
      </c>
      <c r="P270" s="48" t="inlineStr">
        <is>
          <t>#ERROR!</t>
        </is>
      </c>
      <c r="Q270" s="6">
        <f t="array" aca="1" ref="Q270" ca="1">XLOOKUP(E270,DADOS!F:F,DADOS!O:O,0)</f>
        <v/>
      </c>
      <c r="R270" s="6">
        <f t="array" aca="1" ref="R270" ca="1">IF(XLOOKUP(E270,DADOS!F:F,DADOS!K:K,0)="SPLICE",IF(XLOOKUP('PC CAT'!E270,DADOS!F:F,DADOS!M:M,0)=1,"ESQ","DIR"),XLOOKUP(E270,DADOS!F:F,DADOS!M:M,0))</f>
        <v/>
      </c>
      <c r="S270" s="6">
        <f t="array" aca="1" ref="S270" ca="1">IF(OR(R270="ESQ",R270="DIR"),"NA",XLOOKUP(E270,DADOS!F:F,DADOS!N:N,0))</f>
        <v/>
      </c>
      <c r="T270" s="6">
        <f t="array" aca="1" ref="T270" ca="1">IF(XLOOKUP(E270,DADOS!F:F,DADOS!L:L,0)=0,"NA",XLOOKUP(E270,DADOS!F:F,DADOS!L:L,0))</f>
        <v/>
      </c>
      <c r="U270" s="4">
        <f>H270&amp;"_"&amp;F270&amp;"_"&amp;S270&amp;"_"&amp;T270</f>
        <v/>
      </c>
      <c r="V270" s="50" t="inlineStr">
        <is>
          <t>#ERROR!</t>
        </is>
      </c>
      <c r="W270" s="55" t="n"/>
      <c r="X270" s="55" t="n"/>
      <c r="Y270" s="55" t="n"/>
      <c r="Z270" s="55" t="n"/>
    </row>
    <row r="271" hidden="1" ht="14.25" customHeight="1" s="56">
      <c r="A271" s="4" t="n"/>
      <c r="B271" s="4" t="n"/>
      <c r="C271" s="4" t="n"/>
      <c r="D271" s="4" t="n"/>
      <c r="E271" s="4" t="n"/>
      <c r="F271" s="4">
        <f t="array" aca="1" ref="F271" ca="1">XLOOKUP(I271,'CABOS CAT'!A:A,'CABOS CAT'!C:C,0)</f>
        <v/>
      </c>
      <c r="G271" s="4">
        <f t="array" aca="1" ref="G271" ca="1">XLOOKUP(I271,'CABOS CAT'!A:A,'CABOS CAT'!B:B,0)</f>
        <v/>
      </c>
      <c r="H271" s="4">
        <f t="array" aca="1" ref="H271" ca="1">XLOOKUP(I271,'CABOS CAT'!A:A,'CABOS CAT'!D:D,0)</f>
        <v/>
      </c>
      <c r="I271" s="4">
        <f t="array" aca="1" ref="I271" ca="1">XLOOKUP(E271,DADOS!F:F,DADOS!J:J,0)</f>
        <v/>
      </c>
      <c r="J271" s="51">
        <f t="array" aca="1" ref="J271" ca="1">XLOOKUP(E271,DADOS!F:F,DADOS!H:H,0)</f>
        <v/>
      </c>
      <c r="K271" s="47">
        <f t="array" aca="1" ref="K271" ca="1">XLOOKUP(E271,DADOS!F:F,DADOS!A:A,0)</f>
        <v/>
      </c>
      <c r="L271" s="47">
        <f t="array" aca="1" ref="L271" ca="1">IF(XLOOKUP(E271,DADOS!F:F,DADOS!E:E,0)="SPLICE",IF(XLOOKUP('PC CAT'!E271,DADOS!F:F,DADOS!C:C,0)=1,"ESQ","DIR"),XLOOKUP(E271,DADOS!F:F,DADOS!C:C,0))</f>
        <v/>
      </c>
      <c r="M271" s="47">
        <f t="array" aca="1" ref="M271" ca="1">IF(OR(L271="ESQ",L271="DIR"),"NA",XLOOKUP(E271,DADOS!F:F,DADOS!B:B,0))</f>
        <v/>
      </c>
      <c r="N271" s="47">
        <f t="array" aca="1" ref="N271" ca="1">IF(XLOOKUP(E271,DADOS!F:F,DADOS!D:D,0)=0,"NA",XLOOKUP(E271,DADOS!F:F,DADOS!D:D,0))</f>
        <v/>
      </c>
      <c r="O271" s="4">
        <f>H271&amp;"_"&amp;F271&amp;"_"&amp;M271&amp;"_"&amp;N271</f>
        <v/>
      </c>
      <c r="P271" s="48" t="inlineStr">
        <is>
          <t>#ERROR!</t>
        </is>
      </c>
      <c r="Q271" s="6">
        <f t="array" aca="1" ref="Q271" ca="1">XLOOKUP(E271,DADOS!F:F,DADOS!O:O,0)</f>
        <v/>
      </c>
      <c r="R271" s="6">
        <f t="array" aca="1" ref="R271" ca="1">IF(XLOOKUP(E271,DADOS!F:F,DADOS!K:K,0)="SPLICE",IF(XLOOKUP('PC CAT'!E271,DADOS!F:F,DADOS!M:M,0)=1,"ESQ","DIR"),XLOOKUP(E271,DADOS!F:F,DADOS!M:M,0))</f>
        <v/>
      </c>
      <c r="S271" s="6">
        <f t="array" aca="1" ref="S271" ca="1">IF(OR(R271="ESQ",R271="DIR"),"NA",XLOOKUP(E271,DADOS!F:F,DADOS!N:N,0))</f>
        <v/>
      </c>
      <c r="T271" s="6">
        <f t="array" aca="1" ref="T271" ca="1">IF(XLOOKUP(E271,DADOS!F:F,DADOS!L:L,0)=0,"NA",XLOOKUP(E271,DADOS!F:F,DADOS!L:L,0))</f>
        <v/>
      </c>
      <c r="U271" s="4">
        <f>H271&amp;"_"&amp;F271&amp;"_"&amp;S271&amp;"_"&amp;T271</f>
        <v/>
      </c>
      <c r="V271" s="50" t="inlineStr">
        <is>
          <t>#ERROR!</t>
        </is>
      </c>
      <c r="W271" s="55" t="n"/>
      <c r="X271" s="55" t="n"/>
      <c r="Y271" s="55" t="n"/>
      <c r="Z271" s="55" t="n"/>
    </row>
    <row r="272" hidden="1" ht="14.25" customHeight="1" s="56">
      <c r="A272" s="4" t="n"/>
      <c r="B272" s="4" t="n"/>
      <c r="C272" s="4" t="n"/>
      <c r="D272" s="4" t="n"/>
      <c r="E272" s="4" t="n"/>
      <c r="F272" s="4">
        <f t="array" aca="1" ref="F272" ca="1">XLOOKUP(I272,'CABOS CAT'!A:A,'CABOS CAT'!C:C,0)</f>
        <v/>
      </c>
      <c r="G272" s="4">
        <f t="array" aca="1" ref="G272" ca="1">XLOOKUP(I272,'CABOS CAT'!A:A,'CABOS CAT'!B:B,0)</f>
        <v/>
      </c>
      <c r="H272" s="4">
        <f t="array" aca="1" ref="H272" ca="1">XLOOKUP(I272,'CABOS CAT'!A:A,'CABOS CAT'!D:D,0)</f>
        <v/>
      </c>
      <c r="I272" s="4">
        <f t="array" aca="1" ref="I272" ca="1">XLOOKUP(E272,DADOS!F:F,DADOS!J:J,0)</f>
        <v/>
      </c>
      <c r="J272" s="51">
        <f t="array" aca="1" ref="J272" ca="1">XLOOKUP(E272,DADOS!F:F,DADOS!H:H,0)</f>
        <v/>
      </c>
      <c r="K272" s="47">
        <f t="array" aca="1" ref="K272" ca="1">XLOOKUP(E272,DADOS!F:F,DADOS!A:A,0)</f>
        <v/>
      </c>
      <c r="L272" s="47">
        <f t="array" aca="1" ref="L272" ca="1">IF(XLOOKUP(E272,DADOS!F:F,DADOS!E:E,0)="SPLICE",IF(XLOOKUP('PC CAT'!E272,DADOS!F:F,DADOS!C:C,0)=1,"ESQ","DIR"),XLOOKUP(E272,DADOS!F:F,DADOS!C:C,0))</f>
        <v/>
      </c>
      <c r="M272" s="47">
        <f t="array" aca="1" ref="M272" ca="1">IF(OR(L272="ESQ",L272="DIR"),"NA",XLOOKUP(E272,DADOS!F:F,DADOS!B:B,0))</f>
        <v/>
      </c>
      <c r="N272" s="47">
        <f t="array" aca="1" ref="N272" ca="1">IF(XLOOKUP(E272,DADOS!F:F,DADOS!D:D,0)=0,"NA",XLOOKUP(E272,DADOS!F:F,DADOS!D:D,0))</f>
        <v/>
      </c>
      <c r="O272" s="4">
        <f>H272&amp;"_"&amp;F272&amp;"_"&amp;M272&amp;"_"&amp;N272</f>
        <v/>
      </c>
      <c r="P272" s="48" t="inlineStr">
        <is>
          <t>#ERROR!</t>
        </is>
      </c>
      <c r="Q272" s="6">
        <f t="array" aca="1" ref="Q272" ca="1">XLOOKUP(E272,DADOS!F:F,DADOS!O:O,0)</f>
        <v/>
      </c>
      <c r="R272" s="6">
        <f t="array" aca="1" ref="R272" ca="1">IF(XLOOKUP(E272,DADOS!F:F,DADOS!K:K,0)="SPLICE",IF(XLOOKUP('PC CAT'!E272,DADOS!F:F,DADOS!M:M,0)=1,"ESQ","DIR"),XLOOKUP(E272,DADOS!F:F,DADOS!M:M,0))</f>
        <v/>
      </c>
      <c r="S272" s="6">
        <f t="array" aca="1" ref="S272" ca="1">IF(OR(R272="ESQ",R272="DIR"),"NA",XLOOKUP(E272,DADOS!F:F,DADOS!N:N,0))</f>
        <v/>
      </c>
      <c r="T272" s="6">
        <f t="array" aca="1" ref="T272" ca="1">IF(XLOOKUP(E272,DADOS!F:F,DADOS!L:L,0)=0,"NA",XLOOKUP(E272,DADOS!F:F,DADOS!L:L,0))</f>
        <v/>
      </c>
      <c r="U272" s="4">
        <f>H272&amp;"_"&amp;F272&amp;"_"&amp;S272&amp;"_"&amp;T272</f>
        <v/>
      </c>
      <c r="V272" s="50" t="inlineStr">
        <is>
          <t>#ERROR!</t>
        </is>
      </c>
      <c r="W272" s="55" t="n"/>
      <c r="X272" s="55" t="n"/>
      <c r="Y272" s="55" t="n"/>
      <c r="Z272" s="55" t="n"/>
    </row>
    <row r="273" hidden="1" ht="14.25" customHeight="1" s="56">
      <c r="A273" s="4" t="n"/>
      <c r="B273" s="4" t="n"/>
      <c r="C273" s="4" t="n"/>
      <c r="D273" s="4" t="n"/>
      <c r="E273" s="4" t="n"/>
      <c r="F273" s="4">
        <f t="array" aca="1" ref="F273" ca="1">XLOOKUP(I273,'CABOS CAT'!A:A,'CABOS CAT'!C:C,0)</f>
        <v/>
      </c>
      <c r="G273" s="4">
        <f t="array" aca="1" ref="G273" ca="1">XLOOKUP(I273,'CABOS CAT'!A:A,'CABOS CAT'!B:B,0)</f>
        <v/>
      </c>
      <c r="H273" s="4">
        <f t="array" aca="1" ref="H273" ca="1">XLOOKUP(I273,'CABOS CAT'!A:A,'CABOS CAT'!D:D,0)</f>
        <v/>
      </c>
      <c r="I273" s="4">
        <f t="array" aca="1" ref="I273" ca="1">XLOOKUP(E273,DADOS!F:F,DADOS!J:J,0)</f>
        <v/>
      </c>
      <c r="J273" s="51">
        <f t="array" aca="1" ref="J273" ca="1">XLOOKUP(E273,DADOS!F:F,DADOS!H:H,0)</f>
        <v/>
      </c>
      <c r="K273" s="47">
        <f t="array" aca="1" ref="K273" ca="1">XLOOKUP(E273,DADOS!F:F,DADOS!A:A,0)</f>
        <v/>
      </c>
      <c r="L273" s="47">
        <f t="array" aca="1" ref="L273" ca="1">IF(XLOOKUP(E273,DADOS!F:F,DADOS!E:E,0)="SPLICE",IF(XLOOKUP('PC CAT'!E273,DADOS!F:F,DADOS!C:C,0)=1,"ESQ","DIR"),XLOOKUP(E273,DADOS!F:F,DADOS!C:C,0))</f>
        <v/>
      </c>
      <c r="M273" s="47">
        <f t="array" aca="1" ref="M273" ca="1">IF(OR(L273="ESQ",L273="DIR"),"NA",XLOOKUP(E273,DADOS!F:F,DADOS!B:B,0))</f>
        <v/>
      </c>
      <c r="N273" s="47">
        <f t="array" aca="1" ref="N273" ca="1">IF(XLOOKUP(E273,DADOS!F:F,DADOS!D:D,0)=0,"NA",XLOOKUP(E273,DADOS!F:F,DADOS!D:D,0))</f>
        <v/>
      </c>
      <c r="O273" s="4">
        <f>H273&amp;"_"&amp;F273&amp;"_"&amp;M273&amp;"_"&amp;N273</f>
        <v/>
      </c>
      <c r="P273" s="48" t="inlineStr">
        <is>
          <t>#ERROR!</t>
        </is>
      </c>
      <c r="Q273" s="6">
        <f t="array" aca="1" ref="Q273" ca="1">XLOOKUP(E273,DADOS!F:F,DADOS!O:O,0)</f>
        <v/>
      </c>
      <c r="R273" s="6">
        <f t="array" aca="1" ref="R273" ca="1">IF(XLOOKUP(E273,DADOS!F:F,DADOS!K:K,0)="SPLICE",IF(XLOOKUP('PC CAT'!E273,DADOS!F:F,DADOS!M:M,0)=1,"ESQ","DIR"),XLOOKUP(E273,DADOS!F:F,DADOS!M:M,0))</f>
        <v/>
      </c>
      <c r="S273" s="6">
        <f t="array" aca="1" ref="S273" ca="1">IF(OR(R273="ESQ",R273="DIR"),"NA",XLOOKUP(E273,DADOS!F:F,DADOS!N:N,0))</f>
        <v/>
      </c>
      <c r="T273" s="6">
        <f t="array" aca="1" ref="T273" ca="1">IF(XLOOKUP(E273,DADOS!F:F,DADOS!L:L,0)=0,"NA",XLOOKUP(E273,DADOS!F:F,DADOS!L:L,0))</f>
        <v/>
      </c>
      <c r="U273" s="4">
        <f>H273&amp;"_"&amp;F273&amp;"_"&amp;S273&amp;"_"&amp;T273</f>
        <v/>
      </c>
      <c r="V273" s="50" t="inlineStr">
        <is>
          <t>#ERROR!</t>
        </is>
      </c>
      <c r="W273" s="55" t="n"/>
      <c r="X273" s="55" t="n"/>
      <c r="Y273" s="55" t="n"/>
      <c r="Z273" s="55" t="n"/>
    </row>
    <row r="274" hidden="1" ht="14.25" customHeight="1" s="56">
      <c r="A274" s="4" t="n"/>
      <c r="B274" s="4" t="n"/>
      <c r="C274" s="4" t="n"/>
      <c r="D274" s="4" t="n"/>
      <c r="E274" s="4" t="n"/>
      <c r="F274" s="4">
        <f t="array" aca="1" ref="F274" ca="1">XLOOKUP(I274,'CABOS CAT'!A:A,'CABOS CAT'!C:C,0)</f>
        <v/>
      </c>
      <c r="G274" s="4">
        <f t="array" aca="1" ref="G274" ca="1">XLOOKUP(I274,'CABOS CAT'!A:A,'CABOS CAT'!B:B,0)</f>
        <v/>
      </c>
      <c r="H274" s="4">
        <f t="array" aca="1" ref="H274" ca="1">XLOOKUP(I274,'CABOS CAT'!A:A,'CABOS CAT'!D:D,0)</f>
        <v/>
      </c>
      <c r="I274" s="4">
        <f t="array" aca="1" ref="I274" ca="1">XLOOKUP(E274,DADOS!F:F,DADOS!J:J,0)</f>
        <v/>
      </c>
      <c r="J274" s="51">
        <f t="array" aca="1" ref="J274" ca="1">XLOOKUP(E274,DADOS!F:F,DADOS!H:H,0)</f>
        <v/>
      </c>
      <c r="K274" s="47">
        <f t="array" aca="1" ref="K274" ca="1">XLOOKUP(E274,DADOS!F:F,DADOS!A:A,0)</f>
        <v/>
      </c>
      <c r="L274" s="47">
        <f t="array" aca="1" ref="L274" ca="1">IF(XLOOKUP(E274,DADOS!F:F,DADOS!E:E,0)="SPLICE",IF(XLOOKUP('PC CAT'!E274,DADOS!F:F,DADOS!C:C,0)=1,"ESQ","DIR"),XLOOKUP(E274,DADOS!F:F,DADOS!C:C,0))</f>
        <v/>
      </c>
      <c r="M274" s="47">
        <f t="array" aca="1" ref="M274" ca="1">IF(OR(L274="ESQ",L274="DIR"),"NA",XLOOKUP(E274,DADOS!F:F,DADOS!B:B,0))</f>
        <v/>
      </c>
      <c r="N274" s="47">
        <f t="array" aca="1" ref="N274" ca="1">IF(XLOOKUP(E274,DADOS!F:F,DADOS!D:D,0)=0,"NA",XLOOKUP(E274,DADOS!F:F,DADOS!D:D,0))</f>
        <v/>
      </c>
      <c r="O274" s="4">
        <f>H274&amp;"_"&amp;F274&amp;"_"&amp;M274&amp;"_"&amp;N274</f>
        <v/>
      </c>
      <c r="P274" s="48" t="inlineStr">
        <is>
          <t>#ERROR!</t>
        </is>
      </c>
      <c r="Q274" s="6">
        <f t="array" aca="1" ref="Q274" ca="1">XLOOKUP(E274,DADOS!F:F,DADOS!O:O,0)</f>
        <v/>
      </c>
      <c r="R274" s="6">
        <f t="array" aca="1" ref="R274" ca="1">IF(XLOOKUP(E274,DADOS!F:F,DADOS!K:K,0)="SPLICE",IF(XLOOKUP('PC CAT'!E274,DADOS!F:F,DADOS!M:M,0)=1,"ESQ","DIR"),XLOOKUP(E274,DADOS!F:F,DADOS!M:M,0))</f>
        <v/>
      </c>
      <c r="S274" s="6">
        <f t="array" aca="1" ref="S274" ca="1">IF(OR(R274="ESQ",R274="DIR"),"NA",XLOOKUP(E274,DADOS!F:F,DADOS!N:N,0))</f>
        <v/>
      </c>
      <c r="T274" s="6">
        <f t="array" aca="1" ref="T274" ca="1">IF(XLOOKUP(E274,DADOS!F:F,DADOS!L:L,0)=0,"NA",XLOOKUP(E274,DADOS!F:F,DADOS!L:L,0))</f>
        <v/>
      </c>
      <c r="U274" s="4">
        <f>H274&amp;"_"&amp;F274&amp;"_"&amp;S274&amp;"_"&amp;T274</f>
        <v/>
      </c>
      <c r="V274" s="50" t="inlineStr">
        <is>
          <t>#ERROR!</t>
        </is>
      </c>
      <c r="W274" s="55" t="n"/>
      <c r="X274" s="55" t="n"/>
      <c r="Y274" s="55" t="n"/>
      <c r="Z274" s="55" t="n"/>
    </row>
    <row r="275" hidden="1" ht="14.25" customHeight="1" s="56">
      <c r="A275" s="4" t="n"/>
      <c r="B275" s="4" t="n"/>
      <c r="C275" s="4" t="n"/>
      <c r="D275" s="4" t="n"/>
      <c r="E275" s="4" t="n"/>
      <c r="F275" s="4">
        <f t="array" aca="1" ref="F275" ca="1">XLOOKUP(I275,'CABOS CAT'!A:A,'CABOS CAT'!C:C,0)</f>
        <v/>
      </c>
      <c r="G275" s="4">
        <f t="array" aca="1" ref="G275" ca="1">XLOOKUP(I275,'CABOS CAT'!A:A,'CABOS CAT'!B:B,0)</f>
        <v/>
      </c>
      <c r="H275" s="4">
        <f t="array" aca="1" ref="H275" ca="1">XLOOKUP(I275,'CABOS CAT'!A:A,'CABOS CAT'!D:D,0)</f>
        <v/>
      </c>
      <c r="I275" s="4">
        <f t="array" aca="1" ref="I275" ca="1">XLOOKUP(E275,DADOS!F:F,DADOS!J:J,0)</f>
        <v/>
      </c>
      <c r="J275" s="51">
        <f t="array" aca="1" ref="J275" ca="1">XLOOKUP(E275,DADOS!F:F,DADOS!H:H,0)</f>
        <v/>
      </c>
      <c r="K275" s="47">
        <f t="array" aca="1" ref="K275" ca="1">XLOOKUP(E275,DADOS!F:F,DADOS!A:A,0)</f>
        <v/>
      </c>
      <c r="L275" s="47">
        <f t="array" aca="1" ref="L275" ca="1">IF(XLOOKUP(E275,DADOS!F:F,DADOS!E:E,0)="SPLICE",IF(XLOOKUP('PC CAT'!E275,DADOS!F:F,DADOS!C:C,0)=1,"ESQ","DIR"),XLOOKUP(E275,DADOS!F:F,DADOS!C:C,0))</f>
        <v/>
      </c>
      <c r="M275" s="47">
        <f t="array" aca="1" ref="M275" ca="1">IF(OR(L275="ESQ",L275="DIR"),"NA",XLOOKUP(E275,DADOS!F:F,DADOS!B:B,0))</f>
        <v/>
      </c>
      <c r="N275" s="47">
        <f t="array" aca="1" ref="N275" ca="1">IF(XLOOKUP(E275,DADOS!F:F,DADOS!D:D,0)=0,"NA",XLOOKUP(E275,DADOS!F:F,DADOS!D:D,0))</f>
        <v/>
      </c>
      <c r="O275" s="4">
        <f>H275&amp;"_"&amp;F275&amp;"_"&amp;M275&amp;"_"&amp;N275</f>
        <v/>
      </c>
      <c r="P275" s="48" t="inlineStr">
        <is>
          <t>#ERROR!</t>
        </is>
      </c>
      <c r="Q275" s="6">
        <f t="array" aca="1" ref="Q275" ca="1">XLOOKUP(E275,DADOS!F:F,DADOS!O:O,0)</f>
        <v/>
      </c>
      <c r="R275" s="6">
        <f t="array" aca="1" ref="R275" ca="1">IF(XLOOKUP(E275,DADOS!F:F,DADOS!K:K,0)="SPLICE",IF(XLOOKUP('PC CAT'!E275,DADOS!F:F,DADOS!M:M,0)=1,"ESQ","DIR"),XLOOKUP(E275,DADOS!F:F,DADOS!M:M,0))</f>
        <v/>
      </c>
      <c r="S275" s="6">
        <f t="array" aca="1" ref="S275" ca="1">IF(OR(R275="ESQ",R275="DIR"),"NA",XLOOKUP(E275,DADOS!F:F,DADOS!N:N,0))</f>
        <v/>
      </c>
      <c r="T275" s="6">
        <f t="array" aca="1" ref="T275" ca="1">IF(XLOOKUP(E275,DADOS!F:F,DADOS!L:L,0)=0,"NA",XLOOKUP(E275,DADOS!F:F,DADOS!L:L,0))</f>
        <v/>
      </c>
      <c r="U275" s="4">
        <f>H275&amp;"_"&amp;F275&amp;"_"&amp;S275&amp;"_"&amp;T275</f>
        <v/>
      </c>
      <c r="V275" s="50" t="inlineStr">
        <is>
          <t>#ERROR!</t>
        </is>
      </c>
      <c r="W275" s="55" t="n"/>
      <c r="X275" s="55" t="n"/>
      <c r="Y275" s="55" t="n"/>
      <c r="Z275" s="55" t="n"/>
    </row>
    <row r="276" hidden="1" ht="14.25" customHeight="1" s="56">
      <c r="A276" s="4" t="n"/>
      <c r="B276" s="4" t="n"/>
      <c r="C276" s="4" t="n"/>
      <c r="D276" s="4" t="n"/>
      <c r="E276" s="4" t="n"/>
      <c r="F276" s="4">
        <f t="array" aca="1" ref="F276" ca="1">XLOOKUP(I276,'CABOS CAT'!A:A,'CABOS CAT'!C:C,0)</f>
        <v/>
      </c>
      <c r="G276" s="4">
        <f t="array" aca="1" ref="G276" ca="1">XLOOKUP(I276,'CABOS CAT'!A:A,'CABOS CAT'!B:B,0)</f>
        <v/>
      </c>
      <c r="H276" s="4">
        <f t="array" aca="1" ref="H276" ca="1">XLOOKUP(I276,'CABOS CAT'!A:A,'CABOS CAT'!D:D,0)</f>
        <v/>
      </c>
      <c r="I276" s="4">
        <f t="array" aca="1" ref="I276" ca="1">XLOOKUP(E276,DADOS!F:F,DADOS!J:J,0)</f>
        <v/>
      </c>
      <c r="J276" s="51">
        <f t="array" aca="1" ref="J276" ca="1">XLOOKUP(E276,DADOS!F:F,DADOS!H:H,0)</f>
        <v/>
      </c>
      <c r="K276" s="47">
        <f t="array" aca="1" ref="K276" ca="1">XLOOKUP(E276,DADOS!F:F,DADOS!A:A,0)</f>
        <v/>
      </c>
      <c r="L276" s="47">
        <f t="array" aca="1" ref="L276" ca="1">IF(XLOOKUP(E276,DADOS!F:F,DADOS!E:E,0)="SPLICE",IF(XLOOKUP('PC CAT'!E276,DADOS!F:F,DADOS!C:C,0)=1,"ESQ","DIR"),XLOOKUP(E276,DADOS!F:F,DADOS!C:C,0))</f>
        <v/>
      </c>
      <c r="M276" s="47">
        <f t="array" aca="1" ref="M276" ca="1">IF(OR(L276="ESQ",L276="DIR"),"NA",XLOOKUP(E276,DADOS!F:F,DADOS!B:B,0))</f>
        <v/>
      </c>
      <c r="N276" s="47">
        <f t="array" aca="1" ref="N276" ca="1">IF(XLOOKUP(E276,DADOS!F:F,DADOS!D:D,0)=0,"NA",XLOOKUP(E276,DADOS!F:F,DADOS!D:D,0))</f>
        <v/>
      </c>
      <c r="O276" s="4">
        <f>H276&amp;"_"&amp;F276&amp;"_"&amp;M276&amp;"_"&amp;N276</f>
        <v/>
      </c>
      <c r="P276" s="48" t="inlineStr">
        <is>
          <t>#ERROR!</t>
        </is>
      </c>
      <c r="Q276" s="6">
        <f t="array" aca="1" ref="Q276" ca="1">XLOOKUP(E276,DADOS!F:F,DADOS!O:O,0)</f>
        <v/>
      </c>
      <c r="R276" s="6">
        <f t="array" aca="1" ref="R276" ca="1">IF(XLOOKUP(E276,DADOS!F:F,DADOS!K:K,0)="SPLICE",IF(XLOOKUP('PC CAT'!E276,DADOS!F:F,DADOS!M:M,0)=1,"ESQ","DIR"),XLOOKUP(E276,DADOS!F:F,DADOS!M:M,0))</f>
        <v/>
      </c>
      <c r="S276" s="6">
        <f t="array" aca="1" ref="S276" ca="1">IF(OR(R276="ESQ",R276="DIR"),"NA",XLOOKUP(E276,DADOS!F:F,DADOS!N:N,0))</f>
        <v/>
      </c>
      <c r="T276" s="6">
        <f t="array" aca="1" ref="T276" ca="1">IF(XLOOKUP(E276,DADOS!F:F,DADOS!L:L,0)=0,"NA",XLOOKUP(E276,DADOS!F:F,DADOS!L:L,0))</f>
        <v/>
      </c>
      <c r="U276" s="4">
        <f>H276&amp;"_"&amp;F276&amp;"_"&amp;S276&amp;"_"&amp;T276</f>
        <v/>
      </c>
      <c r="V276" s="50" t="inlineStr">
        <is>
          <t>#ERROR!</t>
        </is>
      </c>
      <c r="W276" s="55" t="n"/>
      <c r="X276" s="55" t="n"/>
      <c r="Y276" s="55" t="n"/>
      <c r="Z276" s="55" t="n"/>
    </row>
    <row r="277" hidden="1" ht="14.25" customHeight="1" s="56">
      <c r="A277" s="4" t="n"/>
      <c r="B277" s="4" t="n"/>
      <c r="C277" s="4" t="n"/>
      <c r="D277" s="4" t="n"/>
      <c r="E277" s="4" t="n"/>
      <c r="F277" s="4">
        <f t="array" aca="1" ref="F277" ca="1">XLOOKUP(I277,'CABOS CAT'!A:A,'CABOS CAT'!C:C,0)</f>
        <v/>
      </c>
      <c r="G277" s="4">
        <f t="array" aca="1" ref="G277" ca="1">XLOOKUP(I277,'CABOS CAT'!A:A,'CABOS CAT'!B:B,0)</f>
        <v/>
      </c>
      <c r="H277" s="4">
        <f t="array" aca="1" ref="H277" ca="1">XLOOKUP(I277,'CABOS CAT'!A:A,'CABOS CAT'!D:D,0)</f>
        <v/>
      </c>
      <c r="I277" s="4">
        <f t="array" aca="1" ref="I277" ca="1">XLOOKUP(E277,DADOS!F:F,DADOS!J:J,0)</f>
        <v/>
      </c>
      <c r="J277" s="51">
        <f t="array" aca="1" ref="J277" ca="1">XLOOKUP(E277,DADOS!F:F,DADOS!H:H,0)</f>
        <v/>
      </c>
      <c r="K277" s="47">
        <f t="array" aca="1" ref="K277" ca="1">XLOOKUP(E277,DADOS!F:F,DADOS!A:A,0)</f>
        <v/>
      </c>
      <c r="L277" s="47">
        <f t="array" aca="1" ref="L277" ca="1">IF(XLOOKUP(E277,DADOS!F:F,DADOS!E:E,0)="SPLICE",IF(XLOOKUP('PC CAT'!E277,DADOS!F:F,DADOS!C:C,0)=1,"ESQ","DIR"),XLOOKUP(E277,DADOS!F:F,DADOS!C:C,0))</f>
        <v/>
      </c>
      <c r="M277" s="47">
        <f t="array" aca="1" ref="M277" ca="1">IF(OR(L277="ESQ",L277="DIR"),"NA",XLOOKUP(E277,DADOS!F:F,DADOS!B:B,0))</f>
        <v/>
      </c>
      <c r="N277" s="47">
        <f t="array" aca="1" ref="N277" ca="1">IF(XLOOKUP(E277,DADOS!F:F,DADOS!D:D,0)=0,"NA",XLOOKUP(E277,DADOS!F:F,DADOS!D:D,0))</f>
        <v/>
      </c>
      <c r="O277" s="4">
        <f>H277&amp;"_"&amp;F277&amp;"_"&amp;M277&amp;"_"&amp;N277</f>
        <v/>
      </c>
      <c r="P277" s="48" t="inlineStr">
        <is>
          <t>#ERROR!</t>
        </is>
      </c>
      <c r="Q277" s="6">
        <f t="array" aca="1" ref="Q277" ca="1">XLOOKUP(E277,DADOS!F:F,DADOS!O:O,0)</f>
        <v/>
      </c>
      <c r="R277" s="6">
        <f t="array" aca="1" ref="R277" ca="1">IF(XLOOKUP(E277,DADOS!F:F,DADOS!K:K,0)="SPLICE",IF(XLOOKUP('PC CAT'!E277,DADOS!F:F,DADOS!M:M,0)=1,"ESQ","DIR"),XLOOKUP(E277,DADOS!F:F,DADOS!M:M,0))</f>
        <v/>
      </c>
      <c r="S277" s="6">
        <f t="array" aca="1" ref="S277" ca="1">IF(OR(R277="ESQ",R277="DIR"),"NA",XLOOKUP(E277,DADOS!F:F,DADOS!N:N,0))</f>
        <v/>
      </c>
      <c r="T277" s="6">
        <f t="array" aca="1" ref="T277" ca="1">IF(XLOOKUP(E277,DADOS!F:F,DADOS!L:L,0)=0,"NA",XLOOKUP(E277,DADOS!F:F,DADOS!L:L,0))</f>
        <v/>
      </c>
      <c r="U277" s="4">
        <f>H277&amp;"_"&amp;F277&amp;"_"&amp;S277&amp;"_"&amp;T277</f>
        <v/>
      </c>
      <c r="V277" s="50" t="inlineStr">
        <is>
          <t>#ERROR!</t>
        </is>
      </c>
      <c r="W277" s="55" t="n"/>
      <c r="X277" s="55" t="n"/>
      <c r="Y277" s="55" t="n"/>
      <c r="Z277" s="55" t="n"/>
    </row>
    <row r="278" hidden="1" ht="14.25" customHeight="1" s="56">
      <c r="A278" s="4" t="n"/>
      <c r="B278" s="4" t="n"/>
      <c r="C278" s="4" t="n"/>
      <c r="D278" s="4" t="n"/>
      <c r="E278" s="4" t="n"/>
      <c r="F278" s="4">
        <f t="array" aca="1" ref="F278" ca="1">XLOOKUP(I278,'CABOS CAT'!A:A,'CABOS CAT'!C:C,0)</f>
        <v/>
      </c>
      <c r="G278" s="4">
        <f t="array" aca="1" ref="G278" ca="1">XLOOKUP(I278,'CABOS CAT'!A:A,'CABOS CAT'!B:B,0)</f>
        <v/>
      </c>
      <c r="H278" s="4">
        <f t="array" aca="1" ref="H278" ca="1">XLOOKUP(I278,'CABOS CAT'!A:A,'CABOS CAT'!D:D,0)</f>
        <v/>
      </c>
      <c r="I278" s="4">
        <f t="array" aca="1" ref="I278" ca="1">XLOOKUP(E278,DADOS!F:F,DADOS!J:J,0)</f>
        <v/>
      </c>
      <c r="J278" s="51">
        <f t="array" aca="1" ref="J278" ca="1">XLOOKUP(E278,DADOS!F:F,DADOS!H:H,0)</f>
        <v/>
      </c>
      <c r="K278" s="47">
        <f t="array" aca="1" ref="K278" ca="1">XLOOKUP(E278,DADOS!F:F,DADOS!A:A,0)</f>
        <v/>
      </c>
      <c r="L278" s="47">
        <f t="array" aca="1" ref="L278" ca="1">IF(XLOOKUP(E278,DADOS!F:F,DADOS!E:E,0)="SPLICE",IF(XLOOKUP('PC CAT'!E278,DADOS!F:F,DADOS!C:C,0)=1,"ESQ","DIR"),XLOOKUP(E278,DADOS!F:F,DADOS!C:C,0))</f>
        <v/>
      </c>
      <c r="M278" s="47">
        <f t="array" aca="1" ref="M278" ca="1">IF(OR(L278="ESQ",L278="DIR"),"NA",XLOOKUP(E278,DADOS!F:F,DADOS!B:B,0))</f>
        <v/>
      </c>
      <c r="N278" s="47">
        <f t="array" aca="1" ref="N278" ca="1">IF(XLOOKUP(E278,DADOS!F:F,DADOS!D:D,0)=0,"NA",XLOOKUP(E278,DADOS!F:F,DADOS!D:D,0))</f>
        <v/>
      </c>
      <c r="O278" s="4">
        <f>H278&amp;"_"&amp;F278&amp;"_"&amp;M278&amp;"_"&amp;N278</f>
        <v/>
      </c>
      <c r="P278" s="48" t="inlineStr">
        <is>
          <t>#ERROR!</t>
        </is>
      </c>
      <c r="Q278" s="6">
        <f t="array" aca="1" ref="Q278" ca="1">XLOOKUP(E278,DADOS!F:F,DADOS!O:O,0)</f>
        <v/>
      </c>
      <c r="R278" s="6">
        <f t="array" aca="1" ref="R278" ca="1">IF(XLOOKUP(E278,DADOS!F:F,DADOS!K:K,0)="SPLICE",IF(XLOOKUP('PC CAT'!E278,DADOS!F:F,DADOS!M:M,0)=1,"ESQ","DIR"),XLOOKUP(E278,DADOS!F:F,DADOS!M:M,0))</f>
        <v/>
      </c>
      <c r="S278" s="6">
        <f t="array" aca="1" ref="S278" ca="1">IF(OR(R278="ESQ",R278="DIR"),"NA",XLOOKUP(E278,DADOS!F:F,DADOS!N:N,0))</f>
        <v/>
      </c>
      <c r="T278" s="6">
        <f t="array" aca="1" ref="T278" ca="1">IF(XLOOKUP(E278,DADOS!F:F,DADOS!L:L,0)=0,"NA",XLOOKUP(E278,DADOS!F:F,DADOS!L:L,0))</f>
        <v/>
      </c>
      <c r="U278" s="4">
        <f>H278&amp;"_"&amp;F278&amp;"_"&amp;S278&amp;"_"&amp;T278</f>
        <v/>
      </c>
      <c r="V278" s="50" t="inlineStr">
        <is>
          <t>#ERROR!</t>
        </is>
      </c>
      <c r="W278" s="55" t="n"/>
      <c r="X278" s="55" t="n"/>
      <c r="Y278" s="55" t="n"/>
      <c r="Z278" s="55" t="n"/>
    </row>
    <row r="279" hidden="1" ht="14.25" customHeight="1" s="56">
      <c r="A279" s="4" t="n"/>
      <c r="B279" s="4" t="n"/>
      <c r="C279" s="4" t="n"/>
      <c r="D279" s="4" t="n"/>
      <c r="E279" s="4" t="n"/>
      <c r="F279" s="4">
        <f t="array" aca="1" ref="F279" ca="1">XLOOKUP(I279,'CABOS CAT'!A:A,'CABOS CAT'!C:C,0)</f>
        <v/>
      </c>
      <c r="G279" s="4">
        <f t="array" aca="1" ref="G279" ca="1">XLOOKUP(I279,'CABOS CAT'!A:A,'CABOS CAT'!B:B,0)</f>
        <v/>
      </c>
      <c r="H279" s="4">
        <f t="array" aca="1" ref="H279" ca="1">XLOOKUP(I279,'CABOS CAT'!A:A,'CABOS CAT'!D:D,0)</f>
        <v/>
      </c>
      <c r="I279" s="4">
        <f t="array" aca="1" ref="I279" ca="1">XLOOKUP(E279,DADOS!F:F,DADOS!J:J,0)</f>
        <v/>
      </c>
      <c r="J279" s="51">
        <f t="array" aca="1" ref="J279" ca="1">XLOOKUP(E279,DADOS!F:F,DADOS!H:H,0)</f>
        <v/>
      </c>
      <c r="K279" s="47">
        <f t="array" aca="1" ref="K279" ca="1">XLOOKUP(E279,DADOS!F:F,DADOS!A:A,0)</f>
        <v/>
      </c>
      <c r="L279" s="47">
        <f t="array" aca="1" ref="L279" ca="1">IF(XLOOKUP(E279,DADOS!F:F,DADOS!E:E,0)="SPLICE",IF(XLOOKUP('PC CAT'!E279,DADOS!F:F,DADOS!C:C,0)=1,"ESQ","DIR"),XLOOKUP(E279,DADOS!F:F,DADOS!C:C,0))</f>
        <v/>
      </c>
      <c r="M279" s="47">
        <f t="array" aca="1" ref="M279" ca="1">IF(OR(L279="ESQ",L279="DIR"),"NA",XLOOKUP(E279,DADOS!F:F,DADOS!B:B,0))</f>
        <v/>
      </c>
      <c r="N279" s="47">
        <f t="array" aca="1" ref="N279" ca="1">IF(XLOOKUP(E279,DADOS!F:F,DADOS!D:D,0)=0,"NA",XLOOKUP(E279,DADOS!F:F,DADOS!D:D,0))</f>
        <v/>
      </c>
      <c r="O279" s="4">
        <f>H279&amp;"_"&amp;F279&amp;"_"&amp;M279&amp;"_"&amp;N279</f>
        <v/>
      </c>
      <c r="P279" s="48" t="inlineStr">
        <is>
          <t>#ERROR!</t>
        </is>
      </c>
      <c r="Q279" s="6">
        <f t="array" aca="1" ref="Q279" ca="1">XLOOKUP(E279,DADOS!F:F,DADOS!O:O,0)</f>
        <v/>
      </c>
      <c r="R279" s="6">
        <f t="array" aca="1" ref="R279" ca="1">IF(XLOOKUP(E279,DADOS!F:F,DADOS!K:K,0)="SPLICE",IF(XLOOKUP('PC CAT'!E279,DADOS!F:F,DADOS!M:M,0)=1,"ESQ","DIR"),XLOOKUP(E279,DADOS!F:F,DADOS!M:M,0))</f>
        <v/>
      </c>
      <c r="S279" s="6">
        <f t="array" aca="1" ref="S279" ca="1">IF(OR(R279="ESQ",R279="DIR"),"NA",XLOOKUP(E279,DADOS!F:F,DADOS!N:N,0))</f>
        <v/>
      </c>
      <c r="T279" s="6">
        <f t="array" aca="1" ref="T279" ca="1">IF(XLOOKUP(E279,DADOS!F:F,DADOS!L:L,0)=0,"NA",XLOOKUP(E279,DADOS!F:F,DADOS!L:L,0))</f>
        <v/>
      </c>
      <c r="U279" s="4">
        <f>H279&amp;"_"&amp;F279&amp;"_"&amp;S279&amp;"_"&amp;T279</f>
        <v/>
      </c>
      <c r="V279" s="50" t="inlineStr">
        <is>
          <t>#ERROR!</t>
        </is>
      </c>
      <c r="W279" s="55" t="n"/>
      <c r="X279" s="55" t="n"/>
      <c r="Y279" s="55" t="n"/>
      <c r="Z279" s="55" t="n"/>
    </row>
    <row r="280" hidden="1" ht="14.25" customHeight="1" s="56">
      <c r="A280" s="4" t="n"/>
      <c r="B280" s="4" t="n"/>
      <c r="C280" s="4" t="n"/>
      <c r="D280" s="4" t="n"/>
      <c r="E280" s="4" t="n"/>
      <c r="F280" s="4">
        <f t="array" aca="1" ref="F280" ca="1">XLOOKUP(I280,'CABOS CAT'!A:A,'CABOS CAT'!C:C,0)</f>
        <v/>
      </c>
      <c r="G280" s="4">
        <f t="array" aca="1" ref="G280" ca="1">XLOOKUP(I280,'CABOS CAT'!A:A,'CABOS CAT'!B:B,0)</f>
        <v/>
      </c>
      <c r="H280" s="4">
        <f t="array" aca="1" ref="H280" ca="1">XLOOKUP(I280,'CABOS CAT'!A:A,'CABOS CAT'!D:D,0)</f>
        <v/>
      </c>
      <c r="I280" s="4">
        <f t="array" aca="1" ref="I280" ca="1">XLOOKUP(E280,DADOS!F:F,DADOS!J:J,0)</f>
        <v/>
      </c>
      <c r="J280" s="51">
        <f t="array" aca="1" ref="J280" ca="1">XLOOKUP(E280,DADOS!F:F,DADOS!H:H,0)</f>
        <v/>
      </c>
      <c r="K280" s="47">
        <f t="array" aca="1" ref="K280" ca="1">XLOOKUP(E280,DADOS!F:F,DADOS!A:A,0)</f>
        <v/>
      </c>
      <c r="L280" s="47">
        <f t="array" aca="1" ref="L280" ca="1">IF(XLOOKUP(E280,DADOS!F:F,DADOS!E:E,0)="SPLICE",IF(XLOOKUP('PC CAT'!E280,DADOS!F:F,DADOS!C:C,0)=1,"ESQ","DIR"),XLOOKUP(E280,DADOS!F:F,DADOS!C:C,0))</f>
        <v/>
      </c>
      <c r="M280" s="47">
        <f t="array" aca="1" ref="M280" ca="1">IF(OR(L280="ESQ",L280="DIR"),"NA",XLOOKUP(E280,DADOS!F:F,DADOS!B:B,0))</f>
        <v/>
      </c>
      <c r="N280" s="47">
        <f t="array" aca="1" ref="N280" ca="1">IF(XLOOKUP(E280,DADOS!F:F,DADOS!D:D,0)=0,"NA",XLOOKUP(E280,DADOS!F:F,DADOS!D:D,0))</f>
        <v/>
      </c>
      <c r="O280" s="4">
        <f>H280&amp;"_"&amp;F280&amp;"_"&amp;M280&amp;"_"&amp;N280</f>
        <v/>
      </c>
      <c r="P280" s="48" t="inlineStr">
        <is>
          <t>#ERROR!</t>
        </is>
      </c>
      <c r="Q280" s="6">
        <f t="array" aca="1" ref="Q280" ca="1">XLOOKUP(E280,DADOS!F:F,DADOS!O:O,0)</f>
        <v/>
      </c>
      <c r="R280" s="6">
        <f t="array" aca="1" ref="R280" ca="1">IF(XLOOKUP(E280,DADOS!F:F,DADOS!K:K,0)="SPLICE",IF(XLOOKUP('PC CAT'!E280,DADOS!F:F,DADOS!M:M,0)=1,"ESQ","DIR"),XLOOKUP(E280,DADOS!F:F,DADOS!M:M,0))</f>
        <v/>
      </c>
      <c r="S280" s="6">
        <f t="array" aca="1" ref="S280" ca="1">IF(OR(R280="ESQ",R280="DIR"),"NA",XLOOKUP(E280,DADOS!F:F,DADOS!N:N,0))</f>
        <v/>
      </c>
      <c r="T280" s="6">
        <f t="array" aca="1" ref="T280" ca="1">IF(XLOOKUP(E280,DADOS!F:F,DADOS!L:L,0)=0,"NA",XLOOKUP(E280,DADOS!F:F,DADOS!L:L,0))</f>
        <v/>
      </c>
      <c r="U280" s="4">
        <f>H280&amp;"_"&amp;F280&amp;"_"&amp;S280&amp;"_"&amp;T280</f>
        <v/>
      </c>
      <c r="V280" s="50" t="inlineStr">
        <is>
          <t>#ERROR!</t>
        </is>
      </c>
      <c r="W280" s="55" t="n"/>
      <c r="X280" s="55" t="n"/>
      <c r="Y280" s="55" t="n"/>
      <c r="Z280" s="55" t="n"/>
    </row>
    <row r="281" hidden="1" ht="14.25" customHeight="1" s="56">
      <c r="A281" s="4" t="n"/>
      <c r="B281" s="4" t="n"/>
      <c r="C281" s="4" t="n"/>
      <c r="D281" s="4" t="n"/>
      <c r="E281" s="4" t="n"/>
      <c r="F281" s="4">
        <f t="array" aca="1" ref="F281" ca="1">XLOOKUP(I281,'CABOS CAT'!A:A,'CABOS CAT'!C:C,0)</f>
        <v/>
      </c>
      <c r="G281" s="4">
        <f t="array" aca="1" ref="G281" ca="1">XLOOKUP(I281,'CABOS CAT'!A:A,'CABOS CAT'!B:B,0)</f>
        <v/>
      </c>
      <c r="H281" s="4">
        <f t="array" aca="1" ref="H281" ca="1">XLOOKUP(I281,'CABOS CAT'!A:A,'CABOS CAT'!D:D,0)</f>
        <v/>
      </c>
      <c r="I281" s="4">
        <f t="array" aca="1" ref="I281" ca="1">XLOOKUP(E281,DADOS!F:F,DADOS!J:J,0)</f>
        <v/>
      </c>
      <c r="J281" s="51">
        <f t="array" aca="1" ref="J281" ca="1">XLOOKUP(E281,DADOS!F:F,DADOS!H:H,0)</f>
        <v/>
      </c>
      <c r="K281" s="47">
        <f t="array" aca="1" ref="K281" ca="1">XLOOKUP(E281,DADOS!F:F,DADOS!A:A,0)</f>
        <v/>
      </c>
      <c r="L281" s="47">
        <f t="array" aca="1" ref="L281" ca="1">IF(XLOOKUP(E281,DADOS!F:F,DADOS!E:E,0)="SPLICE",IF(XLOOKUP('PC CAT'!E281,DADOS!F:F,DADOS!C:C,0)=1,"ESQ","DIR"),XLOOKUP(E281,DADOS!F:F,DADOS!C:C,0))</f>
        <v/>
      </c>
      <c r="M281" s="47">
        <f t="array" aca="1" ref="M281" ca="1">IF(OR(L281="ESQ",L281="DIR"),"NA",XLOOKUP(E281,DADOS!F:F,DADOS!B:B,0))</f>
        <v/>
      </c>
      <c r="N281" s="47">
        <f t="array" aca="1" ref="N281" ca="1">IF(XLOOKUP(E281,DADOS!F:F,DADOS!D:D,0)=0,"NA",XLOOKUP(E281,DADOS!F:F,DADOS!D:D,0))</f>
        <v/>
      </c>
      <c r="O281" s="4">
        <f>H281&amp;"_"&amp;F281&amp;"_"&amp;M281&amp;"_"&amp;N281</f>
        <v/>
      </c>
      <c r="P281" s="48" t="inlineStr">
        <is>
          <t>#ERROR!</t>
        </is>
      </c>
      <c r="Q281" s="6">
        <f t="array" aca="1" ref="Q281" ca="1">XLOOKUP(E281,DADOS!F:F,DADOS!O:O,0)</f>
        <v/>
      </c>
      <c r="R281" s="6">
        <f t="array" aca="1" ref="R281" ca="1">IF(XLOOKUP(E281,DADOS!F:F,DADOS!K:K,0)="SPLICE",IF(XLOOKUP('PC CAT'!E281,DADOS!F:F,DADOS!M:M,0)=1,"ESQ","DIR"),XLOOKUP(E281,DADOS!F:F,DADOS!M:M,0))</f>
        <v/>
      </c>
      <c r="S281" s="6">
        <f t="array" aca="1" ref="S281" ca="1">IF(OR(R281="ESQ",R281="DIR"),"NA",XLOOKUP(E281,DADOS!F:F,DADOS!N:N,0))</f>
        <v/>
      </c>
      <c r="T281" s="6">
        <f t="array" aca="1" ref="T281" ca="1">IF(XLOOKUP(E281,DADOS!F:F,DADOS!L:L,0)=0,"NA",XLOOKUP(E281,DADOS!F:F,DADOS!L:L,0))</f>
        <v/>
      </c>
      <c r="U281" s="4">
        <f>H281&amp;"_"&amp;F281&amp;"_"&amp;S281&amp;"_"&amp;T281</f>
        <v/>
      </c>
      <c r="V281" s="50" t="inlineStr">
        <is>
          <t>#ERROR!</t>
        </is>
      </c>
      <c r="W281" s="55" t="n"/>
      <c r="X281" s="55" t="n"/>
      <c r="Y281" s="55" t="n"/>
      <c r="Z281" s="55" t="n"/>
    </row>
    <row r="282" hidden="1" ht="14.25" customHeight="1" s="56">
      <c r="A282" s="4" t="n"/>
      <c r="B282" s="4" t="n"/>
      <c r="C282" s="4" t="n"/>
      <c r="D282" s="4" t="n"/>
      <c r="E282" s="4" t="n"/>
      <c r="F282" s="4">
        <f t="array" aca="1" ref="F282" ca="1">XLOOKUP(I282,'CABOS CAT'!A:A,'CABOS CAT'!C:C,0)</f>
        <v/>
      </c>
      <c r="G282" s="4">
        <f t="array" aca="1" ref="G282" ca="1">XLOOKUP(I282,'CABOS CAT'!A:A,'CABOS CAT'!B:B,0)</f>
        <v/>
      </c>
      <c r="H282" s="4">
        <f t="array" aca="1" ref="H282" ca="1">XLOOKUP(I282,'CABOS CAT'!A:A,'CABOS CAT'!D:D,0)</f>
        <v/>
      </c>
      <c r="I282" s="4">
        <f t="array" aca="1" ref="I282" ca="1">XLOOKUP(E282,DADOS!F:F,DADOS!J:J,0)</f>
        <v/>
      </c>
      <c r="J282" s="51">
        <f t="array" aca="1" ref="J282" ca="1">XLOOKUP(E282,DADOS!F:F,DADOS!H:H,0)</f>
        <v/>
      </c>
      <c r="K282" s="47">
        <f t="array" aca="1" ref="K282" ca="1">XLOOKUP(E282,DADOS!F:F,DADOS!A:A,0)</f>
        <v/>
      </c>
      <c r="L282" s="47">
        <f t="array" aca="1" ref="L282" ca="1">IF(XLOOKUP(E282,DADOS!F:F,DADOS!E:E,0)="SPLICE",IF(XLOOKUP('PC CAT'!E282,DADOS!F:F,DADOS!C:C,0)=1,"ESQ","DIR"),XLOOKUP(E282,DADOS!F:F,DADOS!C:C,0))</f>
        <v/>
      </c>
      <c r="M282" s="47">
        <f t="array" aca="1" ref="M282" ca="1">IF(OR(L282="ESQ",L282="DIR"),"NA",XLOOKUP(E282,DADOS!F:F,DADOS!B:B,0))</f>
        <v/>
      </c>
      <c r="N282" s="47">
        <f t="array" aca="1" ref="N282" ca="1">IF(XLOOKUP(E282,DADOS!F:F,DADOS!D:D,0)=0,"NA",XLOOKUP(E282,DADOS!F:F,DADOS!D:D,0))</f>
        <v/>
      </c>
      <c r="O282" s="4">
        <f>H282&amp;"_"&amp;F282&amp;"_"&amp;M282&amp;"_"&amp;N282</f>
        <v/>
      </c>
      <c r="P282" s="48" t="inlineStr">
        <is>
          <t>#ERROR!</t>
        </is>
      </c>
      <c r="Q282" s="6">
        <f t="array" aca="1" ref="Q282" ca="1">XLOOKUP(E282,DADOS!F:F,DADOS!O:O,0)</f>
        <v/>
      </c>
      <c r="R282" s="6">
        <f t="array" aca="1" ref="R282" ca="1">IF(XLOOKUP(E282,DADOS!F:F,DADOS!K:K,0)="SPLICE",IF(XLOOKUP('PC CAT'!E282,DADOS!F:F,DADOS!M:M,0)=1,"ESQ","DIR"),XLOOKUP(E282,DADOS!F:F,DADOS!M:M,0))</f>
        <v/>
      </c>
      <c r="S282" s="6">
        <f t="array" aca="1" ref="S282" ca="1">IF(OR(R282="ESQ",R282="DIR"),"NA",XLOOKUP(E282,DADOS!F:F,DADOS!N:N,0))</f>
        <v/>
      </c>
      <c r="T282" s="6">
        <f t="array" aca="1" ref="T282" ca="1">IF(XLOOKUP(E282,DADOS!F:F,DADOS!L:L,0)=0,"NA",XLOOKUP(E282,DADOS!F:F,DADOS!L:L,0))</f>
        <v/>
      </c>
      <c r="U282" s="4">
        <f>H282&amp;"_"&amp;F282&amp;"_"&amp;S282&amp;"_"&amp;T282</f>
        <v/>
      </c>
      <c r="V282" s="50" t="inlineStr">
        <is>
          <t>#ERROR!</t>
        </is>
      </c>
      <c r="W282" s="55" t="n"/>
      <c r="X282" s="55" t="n"/>
      <c r="Y282" s="55" t="n"/>
      <c r="Z282" s="55" t="n"/>
    </row>
    <row r="283" hidden="1" ht="14.25" customHeight="1" s="56">
      <c r="A283" s="4" t="n"/>
      <c r="B283" s="4" t="n"/>
      <c r="C283" s="4" t="n"/>
      <c r="D283" s="4" t="n"/>
      <c r="E283" s="4" t="n"/>
      <c r="F283" s="4">
        <f t="array" aca="1" ref="F283" ca="1">XLOOKUP(I283,'CABOS CAT'!A:A,'CABOS CAT'!C:C,0)</f>
        <v/>
      </c>
      <c r="G283" s="4">
        <f t="array" aca="1" ref="G283" ca="1">XLOOKUP(I283,'CABOS CAT'!A:A,'CABOS CAT'!B:B,0)</f>
        <v/>
      </c>
      <c r="H283" s="4">
        <f t="array" aca="1" ref="H283" ca="1">XLOOKUP(I283,'CABOS CAT'!A:A,'CABOS CAT'!D:D,0)</f>
        <v/>
      </c>
      <c r="I283" s="4">
        <f t="array" aca="1" ref="I283" ca="1">XLOOKUP(E283,DADOS!F:F,DADOS!J:J,0)</f>
        <v/>
      </c>
      <c r="J283" s="51">
        <f t="array" aca="1" ref="J283" ca="1">XLOOKUP(E283,DADOS!F:F,DADOS!H:H,0)</f>
        <v/>
      </c>
      <c r="K283" s="47">
        <f t="array" aca="1" ref="K283" ca="1">XLOOKUP(E283,DADOS!F:F,DADOS!A:A,0)</f>
        <v/>
      </c>
      <c r="L283" s="47">
        <f t="array" aca="1" ref="L283" ca="1">IF(XLOOKUP(E283,DADOS!F:F,DADOS!E:E,0)="SPLICE",IF(XLOOKUP('PC CAT'!E283,DADOS!F:F,DADOS!C:C,0)=1,"ESQ","DIR"),XLOOKUP(E283,DADOS!F:F,DADOS!C:C,0))</f>
        <v/>
      </c>
      <c r="M283" s="47">
        <f t="array" aca="1" ref="M283" ca="1">IF(OR(L283="ESQ",L283="DIR"),"NA",XLOOKUP(E283,DADOS!F:F,DADOS!B:B,0))</f>
        <v/>
      </c>
      <c r="N283" s="47">
        <f t="array" aca="1" ref="N283" ca="1">IF(XLOOKUP(E283,DADOS!F:F,DADOS!D:D,0)=0,"NA",XLOOKUP(E283,DADOS!F:F,DADOS!D:D,0))</f>
        <v/>
      </c>
      <c r="O283" s="4">
        <f>H283&amp;"_"&amp;F283&amp;"_"&amp;M283&amp;"_"&amp;N283</f>
        <v/>
      </c>
      <c r="P283" s="48" t="inlineStr">
        <is>
          <t>#ERROR!</t>
        </is>
      </c>
      <c r="Q283" s="6">
        <f t="array" aca="1" ref="Q283" ca="1">XLOOKUP(E283,DADOS!F:F,DADOS!O:O,0)</f>
        <v/>
      </c>
      <c r="R283" s="6">
        <f t="array" aca="1" ref="R283" ca="1">IF(XLOOKUP(E283,DADOS!F:F,DADOS!K:K,0)="SPLICE",IF(XLOOKUP('PC CAT'!E283,DADOS!F:F,DADOS!M:M,0)=1,"ESQ","DIR"),XLOOKUP(E283,DADOS!F:F,DADOS!M:M,0))</f>
        <v/>
      </c>
      <c r="S283" s="6">
        <f t="array" aca="1" ref="S283" ca="1">IF(OR(R283="ESQ",R283="DIR"),"NA",XLOOKUP(E283,DADOS!F:F,DADOS!N:N,0))</f>
        <v/>
      </c>
      <c r="T283" s="6">
        <f t="array" aca="1" ref="T283" ca="1">IF(XLOOKUP(E283,DADOS!F:F,DADOS!L:L,0)=0,"NA",XLOOKUP(E283,DADOS!F:F,DADOS!L:L,0))</f>
        <v/>
      </c>
      <c r="U283" s="4">
        <f>H283&amp;"_"&amp;F283&amp;"_"&amp;S283&amp;"_"&amp;T283</f>
        <v/>
      </c>
      <c r="V283" s="50" t="inlineStr">
        <is>
          <t>#ERROR!</t>
        </is>
      </c>
      <c r="W283" s="55" t="n"/>
      <c r="X283" s="55" t="n"/>
      <c r="Y283" s="55" t="n"/>
      <c r="Z283" s="55" t="n"/>
    </row>
    <row r="284" hidden="1" ht="14.25" customHeight="1" s="56">
      <c r="A284" s="4" t="n"/>
      <c r="B284" s="4" t="n"/>
      <c r="C284" s="4" t="n"/>
      <c r="D284" s="4" t="n"/>
      <c r="E284" s="4" t="n"/>
      <c r="F284" s="4">
        <f t="array" aca="1" ref="F284" ca="1">XLOOKUP(I284,'CABOS CAT'!A:A,'CABOS CAT'!C:C,0)</f>
        <v/>
      </c>
      <c r="G284" s="4">
        <f t="array" aca="1" ref="G284" ca="1">XLOOKUP(I284,'CABOS CAT'!A:A,'CABOS CAT'!B:B,0)</f>
        <v/>
      </c>
      <c r="H284" s="4">
        <f t="array" aca="1" ref="H284" ca="1">XLOOKUP(I284,'CABOS CAT'!A:A,'CABOS CAT'!D:D,0)</f>
        <v/>
      </c>
      <c r="I284" s="4">
        <f t="array" aca="1" ref="I284" ca="1">XLOOKUP(E284,DADOS!F:F,DADOS!J:J,0)</f>
        <v/>
      </c>
      <c r="J284" s="51">
        <f t="array" aca="1" ref="J284" ca="1">XLOOKUP(E284,DADOS!F:F,DADOS!H:H,0)</f>
        <v/>
      </c>
      <c r="K284" s="47">
        <f t="array" aca="1" ref="K284" ca="1">XLOOKUP(E284,DADOS!F:F,DADOS!A:A,0)</f>
        <v/>
      </c>
      <c r="L284" s="47">
        <f t="array" aca="1" ref="L284" ca="1">IF(XLOOKUP(E284,DADOS!F:F,DADOS!E:E,0)="SPLICE",IF(XLOOKUP('PC CAT'!E284,DADOS!F:F,DADOS!C:C,0)=1,"ESQ","DIR"),XLOOKUP(E284,DADOS!F:F,DADOS!C:C,0))</f>
        <v/>
      </c>
      <c r="M284" s="47">
        <f t="array" aca="1" ref="M284" ca="1">IF(OR(L284="ESQ",L284="DIR"),"NA",XLOOKUP(E284,DADOS!F:F,DADOS!B:B,0))</f>
        <v/>
      </c>
      <c r="N284" s="47">
        <f t="array" aca="1" ref="N284" ca="1">IF(XLOOKUP(E284,DADOS!F:F,DADOS!D:D,0)=0,"NA",XLOOKUP(E284,DADOS!F:F,DADOS!D:D,0))</f>
        <v/>
      </c>
      <c r="O284" s="4">
        <f>H284&amp;"_"&amp;F284&amp;"_"&amp;M284&amp;"_"&amp;N284</f>
        <v/>
      </c>
      <c r="P284" s="48" t="inlineStr">
        <is>
          <t>#ERROR!</t>
        </is>
      </c>
      <c r="Q284" s="6">
        <f t="array" aca="1" ref="Q284" ca="1">XLOOKUP(E284,DADOS!F:F,DADOS!O:O,0)</f>
        <v/>
      </c>
      <c r="R284" s="6">
        <f t="array" aca="1" ref="R284" ca="1">IF(XLOOKUP(E284,DADOS!F:F,DADOS!K:K,0)="SPLICE",IF(XLOOKUP('PC CAT'!E284,DADOS!F:F,DADOS!M:M,0)=1,"ESQ","DIR"),XLOOKUP(E284,DADOS!F:F,DADOS!M:M,0))</f>
        <v/>
      </c>
      <c r="S284" s="6">
        <f t="array" aca="1" ref="S284" ca="1">IF(OR(R284="ESQ",R284="DIR"),"NA",XLOOKUP(E284,DADOS!F:F,DADOS!N:N,0))</f>
        <v/>
      </c>
      <c r="T284" s="6">
        <f t="array" aca="1" ref="T284" ca="1">IF(XLOOKUP(E284,DADOS!F:F,DADOS!L:L,0)=0,"NA",XLOOKUP(E284,DADOS!F:F,DADOS!L:L,0))</f>
        <v/>
      </c>
      <c r="U284" s="4">
        <f>H284&amp;"_"&amp;F284&amp;"_"&amp;S284&amp;"_"&amp;T284</f>
        <v/>
      </c>
      <c r="V284" s="50" t="inlineStr">
        <is>
          <t>#ERROR!</t>
        </is>
      </c>
      <c r="W284" s="55" t="n"/>
      <c r="X284" s="55" t="n"/>
      <c r="Y284" s="55" t="n"/>
      <c r="Z284" s="55" t="n"/>
    </row>
    <row r="285" hidden="1" ht="14.25" customHeight="1" s="56">
      <c r="A285" s="4" t="n"/>
      <c r="B285" s="4" t="n"/>
      <c r="C285" s="4" t="n"/>
      <c r="D285" s="4" t="n"/>
      <c r="E285" s="4" t="n"/>
      <c r="F285" s="4">
        <f t="array" aca="1" ref="F285" ca="1">XLOOKUP(I285,'CABOS CAT'!A:A,'CABOS CAT'!C:C,0)</f>
        <v/>
      </c>
      <c r="G285" s="4">
        <f t="array" aca="1" ref="G285" ca="1">XLOOKUP(I285,'CABOS CAT'!A:A,'CABOS CAT'!B:B,0)</f>
        <v/>
      </c>
      <c r="H285" s="4">
        <f t="array" aca="1" ref="H285" ca="1">XLOOKUP(I285,'CABOS CAT'!A:A,'CABOS CAT'!D:D,0)</f>
        <v/>
      </c>
      <c r="I285" s="4">
        <f t="array" aca="1" ref="I285" ca="1">XLOOKUP(E285,DADOS!F:F,DADOS!J:J,0)</f>
        <v/>
      </c>
      <c r="J285" s="51">
        <f t="array" aca="1" ref="J285" ca="1">XLOOKUP(E285,DADOS!F:F,DADOS!H:H,0)</f>
        <v/>
      </c>
      <c r="K285" s="47">
        <f t="array" aca="1" ref="K285" ca="1">XLOOKUP(E285,DADOS!F:F,DADOS!A:A,0)</f>
        <v/>
      </c>
      <c r="L285" s="47">
        <f t="array" aca="1" ref="L285" ca="1">IF(XLOOKUP(E285,DADOS!F:F,DADOS!E:E,0)="SPLICE",IF(XLOOKUP('PC CAT'!E285,DADOS!F:F,DADOS!C:C,0)=1,"ESQ","DIR"),XLOOKUP(E285,DADOS!F:F,DADOS!C:C,0))</f>
        <v/>
      </c>
      <c r="M285" s="47">
        <f t="array" aca="1" ref="M285" ca="1">IF(OR(L285="ESQ",L285="DIR"),"NA",XLOOKUP(E285,DADOS!F:F,DADOS!B:B,0))</f>
        <v/>
      </c>
      <c r="N285" s="47">
        <f t="array" aca="1" ref="N285" ca="1">IF(XLOOKUP(E285,DADOS!F:F,DADOS!D:D,0)=0,"NA",XLOOKUP(E285,DADOS!F:F,DADOS!D:D,0))</f>
        <v/>
      </c>
      <c r="O285" s="4">
        <f>H285&amp;"_"&amp;F285&amp;"_"&amp;M285&amp;"_"&amp;N285</f>
        <v/>
      </c>
      <c r="P285" s="48" t="inlineStr">
        <is>
          <t>#ERROR!</t>
        </is>
      </c>
      <c r="Q285" s="6">
        <f t="array" aca="1" ref="Q285" ca="1">XLOOKUP(E285,DADOS!F:F,DADOS!O:O,0)</f>
        <v/>
      </c>
      <c r="R285" s="6">
        <f t="array" aca="1" ref="R285" ca="1">IF(XLOOKUP(E285,DADOS!F:F,DADOS!K:K,0)="SPLICE",IF(XLOOKUP('PC CAT'!E285,DADOS!F:F,DADOS!M:M,0)=1,"ESQ","DIR"),XLOOKUP(E285,DADOS!F:F,DADOS!M:M,0))</f>
        <v/>
      </c>
      <c r="S285" s="6">
        <f t="array" aca="1" ref="S285" ca="1">IF(OR(R285="ESQ",R285="DIR"),"NA",XLOOKUP(E285,DADOS!F:F,DADOS!N:N,0))</f>
        <v/>
      </c>
      <c r="T285" s="6">
        <f t="array" aca="1" ref="T285" ca="1">IF(XLOOKUP(E285,DADOS!F:F,DADOS!L:L,0)=0,"NA",XLOOKUP(E285,DADOS!F:F,DADOS!L:L,0))</f>
        <v/>
      </c>
      <c r="U285" s="4">
        <f>H285&amp;"_"&amp;F285&amp;"_"&amp;S285&amp;"_"&amp;T285</f>
        <v/>
      </c>
      <c r="V285" s="50" t="inlineStr">
        <is>
          <t>#ERROR!</t>
        </is>
      </c>
      <c r="W285" s="55" t="n"/>
      <c r="X285" s="55" t="n"/>
      <c r="Y285" s="55" t="n"/>
      <c r="Z285" s="55" t="n"/>
    </row>
    <row r="286" hidden="1" ht="14.25" customHeight="1" s="56">
      <c r="A286" s="4" t="n"/>
      <c r="B286" s="4" t="n"/>
      <c r="C286" s="4" t="n"/>
      <c r="D286" s="4" t="n"/>
      <c r="E286" s="4" t="n"/>
      <c r="F286" s="4">
        <f t="array" aca="1" ref="F286" ca="1">XLOOKUP(I286,'CABOS CAT'!A:A,'CABOS CAT'!C:C,0)</f>
        <v/>
      </c>
      <c r="G286" s="4">
        <f t="array" aca="1" ref="G286" ca="1">XLOOKUP(I286,'CABOS CAT'!A:A,'CABOS CAT'!B:B,0)</f>
        <v/>
      </c>
      <c r="H286" s="4">
        <f t="array" aca="1" ref="H286" ca="1">XLOOKUP(I286,'CABOS CAT'!A:A,'CABOS CAT'!D:D,0)</f>
        <v/>
      </c>
      <c r="I286" s="4">
        <f t="array" aca="1" ref="I286" ca="1">XLOOKUP(E286,DADOS!F:F,DADOS!J:J,0)</f>
        <v/>
      </c>
      <c r="J286" s="51">
        <f t="array" aca="1" ref="J286" ca="1">XLOOKUP(E286,DADOS!F:F,DADOS!H:H,0)</f>
        <v/>
      </c>
      <c r="K286" s="47">
        <f t="array" aca="1" ref="K286" ca="1">XLOOKUP(E286,DADOS!F:F,DADOS!A:A,0)</f>
        <v/>
      </c>
      <c r="L286" s="47">
        <f t="array" aca="1" ref="L286" ca="1">IF(XLOOKUP(E286,DADOS!F:F,DADOS!E:E,0)="SPLICE",IF(XLOOKUP('PC CAT'!E286,DADOS!F:F,DADOS!C:C,0)=1,"ESQ","DIR"),XLOOKUP(E286,DADOS!F:F,DADOS!C:C,0))</f>
        <v/>
      </c>
      <c r="M286" s="47">
        <f t="array" aca="1" ref="M286" ca="1">IF(OR(L286="ESQ",L286="DIR"),"NA",XLOOKUP(E286,DADOS!F:F,DADOS!B:B,0))</f>
        <v/>
      </c>
      <c r="N286" s="47">
        <f t="array" aca="1" ref="N286" ca="1">IF(XLOOKUP(E286,DADOS!F:F,DADOS!D:D,0)=0,"NA",XLOOKUP(E286,DADOS!F:F,DADOS!D:D,0))</f>
        <v/>
      </c>
      <c r="O286" s="4">
        <f>H286&amp;"_"&amp;F286&amp;"_"&amp;M286&amp;"_"&amp;N286</f>
        <v/>
      </c>
      <c r="P286" s="48" t="inlineStr">
        <is>
          <t>#ERROR!</t>
        </is>
      </c>
      <c r="Q286" s="6">
        <f t="array" aca="1" ref="Q286" ca="1">XLOOKUP(E286,DADOS!F:F,DADOS!O:O,0)</f>
        <v/>
      </c>
      <c r="R286" s="6">
        <f t="array" aca="1" ref="R286" ca="1">IF(XLOOKUP(E286,DADOS!F:F,DADOS!K:K,0)="SPLICE",IF(XLOOKUP('PC CAT'!E286,DADOS!F:F,DADOS!M:M,0)=1,"ESQ","DIR"),XLOOKUP(E286,DADOS!F:F,DADOS!M:M,0))</f>
        <v/>
      </c>
      <c r="S286" s="6">
        <f t="array" aca="1" ref="S286" ca="1">IF(OR(R286="ESQ",R286="DIR"),"NA",XLOOKUP(E286,DADOS!F:F,DADOS!N:N,0))</f>
        <v/>
      </c>
      <c r="T286" s="6">
        <f t="array" aca="1" ref="T286" ca="1">IF(XLOOKUP(E286,DADOS!F:F,DADOS!L:L,0)=0,"NA",XLOOKUP(E286,DADOS!F:F,DADOS!L:L,0))</f>
        <v/>
      </c>
      <c r="U286" s="4">
        <f>H286&amp;"_"&amp;F286&amp;"_"&amp;S286&amp;"_"&amp;T286</f>
        <v/>
      </c>
      <c r="V286" s="50" t="inlineStr">
        <is>
          <t>#ERROR!</t>
        </is>
      </c>
      <c r="W286" s="55" t="n"/>
      <c r="X286" s="55" t="n"/>
      <c r="Y286" s="55" t="n"/>
      <c r="Z286" s="55" t="n"/>
    </row>
    <row r="287" hidden="1" ht="14.25" customHeight="1" s="56">
      <c r="A287" s="4" t="n"/>
      <c r="B287" s="4" t="n"/>
      <c r="C287" s="4" t="n"/>
      <c r="D287" s="4" t="n"/>
      <c r="E287" s="4" t="n"/>
      <c r="F287" s="4">
        <f t="array" aca="1" ref="F287" ca="1">XLOOKUP(I287,'CABOS CAT'!A:A,'CABOS CAT'!C:C,0)</f>
        <v/>
      </c>
      <c r="G287" s="4">
        <f t="array" aca="1" ref="G287" ca="1">XLOOKUP(I287,'CABOS CAT'!A:A,'CABOS CAT'!B:B,0)</f>
        <v/>
      </c>
      <c r="H287" s="4">
        <f t="array" aca="1" ref="H287" ca="1">XLOOKUP(I287,'CABOS CAT'!A:A,'CABOS CAT'!D:D,0)</f>
        <v/>
      </c>
      <c r="I287" s="4">
        <f t="array" aca="1" ref="I287" ca="1">XLOOKUP(E287,DADOS!F:F,DADOS!J:J,0)</f>
        <v/>
      </c>
      <c r="J287" s="51">
        <f t="array" aca="1" ref="J287" ca="1">XLOOKUP(E287,DADOS!F:F,DADOS!H:H,0)</f>
        <v/>
      </c>
      <c r="K287" s="47">
        <f t="array" aca="1" ref="K287" ca="1">XLOOKUP(E287,DADOS!F:F,DADOS!A:A,0)</f>
        <v/>
      </c>
      <c r="L287" s="47">
        <f t="array" aca="1" ref="L287" ca="1">IF(XLOOKUP(E287,DADOS!F:F,DADOS!E:E,0)="SPLICE",IF(XLOOKUP('PC CAT'!E287,DADOS!F:F,DADOS!C:C,0)=1,"ESQ","DIR"),XLOOKUP(E287,DADOS!F:F,DADOS!C:C,0))</f>
        <v/>
      </c>
      <c r="M287" s="47">
        <f t="array" aca="1" ref="M287" ca="1">IF(OR(L287="ESQ",L287="DIR"),"NA",XLOOKUP(E287,DADOS!F:F,DADOS!B:B,0))</f>
        <v/>
      </c>
      <c r="N287" s="47">
        <f t="array" aca="1" ref="N287" ca="1">IF(XLOOKUP(E287,DADOS!F:F,DADOS!D:D,0)=0,"NA",XLOOKUP(E287,DADOS!F:F,DADOS!D:D,0))</f>
        <v/>
      </c>
      <c r="O287" s="4">
        <f>H287&amp;"_"&amp;F287&amp;"_"&amp;M287&amp;"_"&amp;N287</f>
        <v/>
      </c>
      <c r="P287" s="48" t="inlineStr">
        <is>
          <t>#ERROR!</t>
        </is>
      </c>
      <c r="Q287" s="6">
        <f t="array" aca="1" ref="Q287" ca="1">XLOOKUP(E287,DADOS!F:F,DADOS!O:O,0)</f>
        <v/>
      </c>
      <c r="R287" s="6">
        <f t="array" aca="1" ref="R287" ca="1">IF(XLOOKUP(E287,DADOS!F:F,DADOS!K:K,0)="SPLICE",IF(XLOOKUP('PC CAT'!E287,DADOS!F:F,DADOS!M:M,0)=1,"ESQ","DIR"),XLOOKUP(E287,DADOS!F:F,DADOS!M:M,0))</f>
        <v/>
      </c>
      <c r="S287" s="6">
        <f t="array" aca="1" ref="S287" ca="1">IF(OR(R287="ESQ",R287="DIR"),"NA",XLOOKUP(E287,DADOS!F:F,DADOS!N:N,0))</f>
        <v/>
      </c>
      <c r="T287" s="6">
        <f t="array" aca="1" ref="T287" ca="1">IF(XLOOKUP(E287,DADOS!F:F,DADOS!L:L,0)=0,"NA",XLOOKUP(E287,DADOS!F:F,DADOS!L:L,0))</f>
        <v/>
      </c>
      <c r="U287" s="4">
        <f>H287&amp;"_"&amp;F287&amp;"_"&amp;S287&amp;"_"&amp;T287</f>
        <v/>
      </c>
      <c r="V287" s="50" t="inlineStr">
        <is>
          <t>#ERROR!</t>
        </is>
      </c>
      <c r="W287" s="55" t="n"/>
      <c r="X287" s="55" t="n"/>
      <c r="Y287" s="55" t="n"/>
      <c r="Z287" s="55" t="n"/>
    </row>
    <row r="288" hidden="1" ht="14.25" customHeight="1" s="56">
      <c r="A288" s="4" t="n"/>
      <c r="B288" s="4" t="n"/>
      <c r="C288" s="4" t="n"/>
      <c r="D288" s="4" t="n"/>
      <c r="E288" s="4" t="n"/>
      <c r="F288" s="4">
        <f t="array" aca="1" ref="F288" ca="1">XLOOKUP(I288,'CABOS CAT'!A:A,'CABOS CAT'!C:C,0)</f>
        <v/>
      </c>
      <c r="G288" s="4">
        <f t="array" aca="1" ref="G288" ca="1">XLOOKUP(I288,'CABOS CAT'!A:A,'CABOS CAT'!B:B,0)</f>
        <v/>
      </c>
      <c r="H288" s="4">
        <f t="array" aca="1" ref="H288" ca="1">XLOOKUP(I288,'CABOS CAT'!A:A,'CABOS CAT'!D:D,0)</f>
        <v/>
      </c>
      <c r="I288" s="4">
        <f t="array" aca="1" ref="I288" ca="1">XLOOKUP(E288,DADOS!F:F,DADOS!J:J,0)</f>
        <v/>
      </c>
      <c r="J288" s="51">
        <f t="array" aca="1" ref="J288" ca="1">XLOOKUP(E288,DADOS!F:F,DADOS!H:H,0)</f>
        <v/>
      </c>
      <c r="K288" s="47">
        <f t="array" aca="1" ref="K288" ca="1">XLOOKUP(E288,DADOS!F:F,DADOS!A:A,0)</f>
        <v/>
      </c>
      <c r="L288" s="47">
        <f t="array" aca="1" ref="L288" ca="1">IF(XLOOKUP(E288,DADOS!F:F,DADOS!E:E,0)="SPLICE",IF(XLOOKUP('PC CAT'!E288,DADOS!F:F,DADOS!C:C,0)=1,"ESQ","DIR"),XLOOKUP(E288,DADOS!F:F,DADOS!C:C,0))</f>
        <v/>
      </c>
      <c r="M288" s="47">
        <f t="array" aca="1" ref="M288" ca="1">IF(OR(L288="ESQ",L288="DIR"),"NA",XLOOKUP(E288,DADOS!F:F,DADOS!B:B,0))</f>
        <v/>
      </c>
      <c r="N288" s="47">
        <f t="array" aca="1" ref="N288" ca="1">IF(XLOOKUP(E288,DADOS!F:F,DADOS!D:D,0)=0,"NA",XLOOKUP(E288,DADOS!F:F,DADOS!D:D,0))</f>
        <v/>
      </c>
      <c r="O288" s="4">
        <f>H288&amp;"_"&amp;F288&amp;"_"&amp;M288&amp;"_"&amp;N288</f>
        <v/>
      </c>
      <c r="P288" s="48" t="inlineStr">
        <is>
          <t>#ERROR!</t>
        </is>
      </c>
      <c r="Q288" s="6">
        <f t="array" aca="1" ref="Q288" ca="1">XLOOKUP(E288,DADOS!F:F,DADOS!O:O,0)</f>
        <v/>
      </c>
      <c r="R288" s="6">
        <f t="array" aca="1" ref="R288" ca="1">IF(XLOOKUP(E288,DADOS!F:F,DADOS!K:K,0)="SPLICE",IF(XLOOKUP('PC CAT'!E288,DADOS!F:F,DADOS!M:M,0)=1,"ESQ","DIR"),XLOOKUP(E288,DADOS!F:F,DADOS!M:M,0))</f>
        <v/>
      </c>
      <c r="S288" s="6">
        <f t="array" aca="1" ref="S288" ca="1">IF(OR(R288="ESQ",R288="DIR"),"NA",XLOOKUP(E288,DADOS!F:F,DADOS!N:N,0))</f>
        <v/>
      </c>
      <c r="T288" s="6">
        <f t="array" aca="1" ref="T288" ca="1">IF(XLOOKUP(E288,DADOS!F:F,DADOS!L:L,0)=0,"NA",XLOOKUP(E288,DADOS!F:F,DADOS!L:L,0))</f>
        <v/>
      </c>
      <c r="U288" s="4">
        <f>H288&amp;"_"&amp;F288&amp;"_"&amp;S288&amp;"_"&amp;T288</f>
        <v/>
      </c>
      <c r="V288" s="50" t="inlineStr">
        <is>
          <t>#ERROR!</t>
        </is>
      </c>
      <c r="W288" s="55" t="n"/>
      <c r="X288" s="55" t="n"/>
      <c r="Y288" s="55" t="n"/>
      <c r="Z288" s="55" t="n"/>
    </row>
    <row r="289" hidden="1" ht="14.25" customHeight="1" s="56">
      <c r="A289" s="4" t="n"/>
      <c r="B289" s="4" t="n"/>
      <c r="C289" s="4" t="n"/>
      <c r="D289" s="4" t="n"/>
      <c r="E289" s="4" t="n"/>
      <c r="F289" s="4">
        <f t="array" aca="1" ref="F289" ca="1">XLOOKUP(I289,'CABOS CAT'!A:A,'CABOS CAT'!C:C,0)</f>
        <v/>
      </c>
      <c r="G289" s="4">
        <f t="array" aca="1" ref="G289" ca="1">XLOOKUP(I289,'CABOS CAT'!A:A,'CABOS CAT'!B:B,0)</f>
        <v/>
      </c>
      <c r="H289" s="4">
        <f t="array" aca="1" ref="H289" ca="1">XLOOKUP(I289,'CABOS CAT'!A:A,'CABOS CAT'!D:D,0)</f>
        <v/>
      </c>
      <c r="I289" s="4">
        <f t="array" aca="1" ref="I289" ca="1">XLOOKUP(E289,DADOS!F:F,DADOS!J:J,0)</f>
        <v/>
      </c>
      <c r="J289" s="51">
        <f t="array" aca="1" ref="J289" ca="1">XLOOKUP(E289,DADOS!F:F,DADOS!H:H,0)</f>
        <v/>
      </c>
      <c r="K289" s="47">
        <f t="array" aca="1" ref="K289" ca="1">XLOOKUP(E289,DADOS!F:F,DADOS!A:A,0)</f>
        <v/>
      </c>
      <c r="L289" s="47">
        <f t="array" aca="1" ref="L289" ca="1">IF(XLOOKUP(E289,DADOS!F:F,DADOS!E:E,0)="SPLICE",IF(XLOOKUP('PC CAT'!E289,DADOS!F:F,DADOS!C:C,0)=1,"ESQ","DIR"),XLOOKUP(E289,DADOS!F:F,DADOS!C:C,0))</f>
        <v/>
      </c>
      <c r="M289" s="47">
        <f t="array" aca="1" ref="M289" ca="1">IF(OR(L289="ESQ",L289="DIR"),"NA",XLOOKUP(E289,DADOS!F:F,DADOS!B:B,0))</f>
        <v/>
      </c>
      <c r="N289" s="47">
        <f t="array" aca="1" ref="N289" ca="1">IF(XLOOKUP(E289,DADOS!F:F,DADOS!D:D,0)=0,"NA",XLOOKUP(E289,DADOS!F:F,DADOS!D:D,0))</f>
        <v/>
      </c>
      <c r="O289" s="4">
        <f>H289&amp;"_"&amp;F289&amp;"_"&amp;M289&amp;"_"&amp;N289</f>
        <v/>
      </c>
      <c r="P289" s="48" t="inlineStr">
        <is>
          <t>#ERROR!</t>
        </is>
      </c>
      <c r="Q289" s="6">
        <f t="array" aca="1" ref="Q289" ca="1">XLOOKUP(E289,DADOS!F:F,DADOS!O:O,0)</f>
        <v/>
      </c>
      <c r="R289" s="6">
        <f t="array" aca="1" ref="R289" ca="1">IF(XLOOKUP(E289,DADOS!F:F,DADOS!K:K,0)="SPLICE",IF(XLOOKUP('PC CAT'!E289,DADOS!F:F,DADOS!M:M,0)=1,"ESQ","DIR"),XLOOKUP(E289,DADOS!F:F,DADOS!M:M,0))</f>
        <v/>
      </c>
      <c r="S289" s="6">
        <f t="array" aca="1" ref="S289" ca="1">IF(OR(R289="ESQ",R289="DIR"),"NA",XLOOKUP(E289,DADOS!F:F,DADOS!N:N,0))</f>
        <v/>
      </c>
      <c r="T289" s="6">
        <f t="array" aca="1" ref="T289" ca="1">IF(XLOOKUP(E289,DADOS!F:F,DADOS!L:L,0)=0,"NA",XLOOKUP(E289,DADOS!F:F,DADOS!L:L,0))</f>
        <v/>
      </c>
      <c r="U289" s="4">
        <f>H289&amp;"_"&amp;F289&amp;"_"&amp;S289&amp;"_"&amp;T289</f>
        <v/>
      </c>
      <c r="V289" s="50" t="inlineStr">
        <is>
          <t>#ERROR!</t>
        </is>
      </c>
      <c r="W289" s="55" t="n"/>
      <c r="X289" s="55" t="n"/>
      <c r="Y289" s="55" t="n"/>
      <c r="Z289" s="55" t="n"/>
    </row>
    <row r="290" hidden="1" ht="14.25" customHeight="1" s="56">
      <c r="A290" s="4" t="n"/>
      <c r="B290" s="4" t="n"/>
      <c r="C290" s="4" t="n"/>
      <c r="D290" s="4" t="n"/>
      <c r="E290" s="4" t="n"/>
      <c r="F290" s="4">
        <f t="array" aca="1" ref="F290" ca="1">XLOOKUP(I290,'CABOS CAT'!A:A,'CABOS CAT'!C:C,0)</f>
        <v/>
      </c>
      <c r="G290" s="4">
        <f t="array" aca="1" ref="G290" ca="1">XLOOKUP(I290,'CABOS CAT'!A:A,'CABOS CAT'!B:B,0)</f>
        <v/>
      </c>
      <c r="H290" s="4">
        <f t="array" aca="1" ref="H290" ca="1">XLOOKUP(I290,'CABOS CAT'!A:A,'CABOS CAT'!D:D,0)</f>
        <v/>
      </c>
      <c r="I290" s="4">
        <f t="array" aca="1" ref="I290" ca="1">XLOOKUP(E290,DADOS!F:F,DADOS!J:J,0)</f>
        <v/>
      </c>
      <c r="J290" s="51">
        <f t="array" aca="1" ref="J290" ca="1">XLOOKUP(E290,DADOS!F:F,DADOS!H:H,0)</f>
        <v/>
      </c>
      <c r="K290" s="47">
        <f t="array" aca="1" ref="K290" ca="1">XLOOKUP(E290,DADOS!F:F,DADOS!A:A,0)</f>
        <v/>
      </c>
      <c r="L290" s="47">
        <f t="array" aca="1" ref="L290" ca="1">IF(XLOOKUP(E290,DADOS!F:F,DADOS!E:E,0)="SPLICE",IF(XLOOKUP('PC CAT'!E290,DADOS!F:F,DADOS!C:C,0)=1,"ESQ","DIR"),XLOOKUP(E290,DADOS!F:F,DADOS!C:C,0))</f>
        <v/>
      </c>
      <c r="M290" s="47">
        <f t="array" aca="1" ref="M290" ca="1">IF(OR(L290="ESQ",L290="DIR"),"NA",XLOOKUP(E290,DADOS!F:F,DADOS!B:B,0))</f>
        <v/>
      </c>
      <c r="N290" s="47">
        <f t="array" aca="1" ref="N290" ca="1">IF(XLOOKUP(E290,DADOS!F:F,DADOS!D:D,0)=0,"NA",XLOOKUP(E290,DADOS!F:F,DADOS!D:D,0))</f>
        <v/>
      </c>
      <c r="O290" s="4">
        <f>H290&amp;"_"&amp;F290&amp;"_"&amp;M290&amp;"_"&amp;N290</f>
        <v/>
      </c>
      <c r="P290" s="48" t="inlineStr">
        <is>
          <t>#ERROR!</t>
        </is>
      </c>
      <c r="Q290" s="6">
        <f t="array" aca="1" ref="Q290" ca="1">XLOOKUP(E290,DADOS!F:F,DADOS!O:O,0)</f>
        <v/>
      </c>
      <c r="R290" s="6">
        <f t="array" aca="1" ref="R290" ca="1">IF(XLOOKUP(E290,DADOS!F:F,DADOS!K:K,0)="SPLICE",IF(XLOOKUP('PC CAT'!E290,DADOS!F:F,DADOS!M:M,0)=1,"ESQ","DIR"),XLOOKUP(E290,DADOS!F:F,DADOS!M:M,0))</f>
        <v/>
      </c>
      <c r="S290" s="6">
        <f t="array" aca="1" ref="S290" ca="1">IF(OR(R290="ESQ",R290="DIR"),"NA",XLOOKUP(E290,DADOS!F:F,DADOS!N:N,0))</f>
        <v/>
      </c>
      <c r="T290" s="6">
        <f t="array" aca="1" ref="T290" ca="1">IF(XLOOKUP(E290,DADOS!F:F,DADOS!L:L,0)=0,"NA",XLOOKUP(E290,DADOS!F:F,DADOS!L:L,0))</f>
        <v/>
      </c>
      <c r="U290" s="4">
        <f>H290&amp;"_"&amp;F290&amp;"_"&amp;S290&amp;"_"&amp;T290</f>
        <v/>
      </c>
      <c r="V290" s="50" t="inlineStr">
        <is>
          <t>#ERROR!</t>
        </is>
      </c>
      <c r="W290" s="55" t="n"/>
      <c r="X290" s="55" t="n"/>
      <c r="Y290" s="55" t="n"/>
      <c r="Z290" s="55" t="n"/>
    </row>
    <row r="291" hidden="1" ht="14.25" customHeight="1" s="56">
      <c r="A291" s="4" t="n"/>
      <c r="B291" s="4" t="n"/>
      <c r="C291" s="4" t="n"/>
      <c r="D291" s="4" t="n"/>
      <c r="E291" s="4" t="n"/>
      <c r="F291" s="4">
        <f t="array" aca="1" ref="F291" ca="1">XLOOKUP(I291,'CABOS CAT'!A:A,'CABOS CAT'!C:C,0)</f>
        <v/>
      </c>
      <c r="G291" s="4">
        <f t="array" aca="1" ref="G291" ca="1">XLOOKUP(I291,'CABOS CAT'!A:A,'CABOS CAT'!B:B,0)</f>
        <v/>
      </c>
      <c r="H291" s="4">
        <f t="array" aca="1" ref="H291" ca="1">XLOOKUP(I291,'CABOS CAT'!A:A,'CABOS CAT'!D:D,0)</f>
        <v/>
      </c>
      <c r="I291" s="4">
        <f t="array" aca="1" ref="I291" ca="1">XLOOKUP(E291,DADOS!F:F,DADOS!J:J,0)</f>
        <v/>
      </c>
      <c r="J291" s="51">
        <f t="array" aca="1" ref="J291" ca="1">XLOOKUP(E291,DADOS!F:F,DADOS!H:H,0)</f>
        <v/>
      </c>
      <c r="K291" s="47">
        <f t="array" aca="1" ref="K291" ca="1">XLOOKUP(E291,DADOS!F:F,DADOS!A:A,0)</f>
        <v/>
      </c>
      <c r="L291" s="47">
        <f t="array" aca="1" ref="L291" ca="1">IF(XLOOKUP(E291,DADOS!F:F,DADOS!E:E,0)="SPLICE",IF(XLOOKUP('PC CAT'!E291,DADOS!F:F,DADOS!C:C,0)=1,"ESQ","DIR"),XLOOKUP(E291,DADOS!F:F,DADOS!C:C,0))</f>
        <v/>
      </c>
      <c r="M291" s="47">
        <f t="array" aca="1" ref="M291" ca="1">IF(OR(L291="ESQ",L291="DIR"),"NA",XLOOKUP(E291,DADOS!F:F,DADOS!B:B,0))</f>
        <v/>
      </c>
      <c r="N291" s="47">
        <f t="array" aca="1" ref="N291" ca="1">IF(XLOOKUP(E291,DADOS!F:F,DADOS!D:D,0)=0,"NA",XLOOKUP(E291,DADOS!F:F,DADOS!D:D,0))</f>
        <v/>
      </c>
      <c r="O291" s="4">
        <f>H291&amp;"_"&amp;F291&amp;"_"&amp;M291&amp;"_"&amp;N291</f>
        <v/>
      </c>
      <c r="P291" s="48" t="inlineStr">
        <is>
          <t>#ERROR!</t>
        </is>
      </c>
      <c r="Q291" s="6">
        <f t="array" aca="1" ref="Q291" ca="1">XLOOKUP(E291,DADOS!F:F,DADOS!O:O,0)</f>
        <v/>
      </c>
      <c r="R291" s="6">
        <f t="array" aca="1" ref="R291" ca="1">IF(XLOOKUP(E291,DADOS!F:F,DADOS!K:K,0)="SPLICE",IF(XLOOKUP('PC CAT'!E291,DADOS!F:F,DADOS!M:M,0)=1,"ESQ","DIR"),XLOOKUP(E291,DADOS!F:F,DADOS!M:M,0))</f>
        <v/>
      </c>
      <c r="S291" s="6">
        <f t="array" aca="1" ref="S291" ca="1">IF(OR(R291="ESQ",R291="DIR"),"NA",XLOOKUP(E291,DADOS!F:F,DADOS!N:N,0))</f>
        <v/>
      </c>
      <c r="T291" s="6">
        <f t="array" aca="1" ref="T291" ca="1">IF(XLOOKUP(E291,DADOS!F:F,DADOS!L:L,0)=0,"NA",XLOOKUP(E291,DADOS!F:F,DADOS!L:L,0))</f>
        <v/>
      </c>
      <c r="U291" s="4">
        <f>H291&amp;"_"&amp;F291&amp;"_"&amp;S291&amp;"_"&amp;T291</f>
        <v/>
      </c>
      <c r="V291" s="50" t="inlineStr">
        <is>
          <t>#ERROR!</t>
        </is>
      </c>
      <c r="W291" s="55" t="n"/>
      <c r="X291" s="55" t="n"/>
      <c r="Y291" s="55" t="n"/>
      <c r="Z291" s="55" t="n"/>
    </row>
    <row r="292" hidden="1" ht="14.25" customHeight="1" s="56">
      <c r="A292" s="4" t="n"/>
      <c r="B292" s="4" t="n"/>
      <c r="C292" s="4" t="n"/>
      <c r="D292" s="4" t="n"/>
      <c r="E292" s="4" t="n"/>
      <c r="F292" s="4">
        <f t="array" aca="1" ref="F292" ca="1">XLOOKUP(I292,'CABOS CAT'!A:A,'CABOS CAT'!C:C,0)</f>
        <v/>
      </c>
      <c r="G292" s="4">
        <f t="array" aca="1" ref="G292" ca="1">XLOOKUP(I292,'CABOS CAT'!A:A,'CABOS CAT'!B:B,0)</f>
        <v/>
      </c>
      <c r="H292" s="4">
        <f t="array" aca="1" ref="H292" ca="1">XLOOKUP(I292,'CABOS CAT'!A:A,'CABOS CAT'!D:D,0)</f>
        <v/>
      </c>
      <c r="I292" s="4">
        <f t="array" aca="1" ref="I292" ca="1">XLOOKUP(E292,DADOS!F:F,DADOS!J:J,0)</f>
        <v/>
      </c>
      <c r="J292" s="51">
        <f t="array" aca="1" ref="J292" ca="1">XLOOKUP(E292,DADOS!F:F,DADOS!H:H,0)</f>
        <v/>
      </c>
      <c r="K292" s="47">
        <f t="array" aca="1" ref="K292" ca="1">XLOOKUP(E292,DADOS!F:F,DADOS!A:A,0)</f>
        <v/>
      </c>
      <c r="L292" s="47">
        <f t="array" aca="1" ref="L292" ca="1">IF(XLOOKUP(E292,DADOS!F:F,DADOS!E:E,0)="SPLICE",IF(XLOOKUP('PC CAT'!E292,DADOS!F:F,DADOS!C:C,0)=1,"ESQ","DIR"),XLOOKUP(E292,DADOS!F:F,DADOS!C:C,0))</f>
        <v/>
      </c>
      <c r="M292" s="47">
        <f t="array" aca="1" ref="M292" ca="1">IF(OR(L292="ESQ",L292="DIR"),"NA",XLOOKUP(E292,DADOS!F:F,DADOS!B:B,0))</f>
        <v/>
      </c>
      <c r="N292" s="47">
        <f t="array" aca="1" ref="N292" ca="1">IF(XLOOKUP(E292,DADOS!F:F,DADOS!D:D,0)=0,"NA",XLOOKUP(E292,DADOS!F:F,DADOS!D:D,0))</f>
        <v/>
      </c>
      <c r="O292" s="4">
        <f>H292&amp;"_"&amp;F292&amp;"_"&amp;M292&amp;"_"&amp;N292</f>
        <v/>
      </c>
      <c r="P292" s="48" t="inlineStr">
        <is>
          <t>#ERROR!</t>
        </is>
      </c>
      <c r="Q292" s="6">
        <f t="array" aca="1" ref="Q292" ca="1">XLOOKUP(E292,DADOS!F:F,DADOS!O:O,0)</f>
        <v/>
      </c>
      <c r="R292" s="6">
        <f t="array" aca="1" ref="R292" ca="1">IF(XLOOKUP(E292,DADOS!F:F,DADOS!K:K,0)="SPLICE",IF(XLOOKUP('PC CAT'!E292,DADOS!F:F,DADOS!M:M,0)=1,"ESQ","DIR"),XLOOKUP(E292,DADOS!F:F,DADOS!M:M,0))</f>
        <v/>
      </c>
      <c r="S292" s="6">
        <f t="array" aca="1" ref="S292" ca="1">IF(OR(R292="ESQ",R292="DIR"),"NA",XLOOKUP(E292,DADOS!F:F,DADOS!N:N,0))</f>
        <v/>
      </c>
      <c r="T292" s="6">
        <f t="array" aca="1" ref="T292" ca="1">IF(XLOOKUP(E292,DADOS!F:F,DADOS!L:L,0)=0,"NA",XLOOKUP(E292,DADOS!F:F,DADOS!L:L,0))</f>
        <v/>
      </c>
      <c r="U292" s="4">
        <f>H292&amp;"_"&amp;F292&amp;"_"&amp;S292&amp;"_"&amp;T292</f>
        <v/>
      </c>
      <c r="V292" s="50" t="inlineStr">
        <is>
          <t>#ERROR!</t>
        </is>
      </c>
      <c r="W292" s="55" t="n"/>
      <c r="X292" s="55" t="n"/>
      <c r="Y292" s="55" t="n"/>
      <c r="Z292" s="55" t="n"/>
    </row>
    <row r="293" hidden="1" ht="14.25" customHeight="1" s="56">
      <c r="A293" s="4" t="n"/>
      <c r="B293" s="4" t="n"/>
      <c r="C293" s="4" t="n"/>
      <c r="D293" s="4" t="n"/>
      <c r="E293" s="4" t="n"/>
      <c r="F293" s="4">
        <f t="array" aca="1" ref="F293" ca="1">XLOOKUP(I293,'CABOS CAT'!A:A,'CABOS CAT'!C:C,0)</f>
        <v/>
      </c>
      <c r="G293" s="4">
        <f t="array" aca="1" ref="G293" ca="1">XLOOKUP(I293,'CABOS CAT'!A:A,'CABOS CAT'!B:B,0)</f>
        <v/>
      </c>
      <c r="H293" s="4">
        <f t="array" aca="1" ref="H293" ca="1">XLOOKUP(I293,'CABOS CAT'!A:A,'CABOS CAT'!D:D,0)</f>
        <v/>
      </c>
      <c r="I293" s="4">
        <f t="array" aca="1" ref="I293" ca="1">XLOOKUP(E293,DADOS!F:F,DADOS!J:J,0)</f>
        <v/>
      </c>
      <c r="J293" s="51">
        <f t="array" aca="1" ref="J293" ca="1">XLOOKUP(E293,DADOS!F:F,DADOS!H:H,0)</f>
        <v/>
      </c>
      <c r="K293" s="47">
        <f t="array" aca="1" ref="K293" ca="1">XLOOKUP(E293,DADOS!F:F,DADOS!A:A,0)</f>
        <v/>
      </c>
      <c r="L293" s="47">
        <f t="array" aca="1" ref="L293" ca="1">IF(XLOOKUP(E293,DADOS!F:F,DADOS!E:E,0)="SPLICE",IF(XLOOKUP('PC CAT'!E293,DADOS!F:F,DADOS!C:C,0)=1,"ESQ","DIR"),XLOOKUP(E293,DADOS!F:F,DADOS!C:C,0))</f>
        <v/>
      </c>
      <c r="M293" s="47">
        <f t="array" aca="1" ref="M293" ca="1">IF(OR(L293="ESQ",L293="DIR"),"NA",XLOOKUP(E293,DADOS!F:F,DADOS!B:B,0))</f>
        <v/>
      </c>
      <c r="N293" s="47">
        <f t="array" aca="1" ref="N293" ca="1">IF(XLOOKUP(E293,DADOS!F:F,DADOS!D:D,0)=0,"NA",XLOOKUP(E293,DADOS!F:F,DADOS!D:D,0))</f>
        <v/>
      </c>
      <c r="O293" s="4">
        <f>H293&amp;"_"&amp;F293&amp;"_"&amp;M293&amp;"_"&amp;N293</f>
        <v/>
      </c>
      <c r="P293" s="48" t="inlineStr">
        <is>
          <t>#ERROR!</t>
        </is>
      </c>
      <c r="Q293" s="6">
        <f t="array" aca="1" ref="Q293" ca="1">XLOOKUP(E293,DADOS!F:F,DADOS!O:O,0)</f>
        <v/>
      </c>
      <c r="R293" s="6">
        <f t="array" aca="1" ref="R293" ca="1">IF(XLOOKUP(E293,DADOS!F:F,DADOS!K:K,0)="SPLICE",IF(XLOOKUP('PC CAT'!E293,DADOS!F:F,DADOS!M:M,0)=1,"ESQ","DIR"),XLOOKUP(E293,DADOS!F:F,DADOS!M:M,0))</f>
        <v/>
      </c>
      <c r="S293" s="6">
        <f t="array" aca="1" ref="S293" ca="1">IF(OR(R293="ESQ",R293="DIR"),"NA",XLOOKUP(E293,DADOS!F:F,DADOS!N:N,0))</f>
        <v/>
      </c>
      <c r="T293" s="6">
        <f t="array" aca="1" ref="T293" ca="1">IF(XLOOKUP(E293,DADOS!F:F,DADOS!L:L,0)=0,"NA",XLOOKUP(E293,DADOS!F:F,DADOS!L:L,0))</f>
        <v/>
      </c>
      <c r="U293" s="4">
        <f>H293&amp;"_"&amp;F293&amp;"_"&amp;S293&amp;"_"&amp;T293</f>
        <v/>
      </c>
      <c r="V293" s="50" t="inlineStr">
        <is>
          <t>#ERROR!</t>
        </is>
      </c>
      <c r="W293" s="55" t="n"/>
      <c r="X293" s="55" t="n"/>
      <c r="Y293" s="55" t="n"/>
      <c r="Z293" s="55" t="n"/>
    </row>
    <row r="294" hidden="1" ht="14.25" customHeight="1" s="56">
      <c r="A294" s="4" t="n"/>
      <c r="B294" s="4" t="n"/>
      <c r="C294" s="4" t="n"/>
      <c r="D294" s="4" t="n"/>
      <c r="E294" s="4" t="n"/>
      <c r="F294" s="4">
        <f t="array" aca="1" ref="F294" ca="1">XLOOKUP(I294,'CABOS CAT'!A:A,'CABOS CAT'!C:C,0)</f>
        <v/>
      </c>
      <c r="G294" s="4">
        <f t="array" aca="1" ref="G294" ca="1">XLOOKUP(I294,'CABOS CAT'!A:A,'CABOS CAT'!B:B,0)</f>
        <v/>
      </c>
      <c r="H294" s="4">
        <f t="array" aca="1" ref="H294" ca="1">XLOOKUP(I294,'CABOS CAT'!A:A,'CABOS CAT'!D:D,0)</f>
        <v/>
      </c>
      <c r="I294" s="4">
        <f t="array" aca="1" ref="I294" ca="1">XLOOKUP(E294,DADOS!F:F,DADOS!J:J,0)</f>
        <v/>
      </c>
      <c r="J294" s="51">
        <f t="array" aca="1" ref="J294" ca="1">XLOOKUP(E294,DADOS!F:F,DADOS!H:H,0)</f>
        <v/>
      </c>
      <c r="K294" s="47">
        <f t="array" aca="1" ref="K294" ca="1">XLOOKUP(E294,DADOS!F:F,DADOS!A:A,0)</f>
        <v/>
      </c>
      <c r="L294" s="47">
        <f t="array" aca="1" ref="L294" ca="1">IF(XLOOKUP(E294,DADOS!F:F,DADOS!E:E,0)="SPLICE",IF(XLOOKUP('PC CAT'!E294,DADOS!F:F,DADOS!C:C,0)=1,"ESQ","DIR"),XLOOKUP(E294,DADOS!F:F,DADOS!C:C,0))</f>
        <v/>
      </c>
      <c r="M294" s="47">
        <f t="array" aca="1" ref="M294" ca="1">IF(OR(L294="ESQ",L294="DIR"),"NA",XLOOKUP(E294,DADOS!F:F,DADOS!B:B,0))</f>
        <v/>
      </c>
      <c r="N294" s="47">
        <f t="array" aca="1" ref="N294" ca="1">IF(XLOOKUP(E294,DADOS!F:F,DADOS!D:D,0)=0,"NA",XLOOKUP(E294,DADOS!F:F,DADOS!D:D,0))</f>
        <v/>
      </c>
      <c r="O294" s="4">
        <f>H294&amp;"_"&amp;F294&amp;"_"&amp;M294&amp;"_"&amp;N294</f>
        <v/>
      </c>
      <c r="P294" s="48" t="inlineStr">
        <is>
          <t>#ERROR!</t>
        </is>
      </c>
      <c r="Q294" s="6">
        <f t="array" aca="1" ref="Q294" ca="1">XLOOKUP(E294,DADOS!F:F,DADOS!O:O,0)</f>
        <v/>
      </c>
      <c r="R294" s="6">
        <f t="array" aca="1" ref="R294" ca="1">IF(XLOOKUP(E294,DADOS!F:F,DADOS!K:K,0)="SPLICE",IF(XLOOKUP('PC CAT'!E294,DADOS!F:F,DADOS!M:M,0)=1,"ESQ","DIR"),XLOOKUP(E294,DADOS!F:F,DADOS!M:M,0))</f>
        <v/>
      </c>
      <c r="S294" s="6">
        <f t="array" aca="1" ref="S294" ca="1">IF(OR(R294="ESQ",R294="DIR"),"NA",XLOOKUP(E294,DADOS!F:F,DADOS!N:N,0))</f>
        <v/>
      </c>
      <c r="T294" s="6">
        <f t="array" aca="1" ref="T294" ca="1">IF(XLOOKUP(E294,DADOS!F:F,DADOS!L:L,0)=0,"NA",XLOOKUP(E294,DADOS!F:F,DADOS!L:L,0))</f>
        <v/>
      </c>
      <c r="U294" s="4">
        <f>H294&amp;"_"&amp;F294&amp;"_"&amp;S294&amp;"_"&amp;T294</f>
        <v/>
      </c>
      <c r="V294" s="50" t="inlineStr">
        <is>
          <t>#ERROR!</t>
        </is>
      </c>
      <c r="W294" s="55" t="n"/>
      <c r="X294" s="55" t="n"/>
      <c r="Y294" s="55" t="n"/>
      <c r="Z294" s="55" t="n"/>
    </row>
    <row r="295" hidden="1" ht="14.25" customHeight="1" s="56">
      <c r="A295" s="4" t="n"/>
      <c r="B295" s="4" t="n"/>
      <c r="C295" s="4" t="n"/>
      <c r="D295" s="4" t="n"/>
      <c r="E295" s="4" t="n"/>
      <c r="F295" s="4">
        <f t="array" aca="1" ref="F295" ca="1">XLOOKUP(I295,'CABOS CAT'!A:A,'CABOS CAT'!C:C,0)</f>
        <v/>
      </c>
      <c r="G295" s="4">
        <f t="array" aca="1" ref="G295" ca="1">XLOOKUP(I295,'CABOS CAT'!A:A,'CABOS CAT'!B:B,0)</f>
        <v/>
      </c>
      <c r="H295" s="4">
        <f t="array" aca="1" ref="H295" ca="1">XLOOKUP(I295,'CABOS CAT'!A:A,'CABOS CAT'!D:D,0)</f>
        <v/>
      </c>
      <c r="I295" s="4">
        <f t="array" aca="1" ref="I295" ca="1">XLOOKUP(E295,DADOS!F:F,DADOS!J:J,0)</f>
        <v/>
      </c>
      <c r="J295" s="51">
        <f t="array" aca="1" ref="J295" ca="1">XLOOKUP(E295,DADOS!F:F,DADOS!H:H,0)</f>
        <v/>
      </c>
      <c r="K295" s="47">
        <f t="array" aca="1" ref="K295" ca="1">XLOOKUP(E295,DADOS!F:F,DADOS!A:A,0)</f>
        <v/>
      </c>
      <c r="L295" s="47">
        <f t="array" aca="1" ref="L295" ca="1">IF(XLOOKUP(E295,DADOS!F:F,DADOS!E:E,0)="SPLICE",IF(XLOOKUP('PC CAT'!E295,DADOS!F:F,DADOS!C:C,0)=1,"ESQ","DIR"),XLOOKUP(E295,DADOS!F:F,DADOS!C:C,0))</f>
        <v/>
      </c>
      <c r="M295" s="47">
        <f t="array" aca="1" ref="M295" ca="1">IF(OR(L295="ESQ",L295="DIR"),"NA",XLOOKUP(E295,DADOS!F:F,DADOS!B:B,0))</f>
        <v/>
      </c>
      <c r="N295" s="47">
        <f t="array" aca="1" ref="N295" ca="1">IF(XLOOKUP(E295,DADOS!F:F,DADOS!D:D,0)=0,"NA",XLOOKUP(E295,DADOS!F:F,DADOS!D:D,0))</f>
        <v/>
      </c>
      <c r="O295" s="4">
        <f>H295&amp;"_"&amp;F295&amp;"_"&amp;M295&amp;"_"&amp;N295</f>
        <v/>
      </c>
      <c r="P295" s="48" t="inlineStr">
        <is>
          <t>#ERROR!</t>
        </is>
      </c>
      <c r="Q295" s="6">
        <f t="array" aca="1" ref="Q295" ca="1">XLOOKUP(E295,DADOS!F:F,DADOS!O:O,0)</f>
        <v/>
      </c>
      <c r="R295" s="6">
        <f t="array" aca="1" ref="R295" ca="1">IF(XLOOKUP(E295,DADOS!F:F,DADOS!K:K,0)="SPLICE",IF(XLOOKUP('PC CAT'!E295,DADOS!F:F,DADOS!M:M,0)=1,"ESQ","DIR"),XLOOKUP(E295,DADOS!F:F,DADOS!M:M,0))</f>
        <v/>
      </c>
      <c r="S295" s="6">
        <f t="array" aca="1" ref="S295" ca="1">IF(OR(R295="ESQ",R295="DIR"),"NA",XLOOKUP(E295,DADOS!F:F,DADOS!N:N,0))</f>
        <v/>
      </c>
      <c r="T295" s="6">
        <f t="array" aca="1" ref="T295" ca="1">IF(XLOOKUP(E295,DADOS!F:F,DADOS!L:L,0)=0,"NA",XLOOKUP(E295,DADOS!F:F,DADOS!L:L,0))</f>
        <v/>
      </c>
      <c r="U295" s="4">
        <f>H295&amp;"_"&amp;F295&amp;"_"&amp;S295&amp;"_"&amp;T295</f>
        <v/>
      </c>
      <c r="V295" s="50" t="inlineStr">
        <is>
          <t>#ERROR!</t>
        </is>
      </c>
      <c r="W295" s="55" t="n"/>
      <c r="X295" s="55" t="n"/>
      <c r="Y295" s="55" t="n"/>
      <c r="Z295" s="55" t="n"/>
    </row>
    <row r="296" hidden="1" ht="14.25" customHeight="1" s="56">
      <c r="A296" s="4" t="n"/>
      <c r="B296" s="4" t="n"/>
      <c r="C296" s="4" t="n"/>
      <c r="D296" s="4" t="n"/>
      <c r="E296" s="4" t="n"/>
      <c r="F296" s="4">
        <f t="array" aca="1" ref="F296" ca="1">XLOOKUP(I296,'CABOS CAT'!A:A,'CABOS CAT'!C:C,0)</f>
        <v/>
      </c>
      <c r="G296" s="4">
        <f t="array" aca="1" ref="G296" ca="1">XLOOKUP(I296,'CABOS CAT'!A:A,'CABOS CAT'!B:B,0)</f>
        <v/>
      </c>
      <c r="H296" s="4">
        <f t="array" aca="1" ref="H296" ca="1">XLOOKUP(I296,'CABOS CAT'!A:A,'CABOS CAT'!D:D,0)</f>
        <v/>
      </c>
      <c r="I296" s="4">
        <f t="array" aca="1" ref="I296" ca="1">XLOOKUP(E296,DADOS!F:F,DADOS!J:J,0)</f>
        <v/>
      </c>
      <c r="J296" s="51">
        <f t="array" aca="1" ref="J296" ca="1">XLOOKUP(E296,DADOS!F:F,DADOS!H:H,0)</f>
        <v/>
      </c>
      <c r="K296" s="47">
        <f t="array" aca="1" ref="K296" ca="1">XLOOKUP(E296,DADOS!F:F,DADOS!A:A,0)</f>
        <v/>
      </c>
      <c r="L296" s="47">
        <f t="array" aca="1" ref="L296" ca="1">IF(XLOOKUP(E296,DADOS!F:F,DADOS!E:E,0)="SPLICE",IF(XLOOKUP('PC CAT'!E296,DADOS!F:F,DADOS!C:C,0)=1,"ESQ","DIR"),XLOOKUP(E296,DADOS!F:F,DADOS!C:C,0))</f>
        <v/>
      </c>
      <c r="M296" s="47">
        <f t="array" aca="1" ref="M296" ca="1">IF(OR(L296="ESQ",L296="DIR"),"NA",XLOOKUP(E296,DADOS!F:F,DADOS!B:B,0))</f>
        <v/>
      </c>
      <c r="N296" s="47">
        <f t="array" aca="1" ref="N296" ca="1">IF(XLOOKUP(E296,DADOS!F:F,DADOS!D:D,0)=0,"NA",XLOOKUP(E296,DADOS!F:F,DADOS!D:D,0))</f>
        <v/>
      </c>
      <c r="O296" s="4">
        <f>H296&amp;"_"&amp;F296&amp;"_"&amp;M296&amp;"_"&amp;N296</f>
        <v/>
      </c>
      <c r="P296" s="48" t="inlineStr">
        <is>
          <t>#ERROR!</t>
        </is>
      </c>
      <c r="Q296" s="6">
        <f t="array" aca="1" ref="Q296" ca="1">XLOOKUP(E296,DADOS!F:F,DADOS!O:O,0)</f>
        <v/>
      </c>
      <c r="R296" s="6">
        <f t="array" aca="1" ref="R296" ca="1">IF(XLOOKUP(E296,DADOS!F:F,DADOS!K:K,0)="SPLICE",IF(XLOOKUP('PC CAT'!E296,DADOS!F:F,DADOS!M:M,0)=1,"ESQ","DIR"),XLOOKUP(E296,DADOS!F:F,DADOS!M:M,0))</f>
        <v/>
      </c>
      <c r="S296" s="6">
        <f t="array" aca="1" ref="S296" ca="1">IF(OR(R296="ESQ",R296="DIR"),"NA",XLOOKUP(E296,DADOS!F:F,DADOS!N:N,0))</f>
        <v/>
      </c>
      <c r="T296" s="6">
        <f t="array" aca="1" ref="T296" ca="1">IF(XLOOKUP(E296,DADOS!F:F,DADOS!L:L,0)=0,"NA",XLOOKUP(E296,DADOS!F:F,DADOS!L:L,0))</f>
        <v/>
      </c>
      <c r="U296" s="4">
        <f>H296&amp;"_"&amp;F296&amp;"_"&amp;S296&amp;"_"&amp;T296</f>
        <v/>
      </c>
      <c r="V296" s="50" t="inlineStr">
        <is>
          <t>#ERROR!</t>
        </is>
      </c>
      <c r="W296" s="55" t="n"/>
      <c r="X296" s="55" t="n"/>
      <c r="Y296" s="55" t="n"/>
      <c r="Z296" s="55" t="n"/>
    </row>
    <row r="297" hidden="1" ht="14.25" customHeight="1" s="56">
      <c r="A297" s="4" t="n"/>
      <c r="B297" s="4" t="n"/>
      <c r="C297" s="4" t="n"/>
      <c r="D297" s="4" t="n"/>
      <c r="E297" s="4" t="n"/>
      <c r="F297" s="4">
        <f t="array" aca="1" ref="F297" ca="1">XLOOKUP(I297,'CABOS CAT'!A:A,'CABOS CAT'!C:C,0)</f>
        <v/>
      </c>
      <c r="G297" s="4">
        <f t="array" aca="1" ref="G297" ca="1">XLOOKUP(I297,'CABOS CAT'!A:A,'CABOS CAT'!B:B,0)</f>
        <v/>
      </c>
      <c r="H297" s="4">
        <f t="array" aca="1" ref="H297" ca="1">XLOOKUP(I297,'CABOS CAT'!A:A,'CABOS CAT'!D:D,0)</f>
        <v/>
      </c>
      <c r="I297" s="4">
        <f t="array" aca="1" ref="I297" ca="1">XLOOKUP(E297,DADOS!F:F,DADOS!J:J,0)</f>
        <v/>
      </c>
      <c r="J297" s="51">
        <f t="array" aca="1" ref="J297" ca="1">XLOOKUP(E297,DADOS!F:F,DADOS!H:H,0)</f>
        <v/>
      </c>
      <c r="K297" s="47">
        <f t="array" aca="1" ref="K297" ca="1">XLOOKUP(E297,DADOS!F:F,DADOS!A:A,0)</f>
        <v/>
      </c>
      <c r="L297" s="47">
        <f t="array" aca="1" ref="L297" ca="1">IF(XLOOKUP(E297,DADOS!F:F,DADOS!E:E,0)="SPLICE",IF(XLOOKUP('PC CAT'!E297,DADOS!F:F,DADOS!C:C,0)=1,"ESQ","DIR"),XLOOKUP(E297,DADOS!F:F,DADOS!C:C,0))</f>
        <v/>
      </c>
      <c r="M297" s="47">
        <f t="array" aca="1" ref="M297" ca="1">IF(OR(L297="ESQ",L297="DIR"),"NA",XLOOKUP(E297,DADOS!F:F,DADOS!B:B,0))</f>
        <v/>
      </c>
      <c r="N297" s="47">
        <f t="array" aca="1" ref="N297" ca="1">IF(XLOOKUP(E297,DADOS!F:F,DADOS!D:D,0)=0,"NA",XLOOKUP(E297,DADOS!F:F,DADOS!D:D,0))</f>
        <v/>
      </c>
      <c r="O297" s="4">
        <f>H297&amp;"_"&amp;F297&amp;"_"&amp;M297&amp;"_"&amp;N297</f>
        <v/>
      </c>
      <c r="P297" s="48" t="inlineStr">
        <is>
          <t>#ERROR!</t>
        </is>
      </c>
      <c r="Q297" s="6">
        <f t="array" aca="1" ref="Q297" ca="1">XLOOKUP(E297,DADOS!F:F,DADOS!O:O,0)</f>
        <v/>
      </c>
      <c r="R297" s="6">
        <f t="array" aca="1" ref="R297" ca="1">IF(XLOOKUP(E297,DADOS!F:F,DADOS!K:K,0)="SPLICE",IF(XLOOKUP('PC CAT'!E297,DADOS!F:F,DADOS!M:M,0)=1,"ESQ","DIR"),XLOOKUP(E297,DADOS!F:F,DADOS!M:M,0))</f>
        <v/>
      </c>
      <c r="S297" s="6">
        <f t="array" aca="1" ref="S297" ca="1">IF(OR(R297="ESQ",R297="DIR"),"NA",XLOOKUP(E297,DADOS!F:F,DADOS!N:N,0))</f>
        <v/>
      </c>
      <c r="T297" s="6">
        <f t="array" aca="1" ref="T297" ca="1">IF(XLOOKUP(E297,DADOS!F:F,DADOS!L:L,0)=0,"NA",XLOOKUP(E297,DADOS!F:F,DADOS!L:L,0))</f>
        <v/>
      </c>
      <c r="U297" s="4">
        <f>H297&amp;"_"&amp;F297&amp;"_"&amp;S297&amp;"_"&amp;T297</f>
        <v/>
      </c>
      <c r="V297" s="50" t="inlineStr">
        <is>
          <t>#ERROR!</t>
        </is>
      </c>
      <c r="W297" s="55" t="n"/>
      <c r="X297" s="55" t="n"/>
      <c r="Y297" s="55" t="n"/>
      <c r="Z297" s="55" t="n"/>
    </row>
    <row r="298" hidden="1" ht="14.25" customHeight="1" s="56">
      <c r="A298" s="4" t="n"/>
      <c r="B298" s="4" t="n"/>
      <c r="C298" s="4" t="n"/>
      <c r="D298" s="4" t="n"/>
      <c r="E298" s="4" t="n"/>
      <c r="F298" s="4">
        <f t="array" aca="1" ref="F298" ca="1">XLOOKUP(I298,'CABOS CAT'!A:A,'CABOS CAT'!C:C,0)</f>
        <v/>
      </c>
      <c r="G298" s="4">
        <f t="array" aca="1" ref="G298" ca="1">XLOOKUP(I298,'CABOS CAT'!A:A,'CABOS CAT'!B:B,0)</f>
        <v/>
      </c>
      <c r="H298" s="4">
        <f t="array" aca="1" ref="H298" ca="1">XLOOKUP(I298,'CABOS CAT'!A:A,'CABOS CAT'!D:D,0)</f>
        <v/>
      </c>
      <c r="I298" s="4">
        <f t="array" aca="1" ref="I298" ca="1">XLOOKUP(E298,DADOS!F:F,DADOS!J:J,0)</f>
        <v/>
      </c>
      <c r="J298" s="51">
        <f t="array" aca="1" ref="J298" ca="1">XLOOKUP(E298,DADOS!F:F,DADOS!H:H,0)</f>
        <v/>
      </c>
      <c r="K298" s="47">
        <f t="array" aca="1" ref="K298" ca="1">XLOOKUP(E298,DADOS!F:F,DADOS!A:A,0)</f>
        <v/>
      </c>
      <c r="L298" s="47">
        <f t="array" aca="1" ref="L298" ca="1">IF(XLOOKUP(E298,DADOS!F:F,DADOS!E:E,0)="SPLICE",IF(XLOOKUP('PC CAT'!E298,DADOS!F:F,DADOS!C:C,0)=1,"ESQ","DIR"),XLOOKUP(E298,DADOS!F:F,DADOS!C:C,0))</f>
        <v/>
      </c>
      <c r="M298" s="47">
        <f t="array" aca="1" ref="M298" ca="1">IF(OR(L298="ESQ",L298="DIR"),"NA",XLOOKUP(E298,DADOS!F:F,DADOS!B:B,0))</f>
        <v/>
      </c>
      <c r="N298" s="47">
        <f t="array" aca="1" ref="N298" ca="1">IF(XLOOKUP(E298,DADOS!F:F,DADOS!D:D,0)=0,"NA",XLOOKUP(E298,DADOS!F:F,DADOS!D:D,0))</f>
        <v/>
      </c>
      <c r="O298" s="4">
        <f>H298&amp;"_"&amp;F298&amp;"_"&amp;M298&amp;"_"&amp;N298</f>
        <v/>
      </c>
      <c r="P298" s="48" t="inlineStr">
        <is>
          <t>#ERROR!</t>
        </is>
      </c>
      <c r="Q298" s="6">
        <f t="array" aca="1" ref="Q298" ca="1">XLOOKUP(E298,DADOS!F:F,DADOS!O:O,0)</f>
        <v/>
      </c>
      <c r="R298" s="6">
        <f t="array" aca="1" ref="R298" ca="1">IF(XLOOKUP(E298,DADOS!F:F,DADOS!K:K,0)="SPLICE",IF(XLOOKUP('PC CAT'!E298,DADOS!F:F,DADOS!M:M,0)=1,"ESQ","DIR"),XLOOKUP(E298,DADOS!F:F,DADOS!M:M,0))</f>
        <v/>
      </c>
      <c r="S298" s="6">
        <f t="array" aca="1" ref="S298" ca="1">IF(OR(R298="ESQ",R298="DIR"),"NA",XLOOKUP(E298,DADOS!F:F,DADOS!N:N,0))</f>
        <v/>
      </c>
      <c r="T298" s="6">
        <f t="array" aca="1" ref="T298" ca="1">IF(XLOOKUP(E298,DADOS!F:F,DADOS!L:L,0)=0,"NA",XLOOKUP(E298,DADOS!F:F,DADOS!L:L,0))</f>
        <v/>
      </c>
      <c r="U298" s="4">
        <f>H298&amp;"_"&amp;F298&amp;"_"&amp;S298&amp;"_"&amp;T298</f>
        <v/>
      </c>
      <c r="V298" s="50" t="inlineStr">
        <is>
          <t>#ERROR!</t>
        </is>
      </c>
      <c r="W298" s="55" t="n"/>
      <c r="X298" s="55" t="n"/>
      <c r="Y298" s="55" t="n"/>
      <c r="Z298" s="55" t="n"/>
    </row>
    <row r="299" hidden="1" ht="14.25" customHeight="1" s="56">
      <c r="A299" s="4" t="n"/>
      <c r="B299" s="4" t="n"/>
      <c r="C299" s="4" t="n"/>
      <c r="D299" s="4" t="n"/>
      <c r="E299" s="4" t="n"/>
      <c r="F299" s="4">
        <f t="array" aca="1" ref="F299" ca="1">XLOOKUP(I299,'CABOS CAT'!A:A,'CABOS CAT'!C:C,0)</f>
        <v/>
      </c>
      <c r="G299" s="4">
        <f t="array" aca="1" ref="G299" ca="1">XLOOKUP(I299,'CABOS CAT'!A:A,'CABOS CAT'!B:B,0)</f>
        <v/>
      </c>
      <c r="H299" s="4">
        <f t="array" aca="1" ref="H299" ca="1">XLOOKUP(I299,'CABOS CAT'!A:A,'CABOS CAT'!D:D,0)</f>
        <v/>
      </c>
      <c r="I299" s="4">
        <f t="array" aca="1" ref="I299" ca="1">XLOOKUP(E299,DADOS!F:F,DADOS!J:J,0)</f>
        <v/>
      </c>
      <c r="J299" s="51">
        <f t="array" aca="1" ref="J299" ca="1">XLOOKUP(E299,DADOS!F:F,DADOS!H:H,0)</f>
        <v/>
      </c>
      <c r="K299" s="47">
        <f t="array" aca="1" ref="K299" ca="1">XLOOKUP(E299,DADOS!F:F,DADOS!A:A,0)</f>
        <v/>
      </c>
      <c r="L299" s="47">
        <f t="array" aca="1" ref="L299" ca="1">IF(XLOOKUP(E299,DADOS!F:F,DADOS!E:E,0)="SPLICE",IF(XLOOKUP('PC CAT'!E299,DADOS!F:F,DADOS!C:C,0)=1,"ESQ","DIR"),XLOOKUP(E299,DADOS!F:F,DADOS!C:C,0))</f>
        <v/>
      </c>
      <c r="M299" s="47">
        <f t="array" aca="1" ref="M299" ca="1">IF(OR(L299="ESQ",L299="DIR"),"NA",XLOOKUP(E299,DADOS!F:F,DADOS!B:B,0))</f>
        <v/>
      </c>
      <c r="N299" s="47">
        <f t="array" aca="1" ref="N299" ca="1">IF(XLOOKUP(E299,DADOS!F:F,DADOS!D:D,0)=0,"NA",XLOOKUP(E299,DADOS!F:F,DADOS!D:D,0))</f>
        <v/>
      </c>
      <c r="O299" s="4">
        <f>H299&amp;"_"&amp;F299&amp;"_"&amp;M299&amp;"_"&amp;N299</f>
        <v/>
      </c>
      <c r="P299" s="48" t="inlineStr">
        <is>
          <t>#ERROR!</t>
        </is>
      </c>
      <c r="Q299" s="6">
        <f t="array" aca="1" ref="Q299" ca="1">XLOOKUP(E299,DADOS!F:F,DADOS!O:O,0)</f>
        <v/>
      </c>
      <c r="R299" s="6">
        <f t="array" aca="1" ref="R299" ca="1">IF(XLOOKUP(E299,DADOS!F:F,DADOS!K:K,0)="SPLICE",IF(XLOOKUP('PC CAT'!E299,DADOS!F:F,DADOS!M:M,0)=1,"ESQ","DIR"),XLOOKUP(E299,DADOS!F:F,DADOS!M:M,0))</f>
        <v/>
      </c>
      <c r="S299" s="6">
        <f t="array" aca="1" ref="S299" ca="1">IF(OR(R299="ESQ",R299="DIR"),"NA",XLOOKUP(E299,DADOS!F:F,DADOS!N:N,0))</f>
        <v/>
      </c>
      <c r="T299" s="6">
        <f t="array" aca="1" ref="T299" ca="1">IF(XLOOKUP(E299,DADOS!F:F,DADOS!L:L,0)=0,"NA",XLOOKUP(E299,DADOS!F:F,DADOS!L:L,0))</f>
        <v/>
      </c>
      <c r="U299" s="4">
        <f>H299&amp;"_"&amp;F299&amp;"_"&amp;S299&amp;"_"&amp;T299</f>
        <v/>
      </c>
      <c r="V299" s="50" t="inlineStr">
        <is>
          <t>#ERROR!</t>
        </is>
      </c>
      <c r="W299" s="55" t="n"/>
      <c r="X299" s="55" t="n"/>
      <c r="Y299" s="55" t="n"/>
      <c r="Z299" s="55" t="n"/>
    </row>
    <row r="300" hidden="1" ht="14.25" customHeight="1" s="56">
      <c r="A300" s="4" t="n"/>
      <c r="B300" s="4" t="n"/>
      <c r="C300" s="4" t="n"/>
      <c r="D300" s="4" t="n"/>
      <c r="E300" s="4" t="n"/>
      <c r="F300" s="4">
        <f t="array" aca="1" ref="F300" ca="1">XLOOKUP(I300,'CABOS CAT'!A:A,'CABOS CAT'!C:C,0)</f>
        <v/>
      </c>
      <c r="G300" s="4">
        <f t="array" aca="1" ref="G300" ca="1">XLOOKUP(I300,'CABOS CAT'!A:A,'CABOS CAT'!B:B,0)</f>
        <v/>
      </c>
      <c r="H300" s="4">
        <f t="array" aca="1" ref="H300" ca="1">XLOOKUP(I300,'CABOS CAT'!A:A,'CABOS CAT'!D:D,0)</f>
        <v/>
      </c>
      <c r="I300" s="4">
        <f t="array" aca="1" ref="I300" ca="1">XLOOKUP(E300,DADOS!F:F,DADOS!J:J,0)</f>
        <v/>
      </c>
      <c r="J300" s="51">
        <f t="array" aca="1" ref="J300" ca="1">XLOOKUP(E300,DADOS!F:F,DADOS!H:H,0)</f>
        <v/>
      </c>
      <c r="K300" s="47">
        <f t="array" aca="1" ref="K300" ca="1">XLOOKUP(E300,DADOS!F:F,DADOS!A:A,0)</f>
        <v/>
      </c>
      <c r="L300" s="47">
        <f t="array" aca="1" ref="L300" ca="1">IF(XLOOKUP(E300,DADOS!F:F,DADOS!E:E,0)="SPLICE",IF(XLOOKUP('PC CAT'!E300,DADOS!F:F,DADOS!C:C,0)=1,"ESQ","DIR"),XLOOKUP(E300,DADOS!F:F,DADOS!C:C,0))</f>
        <v/>
      </c>
      <c r="M300" s="47">
        <f t="array" aca="1" ref="M300" ca="1">IF(OR(L300="ESQ",L300="DIR"),"NA",XLOOKUP(E300,DADOS!F:F,DADOS!B:B,0))</f>
        <v/>
      </c>
      <c r="N300" s="47">
        <f t="array" aca="1" ref="N300" ca="1">IF(XLOOKUP(E300,DADOS!F:F,DADOS!D:D,0)=0,"NA",XLOOKUP(E300,DADOS!F:F,DADOS!D:D,0))</f>
        <v/>
      </c>
      <c r="O300" s="4">
        <f>H300&amp;"_"&amp;F300&amp;"_"&amp;M300&amp;"_"&amp;N300</f>
        <v/>
      </c>
      <c r="P300" s="48" t="inlineStr">
        <is>
          <t>#ERROR!</t>
        </is>
      </c>
      <c r="Q300" s="6">
        <f t="array" aca="1" ref="Q300" ca="1">XLOOKUP(E300,DADOS!F:F,DADOS!O:O,0)</f>
        <v/>
      </c>
      <c r="R300" s="6">
        <f t="array" aca="1" ref="R300" ca="1">IF(XLOOKUP(E300,DADOS!F:F,DADOS!K:K,0)="SPLICE",IF(XLOOKUP('PC CAT'!E300,DADOS!F:F,DADOS!M:M,0)=1,"ESQ","DIR"),XLOOKUP(E300,DADOS!F:F,DADOS!M:M,0))</f>
        <v/>
      </c>
      <c r="S300" s="6">
        <f t="array" aca="1" ref="S300" ca="1">IF(OR(R300="ESQ",R300="DIR"),"NA",XLOOKUP(E300,DADOS!F:F,DADOS!N:N,0))</f>
        <v/>
      </c>
      <c r="T300" s="6">
        <f t="array" aca="1" ref="T300" ca="1">IF(XLOOKUP(E300,DADOS!F:F,DADOS!L:L,0)=0,"NA",XLOOKUP(E300,DADOS!F:F,DADOS!L:L,0))</f>
        <v/>
      </c>
      <c r="U300" s="4">
        <f>H300&amp;"_"&amp;F300&amp;"_"&amp;S300&amp;"_"&amp;T300</f>
        <v/>
      </c>
      <c r="V300" s="50" t="inlineStr">
        <is>
          <t>#ERROR!</t>
        </is>
      </c>
      <c r="W300" s="55" t="n"/>
      <c r="X300" s="55" t="n"/>
      <c r="Y300" s="55" t="n"/>
      <c r="Z300" s="55" t="n"/>
    </row>
    <row r="301" hidden="1" ht="14.25" customHeight="1" s="56">
      <c r="A301" s="4" t="n"/>
      <c r="B301" s="4" t="n"/>
      <c r="C301" s="4" t="n"/>
      <c r="D301" s="4" t="n"/>
      <c r="E301" s="4" t="n"/>
      <c r="F301" s="4">
        <f t="array" aca="1" ref="F301" ca="1">XLOOKUP(I301,'CABOS CAT'!A:A,'CABOS CAT'!C:C,0)</f>
        <v/>
      </c>
      <c r="G301" s="4">
        <f t="array" aca="1" ref="G301" ca="1">XLOOKUP(I301,'CABOS CAT'!A:A,'CABOS CAT'!B:B,0)</f>
        <v/>
      </c>
      <c r="H301" s="4">
        <f t="array" aca="1" ref="H301" ca="1">XLOOKUP(I301,'CABOS CAT'!A:A,'CABOS CAT'!D:D,0)</f>
        <v/>
      </c>
      <c r="I301" s="4">
        <f t="array" aca="1" ref="I301" ca="1">XLOOKUP(E301,DADOS!F:F,DADOS!J:J,0)</f>
        <v/>
      </c>
      <c r="J301" s="51">
        <f t="array" aca="1" ref="J301" ca="1">XLOOKUP(E301,DADOS!F:F,DADOS!H:H,0)</f>
        <v/>
      </c>
      <c r="K301" s="47">
        <f t="array" aca="1" ref="K301" ca="1">XLOOKUP(E301,DADOS!F:F,DADOS!A:A,0)</f>
        <v/>
      </c>
      <c r="L301" s="47">
        <f t="array" aca="1" ref="L301" ca="1">IF(XLOOKUP(E301,DADOS!F:F,DADOS!E:E,0)="SPLICE",IF(XLOOKUP('PC CAT'!E301,DADOS!F:F,DADOS!C:C,0)=1,"ESQ","DIR"),XLOOKUP(E301,DADOS!F:F,DADOS!C:C,0))</f>
        <v/>
      </c>
      <c r="M301" s="47">
        <f t="array" aca="1" ref="M301" ca="1">IF(OR(L301="ESQ",L301="DIR"),"NA",XLOOKUP(E301,DADOS!F:F,DADOS!B:B,0))</f>
        <v/>
      </c>
      <c r="N301" s="47">
        <f t="array" aca="1" ref="N301" ca="1">IF(XLOOKUP(E301,DADOS!F:F,DADOS!D:D,0)=0,"NA",XLOOKUP(E301,DADOS!F:F,DADOS!D:D,0))</f>
        <v/>
      </c>
      <c r="O301" s="4">
        <f>H301&amp;"_"&amp;F301&amp;"_"&amp;M301&amp;"_"&amp;N301</f>
        <v/>
      </c>
      <c r="P301" s="48" t="inlineStr">
        <is>
          <t>#ERROR!</t>
        </is>
      </c>
      <c r="Q301" s="6">
        <f t="array" aca="1" ref="Q301" ca="1">XLOOKUP(E301,DADOS!F:F,DADOS!O:O,0)</f>
        <v/>
      </c>
      <c r="R301" s="6">
        <f t="array" aca="1" ref="R301" ca="1">IF(XLOOKUP(E301,DADOS!F:F,DADOS!K:K,0)="SPLICE",IF(XLOOKUP('PC CAT'!E301,DADOS!F:F,DADOS!M:M,0)=1,"ESQ","DIR"),XLOOKUP(E301,DADOS!F:F,DADOS!M:M,0))</f>
        <v/>
      </c>
      <c r="S301" s="6">
        <f t="array" aca="1" ref="S301" ca="1">IF(OR(R301="ESQ",R301="DIR"),"NA",XLOOKUP(E301,DADOS!F:F,DADOS!N:N,0))</f>
        <v/>
      </c>
      <c r="T301" s="6">
        <f t="array" aca="1" ref="T301" ca="1">IF(XLOOKUP(E301,DADOS!F:F,DADOS!L:L,0)=0,"NA",XLOOKUP(E301,DADOS!F:F,DADOS!L:L,0))</f>
        <v/>
      </c>
      <c r="U301" s="4">
        <f>H301&amp;"_"&amp;F301&amp;"_"&amp;S301&amp;"_"&amp;T301</f>
        <v/>
      </c>
      <c r="V301" s="50" t="inlineStr">
        <is>
          <t>#ERROR!</t>
        </is>
      </c>
      <c r="W301" s="55" t="n"/>
      <c r="X301" s="55" t="n"/>
      <c r="Y301" s="55" t="n"/>
      <c r="Z301" s="55" t="n"/>
    </row>
    <row r="302" hidden="1" ht="14.25" customHeight="1" s="56">
      <c r="A302" s="4" t="n"/>
      <c r="B302" s="4" t="n"/>
      <c r="C302" s="4" t="n"/>
      <c r="D302" s="4" t="n"/>
      <c r="E302" s="4" t="n"/>
      <c r="F302" s="4">
        <f t="array" aca="1" ref="F302" ca="1">XLOOKUP(I302,'CABOS CAT'!A:A,'CABOS CAT'!C:C,0)</f>
        <v/>
      </c>
      <c r="G302" s="4">
        <f t="array" aca="1" ref="G302" ca="1">XLOOKUP(I302,'CABOS CAT'!A:A,'CABOS CAT'!B:B,0)</f>
        <v/>
      </c>
      <c r="H302" s="4">
        <f t="array" aca="1" ref="H302" ca="1">XLOOKUP(I302,'CABOS CAT'!A:A,'CABOS CAT'!D:D,0)</f>
        <v/>
      </c>
      <c r="I302" s="4">
        <f t="array" aca="1" ref="I302" ca="1">XLOOKUP(E302,DADOS!F:F,DADOS!J:J,0)</f>
        <v/>
      </c>
      <c r="J302" s="51">
        <f t="array" aca="1" ref="J302" ca="1">XLOOKUP(E302,DADOS!F:F,DADOS!H:H,0)</f>
        <v/>
      </c>
      <c r="K302" s="47">
        <f t="array" aca="1" ref="K302" ca="1">XLOOKUP(E302,DADOS!F:F,DADOS!A:A,0)</f>
        <v/>
      </c>
      <c r="L302" s="47">
        <f t="array" aca="1" ref="L302" ca="1">IF(XLOOKUP(E302,DADOS!F:F,DADOS!E:E,0)="SPLICE",IF(XLOOKUP('PC CAT'!E302,DADOS!F:F,DADOS!C:C,0)=1,"ESQ","DIR"),XLOOKUP(E302,DADOS!F:F,DADOS!C:C,0))</f>
        <v/>
      </c>
      <c r="M302" s="47">
        <f t="array" aca="1" ref="M302" ca="1">IF(OR(L302="ESQ",L302="DIR"),"NA",XLOOKUP(E302,DADOS!F:F,DADOS!B:B,0))</f>
        <v/>
      </c>
      <c r="N302" s="47">
        <f t="array" aca="1" ref="N302" ca="1">IF(XLOOKUP(E302,DADOS!F:F,DADOS!D:D,0)=0,"NA",XLOOKUP(E302,DADOS!F:F,DADOS!D:D,0))</f>
        <v/>
      </c>
      <c r="O302" s="4">
        <f>H302&amp;"_"&amp;F302&amp;"_"&amp;M302&amp;"_"&amp;N302</f>
        <v/>
      </c>
      <c r="P302" s="48" t="inlineStr">
        <is>
          <t>#ERROR!</t>
        </is>
      </c>
      <c r="Q302" s="6">
        <f t="array" aca="1" ref="Q302" ca="1">XLOOKUP(E302,DADOS!F:F,DADOS!O:O,0)</f>
        <v/>
      </c>
      <c r="R302" s="6">
        <f t="array" aca="1" ref="R302" ca="1">IF(XLOOKUP(E302,DADOS!F:F,DADOS!K:K,0)="SPLICE",IF(XLOOKUP('PC CAT'!E302,DADOS!F:F,DADOS!M:M,0)=1,"ESQ","DIR"),XLOOKUP(E302,DADOS!F:F,DADOS!M:M,0))</f>
        <v/>
      </c>
      <c r="S302" s="6">
        <f t="array" aca="1" ref="S302" ca="1">IF(OR(R302="ESQ",R302="DIR"),"NA",XLOOKUP(E302,DADOS!F:F,DADOS!N:N,0))</f>
        <v/>
      </c>
      <c r="T302" s="6">
        <f t="array" aca="1" ref="T302" ca="1">IF(XLOOKUP(E302,DADOS!F:F,DADOS!L:L,0)=0,"NA",XLOOKUP(E302,DADOS!F:F,DADOS!L:L,0))</f>
        <v/>
      </c>
      <c r="U302" s="4">
        <f>H302&amp;"_"&amp;F302&amp;"_"&amp;S302&amp;"_"&amp;T302</f>
        <v/>
      </c>
      <c r="V302" s="50" t="inlineStr">
        <is>
          <t>#ERROR!</t>
        </is>
      </c>
      <c r="W302" s="55" t="n"/>
      <c r="X302" s="55" t="n"/>
      <c r="Y302" s="55" t="n"/>
      <c r="Z302" s="55" t="n"/>
    </row>
    <row r="303" hidden="1" ht="14.25" customHeight="1" s="56">
      <c r="A303" s="4" t="n"/>
      <c r="B303" s="4" t="n"/>
      <c r="C303" s="4" t="n"/>
      <c r="D303" s="4" t="n"/>
      <c r="E303" s="4" t="n"/>
      <c r="F303" s="4">
        <f t="array" aca="1" ref="F303" ca="1">XLOOKUP(I303,'CABOS CAT'!A:A,'CABOS CAT'!C:C,0)</f>
        <v/>
      </c>
      <c r="G303" s="4">
        <f t="array" aca="1" ref="G303" ca="1">XLOOKUP(I303,'CABOS CAT'!A:A,'CABOS CAT'!B:B,0)</f>
        <v/>
      </c>
      <c r="H303" s="4">
        <f t="array" aca="1" ref="H303" ca="1">XLOOKUP(I303,'CABOS CAT'!A:A,'CABOS CAT'!D:D,0)</f>
        <v/>
      </c>
      <c r="I303" s="4">
        <f t="array" aca="1" ref="I303" ca="1">XLOOKUP(E303,DADOS!F:F,DADOS!J:J,0)</f>
        <v/>
      </c>
      <c r="J303" s="51">
        <f t="array" aca="1" ref="J303" ca="1">XLOOKUP(E303,DADOS!F:F,DADOS!H:H,0)</f>
        <v/>
      </c>
      <c r="K303" s="47">
        <f t="array" aca="1" ref="K303" ca="1">XLOOKUP(E303,DADOS!F:F,DADOS!A:A,0)</f>
        <v/>
      </c>
      <c r="L303" s="47">
        <f t="array" aca="1" ref="L303" ca="1">IF(XLOOKUP(E303,DADOS!F:F,DADOS!E:E,0)="SPLICE",IF(XLOOKUP('PC CAT'!E303,DADOS!F:F,DADOS!C:C,0)=1,"ESQ","DIR"),XLOOKUP(E303,DADOS!F:F,DADOS!C:C,0))</f>
        <v/>
      </c>
      <c r="M303" s="47">
        <f t="array" aca="1" ref="M303" ca="1">IF(OR(L303="ESQ",L303="DIR"),"NA",XLOOKUP(E303,DADOS!F:F,DADOS!B:B,0))</f>
        <v/>
      </c>
      <c r="N303" s="47">
        <f t="array" aca="1" ref="N303" ca="1">IF(XLOOKUP(E303,DADOS!F:F,DADOS!D:D,0)=0,"NA",XLOOKUP(E303,DADOS!F:F,DADOS!D:D,0))</f>
        <v/>
      </c>
      <c r="O303" s="4">
        <f>H303&amp;"_"&amp;F303&amp;"_"&amp;M303&amp;"_"&amp;N303</f>
        <v/>
      </c>
      <c r="P303" s="48" t="inlineStr">
        <is>
          <t>#ERROR!</t>
        </is>
      </c>
      <c r="Q303" s="6">
        <f t="array" aca="1" ref="Q303" ca="1">XLOOKUP(E303,DADOS!F:F,DADOS!O:O,0)</f>
        <v/>
      </c>
      <c r="R303" s="6">
        <f t="array" aca="1" ref="R303" ca="1">IF(XLOOKUP(E303,DADOS!F:F,DADOS!K:K,0)="SPLICE",IF(XLOOKUP('PC CAT'!E303,DADOS!F:F,DADOS!M:M,0)=1,"ESQ","DIR"),XLOOKUP(E303,DADOS!F:F,DADOS!M:M,0))</f>
        <v/>
      </c>
      <c r="S303" s="6">
        <f t="array" aca="1" ref="S303" ca="1">IF(OR(R303="ESQ",R303="DIR"),"NA",XLOOKUP(E303,DADOS!F:F,DADOS!N:N,0))</f>
        <v/>
      </c>
      <c r="T303" s="6">
        <f t="array" aca="1" ref="T303" ca="1">IF(XLOOKUP(E303,DADOS!F:F,DADOS!L:L,0)=0,"NA",XLOOKUP(E303,DADOS!F:F,DADOS!L:L,0))</f>
        <v/>
      </c>
      <c r="U303" s="4">
        <f>H303&amp;"_"&amp;F303&amp;"_"&amp;S303&amp;"_"&amp;T303</f>
        <v/>
      </c>
      <c r="V303" s="50" t="inlineStr">
        <is>
          <t>#ERROR!</t>
        </is>
      </c>
      <c r="W303" s="55" t="n"/>
      <c r="X303" s="55" t="n"/>
      <c r="Y303" s="55" t="n"/>
      <c r="Z303" s="55" t="n"/>
    </row>
    <row r="304" hidden="1" ht="14.25" customHeight="1" s="56">
      <c r="A304" s="4" t="n"/>
      <c r="B304" s="4" t="n"/>
      <c r="C304" s="4" t="n"/>
      <c r="D304" s="4" t="n"/>
      <c r="E304" s="4" t="n"/>
      <c r="F304" s="4">
        <f t="array" aca="1" ref="F304" ca="1">XLOOKUP(I304,'CABOS CAT'!A:A,'CABOS CAT'!C:C,0)</f>
        <v/>
      </c>
      <c r="G304" s="4">
        <f t="array" aca="1" ref="G304" ca="1">XLOOKUP(I304,'CABOS CAT'!A:A,'CABOS CAT'!B:B,0)</f>
        <v/>
      </c>
      <c r="H304" s="4">
        <f t="array" aca="1" ref="H304" ca="1">XLOOKUP(I304,'CABOS CAT'!A:A,'CABOS CAT'!D:D,0)</f>
        <v/>
      </c>
      <c r="I304" s="4">
        <f t="array" aca="1" ref="I304" ca="1">XLOOKUP(E304,DADOS!F:F,DADOS!J:J,0)</f>
        <v/>
      </c>
      <c r="J304" s="51">
        <f t="array" aca="1" ref="J304" ca="1">XLOOKUP(E304,DADOS!F:F,DADOS!H:H,0)</f>
        <v/>
      </c>
      <c r="K304" s="47">
        <f t="array" aca="1" ref="K304" ca="1">XLOOKUP(E304,DADOS!F:F,DADOS!A:A,0)</f>
        <v/>
      </c>
      <c r="L304" s="47">
        <f t="array" aca="1" ref="L304" ca="1">IF(XLOOKUP(E304,DADOS!F:F,DADOS!E:E,0)="SPLICE",IF(XLOOKUP('PC CAT'!E304,DADOS!F:F,DADOS!C:C,0)=1,"ESQ","DIR"),XLOOKUP(E304,DADOS!F:F,DADOS!C:C,0))</f>
        <v/>
      </c>
      <c r="M304" s="47">
        <f t="array" aca="1" ref="M304" ca="1">IF(OR(L304="ESQ",L304="DIR"),"NA",XLOOKUP(E304,DADOS!F:F,DADOS!B:B,0))</f>
        <v/>
      </c>
      <c r="N304" s="47">
        <f t="array" aca="1" ref="N304" ca="1">IF(XLOOKUP(E304,DADOS!F:F,DADOS!D:D,0)=0,"NA",XLOOKUP(E304,DADOS!F:F,DADOS!D:D,0))</f>
        <v/>
      </c>
      <c r="O304" s="4">
        <f>H304&amp;"_"&amp;F304&amp;"_"&amp;M304&amp;"_"&amp;N304</f>
        <v/>
      </c>
      <c r="P304" s="48" t="inlineStr">
        <is>
          <t>#ERROR!</t>
        </is>
      </c>
      <c r="Q304" s="6">
        <f t="array" aca="1" ref="Q304" ca="1">XLOOKUP(E304,DADOS!F:F,DADOS!O:O,0)</f>
        <v/>
      </c>
      <c r="R304" s="6">
        <f t="array" aca="1" ref="R304" ca="1">IF(XLOOKUP(E304,DADOS!F:F,DADOS!K:K,0)="SPLICE",IF(XLOOKUP('PC CAT'!E304,DADOS!F:F,DADOS!M:M,0)=1,"ESQ","DIR"),XLOOKUP(E304,DADOS!F:F,DADOS!M:M,0))</f>
        <v/>
      </c>
      <c r="S304" s="6">
        <f t="array" aca="1" ref="S304" ca="1">IF(OR(R304="ESQ",R304="DIR"),"NA",XLOOKUP(E304,DADOS!F:F,DADOS!N:N,0))</f>
        <v/>
      </c>
      <c r="T304" s="6">
        <f t="array" aca="1" ref="T304" ca="1">IF(XLOOKUP(E304,DADOS!F:F,DADOS!L:L,0)=0,"NA",XLOOKUP(E304,DADOS!F:F,DADOS!L:L,0))</f>
        <v/>
      </c>
      <c r="U304" s="4">
        <f>H304&amp;"_"&amp;F304&amp;"_"&amp;S304&amp;"_"&amp;T304</f>
        <v/>
      </c>
      <c r="V304" s="50" t="inlineStr">
        <is>
          <t>#ERROR!</t>
        </is>
      </c>
      <c r="W304" s="55" t="n"/>
      <c r="X304" s="55" t="n"/>
      <c r="Y304" s="55" t="n"/>
      <c r="Z304" s="55" t="n"/>
    </row>
    <row r="305" hidden="1" ht="14.25" customHeight="1" s="56">
      <c r="A305" s="4" t="n"/>
      <c r="B305" s="4" t="n"/>
      <c r="C305" s="4" t="n"/>
      <c r="D305" s="4" t="n"/>
      <c r="E305" s="4" t="n"/>
      <c r="F305" s="4">
        <f t="array" aca="1" ref="F305" ca="1">XLOOKUP(I305,'CABOS CAT'!A:A,'CABOS CAT'!C:C,0)</f>
        <v/>
      </c>
      <c r="G305" s="4">
        <f t="array" aca="1" ref="G305" ca="1">XLOOKUP(I305,'CABOS CAT'!A:A,'CABOS CAT'!B:B,0)</f>
        <v/>
      </c>
      <c r="H305" s="4">
        <f t="array" aca="1" ref="H305" ca="1">XLOOKUP(I305,'CABOS CAT'!A:A,'CABOS CAT'!D:D,0)</f>
        <v/>
      </c>
      <c r="I305" s="4">
        <f t="array" aca="1" ref="I305" ca="1">XLOOKUP(E305,DADOS!F:F,DADOS!J:J,0)</f>
        <v/>
      </c>
      <c r="J305" s="51">
        <f t="array" aca="1" ref="J305" ca="1">XLOOKUP(E305,DADOS!F:F,DADOS!H:H,0)</f>
        <v/>
      </c>
      <c r="K305" s="47">
        <f t="array" aca="1" ref="K305" ca="1">XLOOKUP(E305,DADOS!F:F,DADOS!A:A,0)</f>
        <v/>
      </c>
      <c r="L305" s="47">
        <f t="array" aca="1" ref="L305" ca="1">IF(XLOOKUP(E305,DADOS!F:F,DADOS!E:E,0)="SPLICE",IF(XLOOKUP('PC CAT'!E305,DADOS!F:F,DADOS!C:C,0)=1,"ESQ","DIR"),XLOOKUP(E305,DADOS!F:F,DADOS!C:C,0))</f>
        <v/>
      </c>
      <c r="M305" s="47">
        <f t="array" aca="1" ref="M305" ca="1">IF(OR(L305="ESQ",L305="DIR"),"NA",XLOOKUP(E305,DADOS!F:F,DADOS!B:B,0))</f>
        <v/>
      </c>
      <c r="N305" s="47">
        <f t="array" aca="1" ref="N305" ca="1">IF(XLOOKUP(E305,DADOS!F:F,DADOS!D:D,0)=0,"NA",XLOOKUP(E305,DADOS!F:F,DADOS!D:D,0))</f>
        <v/>
      </c>
      <c r="O305" s="4">
        <f>H305&amp;"_"&amp;F305&amp;"_"&amp;M305&amp;"_"&amp;N305</f>
        <v/>
      </c>
      <c r="P305" s="48" t="inlineStr">
        <is>
          <t>#ERROR!</t>
        </is>
      </c>
      <c r="Q305" s="6">
        <f t="array" aca="1" ref="Q305" ca="1">XLOOKUP(E305,DADOS!F:F,DADOS!O:O,0)</f>
        <v/>
      </c>
      <c r="R305" s="6">
        <f t="array" aca="1" ref="R305" ca="1">IF(XLOOKUP(E305,DADOS!F:F,DADOS!K:K,0)="SPLICE",IF(XLOOKUP('PC CAT'!E305,DADOS!F:F,DADOS!M:M,0)=1,"ESQ","DIR"),XLOOKUP(E305,DADOS!F:F,DADOS!M:M,0))</f>
        <v/>
      </c>
      <c r="S305" s="6">
        <f t="array" aca="1" ref="S305" ca="1">IF(OR(R305="ESQ",R305="DIR"),"NA",XLOOKUP(E305,DADOS!F:F,DADOS!N:N,0))</f>
        <v/>
      </c>
      <c r="T305" s="6">
        <f t="array" aca="1" ref="T305" ca="1">IF(XLOOKUP(E305,DADOS!F:F,DADOS!L:L,0)=0,"NA",XLOOKUP(E305,DADOS!F:F,DADOS!L:L,0))</f>
        <v/>
      </c>
      <c r="U305" s="4">
        <f>H305&amp;"_"&amp;F305&amp;"_"&amp;S305&amp;"_"&amp;T305</f>
        <v/>
      </c>
      <c r="V305" s="50" t="inlineStr">
        <is>
          <t>#ERROR!</t>
        </is>
      </c>
      <c r="W305" s="55" t="n"/>
      <c r="X305" s="55" t="n"/>
      <c r="Y305" s="55" t="n"/>
      <c r="Z305" s="55" t="n"/>
    </row>
    <row r="306" hidden="1" ht="14.25" customHeight="1" s="56">
      <c r="A306" s="4" t="n"/>
      <c r="B306" s="4" t="n"/>
      <c r="C306" s="4" t="n"/>
      <c r="D306" s="4" t="n"/>
      <c r="E306" s="4" t="n"/>
      <c r="F306" s="4">
        <f t="array" aca="1" ref="F306" ca="1">XLOOKUP(I306,'CABOS CAT'!A:A,'CABOS CAT'!C:C,0)</f>
        <v/>
      </c>
      <c r="G306" s="4">
        <f t="array" aca="1" ref="G306" ca="1">XLOOKUP(I306,'CABOS CAT'!A:A,'CABOS CAT'!B:B,0)</f>
        <v/>
      </c>
      <c r="H306" s="4">
        <f t="array" aca="1" ref="H306" ca="1">XLOOKUP(I306,'CABOS CAT'!A:A,'CABOS CAT'!D:D,0)</f>
        <v/>
      </c>
      <c r="I306" s="4">
        <f t="array" aca="1" ref="I306" ca="1">XLOOKUP(E306,DADOS!F:F,DADOS!J:J,0)</f>
        <v/>
      </c>
      <c r="J306" s="51">
        <f t="array" aca="1" ref="J306" ca="1">XLOOKUP(E306,DADOS!F:F,DADOS!H:H,0)</f>
        <v/>
      </c>
      <c r="K306" s="47">
        <f t="array" aca="1" ref="K306" ca="1">XLOOKUP(E306,DADOS!F:F,DADOS!A:A,0)</f>
        <v/>
      </c>
      <c r="L306" s="47">
        <f t="array" aca="1" ref="L306" ca="1">IF(XLOOKUP(E306,DADOS!F:F,DADOS!E:E,0)="SPLICE",IF(XLOOKUP('PC CAT'!E306,DADOS!F:F,DADOS!C:C,0)=1,"ESQ","DIR"),XLOOKUP(E306,DADOS!F:F,DADOS!C:C,0))</f>
        <v/>
      </c>
      <c r="M306" s="47">
        <f t="array" aca="1" ref="M306" ca="1">IF(OR(L306="ESQ",L306="DIR"),"NA",XLOOKUP(E306,DADOS!F:F,DADOS!B:B,0))</f>
        <v/>
      </c>
      <c r="N306" s="47">
        <f t="array" aca="1" ref="N306" ca="1">IF(XLOOKUP(E306,DADOS!F:F,DADOS!D:D,0)=0,"NA",XLOOKUP(E306,DADOS!F:F,DADOS!D:D,0))</f>
        <v/>
      </c>
      <c r="O306" s="4">
        <f>H306&amp;"_"&amp;F306&amp;"_"&amp;M306&amp;"_"&amp;N306</f>
        <v/>
      </c>
      <c r="P306" s="48" t="inlineStr">
        <is>
          <t>#ERROR!</t>
        </is>
      </c>
      <c r="Q306" s="6">
        <f t="array" aca="1" ref="Q306" ca="1">XLOOKUP(E306,DADOS!F:F,DADOS!O:O,0)</f>
        <v/>
      </c>
      <c r="R306" s="6">
        <f t="array" aca="1" ref="R306" ca="1">IF(XLOOKUP(E306,DADOS!F:F,DADOS!K:K,0)="SPLICE",IF(XLOOKUP('PC CAT'!E306,DADOS!F:F,DADOS!M:M,0)=1,"ESQ","DIR"),XLOOKUP(E306,DADOS!F:F,DADOS!M:M,0))</f>
        <v/>
      </c>
      <c r="S306" s="6">
        <f t="array" aca="1" ref="S306" ca="1">IF(OR(R306="ESQ",R306="DIR"),"NA",XLOOKUP(E306,DADOS!F:F,DADOS!N:N,0))</f>
        <v/>
      </c>
      <c r="T306" s="6">
        <f t="array" aca="1" ref="T306" ca="1">IF(XLOOKUP(E306,DADOS!F:F,DADOS!L:L,0)=0,"NA",XLOOKUP(E306,DADOS!F:F,DADOS!L:L,0))</f>
        <v/>
      </c>
      <c r="U306" s="4">
        <f>H306&amp;"_"&amp;F306&amp;"_"&amp;S306&amp;"_"&amp;T306</f>
        <v/>
      </c>
      <c r="V306" s="50" t="inlineStr">
        <is>
          <t>#ERROR!</t>
        </is>
      </c>
      <c r="W306" s="55" t="n"/>
      <c r="X306" s="55" t="n"/>
      <c r="Y306" s="55" t="n"/>
      <c r="Z306" s="55" t="n"/>
    </row>
    <row r="307" hidden="1" ht="14.25" customHeight="1" s="56">
      <c r="A307" s="4" t="n"/>
      <c r="B307" s="4" t="n"/>
      <c r="C307" s="4" t="n"/>
      <c r="D307" s="4" t="n"/>
      <c r="E307" s="4" t="n"/>
      <c r="F307" s="4">
        <f t="array" aca="1" ref="F307" ca="1">XLOOKUP(I307,'CABOS CAT'!A:A,'CABOS CAT'!C:C,0)</f>
        <v/>
      </c>
      <c r="G307" s="4">
        <f t="array" aca="1" ref="G307" ca="1">XLOOKUP(I307,'CABOS CAT'!A:A,'CABOS CAT'!B:B,0)</f>
        <v/>
      </c>
      <c r="H307" s="4">
        <f t="array" aca="1" ref="H307" ca="1">XLOOKUP(I307,'CABOS CAT'!A:A,'CABOS CAT'!D:D,0)</f>
        <v/>
      </c>
      <c r="I307" s="4">
        <f t="array" aca="1" ref="I307" ca="1">XLOOKUP(E307,DADOS!F:F,DADOS!J:J,0)</f>
        <v/>
      </c>
      <c r="J307" s="51">
        <f t="array" aca="1" ref="J307" ca="1">XLOOKUP(E307,DADOS!F:F,DADOS!H:H,0)</f>
        <v/>
      </c>
      <c r="K307" s="47">
        <f t="array" aca="1" ref="K307" ca="1">XLOOKUP(E307,DADOS!F:F,DADOS!A:A,0)</f>
        <v/>
      </c>
      <c r="L307" s="47">
        <f t="array" aca="1" ref="L307" ca="1">IF(XLOOKUP(E307,DADOS!F:F,DADOS!E:E,0)="SPLICE",IF(XLOOKUP('PC CAT'!E307,DADOS!F:F,DADOS!C:C,0)=1,"ESQ","DIR"),XLOOKUP(E307,DADOS!F:F,DADOS!C:C,0))</f>
        <v/>
      </c>
      <c r="M307" s="47">
        <f t="array" aca="1" ref="M307" ca="1">IF(OR(L307="ESQ",L307="DIR"),"NA",XLOOKUP(E307,DADOS!F:F,DADOS!B:B,0))</f>
        <v/>
      </c>
      <c r="N307" s="47">
        <f t="array" aca="1" ref="N307" ca="1">IF(XLOOKUP(E307,DADOS!F:F,DADOS!D:D,0)=0,"NA",XLOOKUP(E307,DADOS!F:F,DADOS!D:D,0))</f>
        <v/>
      </c>
      <c r="O307" s="4">
        <f>H307&amp;"_"&amp;F307&amp;"_"&amp;M307&amp;"_"&amp;N307</f>
        <v/>
      </c>
      <c r="P307" s="48" t="inlineStr">
        <is>
          <t>#ERROR!</t>
        </is>
      </c>
      <c r="Q307" s="6">
        <f t="array" aca="1" ref="Q307" ca="1">XLOOKUP(E307,DADOS!F:F,DADOS!O:O,0)</f>
        <v/>
      </c>
      <c r="R307" s="6">
        <f t="array" aca="1" ref="R307" ca="1">IF(XLOOKUP(E307,DADOS!F:F,DADOS!K:K,0)="SPLICE",IF(XLOOKUP('PC CAT'!E307,DADOS!F:F,DADOS!M:M,0)=1,"ESQ","DIR"),XLOOKUP(E307,DADOS!F:F,DADOS!M:M,0))</f>
        <v/>
      </c>
      <c r="S307" s="6">
        <f t="array" aca="1" ref="S307" ca="1">IF(OR(R307="ESQ",R307="DIR"),"NA",XLOOKUP(E307,DADOS!F:F,DADOS!N:N,0))</f>
        <v/>
      </c>
      <c r="T307" s="6">
        <f t="array" aca="1" ref="T307" ca="1">IF(XLOOKUP(E307,DADOS!F:F,DADOS!L:L,0)=0,"NA",XLOOKUP(E307,DADOS!F:F,DADOS!L:L,0))</f>
        <v/>
      </c>
      <c r="U307" s="4">
        <f>H307&amp;"_"&amp;F307&amp;"_"&amp;S307&amp;"_"&amp;T307</f>
        <v/>
      </c>
      <c r="V307" s="50" t="inlineStr">
        <is>
          <t>#ERROR!</t>
        </is>
      </c>
      <c r="W307" s="55" t="n"/>
      <c r="X307" s="55" t="n"/>
      <c r="Y307" s="55" t="n"/>
      <c r="Z307" s="55" t="n"/>
    </row>
    <row r="308" hidden="1" ht="14.25" customHeight="1" s="56">
      <c r="A308" s="4" t="n"/>
      <c r="B308" s="4" t="n"/>
      <c r="C308" s="4" t="n"/>
      <c r="D308" s="4" t="n"/>
      <c r="E308" s="4" t="n"/>
      <c r="F308" s="4">
        <f t="array" aca="1" ref="F308" ca="1">XLOOKUP(I308,'CABOS CAT'!A:A,'CABOS CAT'!C:C,0)</f>
        <v/>
      </c>
      <c r="G308" s="4">
        <f t="array" aca="1" ref="G308" ca="1">XLOOKUP(I308,'CABOS CAT'!A:A,'CABOS CAT'!B:B,0)</f>
        <v/>
      </c>
      <c r="H308" s="4">
        <f t="array" aca="1" ref="H308" ca="1">XLOOKUP(I308,'CABOS CAT'!A:A,'CABOS CAT'!D:D,0)</f>
        <v/>
      </c>
      <c r="I308" s="4">
        <f t="array" aca="1" ref="I308" ca="1">XLOOKUP(E308,DADOS!F:F,DADOS!J:J,0)</f>
        <v/>
      </c>
      <c r="J308" s="51">
        <f t="array" aca="1" ref="J308" ca="1">XLOOKUP(E308,DADOS!F:F,DADOS!H:H,0)</f>
        <v/>
      </c>
      <c r="K308" s="47">
        <f t="array" aca="1" ref="K308" ca="1">XLOOKUP(E308,DADOS!F:F,DADOS!A:A,0)</f>
        <v/>
      </c>
      <c r="L308" s="47">
        <f t="array" aca="1" ref="L308" ca="1">IF(XLOOKUP(E308,DADOS!F:F,DADOS!E:E,0)="SPLICE",IF(XLOOKUP('PC CAT'!E308,DADOS!F:F,DADOS!C:C,0)=1,"ESQ","DIR"),XLOOKUP(E308,DADOS!F:F,DADOS!C:C,0))</f>
        <v/>
      </c>
      <c r="M308" s="47">
        <f t="array" aca="1" ref="M308" ca="1">IF(OR(L308="ESQ",L308="DIR"),"NA",XLOOKUP(E308,DADOS!F:F,DADOS!B:B,0))</f>
        <v/>
      </c>
      <c r="N308" s="47">
        <f t="array" aca="1" ref="N308" ca="1">IF(XLOOKUP(E308,DADOS!F:F,DADOS!D:D,0)=0,"NA",XLOOKUP(E308,DADOS!F:F,DADOS!D:D,0))</f>
        <v/>
      </c>
      <c r="O308" s="4">
        <f>H308&amp;"_"&amp;F308&amp;"_"&amp;M308&amp;"_"&amp;N308</f>
        <v/>
      </c>
      <c r="P308" s="48" t="inlineStr">
        <is>
          <t>#ERROR!</t>
        </is>
      </c>
      <c r="Q308" s="6">
        <f t="array" aca="1" ref="Q308" ca="1">XLOOKUP(E308,DADOS!F:F,DADOS!O:O,0)</f>
        <v/>
      </c>
      <c r="R308" s="6">
        <f t="array" aca="1" ref="R308" ca="1">IF(XLOOKUP(E308,DADOS!F:F,DADOS!K:K,0)="SPLICE",IF(XLOOKUP('PC CAT'!E308,DADOS!F:F,DADOS!M:M,0)=1,"ESQ","DIR"),XLOOKUP(E308,DADOS!F:F,DADOS!M:M,0))</f>
        <v/>
      </c>
      <c r="S308" s="6">
        <f t="array" aca="1" ref="S308" ca="1">IF(OR(R308="ESQ",R308="DIR"),"NA",XLOOKUP(E308,DADOS!F:F,DADOS!N:N,0))</f>
        <v/>
      </c>
      <c r="T308" s="6">
        <f t="array" aca="1" ref="T308" ca="1">IF(XLOOKUP(E308,DADOS!F:F,DADOS!L:L,0)=0,"NA",XLOOKUP(E308,DADOS!F:F,DADOS!L:L,0))</f>
        <v/>
      </c>
      <c r="U308" s="4">
        <f>H308&amp;"_"&amp;F308&amp;"_"&amp;S308&amp;"_"&amp;T308</f>
        <v/>
      </c>
      <c r="V308" s="50" t="inlineStr">
        <is>
          <t>#ERROR!</t>
        </is>
      </c>
      <c r="W308" s="55" t="n"/>
      <c r="X308" s="55" t="n"/>
      <c r="Y308" s="55" t="n"/>
      <c r="Z308" s="55" t="n"/>
    </row>
    <row r="309" hidden="1" ht="14.25" customHeight="1" s="56">
      <c r="A309" s="4" t="n"/>
      <c r="B309" s="4" t="n"/>
      <c r="C309" s="4" t="n"/>
      <c r="D309" s="4" t="n"/>
      <c r="E309" s="4" t="n"/>
      <c r="F309" s="4">
        <f t="array" aca="1" ref="F309" ca="1">XLOOKUP(I309,'CABOS CAT'!A:A,'CABOS CAT'!C:C,0)</f>
        <v/>
      </c>
      <c r="G309" s="4">
        <f t="array" aca="1" ref="G309" ca="1">XLOOKUP(I309,'CABOS CAT'!A:A,'CABOS CAT'!B:B,0)</f>
        <v/>
      </c>
      <c r="H309" s="4">
        <f t="array" aca="1" ref="H309" ca="1">XLOOKUP(I309,'CABOS CAT'!A:A,'CABOS CAT'!D:D,0)</f>
        <v/>
      </c>
      <c r="I309" s="4">
        <f t="array" aca="1" ref="I309" ca="1">XLOOKUP(E309,DADOS!F:F,DADOS!J:J,0)</f>
        <v/>
      </c>
      <c r="J309" s="51">
        <f t="array" aca="1" ref="J309" ca="1">XLOOKUP(E309,DADOS!F:F,DADOS!H:H,0)</f>
        <v/>
      </c>
      <c r="K309" s="47">
        <f t="array" aca="1" ref="K309" ca="1">XLOOKUP(E309,DADOS!F:F,DADOS!A:A,0)</f>
        <v/>
      </c>
      <c r="L309" s="47">
        <f t="array" aca="1" ref="L309" ca="1">IF(XLOOKUP(E309,DADOS!F:F,DADOS!E:E,0)="SPLICE",IF(XLOOKUP('PC CAT'!E309,DADOS!F:F,DADOS!C:C,0)=1,"ESQ","DIR"),XLOOKUP(E309,DADOS!F:F,DADOS!C:C,0))</f>
        <v/>
      </c>
      <c r="M309" s="47">
        <f t="array" aca="1" ref="M309" ca="1">IF(OR(L309="ESQ",L309="DIR"),"NA",XLOOKUP(E309,DADOS!F:F,DADOS!B:B,0))</f>
        <v/>
      </c>
      <c r="N309" s="47">
        <f t="array" aca="1" ref="N309" ca="1">IF(XLOOKUP(E309,DADOS!F:F,DADOS!D:D,0)=0,"NA",XLOOKUP(E309,DADOS!F:F,DADOS!D:D,0))</f>
        <v/>
      </c>
      <c r="O309" s="4">
        <f>H309&amp;"_"&amp;F309&amp;"_"&amp;M309&amp;"_"&amp;N309</f>
        <v/>
      </c>
      <c r="P309" s="48" t="inlineStr">
        <is>
          <t>#ERROR!</t>
        </is>
      </c>
      <c r="Q309" s="6">
        <f t="array" aca="1" ref="Q309" ca="1">XLOOKUP(E309,DADOS!F:F,DADOS!O:O,0)</f>
        <v/>
      </c>
      <c r="R309" s="6">
        <f t="array" aca="1" ref="R309" ca="1">IF(XLOOKUP(E309,DADOS!F:F,DADOS!K:K,0)="SPLICE",IF(XLOOKUP('PC CAT'!E309,DADOS!F:F,DADOS!M:M,0)=1,"ESQ","DIR"),XLOOKUP(E309,DADOS!F:F,DADOS!M:M,0))</f>
        <v/>
      </c>
      <c r="S309" s="6">
        <f t="array" aca="1" ref="S309" ca="1">IF(OR(R309="ESQ",R309="DIR"),"NA",XLOOKUP(E309,DADOS!F:F,DADOS!N:N,0))</f>
        <v/>
      </c>
      <c r="T309" s="6">
        <f t="array" aca="1" ref="T309" ca="1">IF(XLOOKUP(E309,DADOS!F:F,DADOS!L:L,0)=0,"NA",XLOOKUP(E309,DADOS!F:F,DADOS!L:L,0))</f>
        <v/>
      </c>
      <c r="U309" s="4">
        <f>H309&amp;"_"&amp;F309&amp;"_"&amp;S309&amp;"_"&amp;T309</f>
        <v/>
      </c>
      <c r="V309" s="50" t="inlineStr">
        <is>
          <t>#ERROR!</t>
        </is>
      </c>
      <c r="W309" s="55" t="n"/>
      <c r="X309" s="55" t="n"/>
      <c r="Y309" s="55" t="n"/>
      <c r="Z309" s="55" t="n"/>
    </row>
    <row r="310" hidden="1" ht="14.25" customHeight="1" s="56">
      <c r="A310" s="4" t="n"/>
      <c r="B310" s="4" t="n"/>
      <c r="C310" s="4" t="n"/>
      <c r="D310" s="4" t="n"/>
      <c r="E310" s="4" t="n"/>
      <c r="F310" s="4">
        <f t="array" aca="1" ref="F310" ca="1">XLOOKUP(I310,'CABOS CAT'!A:A,'CABOS CAT'!C:C,0)</f>
        <v/>
      </c>
      <c r="G310" s="4">
        <f t="array" aca="1" ref="G310" ca="1">XLOOKUP(I310,'CABOS CAT'!A:A,'CABOS CAT'!B:B,0)</f>
        <v/>
      </c>
      <c r="H310" s="4">
        <f t="array" aca="1" ref="H310" ca="1">XLOOKUP(I310,'CABOS CAT'!A:A,'CABOS CAT'!D:D,0)</f>
        <v/>
      </c>
      <c r="I310" s="4">
        <f t="array" aca="1" ref="I310" ca="1">XLOOKUP(E310,DADOS!F:F,DADOS!J:J,0)</f>
        <v/>
      </c>
      <c r="J310" s="51">
        <f t="array" aca="1" ref="J310" ca="1">XLOOKUP(E310,DADOS!F:F,DADOS!H:H,0)</f>
        <v/>
      </c>
      <c r="K310" s="47">
        <f t="array" aca="1" ref="K310" ca="1">XLOOKUP(E310,DADOS!F:F,DADOS!A:A,0)</f>
        <v/>
      </c>
      <c r="L310" s="47">
        <f t="array" aca="1" ref="L310" ca="1">IF(XLOOKUP(E310,DADOS!F:F,DADOS!E:E,0)="SPLICE",IF(XLOOKUP('PC CAT'!E310,DADOS!F:F,DADOS!C:C,0)=1,"ESQ","DIR"),XLOOKUP(E310,DADOS!F:F,DADOS!C:C,0))</f>
        <v/>
      </c>
      <c r="M310" s="47">
        <f t="array" aca="1" ref="M310" ca="1">IF(OR(L310="ESQ",L310="DIR"),"NA",XLOOKUP(E310,DADOS!F:F,DADOS!B:B,0))</f>
        <v/>
      </c>
      <c r="N310" s="47">
        <f t="array" aca="1" ref="N310" ca="1">IF(XLOOKUP(E310,DADOS!F:F,DADOS!D:D,0)=0,"NA",XLOOKUP(E310,DADOS!F:F,DADOS!D:D,0))</f>
        <v/>
      </c>
      <c r="O310" s="4">
        <f>H310&amp;"_"&amp;F310&amp;"_"&amp;M310&amp;"_"&amp;N310</f>
        <v/>
      </c>
      <c r="P310" s="48" t="inlineStr">
        <is>
          <t>#ERROR!</t>
        </is>
      </c>
      <c r="Q310" s="6">
        <f t="array" aca="1" ref="Q310" ca="1">XLOOKUP(E310,DADOS!F:F,DADOS!O:O,0)</f>
        <v/>
      </c>
      <c r="R310" s="6">
        <f t="array" aca="1" ref="R310" ca="1">IF(XLOOKUP(E310,DADOS!F:F,DADOS!K:K,0)="SPLICE",IF(XLOOKUP('PC CAT'!E310,DADOS!F:F,DADOS!M:M,0)=1,"ESQ","DIR"),XLOOKUP(E310,DADOS!F:F,DADOS!M:M,0))</f>
        <v/>
      </c>
      <c r="S310" s="6">
        <f t="array" aca="1" ref="S310" ca="1">IF(OR(R310="ESQ",R310="DIR"),"NA",XLOOKUP(E310,DADOS!F:F,DADOS!N:N,0))</f>
        <v/>
      </c>
      <c r="T310" s="6">
        <f t="array" aca="1" ref="T310" ca="1">IF(XLOOKUP(E310,DADOS!F:F,DADOS!L:L,0)=0,"NA",XLOOKUP(E310,DADOS!F:F,DADOS!L:L,0))</f>
        <v/>
      </c>
      <c r="U310" s="4">
        <f>H310&amp;"_"&amp;F310&amp;"_"&amp;S310&amp;"_"&amp;T310</f>
        <v/>
      </c>
      <c r="V310" s="50" t="inlineStr">
        <is>
          <t>#ERROR!</t>
        </is>
      </c>
      <c r="W310" s="55" t="n"/>
      <c r="X310" s="55" t="n"/>
      <c r="Y310" s="55" t="n"/>
      <c r="Z310" s="55" t="n"/>
    </row>
    <row r="311" hidden="1" ht="14.25" customHeight="1" s="56">
      <c r="A311" s="4" t="n"/>
      <c r="B311" s="4" t="n"/>
      <c r="C311" s="4" t="n"/>
      <c r="D311" s="4" t="n"/>
      <c r="E311" s="4" t="n"/>
      <c r="F311" s="4">
        <f t="array" aca="1" ref="F311" ca="1">XLOOKUP(I311,'CABOS CAT'!A:A,'CABOS CAT'!C:C,0)</f>
        <v/>
      </c>
      <c r="G311" s="4">
        <f t="array" aca="1" ref="G311" ca="1">XLOOKUP(I311,'CABOS CAT'!A:A,'CABOS CAT'!B:B,0)</f>
        <v/>
      </c>
      <c r="H311" s="4">
        <f t="array" aca="1" ref="H311" ca="1">XLOOKUP(I311,'CABOS CAT'!A:A,'CABOS CAT'!D:D,0)</f>
        <v/>
      </c>
      <c r="I311" s="4">
        <f t="array" aca="1" ref="I311" ca="1">XLOOKUP(E311,DADOS!F:F,DADOS!J:J,0)</f>
        <v/>
      </c>
      <c r="J311" s="51">
        <f t="array" aca="1" ref="J311" ca="1">XLOOKUP(E311,DADOS!F:F,DADOS!H:H,0)</f>
        <v/>
      </c>
      <c r="K311" s="47">
        <f t="array" aca="1" ref="K311" ca="1">XLOOKUP(E311,DADOS!F:F,DADOS!A:A,0)</f>
        <v/>
      </c>
      <c r="L311" s="47">
        <f t="array" aca="1" ref="L311" ca="1">IF(XLOOKUP(E311,DADOS!F:F,DADOS!E:E,0)="SPLICE",IF(XLOOKUP('PC CAT'!E311,DADOS!F:F,DADOS!C:C,0)=1,"ESQ","DIR"),XLOOKUP(E311,DADOS!F:F,DADOS!C:C,0))</f>
        <v/>
      </c>
      <c r="M311" s="47">
        <f t="array" aca="1" ref="M311" ca="1">IF(OR(L311="ESQ",L311="DIR"),"NA",XLOOKUP(E311,DADOS!F:F,DADOS!B:B,0))</f>
        <v/>
      </c>
      <c r="N311" s="47">
        <f t="array" aca="1" ref="N311" ca="1">IF(XLOOKUP(E311,DADOS!F:F,DADOS!D:D,0)=0,"NA",XLOOKUP(E311,DADOS!F:F,DADOS!D:D,0))</f>
        <v/>
      </c>
      <c r="O311" s="4">
        <f>H311&amp;"_"&amp;F311&amp;"_"&amp;M311&amp;"_"&amp;N311</f>
        <v/>
      </c>
      <c r="P311" s="48" t="inlineStr">
        <is>
          <t>#ERROR!</t>
        </is>
      </c>
      <c r="Q311" s="6">
        <f t="array" aca="1" ref="Q311" ca="1">XLOOKUP(E311,DADOS!F:F,DADOS!O:O,0)</f>
        <v/>
      </c>
      <c r="R311" s="6">
        <f t="array" aca="1" ref="R311" ca="1">IF(XLOOKUP(E311,DADOS!F:F,DADOS!K:K,0)="SPLICE",IF(XLOOKUP('PC CAT'!E311,DADOS!F:F,DADOS!M:M,0)=1,"ESQ","DIR"),XLOOKUP(E311,DADOS!F:F,DADOS!M:M,0))</f>
        <v/>
      </c>
      <c r="S311" s="6">
        <f t="array" aca="1" ref="S311" ca="1">IF(OR(R311="ESQ",R311="DIR"),"NA",XLOOKUP(E311,DADOS!F:F,DADOS!N:N,0))</f>
        <v/>
      </c>
      <c r="T311" s="6">
        <f t="array" aca="1" ref="T311" ca="1">IF(XLOOKUP(E311,DADOS!F:F,DADOS!L:L,0)=0,"NA",XLOOKUP(E311,DADOS!F:F,DADOS!L:L,0))</f>
        <v/>
      </c>
      <c r="U311" s="4">
        <f>H311&amp;"_"&amp;F311&amp;"_"&amp;S311&amp;"_"&amp;T311</f>
        <v/>
      </c>
      <c r="V311" s="50" t="inlineStr">
        <is>
          <t>#ERROR!</t>
        </is>
      </c>
      <c r="W311" s="55" t="n"/>
      <c r="X311" s="55" t="n"/>
      <c r="Y311" s="55" t="n"/>
      <c r="Z311" s="55" t="n"/>
    </row>
    <row r="312" hidden="1" ht="14.25" customHeight="1" s="56">
      <c r="A312" s="4" t="n"/>
      <c r="B312" s="4" t="n"/>
      <c r="C312" s="4" t="n"/>
      <c r="D312" s="4" t="n"/>
      <c r="E312" s="4" t="n"/>
      <c r="F312" s="4">
        <f t="array" aca="1" ref="F312" ca="1">XLOOKUP(I312,'CABOS CAT'!A:A,'CABOS CAT'!C:C,0)</f>
        <v/>
      </c>
      <c r="G312" s="4">
        <f t="array" aca="1" ref="G312" ca="1">XLOOKUP(I312,'CABOS CAT'!A:A,'CABOS CAT'!B:B,0)</f>
        <v/>
      </c>
      <c r="H312" s="4">
        <f t="array" aca="1" ref="H312" ca="1">XLOOKUP(I312,'CABOS CAT'!A:A,'CABOS CAT'!D:D,0)</f>
        <v/>
      </c>
      <c r="I312" s="4">
        <f t="array" aca="1" ref="I312" ca="1">XLOOKUP(E312,DADOS!F:F,DADOS!J:J,0)</f>
        <v/>
      </c>
      <c r="J312" s="51">
        <f t="array" aca="1" ref="J312" ca="1">XLOOKUP(E312,DADOS!F:F,DADOS!H:H,0)</f>
        <v/>
      </c>
      <c r="K312" s="47">
        <f t="array" aca="1" ref="K312" ca="1">XLOOKUP(E312,DADOS!F:F,DADOS!A:A,0)</f>
        <v/>
      </c>
      <c r="L312" s="47">
        <f t="array" aca="1" ref="L312" ca="1">IF(XLOOKUP(E312,DADOS!F:F,DADOS!E:E,0)="SPLICE",IF(XLOOKUP('PC CAT'!E312,DADOS!F:F,DADOS!C:C,0)=1,"ESQ","DIR"),XLOOKUP(E312,DADOS!F:F,DADOS!C:C,0))</f>
        <v/>
      </c>
      <c r="M312" s="47">
        <f t="array" aca="1" ref="M312" ca="1">IF(OR(L312="ESQ",L312="DIR"),"NA",XLOOKUP(E312,DADOS!F:F,DADOS!B:B,0))</f>
        <v/>
      </c>
      <c r="N312" s="47">
        <f t="array" aca="1" ref="N312" ca="1">IF(XLOOKUP(E312,DADOS!F:F,DADOS!D:D,0)=0,"NA",XLOOKUP(E312,DADOS!F:F,DADOS!D:D,0))</f>
        <v/>
      </c>
      <c r="O312" s="4">
        <f>H312&amp;"_"&amp;F312&amp;"_"&amp;M312&amp;"_"&amp;N312</f>
        <v/>
      </c>
      <c r="P312" s="48" t="inlineStr">
        <is>
          <t>#ERROR!</t>
        </is>
      </c>
      <c r="Q312" s="6">
        <f t="array" aca="1" ref="Q312" ca="1">XLOOKUP(E312,DADOS!F:F,DADOS!O:O,0)</f>
        <v/>
      </c>
      <c r="R312" s="6">
        <f t="array" aca="1" ref="R312" ca="1">IF(XLOOKUP(E312,DADOS!F:F,DADOS!K:K,0)="SPLICE",IF(XLOOKUP('PC CAT'!E312,DADOS!F:F,DADOS!M:M,0)=1,"ESQ","DIR"),XLOOKUP(E312,DADOS!F:F,DADOS!M:M,0))</f>
        <v/>
      </c>
      <c r="S312" s="6">
        <f t="array" aca="1" ref="S312" ca="1">IF(OR(R312="ESQ",R312="DIR"),"NA",XLOOKUP(E312,DADOS!F:F,DADOS!N:N,0))</f>
        <v/>
      </c>
      <c r="T312" s="6">
        <f t="array" aca="1" ref="T312" ca="1">IF(XLOOKUP(E312,DADOS!F:F,DADOS!L:L,0)=0,"NA",XLOOKUP(E312,DADOS!F:F,DADOS!L:L,0))</f>
        <v/>
      </c>
      <c r="U312" s="4">
        <f>H312&amp;"_"&amp;F312&amp;"_"&amp;S312&amp;"_"&amp;T312</f>
        <v/>
      </c>
      <c r="V312" s="50" t="inlineStr">
        <is>
          <t>#ERROR!</t>
        </is>
      </c>
      <c r="W312" s="55" t="n"/>
      <c r="X312" s="55" t="n"/>
      <c r="Y312" s="55" t="n"/>
      <c r="Z312" s="55" t="n"/>
    </row>
    <row r="313" hidden="1" ht="14.25" customHeight="1" s="56">
      <c r="A313" s="4" t="n"/>
      <c r="B313" s="4" t="n"/>
      <c r="C313" s="4" t="n"/>
      <c r="D313" s="4" t="n"/>
      <c r="E313" s="4" t="n"/>
      <c r="F313" s="4">
        <f t="array" aca="1" ref="F313" ca="1">XLOOKUP(I313,'CABOS CAT'!A:A,'CABOS CAT'!C:C,0)</f>
        <v/>
      </c>
      <c r="G313" s="4">
        <f t="array" aca="1" ref="G313" ca="1">XLOOKUP(I313,'CABOS CAT'!A:A,'CABOS CAT'!B:B,0)</f>
        <v/>
      </c>
      <c r="H313" s="4">
        <f t="array" aca="1" ref="H313" ca="1">XLOOKUP(I313,'CABOS CAT'!A:A,'CABOS CAT'!D:D,0)</f>
        <v/>
      </c>
      <c r="I313" s="4">
        <f t="array" aca="1" ref="I313" ca="1">XLOOKUP(E313,DADOS!F:F,DADOS!J:J,0)</f>
        <v/>
      </c>
      <c r="J313" s="51">
        <f t="array" aca="1" ref="J313" ca="1">XLOOKUP(E313,DADOS!F:F,DADOS!H:H,0)</f>
        <v/>
      </c>
      <c r="K313" s="47">
        <f t="array" aca="1" ref="K313" ca="1">XLOOKUP(E313,DADOS!F:F,DADOS!A:A,0)</f>
        <v/>
      </c>
      <c r="L313" s="47">
        <f t="array" aca="1" ref="L313" ca="1">IF(XLOOKUP(E313,DADOS!F:F,DADOS!E:E,0)="SPLICE",IF(XLOOKUP('PC CAT'!E313,DADOS!F:F,DADOS!C:C,0)=1,"ESQ","DIR"),XLOOKUP(E313,DADOS!F:F,DADOS!C:C,0))</f>
        <v/>
      </c>
      <c r="M313" s="47">
        <f t="array" aca="1" ref="M313" ca="1">IF(OR(L313="ESQ",L313="DIR"),"NA",XLOOKUP(E313,DADOS!F:F,DADOS!B:B,0))</f>
        <v/>
      </c>
      <c r="N313" s="47">
        <f t="array" aca="1" ref="N313" ca="1">IF(XLOOKUP(E313,DADOS!F:F,DADOS!D:D,0)=0,"NA",XLOOKUP(E313,DADOS!F:F,DADOS!D:D,0))</f>
        <v/>
      </c>
      <c r="O313" s="4">
        <f>H313&amp;"_"&amp;F313&amp;"_"&amp;M313&amp;"_"&amp;N313</f>
        <v/>
      </c>
      <c r="P313" s="48" t="inlineStr">
        <is>
          <t>#ERROR!</t>
        </is>
      </c>
      <c r="Q313" s="6">
        <f t="array" aca="1" ref="Q313" ca="1">XLOOKUP(E313,DADOS!F:F,DADOS!O:O,0)</f>
        <v/>
      </c>
      <c r="R313" s="6">
        <f t="array" aca="1" ref="R313" ca="1">IF(XLOOKUP(E313,DADOS!F:F,DADOS!K:K,0)="SPLICE",IF(XLOOKUP('PC CAT'!E313,DADOS!F:F,DADOS!M:M,0)=1,"ESQ","DIR"),XLOOKUP(E313,DADOS!F:F,DADOS!M:M,0))</f>
        <v/>
      </c>
      <c r="S313" s="6">
        <f t="array" aca="1" ref="S313" ca="1">IF(OR(R313="ESQ",R313="DIR"),"NA",XLOOKUP(E313,DADOS!F:F,DADOS!N:N,0))</f>
        <v/>
      </c>
      <c r="T313" s="6">
        <f t="array" aca="1" ref="T313" ca="1">IF(XLOOKUP(E313,DADOS!F:F,DADOS!L:L,0)=0,"NA",XLOOKUP(E313,DADOS!F:F,DADOS!L:L,0))</f>
        <v/>
      </c>
      <c r="U313" s="4">
        <f>H313&amp;"_"&amp;F313&amp;"_"&amp;S313&amp;"_"&amp;T313</f>
        <v/>
      </c>
      <c r="V313" s="50" t="inlineStr">
        <is>
          <t>#ERROR!</t>
        </is>
      </c>
      <c r="W313" s="55" t="n"/>
      <c r="X313" s="55" t="n"/>
      <c r="Y313" s="55" t="n"/>
      <c r="Z313" s="55" t="n"/>
    </row>
    <row r="314" hidden="1" ht="14.25" customHeight="1" s="56">
      <c r="A314" s="4" t="n"/>
      <c r="B314" s="4" t="n"/>
      <c r="C314" s="4" t="n"/>
      <c r="D314" s="4" t="n"/>
      <c r="E314" s="4" t="n"/>
      <c r="F314" s="4">
        <f t="array" aca="1" ref="F314" ca="1">XLOOKUP(I314,'CABOS CAT'!A:A,'CABOS CAT'!C:C,0)</f>
        <v/>
      </c>
      <c r="G314" s="4">
        <f t="array" aca="1" ref="G314" ca="1">XLOOKUP(I314,'CABOS CAT'!A:A,'CABOS CAT'!B:B,0)</f>
        <v/>
      </c>
      <c r="H314" s="4">
        <f t="array" aca="1" ref="H314" ca="1">XLOOKUP(I314,'CABOS CAT'!A:A,'CABOS CAT'!D:D,0)</f>
        <v/>
      </c>
      <c r="I314" s="4">
        <f t="array" aca="1" ref="I314" ca="1">XLOOKUP(E314,DADOS!F:F,DADOS!J:J,0)</f>
        <v/>
      </c>
      <c r="J314" s="51">
        <f t="array" aca="1" ref="J314" ca="1">XLOOKUP(E314,DADOS!F:F,DADOS!H:H,0)</f>
        <v/>
      </c>
      <c r="K314" s="47">
        <f t="array" aca="1" ref="K314" ca="1">XLOOKUP(E314,DADOS!F:F,DADOS!A:A,0)</f>
        <v/>
      </c>
      <c r="L314" s="47">
        <f t="array" aca="1" ref="L314" ca="1">IF(XLOOKUP(E314,DADOS!F:F,DADOS!E:E,0)="SPLICE",IF(XLOOKUP('PC CAT'!E314,DADOS!F:F,DADOS!C:C,0)=1,"ESQ","DIR"),XLOOKUP(E314,DADOS!F:F,DADOS!C:C,0))</f>
        <v/>
      </c>
      <c r="M314" s="47">
        <f t="array" aca="1" ref="M314" ca="1">IF(OR(L314="ESQ",L314="DIR"),"NA",XLOOKUP(E314,DADOS!F:F,DADOS!B:B,0))</f>
        <v/>
      </c>
      <c r="N314" s="47">
        <f t="array" aca="1" ref="N314" ca="1">IF(XLOOKUP(E314,DADOS!F:F,DADOS!D:D,0)=0,"NA",XLOOKUP(E314,DADOS!F:F,DADOS!D:D,0))</f>
        <v/>
      </c>
      <c r="O314" s="4">
        <f>H314&amp;"_"&amp;F314&amp;"_"&amp;M314&amp;"_"&amp;N314</f>
        <v/>
      </c>
      <c r="P314" s="48" t="inlineStr">
        <is>
          <t>#ERROR!</t>
        </is>
      </c>
      <c r="Q314" s="6">
        <f t="array" aca="1" ref="Q314" ca="1">XLOOKUP(E314,DADOS!F:F,DADOS!O:O,0)</f>
        <v/>
      </c>
      <c r="R314" s="6">
        <f t="array" aca="1" ref="R314" ca="1">IF(XLOOKUP(E314,DADOS!F:F,DADOS!K:K,0)="SPLICE",IF(XLOOKUP('PC CAT'!E314,DADOS!F:F,DADOS!M:M,0)=1,"ESQ","DIR"),XLOOKUP(E314,DADOS!F:F,DADOS!M:M,0))</f>
        <v/>
      </c>
      <c r="S314" s="6">
        <f t="array" aca="1" ref="S314" ca="1">IF(OR(R314="ESQ",R314="DIR"),"NA",XLOOKUP(E314,DADOS!F:F,DADOS!N:N,0))</f>
        <v/>
      </c>
      <c r="T314" s="6">
        <f t="array" aca="1" ref="T314" ca="1">IF(XLOOKUP(E314,DADOS!F:F,DADOS!L:L,0)=0,"NA",XLOOKUP(E314,DADOS!F:F,DADOS!L:L,0))</f>
        <v/>
      </c>
      <c r="U314" s="4">
        <f>H314&amp;"_"&amp;F314&amp;"_"&amp;S314&amp;"_"&amp;T314</f>
        <v/>
      </c>
      <c r="V314" s="50" t="inlineStr">
        <is>
          <t>#ERROR!</t>
        </is>
      </c>
      <c r="W314" s="55" t="n"/>
      <c r="X314" s="55" t="n"/>
      <c r="Y314" s="55" t="n"/>
      <c r="Z314" s="55" t="n"/>
    </row>
    <row r="315" hidden="1" ht="14.25" customHeight="1" s="56">
      <c r="A315" s="4" t="n"/>
      <c r="B315" s="4" t="n"/>
      <c r="C315" s="4" t="n"/>
      <c r="D315" s="4" t="n"/>
      <c r="E315" s="4" t="n"/>
      <c r="F315" s="4">
        <f t="array" aca="1" ref="F315" ca="1">XLOOKUP(I315,'CABOS CAT'!A:A,'CABOS CAT'!C:C,0)</f>
        <v/>
      </c>
      <c r="G315" s="4">
        <f t="array" aca="1" ref="G315" ca="1">XLOOKUP(I315,'CABOS CAT'!A:A,'CABOS CAT'!B:B,0)</f>
        <v/>
      </c>
      <c r="H315" s="4">
        <f t="array" aca="1" ref="H315" ca="1">XLOOKUP(I315,'CABOS CAT'!A:A,'CABOS CAT'!D:D,0)</f>
        <v/>
      </c>
      <c r="I315" s="4">
        <f t="array" aca="1" ref="I315" ca="1">XLOOKUP(E315,DADOS!F:F,DADOS!J:J,0)</f>
        <v/>
      </c>
      <c r="J315" s="51">
        <f t="array" aca="1" ref="J315" ca="1">XLOOKUP(E315,DADOS!F:F,DADOS!H:H,0)</f>
        <v/>
      </c>
      <c r="K315" s="47">
        <f t="array" aca="1" ref="K315" ca="1">XLOOKUP(E315,DADOS!F:F,DADOS!A:A,0)</f>
        <v/>
      </c>
      <c r="L315" s="47">
        <f t="array" aca="1" ref="L315" ca="1">IF(XLOOKUP(E315,DADOS!F:F,DADOS!E:E,0)="SPLICE",IF(XLOOKUP('PC CAT'!E315,DADOS!F:F,DADOS!C:C,0)=1,"ESQ","DIR"),XLOOKUP(E315,DADOS!F:F,DADOS!C:C,0))</f>
        <v/>
      </c>
      <c r="M315" s="47">
        <f t="array" aca="1" ref="M315" ca="1">IF(OR(L315="ESQ",L315="DIR"),"NA",XLOOKUP(E315,DADOS!F:F,DADOS!B:B,0))</f>
        <v/>
      </c>
      <c r="N315" s="47">
        <f t="array" aca="1" ref="N315" ca="1">IF(XLOOKUP(E315,DADOS!F:F,DADOS!D:D,0)=0,"NA",XLOOKUP(E315,DADOS!F:F,DADOS!D:D,0))</f>
        <v/>
      </c>
      <c r="O315" s="4">
        <f>H315&amp;"_"&amp;F315&amp;"_"&amp;M315&amp;"_"&amp;N315</f>
        <v/>
      </c>
      <c r="P315" s="48" t="inlineStr">
        <is>
          <t>#ERROR!</t>
        </is>
      </c>
      <c r="Q315" s="6">
        <f t="array" aca="1" ref="Q315" ca="1">XLOOKUP(E315,DADOS!F:F,DADOS!O:O,0)</f>
        <v/>
      </c>
      <c r="R315" s="6">
        <f t="array" aca="1" ref="R315" ca="1">IF(XLOOKUP(E315,DADOS!F:F,DADOS!K:K,0)="SPLICE",IF(XLOOKUP('PC CAT'!E315,DADOS!F:F,DADOS!M:M,0)=1,"ESQ","DIR"),XLOOKUP(E315,DADOS!F:F,DADOS!M:M,0))</f>
        <v/>
      </c>
      <c r="S315" s="6">
        <f t="array" aca="1" ref="S315" ca="1">IF(OR(R315="ESQ",R315="DIR"),"NA",XLOOKUP(E315,DADOS!F:F,DADOS!N:N,0))</f>
        <v/>
      </c>
      <c r="T315" s="6">
        <f t="array" aca="1" ref="T315" ca="1">IF(XLOOKUP(E315,DADOS!F:F,DADOS!L:L,0)=0,"NA",XLOOKUP(E315,DADOS!F:F,DADOS!L:L,0))</f>
        <v/>
      </c>
      <c r="U315" s="4">
        <f>H315&amp;"_"&amp;F315&amp;"_"&amp;S315&amp;"_"&amp;T315</f>
        <v/>
      </c>
      <c r="V315" s="50" t="inlineStr">
        <is>
          <t>#ERROR!</t>
        </is>
      </c>
      <c r="W315" s="55" t="n"/>
      <c r="X315" s="55" t="n"/>
      <c r="Y315" s="55" t="n"/>
      <c r="Z315" s="55" t="n"/>
    </row>
    <row r="316" hidden="1" ht="14.25" customHeight="1" s="56">
      <c r="A316" s="4" t="n"/>
      <c r="B316" s="4" t="n"/>
      <c r="C316" s="4" t="n"/>
      <c r="D316" s="4" t="n"/>
      <c r="E316" s="4" t="n"/>
      <c r="F316" s="4">
        <f t="array" aca="1" ref="F316" ca="1">XLOOKUP(I316,'CABOS CAT'!A:A,'CABOS CAT'!C:C,0)</f>
        <v/>
      </c>
      <c r="G316" s="4">
        <f t="array" aca="1" ref="G316" ca="1">XLOOKUP(I316,'CABOS CAT'!A:A,'CABOS CAT'!B:B,0)</f>
        <v/>
      </c>
      <c r="H316" s="4">
        <f t="array" aca="1" ref="H316" ca="1">XLOOKUP(I316,'CABOS CAT'!A:A,'CABOS CAT'!D:D,0)</f>
        <v/>
      </c>
      <c r="I316" s="4">
        <f t="array" aca="1" ref="I316" ca="1">XLOOKUP(E316,DADOS!F:F,DADOS!J:J,0)</f>
        <v/>
      </c>
      <c r="J316" s="51">
        <f t="array" aca="1" ref="J316" ca="1">XLOOKUP(E316,DADOS!F:F,DADOS!H:H,0)</f>
        <v/>
      </c>
      <c r="K316" s="47">
        <f t="array" aca="1" ref="K316" ca="1">XLOOKUP(E316,DADOS!F:F,DADOS!A:A,0)</f>
        <v/>
      </c>
      <c r="L316" s="47">
        <f t="array" aca="1" ref="L316" ca="1">IF(XLOOKUP(E316,DADOS!F:F,DADOS!E:E,0)="SPLICE",IF(XLOOKUP('PC CAT'!E316,DADOS!F:F,DADOS!C:C,0)=1,"ESQ","DIR"),XLOOKUP(E316,DADOS!F:F,DADOS!C:C,0))</f>
        <v/>
      </c>
      <c r="M316" s="47">
        <f t="array" aca="1" ref="M316" ca="1">IF(OR(L316="ESQ",L316="DIR"),"NA",XLOOKUP(E316,DADOS!F:F,DADOS!B:B,0))</f>
        <v/>
      </c>
      <c r="N316" s="47">
        <f t="array" aca="1" ref="N316" ca="1">IF(XLOOKUP(E316,DADOS!F:F,DADOS!D:D,0)=0,"NA",XLOOKUP(E316,DADOS!F:F,DADOS!D:D,0))</f>
        <v/>
      </c>
      <c r="O316" s="4">
        <f>H316&amp;"_"&amp;F316&amp;"_"&amp;M316&amp;"_"&amp;N316</f>
        <v/>
      </c>
      <c r="P316" s="48" t="inlineStr">
        <is>
          <t>#ERROR!</t>
        </is>
      </c>
      <c r="Q316" s="6">
        <f t="array" aca="1" ref="Q316" ca="1">XLOOKUP(E316,DADOS!F:F,DADOS!O:O,0)</f>
        <v/>
      </c>
      <c r="R316" s="6">
        <f t="array" aca="1" ref="R316" ca="1">IF(XLOOKUP(E316,DADOS!F:F,DADOS!K:K,0)="SPLICE",IF(XLOOKUP('PC CAT'!E316,DADOS!F:F,DADOS!M:M,0)=1,"ESQ","DIR"),XLOOKUP(E316,DADOS!F:F,DADOS!M:M,0))</f>
        <v/>
      </c>
      <c r="S316" s="6">
        <f t="array" aca="1" ref="S316" ca="1">IF(OR(R316="ESQ",R316="DIR"),"NA",XLOOKUP(E316,DADOS!F:F,DADOS!N:N,0))</f>
        <v/>
      </c>
      <c r="T316" s="6">
        <f t="array" aca="1" ref="T316" ca="1">IF(XLOOKUP(E316,DADOS!F:F,DADOS!L:L,0)=0,"NA",XLOOKUP(E316,DADOS!F:F,DADOS!L:L,0))</f>
        <v/>
      </c>
      <c r="U316" s="4">
        <f>H316&amp;"_"&amp;F316&amp;"_"&amp;S316&amp;"_"&amp;T316</f>
        <v/>
      </c>
      <c r="V316" s="50" t="inlineStr">
        <is>
          <t>#ERROR!</t>
        </is>
      </c>
      <c r="W316" s="55" t="n"/>
      <c r="X316" s="55" t="n"/>
      <c r="Y316" s="55" t="n"/>
      <c r="Z316" s="55" t="n"/>
    </row>
    <row r="317" hidden="1" ht="14.25" customHeight="1" s="56">
      <c r="A317" s="4" t="n"/>
      <c r="B317" s="4" t="n"/>
      <c r="C317" s="4" t="n"/>
      <c r="D317" s="4" t="n"/>
      <c r="E317" s="4" t="n"/>
      <c r="F317" s="4">
        <f t="array" aca="1" ref="F317" ca="1">XLOOKUP(I317,'CABOS CAT'!A:A,'CABOS CAT'!C:C,0)</f>
        <v/>
      </c>
      <c r="G317" s="4">
        <f t="array" aca="1" ref="G317" ca="1">XLOOKUP(I317,'CABOS CAT'!A:A,'CABOS CAT'!B:B,0)</f>
        <v/>
      </c>
      <c r="H317" s="4">
        <f t="array" aca="1" ref="H317" ca="1">XLOOKUP(I317,'CABOS CAT'!A:A,'CABOS CAT'!D:D,0)</f>
        <v/>
      </c>
      <c r="I317" s="4">
        <f t="array" aca="1" ref="I317" ca="1">XLOOKUP(E317,DADOS!F:F,DADOS!J:J,0)</f>
        <v/>
      </c>
      <c r="J317" s="51">
        <f t="array" aca="1" ref="J317" ca="1">XLOOKUP(E317,DADOS!F:F,DADOS!H:H,0)</f>
        <v/>
      </c>
      <c r="K317" s="47">
        <f t="array" aca="1" ref="K317" ca="1">XLOOKUP(E317,DADOS!F:F,DADOS!A:A,0)</f>
        <v/>
      </c>
      <c r="L317" s="47">
        <f t="array" aca="1" ref="L317" ca="1">IF(XLOOKUP(E317,DADOS!F:F,DADOS!E:E,0)="SPLICE",IF(XLOOKUP('PC CAT'!E317,DADOS!F:F,DADOS!C:C,0)=1,"ESQ","DIR"),XLOOKUP(E317,DADOS!F:F,DADOS!C:C,0))</f>
        <v/>
      </c>
      <c r="M317" s="47">
        <f t="array" aca="1" ref="M317" ca="1">IF(OR(L317="ESQ",L317="DIR"),"NA",XLOOKUP(E317,DADOS!F:F,DADOS!B:B,0))</f>
        <v/>
      </c>
      <c r="N317" s="47">
        <f t="array" aca="1" ref="N317" ca="1">IF(XLOOKUP(E317,DADOS!F:F,DADOS!D:D,0)=0,"NA",XLOOKUP(E317,DADOS!F:F,DADOS!D:D,0))</f>
        <v/>
      </c>
      <c r="O317" s="4">
        <f>H317&amp;"_"&amp;F317&amp;"_"&amp;M317&amp;"_"&amp;N317</f>
        <v/>
      </c>
      <c r="P317" s="48" t="inlineStr">
        <is>
          <t>#ERROR!</t>
        </is>
      </c>
      <c r="Q317" s="6">
        <f t="array" aca="1" ref="Q317" ca="1">XLOOKUP(E317,DADOS!F:F,DADOS!O:O,0)</f>
        <v/>
      </c>
      <c r="R317" s="6">
        <f t="array" aca="1" ref="R317" ca="1">IF(XLOOKUP(E317,DADOS!F:F,DADOS!K:K,0)="SPLICE",IF(XLOOKUP('PC CAT'!E317,DADOS!F:F,DADOS!M:M,0)=1,"ESQ","DIR"),XLOOKUP(E317,DADOS!F:F,DADOS!M:M,0))</f>
        <v/>
      </c>
      <c r="S317" s="6">
        <f t="array" aca="1" ref="S317" ca="1">IF(OR(R317="ESQ",R317="DIR"),"NA",XLOOKUP(E317,DADOS!F:F,DADOS!N:N,0))</f>
        <v/>
      </c>
      <c r="T317" s="6">
        <f t="array" aca="1" ref="T317" ca="1">IF(XLOOKUP(E317,DADOS!F:F,DADOS!L:L,0)=0,"NA",XLOOKUP(E317,DADOS!F:F,DADOS!L:L,0))</f>
        <v/>
      </c>
      <c r="U317" s="4">
        <f>H317&amp;"_"&amp;F317&amp;"_"&amp;S317&amp;"_"&amp;T317</f>
        <v/>
      </c>
      <c r="V317" s="50" t="inlineStr">
        <is>
          <t>#ERROR!</t>
        </is>
      </c>
      <c r="W317" s="55" t="n"/>
      <c r="X317" s="55" t="n"/>
      <c r="Y317" s="55" t="n"/>
      <c r="Z317" s="55" t="n"/>
    </row>
    <row r="318" hidden="1" ht="14.25" customHeight="1" s="56">
      <c r="A318" s="4" t="n"/>
      <c r="B318" s="4" t="n"/>
      <c r="C318" s="4" t="n"/>
      <c r="D318" s="4" t="n"/>
      <c r="E318" s="4" t="n"/>
      <c r="F318" s="4">
        <f t="array" aca="1" ref="F318" ca="1">XLOOKUP(I318,'CABOS CAT'!A:A,'CABOS CAT'!C:C,0)</f>
        <v/>
      </c>
      <c r="G318" s="4">
        <f t="array" aca="1" ref="G318" ca="1">XLOOKUP(I318,'CABOS CAT'!A:A,'CABOS CAT'!B:B,0)</f>
        <v/>
      </c>
      <c r="H318" s="4">
        <f t="array" aca="1" ref="H318" ca="1">XLOOKUP(I318,'CABOS CAT'!A:A,'CABOS CAT'!D:D,0)</f>
        <v/>
      </c>
      <c r="I318" s="4">
        <f t="array" aca="1" ref="I318" ca="1">XLOOKUP(E318,DADOS!F:F,DADOS!J:J,0)</f>
        <v/>
      </c>
      <c r="J318" s="51">
        <f t="array" aca="1" ref="J318" ca="1">XLOOKUP(E318,DADOS!F:F,DADOS!H:H,0)</f>
        <v/>
      </c>
      <c r="K318" s="47">
        <f t="array" aca="1" ref="K318" ca="1">XLOOKUP(E318,DADOS!F:F,DADOS!A:A,0)</f>
        <v/>
      </c>
      <c r="L318" s="47">
        <f t="array" aca="1" ref="L318" ca="1">IF(XLOOKUP(E318,DADOS!F:F,DADOS!E:E,0)="SPLICE",IF(XLOOKUP('PC CAT'!E318,DADOS!F:F,DADOS!C:C,0)=1,"ESQ","DIR"),XLOOKUP(E318,DADOS!F:F,DADOS!C:C,0))</f>
        <v/>
      </c>
      <c r="M318" s="47">
        <f t="array" aca="1" ref="M318" ca="1">IF(OR(L318="ESQ",L318="DIR"),"NA",XLOOKUP(E318,DADOS!F:F,DADOS!B:B,0))</f>
        <v/>
      </c>
      <c r="N318" s="47">
        <f t="array" aca="1" ref="N318" ca="1">IF(XLOOKUP(E318,DADOS!F:F,DADOS!D:D,0)=0,"NA",XLOOKUP(E318,DADOS!F:F,DADOS!D:D,0))</f>
        <v/>
      </c>
      <c r="O318" s="4">
        <f>H318&amp;"_"&amp;F318&amp;"_"&amp;M318&amp;"_"&amp;N318</f>
        <v/>
      </c>
      <c r="P318" s="48" t="inlineStr">
        <is>
          <t>#ERROR!</t>
        </is>
      </c>
      <c r="Q318" s="6">
        <f t="array" aca="1" ref="Q318" ca="1">XLOOKUP(E318,DADOS!F:F,DADOS!O:O,0)</f>
        <v/>
      </c>
      <c r="R318" s="6">
        <f t="array" aca="1" ref="R318" ca="1">IF(XLOOKUP(E318,DADOS!F:F,DADOS!K:K,0)="SPLICE",IF(XLOOKUP('PC CAT'!E318,DADOS!F:F,DADOS!M:M,0)=1,"ESQ","DIR"),XLOOKUP(E318,DADOS!F:F,DADOS!M:M,0))</f>
        <v/>
      </c>
      <c r="S318" s="6">
        <f t="array" aca="1" ref="S318" ca="1">IF(OR(R318="ESQ",R318="DIR"),"NA",XLOOKUP(E318,DADOS!F:F,DADOS!N:N,0))</f>
        <v/>
      </c>
      <c r="T318" s="6">
        <f t="array" aca="1" ref="T318" ca="1">IF(XLOOKUP(E318,DADOS!F:F,DADOS!L:L,0)=0,"NA",XLOOKUP(E318,DADOS!F:F,DADOS!L:L,0))</f>
        <v/>
      </c>
      <c r="U318" s="4">
        <f>H318&amp;"_"&amp;F318&amp;"_"&amp;S318&amp;"_"&amp;T318</f>
        <v/>
      </c>
      <c r="V318" s="50" t="inlineStr">
        <is>
          <t>#ERROR!</t>
        </is>
      </c>
      <c r="W318" s="55" t="n"/>
      <c r="X318" s="55" t="n"/>
      <c r="Y318" s="55" t="n"/>
      <c r="Z318" s="55" t="n"/>
    </row>
    <row r="319" hidden="1" ht="14.25" customHeight="1" s="56">
      <c r="A319" s="4" t="n"/>
      <c r="B319" s="4" t="n"/>
      <c r="C319" s="4" t="n"/>
      <c r="D319" s="4" t="n"/>
      <c r="E319" s="4" t="n"/>
      <c r="F319" s="4">
        <f t="array" aca="1" ref="F319" ca="1">XLOOKUP(I319,'CABOS CAT'!A:A,'CABOS CAT'!C:C,0)</f>
        <v/>
      </c>
      <c r="G319" s="4">
        <f t="array" aca="1" ref="G319" ca="1">XLOOKUP(I319,'CABOS CAT'!A:A,'CABOS CAT'!B:B,0)</f>
        <v/>
      </c>
      <c r="H319" s="4">
        <f t="array" aca="1" ref="H319" ca="1">XLOOKUP(I319,'CABOS CAT'!A:A,'CABOS CAT'!D:D,0)</f>
        <v/>
      </c>
      <c r="I319" s="4">
        <f t="array" aca="1" ref="I319" ca="1">XLOOKUP(E319,DADOS!F:F,DADOS!J:J,0)</f>
        <v/>
      </c>
      <c r="J319" s="51">
        <f t="array" aca="1" ref="J319" ca="1">XLOOKUP(E319,DADOS!F:F,DADOS!H:H,0)</f>
        <v/>
      </c>
      <c r="K319" s="47">
        <f t="array" aca="1" ref="K319" ca="1">XLOOKUP(E319,DADOS!F:F,DADOS!A:A,0)</f>
        <v/>
      </c>
      <c r="L319" s="47">
        <f t="array" aca="1" ref="L319" ca="1">IF(XLOOKUP(E319,DADOS!F:F,DADOS!E:E,0)="SPLICE",IF(XLOOKUP('PC CAT'!E319,DADOS!F:F,DADOS!C:C,0)=1,"ESQ","DIR"),XLOOKUP(E319,DADOS!F:F,DADOS!C:C,0))</f>
        <v/>
      </c>
      <c r="M319" s="47">
        <f t="array" aca="1" ref="M319" ca="1">IF(OR(L319="ESQ",L319="DIR"),"NA",XLOOKUP(E319,DADOS!F:F,DADOS!B:B,0))</f>
        <v/>
      </c>
      <c r="N319" s="47">
        <f t="array" aca="1" ref="N319" ca="1">IF(XLOOKUP(E319,DADOS!F:F,DADOS!D:D,0)=0,"NA",XLOOKUP(E319,DADOS!F:F,DADOS!D:D,0))</f>
        <v/>
      </c>
      <c r="O319" s="4">
        <f>H319&amp;"_"&amp;F319&amp;"_"&amp;M319&amp;"_"&amp;N319</f>
        <v/>
      </c>
      <c r="P319" s="48" t="inlineStr">
        <is>
          <t>#ERROR!</t>
        </is>
      </c>
      <c r="Q319" s="6">
        <f t="array" aca="1" ref="Q319" ca="1">XLOOKUP(E319,DADOS!F:F,DADOS!O:O,0)</f>
        <v/>
      </c>
      <c r="R319" s="6">
        <f t="array" aca="1" ref="R319" ca="1">IF(XLOOKUP(E319,DADOS!F:F,DADOS!K:K,0)="SPLICE",IF(XLOOKUP('PC CAT'!E319,DADOS!F:F,DADOS!M:M,0)=1,"ESQ","DIR"),XLOOKUP(E319,DADOS!F:F,DADOS!M:M,0))</f>
        <v/>
      </c>
      <c r="S319" s="6">
        <f t="array" aca="1" ref="S319" ca="1">IF(OR(R319="ESQ",R319="DIR"),"NA",XLOOKUP(E319,DADOS!F:F,DADOS!N:N,0))</f>
        <v/>
      </c>
      <c r="T319" s="6">
        <f t="array" aca="1" ref="T319" ca="1">IF(XLOOKUP(E319,DADOS!F:F,DADOS!L:L,0)=0,"NA",XLOOKUP(E319,DADOS!F:F,DADOS!L:L,0))</f>
        <v/>
      </c>
      <c r="U319" s="4">
        <f>H319&amp;"_"&amp;F319&amp;"_"&amp;S319&amp;"_"&amp;T319</f>
        <v/>
      </c>
      <c r="V319" s="50" t="inlineStr">
        <is>
          <t>#ERROR!</t>
        </is>
      </c>
      <c r="W319" s="55" t="n"/>
      <c r="X319" s="55" t="n"/>
      <c r="Y319" s="55" t="n"/>
      <c r="Z319" s="55" t="n"/>
    </row>
    <row r="320" hidden="1" ht="14.25" customHeight="1" s="56">
      <c r="A320" s="4" t="n"/>
      <c r="B320" s="4" t="n"/>
      <c r="C320" s="4" t="n"/>
      <c r="D320" s="4" t="n"/>
      <c r="E320" s="4" t="n"/>
      <c r="F320" s="4">
        <f t="array" aca="1" ref="F320" ca="1">XLOOKUP(I320,'CABOS CAT'!A:A,'CABOS CAT'!C:C,0)</f>
        <v/>
      </c>
      <c r="G320" s="4">
        <f t="array" aca="1" ref="G320" ca="1">XLOOKUP(I320,'CABOS CAT'!A:A,'CABOS CAT'!B:B,0)</f>
        <v/>
      </c>
      <c r="H320" s="4">
        <f t="array" aca="1" ref="H320" ca="1">XLOOKUP(I320,'CABOS CAT'!A:A,'CABOS CAT'!D:D,0)</f>
        <v/>
      </c>
      <c r="I320" s="4">
        <f t="array" aca="1" ref="I320" ca="1">XLOOKUP(E320,DADOS!F:F,DADOS!J:J,0)</f>
        <v/>
      </c>
      <c r="J320" s="51">
        <f t="array" aca="1" ref="J320" ca="1">XLOOKUP(E320,DADOS!F:F,DADOS!H:H,0)</f>
        <v/>
      </c>
      <c r="K320" s="47">
        <f t="array" aca="1" ref="K320" ca="1">XLOOKUP(E320,DADOS!F:F,DADOS!A:A,0)</f>
        <v/>
      </c>
      <c r="L320" s="47">
        <f t="array" aca="1" ref="L320" ca="1">IF(XLOOKUP(E320,DADOS!F:F,DADOS!E:E,0)="SPLICE",IF(XLOOKUP('PC CAT'!E320,DADOS!F:F,DADOS!C:C,0)=1,"ESQ","DIR"),XLOOKUP(E320,DADOS!F:F,DADOS!C:C,0))</f>
        <v/>
      </c>
      <c r="M320" s="47">
        <f t="array" aca="1" ref="M320" ca="1">IF(OR(L320="ESQ",L320="DIR"),"NA",XLOOKUP(E320,DADOS!F:F,DADOS!B:B,0))</f>
        <v/>
      </c>
      <c r="N320" s="47">
        <f t="array" aca="1" ref="N320" ca="1">IF(XLOOKUP(E320,DADOS!F:F,DADOS!D:D,0)=0,"NA",XLOOKUP(E320,DADOS!F:F,DADOS!D:D,0))</f>
        <v/>
      </c>
      <c r="O320" s="4">
        <f>H320&amp;"_"&amp;F320&amp;"_"&amp;M320&amp;"_"&amp;N320</f>
        <v/>
      </c>
      <c r="P320" s="48" t="inlineStr">
        <is>
          <t>#ERROR!</t>
        </is>
      </c>
      <c r="Q320" s="6">
        <f t="array" aca="1" ref="Q320" ca="1">XLOOKUP(E320,DADOS!F:F,DADOS!O:O,0)</f>
        <v/>
      </c>
      <c r="R320" s="6">
        <f t="array" aca="1" ref="R320" ca="1">IF(XLOOKUP(E320,DADOS!F:F,DADOS!K:K,0)="SPLICE",IF(XLOOKUP('PC CAT'!E320,DADOS!F:F,DADOS!M:M,0)=1,"ESQ","DIR"),XLOOKUP(E320,DADOS!F:F,DADOS!M:M,0))</f>
        <v/>
      </c>
      <c r="S320" s="6">
        <f t="array" aca="1" ref="S320" ca="1">IF(OR(R320="ESQ",R320="DIR"),"NA",XLOOKUP(E320,DADOS!F:F,DADOS!N:N,0))</f>
        <v/>
      </c>
      <c r="T320" s="6">
        <f t="array" aca="1" ref="T320" ca="1">IF(XLOOKUP(E320,DADOS!F:F,DADOS!L:L,0)=0,"NA",XLOOKUP(E320,DADOS!F:F,DADOS!L:L,0))</f>
        <v/>
      </c>
      <c r="U320" s="4">
        <f>H320&amp;"_"&amp;F320&amp;"_"&amp;S320&amp;"_"&amp;T320</f>
        <v/>
      </c>
      <c r="V320" s="50" t="inlineStr">
        <is>
          <t>#ERROR!</t>
        </is>
      </c>
      <c r="W320" s="55" t="n"/>
      <c r="X320" s="55" t="n"/>
      <c r="Y320" s="55" t="n"/>
      <c r="Z320" s="55" t="n"/>
    </row>
    <row r="321" hidden="1" ht="14.25" customHeight="1" s="56">
      <c r="A321" s="4" t="n"/>
      <c r="B321" s="4" t="n"/>
      <c r="C321" s="4" t="n"/>
      <c r="D321" s="4" t="n"/>
      <c r="E321" s="4" t="n"/>
      <c r="F321" s="4">
        <f t="array" aca="1" ref="F321" ca="1">XLOOKUP(I321,'CABOS CAT'!A:A,'CABOS CAT'!C:C,0)</f>
        <v/>
      </c>
      <c r="G321" s="4">
        <f t="array" aca="1" ref="G321" ca="1">XLOOKUP(I321,'CABOS CAT'!A:A,'CABOS CAT'!B:B,0)</f>
        <v/>
      </c>
      <c r="H321" s="4">
        <f t="array" aca="1" ref="H321" ca="1">XLOOKUP(I321,'CABOS CAT'!A:A,'CABOS CAT'!D:D,0)</f>
        <v/>
      </c>
      <c r="I321" s="4">
        <f t="array" aca="1" ref="I321" ca="1">XLOOKUP(E321,DADOS!F:F,DADOS!J:J,0)</f>
        <v/>
      </c>
      <c r="J321" s="51">
        <f t="array" aca="1" ref="J321" ca="1">XLOOKUP(E321,DADOS!F:F,DADOS!H:H,0)</f>
        <v/>
      </c>
      <c r="K321" s="47">
        <f t="array" aca="1" ref="K321" ca="1">XLOOKUP(E321,DADOS!F:F,DADOS!A:A,0)</f>
        <v/>
      </c>
      <c r="L321" s="47">
        <f t="array" aca="1" ref="L321" ca="1">IF(XLOOKUP(E321,DADOS!F:F,DADOS!E:E,0)="SPLICE",IF(XLOOKUP('PC CAT'!E321,DADOS!F:F,DADOS!C:C,0)=1,"ESQ","DIR"),XLOOKUP(E321,DADOS!F:F,DADOS!C:C,0))</f>
        <v/>
      </c>
      <c r="M321" s="47">
        <f t="array" aca="1" ref="M321" ca="1">IF(OR(L321="ESQ",L321="DIR"),"NA",XLOOKUP(E321,DADOS!F:F,DADOS!B:B,0))</f>
        <v/>
      </c>
      <c r="N321" s="47">
        <f t="array" aca="1" ref="N321" ca="1">IF(XLOOKUP(E321,DADOS!F:F,DADOS!D:D,0)=0,"NA",XLOOKUP(E321,DADOS!F:F,DADOS!D:D,0))</f>
        <v/>
      </c>
      <c r="O321" s="4">
        <f>H321&amp;"_"&amp;F321&amp;"_"&amp;M321&amp;"_"&amp;N321</f>
        <v/>
      </c>
      <c r="P321" s="48" t="inlineStr">
        <is>
          <t>#ERROR!</t>
        </is>
      </c>
      <c r="Q321" s="6">
        <f t="array" aca="1" ref="Q321" ca="1">XLOOKUP(E321,DADOS!F:F,DADOS!O:O,0)</f>
        <v/>
      </c>
      <c r="R321" s="6">
        <f t="array" aca="1" ref="R321" ca="1">IF(XLOOKUP(E321,DADOS!F:F,DADOS!K:K,0)="SPLICE",IF(XLOOKUP('PC CAT'!E321,DADOS!F:F,DADOS!M:M,0)=1,"ESQ","DIR"),XLOOKUP(E321,DADOS!F:F,DADOS!M:M,0))</f>
        <v/>
      </c>
      <c r="S321" s="6">
        <f t="array" aca="1" ref="S321" ca="1">IF(OR(R321="ESQ",R321="DIR"),"NA",XLOOKUP(E321,DADOS!F:F,DADOS!N:N,0))</f>
        <v/>
      </c>
      <c r="T321" s="6">
        <f t="array" aca="1" ref="T321" ca="1">IF(XLOOKUP(E321,DADOS!F:F,DADOS!L:L,0)=0,"NA",XLOOKUP(E321,DADOS!F:F,DADOS!L:L,0))</f>
        <v/>
      </c>
      <c r="U321" s="4">
        <f>H321&amp;"_"&amp;F321&amp;"_"&amp;S321&amp;"_"&amp;T321</f>
        <v/>
      </c>
      <c r="V321" s="50" t="inlineStr">
        <is>
          <t>#ERROR!</t>
        </is>
      </c>
      <c r="W321" s="55" t="n"/>
      <c r="X321" s="55" t="n"/>
      <c r="Y321" s="55" t="n"/>
      <c r="Z321" s="55" t="n"/>
    </row>
    <row r="322" hidden="1" ht="14.25" customHeight="1" s="56">
      <c r="A322" s="4" t="n"/>
      <c r="B322" s="4" t="n"/>
      <c r="C322" s="4" t="n"/>
      <c r="D322" s="4" t="n"/>
      <c r="E322" s="4" t="n"/>
      <c r="F322" s="4">
        <f t="array" aca="1" ref="F322" ca="1">XLOOKUP(I322,'CABOS CAT'!A:A,'CABOS CAT'!C:C,0)</f>
        <v/>
      </c>
      <c r="G322" s="4">
        <f t="array" aca="1" ref="G322" ca="1">XLOOKUP(I322,'CABOS CAT'!A:A,'CABOS CAT'!B:B,0)</f>
        <v/>
      </c>
      <c r="H322" s="4">
        <f t="array" aca="1" ref="H322" ca="1">XLOOKUP(I322,'CABOS CAT'!A:A,'CABOS CAT'!D:D,0)</f>
        <v/>
      </c>
      <c r="I322" s="4">
        <f t="array" aca="1" ref="I322" ca="1">XLOOKUP(E322,DADOS!F:F,DADOS!J:J,0)</f>
        <v/>
      </c>
      <c r="J322" s="51">
        <f t="array" aca="1" ref="J322" ca="1">XLOOKUP(E322,DADOS!F:F,DADOS!H:H,0)</f>
        <v/>
      </c>
      <c r="K322" s="47">
        <f t="array" aca="1" ref="K322" ca="1">XLOOKUP(E322,DADOS!F:F,DADOS!A:A,0)</f>
        <v/>
      </c>
      <c r="L322" s="47">
        <f t="array" aca="1" ref="L322" ca="1">IF(XLOOKUP(E322,DADOS!F:F,DADOS!E:E,0)="SPLICE",IF(XLOOKUP('PC CAT'!E322,DADOS!F:F,DADOS!C:C,0)=1,"ESQ","DIR"),XLOOKUP(E322,DADOS!F:F,DADOS!C:C,0))</f>
        <v/>
      </c>
      <c r="M322" s="47">
        <f t="array" aca="1" ref="M322" ca="1">IF(OR(L322="ESQ",L322="DIR"),"NA",XLOOKUP(E322,DADOS!F:F,DADOS!B:B,0))</f>
        <v/>
      </c>
      <c r="N322" s="47">
        <f t="array" aca="1" ref="N322" ca="1">IF(XLOOKUP(E322,DADOS!F:F,DADOS!D:D,0)=0,"NA",XLOOKUP(E322,DADOS!F:F,DADOS!D:D,0))</f>
        <v/>
      </c>
      <c r="O322" s="4">
        <f>H322&amp;"_"&amp;F322&amp;"_"&amp;M322&amp;"_"&amp;N322</f>
        <v/>
      </c>
      <c r="P322" s="48" t="inlineStr">
        <is>
          <t>#ERROR!</t>
        </is>
      </c>
      <c r="Q322" s="6">
        <f t="array" aca="1" ref="Q322" ca="1">XLOOKUP(E322,DADOS!F:F,DADOS!O:O,0)</f>
        <v/>
      </c>
      <c r="R322" s="6">
        <f t="array" aca="1" ref="R322" ca="1">IF(XLOOKUP(E322,DADOS!F:F,DADOS!K:K,0)="SPLICE",IF(XLOOKUP('PC CAT'!E322,DADOS!F:F,DADOS!M:M,0)=1,"ESQ","DIR"),XLOOKUP(E322,DADOS!F:F,DADOS!M:M,0))</f>
        <v/>
      </c>
      <c r="S322" s="6">
        <f t="array" aca="1" ref="S322" ca="1">IF(OR(R322="ESQ",R322="DIR"),"NA",XLOOKUP(E322,DADOS!F:F,DADOS!N:N,0))</f>
        <v/>
      </c>
      <c r="T322" s="6">
        <f t="array" aca="1" ref="T322" ca="1">IF(XLOOKUP(E322,DADOS!F:F,DADOS!L:L,0)=0,"NA",XLOOKUP(E322,DADOS!F:F,DADOS!L:L,0))</f>
        <v/>
      </c>
      <c r="U322" s="4">
        <f>H322&amp;"_"&amp;F322&amp;"_"&amp;S322&amp;"_"&amp;T322</f>
        <v/>
      </c>
      <c r="V322" s="50" t="inlineStr">
        <is>
          <t>#ERROR!</t>
        </is>
      </c>
      <c r="W322" s="55" t="n"/>
      <c r="X322" s="55" t="n"/>
      <c r="Y322" s="55" t="n"/>
      <c r="Z322" s="55" t="n"/>
    </row>
    <row r="323" hidden="1" ht="14.25" customHeight="1" s="56">
      <c r="A323" s="4" t="n"/>
      <c r="B323" s="4" t="n"/>
      <c r="C323" s="4" t="n"/>
      <c r="D323" s="4" t="n"/>
      <c r="E323" s="4" t="n"/>
      <c r="F323" s="4">
        <f t="array" aca="1" ref="F323" ca="1">XLOOKUP(I323,'CABOS CAT'!A:A,'CABOS CAT'!C:C,0)</f>
        <v/>
      </c>
      <c r="G323" s="4">
        <f t="array" aca="1" ref="G323" ca="1">XLOOKUP(I323,'CABOS CAT'!A:A,'CABOS CAT'!B:B,0)</f>
        <v/>
      </c>
      <c r="H323" s="4">
        <f t="array" aca="1" ref="H323" ca="1">XLOOKUP(I323,'CABOS CAT'!A:A,'CABOS CAT'!D:D,0)</f>
        <v/>
      </c>
      <c r="I323" s="4">
        <f t="array" aca="1" ref="I323" ca="1">XLOOKUP(E323,DADOS!F:F,DADOS!J:J,0)</f>
        <v/>
      </c>
      <c r="J323" s="51">
        <f t="array" aca="1" ref="J323" ca="1">XLOOKUP(E323,DADOS!F:F,DADOS!H:H,0)</f>
        <v/>
      </c>
      <c r="K323" s="47">
        <f t="array" aca="1" ref="K323" ca="1">XLOOKUP(E323,DADOS!F:F,DADOS!A:A,0)</f>
        <v/>
      </c>
      <c r="L323" s="47">
        <f t="array" aca="1" ref="L323" ca="1">IF(XLOOKUP(E323,DADOS!F:F,DADOS!E:E,0)="SPLICE",IF(XLOOKUP('PC CAT'!E323,DADOS!F:F,DADOS!C:C,0)=1,"ESQ","DIR"),XLOOKUP(E323,DADOS!F:F,DADOS!C:C,0))</f>
        <v/>
      </c>
      <c r="M323" s="47">
        <f t="array" aca="1" ref="M323" ca="1">IF(OR(L323="ESQ",L323="DIR"),"NA",XLOOKUP(E323,DADOS!F:F,DADOS!B:B,0))</f>
        <v/>
      </c>
      <c r="N323" s="47">
        <f t="array" aca="1" ref="N323" ca="1">IF(XLOOKUP(E323,DADOS!F:F,DADOS!D:D,0)=0,"NA",XLOOKUP(E323,DADOS!F:F,DADOS!D:D,0))</f>
        <v/>
      </c>
      <c r="O323" s="4">
        <f>H323&amp;"_"&amp;F323&amp;"_"&amp;M323&amp;"_"&amp;N323</f>
        <v/>
      </c>
      <c r="P323" s="48" t="inlineStr">
        <is>
          <t>#ERROR!</t>
        </is>
      </c>
      <c r="Q323" s="6">
        <f t="array" aca="1" ref="Q323" ca="1">XLOOKUP(E323,DADOS!F:F,DADOS!O:O,0)</f>
        <v/>
      </c>
      <c r="R323" s="6">
        <f t="array" aca="1" ref="R323" ca="1">IF(XLOOKUP(E323,DADOS!F:F,DADOS!K:K,0)="SPLICE",IF(XLOOKUP('PC CAT'!E323,DADOS!F:F,DADOS!M:M,0)=1,"ESQ","DIR"),XLOOKUP(E323,DADOS!F:F,DADOS!M:M,0))</f>
        <v/>
      </c>
      <c r="S323" s="6">
        <f t="array" aca="1" ref="S323" ca="1">IF(OR(R323="ESQ",R323="DIR"),"NA",XLOOKUP(E323,DADOS!F:F,DADOS!N:N,0))</f>
        <v/>
      </c>
      <c r="T323" s="6">
        <f t="array" aca="1" ref="T323" ca="1">IF(XLOOKUP(E323,DADOS!F:F,DADOS!L:L,0)=0,"NA",XLOOKUP(E323,DADOS!F:F,DADOS!L:L,0))</f>
        <v/>
      </c>
      <c r="U323" s="4">
        <f>H323&amp;"_"&amp;F323&amp;"_"&amp;S323&amp;"_"&amp;T323</f>
        <v/>
      </c>
      <c r="V323" s="50" t="inlineStr">
        <is>
          <t>#ERROR!</t>
        </is>
      </c>
      <c r="W323" s="55" t="n"/>
      <c r="X323" s="55" t="n"/>
      <c r="Y323" s="55" t="n"/>
      <c r="Z323" s="55" t="n"/>
    </row>
    <row r="324" hidden="1" ht="14.25" customHeight="1" s="56">
      <c r="A324" s="4" t="n"/>
      <c r="B324" s="4" t="n"/>
      <c r="C324" s="4" t="n"/>
      <c r="D324" s="4" t="n"/>
      <c r="E324" s="4" t="n"/>
      <c r="F324" s="4">
        <f t="array" aca="1" ref="F324" ca="1">XLOOKUP(I324,'CABOS CAT'!A:A,'CABOS CAT'!C:C,0)</f>
        <v/>
      </c>
      <c r="G324" s="4">
        <f t="array" aca="1" ref="G324" ca="1">XLOOKUP(I324,'CABOS CAT'!A:A,'CABOS CAT'!B:B,0)</f>
        <v/>
      </c>
      <c r="H324" s="4">
        <f t="array" aca="1" ref="H324" ca="1">XLOOKUP(I324,'CABOS CAT'!A:A,'CABOS CAT'!D:D,0)</f>
        <v/>
      </c>
      <c r="I324" s="4">
        <f t="array" aca="1" ref="I324" ca="1">XLOOKUP(E324,DADOS!F:F,DADOS!J:J,0)</f>
        <v/>
      </c>
      <c r="J324" s="51">
        <f t="array" aca="1" ref="J324" ca="1">XLOOKUP(E324,DADOS!F:F,DADOS!H:H,0)</f>
        <v/>
      </c>
      <c r="K324" s="47">
        <f t="array" aca="1" ref="K324" ca="1">XLOOKUP(E324,DADOS!F:F,DADOS!A:A,0)</f>
        <v/>
      </c>
      <c r="L324" s="47">
        <f t="array" aca="1" ref="L324" ca="1">IF(XLOOKUP(E324,DADOS!F:F,DADOS!E:E,0)="SPLICE",IF(XLOOKUP('PC CAT'!E324,DADOS!F:F,DADOS!C:C,0)=1,"ESQ","DIR"),XLOOKUP(E324,DADOS!F:F,DADOS!C:C,0))</f>
        <v/>
      </c>
      <c r="M324" s="47">
        <f t="array" aca="1" ref="M324" ca="1">IF(OR(L324="ESQ",L324="DIR"),"NA",XLOOKUP(E324,DADOS!F:F,DADOS!B:B,0))</f>
        <v/>
      </c>
      <c r="N324" s="47">
        <f t="array" aca="1" ref="N324" ca="1">IF(XLOOKUP(E324,DADOS!F:F,DADOS!D:D,0)=0,"NA",XLOOKUP(E324,DADOS!F:F,DADOS!D:D,0))</f>
        <v/>
      </c>
      <c r="O324" s="4">
        <f>H324&amp;"_"&amp;F324&amp;"_"&amp;M324&amp;"_"&amp;N324</f>
        <v/>
      </c>
      <c r="P324" s="48" t="inlineStr">
        <is>
          <t>#ERROR!</t>
        </is>
      </c>
      <c r="Q324" s="6">
        <f t="array" aca="1" ref="Q324" ca="1">XLOOKUP(E324,DADOS!F:F,DADOS!O:O,0)</f>
        <v/>
      </c>
      <c r="R324" s="6">
        <f t="array" aca="1" ref="R324" ca="1">IF(XLOOKUP(E324,DADOS!F:F,DADOS!K:K,0)="SPLICE",IF(XLOOKUP('PC CAT'!E324,DADOS!F:F,DADOS!M:M,0)=1,"ESQ","DIR"),XLOOKUP(E324,DADOS!F:F,DADOS!M:M,0))</f>
        <v/>
      </c>
      <c r="S324" s="6">
        <f t="array" aca="1" ref="S324" ca="1">IF(OR(R324="ESQ",R324="DIR"),"NA",XLOOKUP(E324,DADOS!F:F,DADOS!N:N,0))</f>
        <v/>
      </c>
      <c r="T324" s="6">
        <f t="array" aca="1" ref="T324" ca="1">IF(XLOOKUP(E324,DADOS!F:F,DADOS!L:L,0)=0,"NA",XLOOKUP(E324,DADOS!F:F,DADOS!L:L,0))</f>
        <v/>
      </c>
      <c r="U324" s="4">
        <f>H324&amp;"_"&amp;F324&amp;"_"&amp;S324&amp;"_"&amp;T324</f>
        <v/>
      </c>
      <c r="V324" s="50" t="inlineStr">
        <is>
          <t>#ERROR!</t>
        </is>
      </c>
      <c r="W324" s="55" t="n"/>
      <c r="X324" s="55" t="n"/>
      <c r="Y324" s="55" t="n"/>
      <c r="Z324" s="55" t="n"/>
    </row>
    <row r="325" hidden="1" ht="14.25" customHeight="1" s="56">
      <c r="A325" s="4" t="n"/>
      <c r="B325" s="4" t="n"/>
      <c r="C325" s="4" t="n"/>
      <c r="D325" s="4" t="n"/>
      <c r="E325" s="4" t="n"/>
      <c r="F325" s="4">
        <f t="array" aca="1" ref="F325" ca="1">XLOOKUP(I325,'CABOS CAT'!A:A,'CABOS CAT'!C:C,0)</f>
        <v/>
      </c>
      <c r="G325" s="4">
        <f t="array" aca="1" ref="G325" ca="1">XLOOKUP(I325,'CABOS CAT'!A:A,'CABOS CAT'!B:B,0)</f>
        <v/>
      </c>
      <c r="H325" s="4">
        <f t="array" aca="1" ref="H325" ca="1">XLOOKUP(I325,'CABOS CAT'!A:A,'CABOS CAT'!D:D,0)</f>
        <v/>
      </c>
      <c r="I325" s="4">
        <f t="array" aca="1" ref="I325" ca="1">XLOOKUP(E325,DADOS!F:F,DADOS!J:J,0)</f>
        <v/>
      </c>
      <c r="J325" s="51">
        <f t="array" aca="1" ref="J325" ca="1">XLOOKUP(E325,DADOS!F:F,DADOS!H:H,0)</f>
        <v/>
      </c>
      <c r="K325" s="47">
        <f t="array" aca="1" ref="K325" ca="1">XLOOKUP(E325,DADOS!F:F,DADOS!A:A,0)</f>
        <v/>
      </c>
      <c r="L325" s="47">
        <f t="array" aca="1" ref="L325" ca="1">IF(XLOOKUP(E325,DADOS!F:F,DADOS!E:E,0)="SPLICE",IF(XLOOKUP('PC CAT'!E325,DADOS!F:F,DADOS!C:C,0)=1,"ESQ","DIR"),XLOOKUP(E325,DADOS!F:F,DADOS!C:C,0))</f>
        <v/>
      </c>
      <c r="M325" s="47">
        <f t="array" aca="1" ref="M325" ca="1">IF(OR(L325="ESQ",L325="DIR"),"NA",XLOOKUP(E325,DADOS!F:F,DADOS!B:B,0))</f>
        <v/>
      </c>
      <c r="N325" s="47">
        <f t="array" aca="1" ref="N325" ca="1">IF(XLOOKUP(E325,DADOS!F:F,DADOS!D:D,0)=0,"NA",XLOOKUP(E325,DADOS!F:F,DADOS!D:D,0))</f>
        <v/>
      </c>
      <c r="O325" s="4">
        <f>H325&amp;"_"&amp;F325&amp;"_"&amp;M325&amp;"_"&amp;N325</f>
        <v/>
      </c>
      <c r="P325" s="48" t="inlineStr">
        <is>
          <t>#ERROR!</t>
        </is>
      </c>
      <c r="Q325" s="6">
        <f t="array" aca="1" ref="Q325" ca="1">XLOOKUP(E325,DADOS!F:F,DADOS!O:O,0)</f>
        <v/>
      </c>
      <c r="R325" s="6">
        <f t="array" aca="1" ref="R325" ca="1">IF(XLOOKUP(E325,DADOS!F:F,DADOS!K:K,0)="SPLICE",IF(XLOOKUP('PC CAT'!E325,DADOS!F:F,DADOS!M:M,0)=1,"ESQ","DIR"),XLOOKUP(E325,DADOS!F:F,DADOS!M:M,0))</f>
        <v/>
      </c>
      <c r="S325" s="6">
        <f t="array" aca="1" ref="S325" ca="1">IF(OR(R325="ESQ",R325="DIR"),"NA",XLOOKUP(E325,DADOS!F:F,DADOS!N:N,0))</f>
        <v/>
      </c>
      <c r="T325" s="6">
        <f t="array" aca="1" ref="T325" ca="1">IF(XLOOKUP(E325,DADOS!F:F,DADOS!L:L,0)=0,"NA",XLOOKUP(E325,DADOS!F:F,DADOS!L:L,0))</f>
        <v/>
      </c>
      <c r="U325" s="4">
        <f>H325&amp;"_"&amp;F325&amp;"_"&amp;S325&amp;"_"&amp;T325</f>
        <v/>
      </c>
      <c r="V325" s="50" t="inlineStr">
        <is>
          <t>#ERROR!</t>
        </is>
      </c>
      <c r="W325" s="55" t="n"/>
      <c r="X325" s="55" t="n"/>
      <c r="Y325" s="55" t="n"/>
      <c r="Z325" s="55" t="n"/>
    </row>
    <row r="326" hidden="1" ht="14.25" customHeight="1" s="56">
      <c r="A326" s="4" t="n"/>
      <c r="B326" s="4" t="n"/>
      <c r="C326" s="4" t="n"/>
      <c r="D326" s="4" t="n"/>
      <c r="E326" s="4" t="n"/>
      <c r="F326" s="4">
        <f t="array" aca="1" ref="F326" ca="1">XLOOKUP(I326,'CABOS CAT'!A:A,'CABOS CAT'!C:C,0)</f>
        <v/>
      </c>
      <c r="G326" s="4">
        <f t="array" aca="1" ref="G326" ca="1">XLOOKUP(I326,'CABOS CAT'!A:A,'CABOS CAT'!B:B,0)</f>
        <v/>
      </c>
      <c r="H326" s="4">
        <f t="array" aca="1" ref="H326" ca="1">XLOOKUP(I326,'CABOS CAT'!A:A,'CABOS CAT'!D:D,0)</f>
        <v/>
      </c>
      <c r="I326" s="4">
        <f t="array" aca="1" ref="I326" ca="1">XLOOKUP(E326,DADOS!F:F,DADOS!J:J,0)</f>
        <v/>
      </c>
      <c r="J326" s="51">
        <f t="array" aca="1" ref="J326" ca="1">XLOOKUP(E326,DADOS!F:F,DADOS!H:H,0)</f>
        <v/>
      </c>
      <c r="K326" s="47">
        <f t="array" aca="1" ref="K326" ca="1">XLOOKUP(E326,DADOS!F:F,DADOS!A:A,0)</f>
        <v/>
      </c>
      <c r="L326" s="47">
        <f t="array" aca="1" ref="L326" ca="1">IF(XLOOKUP(E326,DADOS!F:F,DADOS!E:E,0)="SPLICE",IF(XLOOKUP('PC CAT'!E326,DADOS!F:F,DADOS!C:C,0)=1,"ESQ","DIR"),XLOOKUP(E326,DADOS!F:F,DADOS!C:C,0))</f>
        <v/>
      </c>
      <c r="M326" s="47">
        <f t="array" aca="1" ref="M326" ca="1">IF(OR(L326="ESQ",L326="DIR"),"NA",XLOOKUP(E326,DADOS!F:F,DADOS!B:B,0))</f>
        <v/>
      </c>
      <c r="N326" s="47">
        <f t="array" aca="1" ref="N326" ca="1">IF(XLOOKUP(E326,DADOS!F:F,DADOS!D:D,0)=0,"NA",XLOOKUP(E326,DADOS!F:F,DADOS!D:D,0))</f>
        <v/>
      </c>
      <c r="O326" s="4">
        <f>H326&amp;"_"&amp;F326&amp;"_"&amp;M326&amp;"_"&amp;N326</f>
        <v/>
      </c>
      <c r="P326" s="48" t="inlineStr">
        <is>
          <t>#ERROR!</t>
        </is>
      </c>
      <c r="Q326" s="6">
        <f t="array" aca="1" ref="Q326" ca="1">XLOOKUP(E326,DADOS!F:F,DADOS!O:O,0)</f>
        <v/>
      </c>
      <c r="R326" s="6">
        <f t="array" aca="1" ref="R326" ca="1">IF(XLOOKUP(E326,DADOS!F:F,DADOS!K:K,0)="SPLICE",IF(XLOOKUP('PC CAT'!E326,DADOS!F:F,DADOS!M:M,0)=1,"ESQ","DIR"),XLOOKUP(E326,DADOS!F:F,DADOS!M:M,0))</f>
        <v/>
      </c>
      <c r="S326" s="6">
        <f t="array" aca="1" ref="S326" ca="1">IF(OR(R326="ESQ",R326="DIR"),"NA",XLOOKUP(E326,DADOS!F:F,DADOS!N:N,0))</f>
        <v/>
      </c>
      <c r="T326" s="6">
        <f t="array" aca="1" ref="T326" ca="1">IF(XLOOKUP(E326,DADOS!F:F,DADOS!L:L,0)=0,"NA",XLOOKUP(E326,DADOS!F:F,DADOS!L:L,0))</f>
        <v/>
      </c>
      <c r="U326" s="4">
        <f>H326&amp;"_"&amp;F326&amp;"_"&amp;S326&amp;"_"&amp;T326</f>
        <v/>
      </c>
      <c r="V326" s="50" t="inlineStr">
        <is>
          <t>#ERROR!</t>
        </is>
      </c>
      <c r="W326" s="55" t="n"/>
      <c r="X326" s="55" t="n"/>
      <c r="Y326" s="55" t="n"/>
      <c r="Z326" s="55" t="n"/>
    </row>
    <row r="327" hidden="1" ht="14.25" customHeight="1" s="56">
      <c r="A327" s="4" t="n"/>
      <c r="B327" s="4" t="n"/>
      <c r="C327" s="4" t="n"/>
      <c r="D327" s="4" t="n"/>
      <c r="E327" s="4" t="n"/>
      <c r="F327" s="4">
        <f t="array" aca="1" ref="F327" ca="1">XLOOKUP(I327,'CABOS CAT'!A:A,'CABOS CAT'!C:C,0)</f>
        <v/>
      </c>
      <c r="G327" s="4">
        <f t="array" aca="1" ref="G327" ca="1">XLOOKUP(I327,'CABOS CAT'!A:A,'CABOS CAT'!B:B,0)</f>
        <v/>
      </c>
      <c r="H327" s="4">
        <f t="array" aca="1" ref="H327" ca="1">XLOOKUP(I327,'CABOS CAT'!A:A,'CABOS CAT'!D:D,0)</f>
        <v/>
      </c>
      <c r="I327" s="4">
        <f t="array" aca="1" ref="I327" ca="1">XLOOKUP(E327,DADOS!F:F,DADOS!J:J,0)</f>
        <v/>
      </c>
      <c r="J327" s="51">
        <f t="array" aca="1" ref="J327" ca="1">XLOOKUP(E327,DADOS!F:F,DADOS!H:H,0)</f>
        <v/>
      </c>
      <c r="K327" s="47">
        <f t="array" aca="1" ref="K327" ca="1">XLOOKUP(E327,DADOS!F:F,DADOS!A:A,0)</f>
        <v/>
      </c>
      <c r="L327" s="47">
        <f t="array" aca="1" ref="L327" ca="1">IF(XLOOKUP(E327,DADOS!F:F,DADOS!E:E,0)="SPLICE",IF(XLOOKUP('PC CAT'!E327,DADOS!F:F,DADOS!C:C,0)=1,"ESQ","DIR"),XLOOKUP(E327,DADOS!F:F,DADOS!C:C,0))</f>
        <v/>
      </c>
      <c r="M327" s="47">
        <f t="array" aca="1" ref="M327" ca="1">IF(OR(L327="ESQ",L327="DIR"),"NA",XLOOKUP(E327,DADOS!F:F,DADOS!B:B,0))</f>
        <v/>
      </c>
      <c r="N327" s="47">
        <f t="array" aca="1" ref="N327" ca="1">IF(XLOOKUP(E327,DADOS!F:F,DADOS!D:D,0)=0,"NA",XLOOKUP(E327,DADOS!F:F,DADOS!D:D,0))</f>
        <v/>
      </c>
      <c r="O327" s="4">
        <f>H327&amp;"_"&amp;F327&amp;"_"&amp;M327&amp;"_"&amp;N327</f>
        <v/>
      </c>
      <c r="P327" s="48" t="inlineStr">
        <is>
          <t>#ERROR!</t>
        </is>
      </c>
      <c r="Q327" s="6">
        <f t="array" aca="1" ref="Q327" ca="1">XLOOKUP(E327,DADOS!F:F,DADOS!O:O,0)</f>
        <v/>
      </c>
      <c r="R327" s="6">
        <f t="array" aca="1" ref="R327" ca="1">IF(XLOOKUP(E327,DADOS!F:F,DADOS!K:K,0)="SPLICE",IF(XLOOKUP('PC CAT'!E327,DADOS!F:F,DADOS!M:M,0)=1,"ESQ","DIR"),XLOOKUP(E327,DADOS!F:F,DADOS!M:M,0))</f>
        <v/>
      </c>
      <c r="S327" s="6">
        <f t="array" aca="1" ref="S327" ca="1">IF(OR(R327="ESQ",R327="DIR"),"NA",XLOOKUP(E327,DADOS!F:F,DADOS!N:N,0))</f>
        <v/>
      </c>
      <c r="T327" s="6">
        <f t="array" aca="1" ref="T327" ca="1">IF(XLOOKUP(E327,DADOS!F:F,DADOS!L:L,0)=0,"NA",XLOOKUP(E327,DADOS!F:F,DADOS!L:L,0))</f>
        <v/>
      </c>
      <c r="U327" s="4">
        <f>H327&amp;"_"&amp;F327&amp;"_"&amp;S327&amp;"_"&amp;T327</f>
        <v/>
      </c>
      <c r="V327" s="50" t="inlineStr">
        <is>
          <t>#ERROR!</t>
        </is>
      </c>
      <c r="W327" s="55" t="n"/>
      <c r="X327" s="55" t="n"/>
      <c r="Y327" s="55" t="n"/>
      <c r="Z327" s="55" t="n"/>
    </row>
    <row r="328" hidden="1" ht="14.25" customHeight="1" s="56">
      <c r="A328" s="4" t="n"/>
      <c r="B328" s="4" t="n"/>
      <c r="C328" s="4" t="n"/>
      <c r="D328" s="4" t="n"/>
      <c r="E328" s="4" t="n"/>
      <c r="F328" s="4">
        <f t="array" aca="1" ref="F328" ca="1">XLOOKUP(I328,'CABOS CAT'!A:A,'CABOS CAT'!C:C,0)</f>
        <v/>
      </c>
      <c r="G328" s="4">
        <f t="array" aca="1" ref="G328" ca="1">XLOOKUP(I328,'CABOS CAT'!A:A,'CABOS CAT'!B:B,0)</f>
        <v/>
      </c>
      <c r="H328" s="4">
        <f t="array" aca="1" ref="H328" ca="1">XLOOKUP(I328,'CABOS CAT'!A:A,'CABOS CAT'!D:D,0)</f>
        <v/>
      </c>
      <c r="I328" s="4">
        <f t="array" aca="1" ref="I328" ca="1">XLOOKUP(E328,DADOS!F:F,DADOS!J:J,0)</f>
        <v/>
      </c>
      <c r="J328" s="51">
        <f t="array" aca="1" ref="J328" ca="1">XLOOKUP(E328,DADOS!F:F,DADOS!H:H,0)</f>
        <v/>
      </c>
      <c r="K328" s="47">
        <f t="array" aca="1" ref="K328" ca="1">XLOOKUP(E328,DADOS!F:F,DADOS!A:A,0)</f>
        <v/>
      </c>
      <c r="L328" s="47">
        <f t="array" aca="1" ref="L328" ca="1">IF(XLOOKUP(E328,DADOS!F:F,DADOS!E:E,0)="SPLICE",IF(XLOOKUP('PC CAT'!E328,DADOS!F:F,DADOS!C:C,0)=1,"ESQ","DIR"),XLOOKUP(E328,DADOS!F:F,DADOS!C:C,0))</f>
        <v/>
      </c>
      <c r="M328" s="47">
        <f t="array" aca="1" ref="M328" ca="1">IF(OR(L328="ESQ",L328="DIR"),"NA",XLOOKUP(E328,DADOS!F:F,DADOS!B:B,0))</f>
        <v/>
      </c>
      <c r="N328" s="47">
        <f t="array" aca="1" ref="N328" ca="1">IF(XLOOKUP(E328,DADOS!F:F,DADOS!D:D,0)=0,"NA",XLOOKUP(E328,DADOS!F:F,DADOS!D:D,0))</f>
        <v/>
      </c>
      <c r="O328" s="4">
        <f>H328&amp;"_"&amp;F328&amp;"_"&amp;M328&amp;"_"&amp;N328</f>
        <v/>
      </c>
      <c r="P328" s="48" t="inlineStr">
        <is>
          <t>#ERROR!</t>
        </is>
      </c>
      <c r="Q328" s="6">
        <f t="array" aca="1" ref="Q328" ca="1">XLOOKUP(E328,DADOS!F:F,DADOS!O:O,0)</f>
        <v/>
      </c>
      <c r="R328" s="6">
        <f t="array" aca="1" ref="R328" ca="1">IF(XLOOKUP(E328,DADOS!F:F,DADOS!K:K,0)="SPLICE",IF(XLOOKUP('PC CAT'!E328,DADOS!F:F,DADOS!M:M,0)=1,"ESQ","DIR"),XLOOKUP(E328,DADOS!F:F,DADOS!M:M,0))</f>
        <v/>
      </c>
      <c r="S328" s="6">
        <f t="array" aca="1" ref="S328" ca="1">IF(OR(R328="ESQ",R328="DIR"),"NA",XLOOKUP(E328,DADOS!F:F,DADOS!N:N,0))</f>
        <v/>
      </c>
      <c r="T328" s="6">
        <f t="array" aca="1" ref="T328" ca="1">IF(XLOOKUP(E328,DADOS!F:F,DADOS!L:L,0)=0,"NA",XLOOKUP(E328,DADOS!F:F,DADOS!L:L,0))</f>
        <v/>
      </c>
      <c r="U328" s="4">
        <f>H328&amp;"_"&amp;F328&amp;"_"&amp;S328&amp;"_"&amp;T328</f>
        <v/>
      </c>
      <c r="V328" s="50" t="inlineStr">
        <is>
          <t>#ERROR!</t>
        </is>
      </c>
      <c r="W328" s="55" t="n"/>
      <c r="X328" s="55" t="n"/>
      <c r="Y328" s="55" t="n"/>
      <c r="Z328" s="55" t="n"/>
    </row>
    <row r="329" hidden="1" ht="14.25" customHeight="1" s="56">
      <c r="A329" s="4" t="n"/>
      <c r="B329" s="4" t="n"/>
      <c r="C329" s="4" t="n"/>
      <c r="D329" s="4" t="n"/>
      <c r="E329" s="4" t="n"/>
      <c r="F329" s="4">
        <f t="array" aca="1" ref="F329" ca="1">XLOOKUP(I329,'CABOS CAT'!A:A,'CABOS CAT'!C:C,0)</f>
        <v/>
      </c>
      <c r="G329" s="4">
        <f t="array" aca="1" ref="G329" ca="1">XLOOKUP(I329,'CABOS CAT'!A:A,'CABOS CAT'!B:B,0)</f>
        <v/>
      </c>
      <c r="H329" s="4">
        <f t="array" aca="1" ref="H329" ca="1">XLOOKUP(I329,'CABOS CAT'!A:A,'CABOS CAT'!D:D,0)</f>
        <v/>
      </c>
      <c r="I329" s="4">
        <f t="array" aca="1" ref="I329" ca="1">XLOOKUP(E329,DADOS!F:F,DADOS!J:J,0)</f>
        <v/>
      </c>
      <c r="J329" s="51">
        <f t="array" aca="1" ref="J329" ca="1">XLOOKUP(E329,DADOS!F:F,DADOS!H:H,0)</f>
        <v/>
      </c>
      <c r="K329" s="47">
        <f t="array" aca="1" ref="K329" ca="1">XLOOKUP(E329,DADOS!F:F,DADOS!A:A,0)</f>
        <v/>
      </c>
      <c r="L329" s="47">
        <f t="array" aca="1" ref="L329" ca="1">IF(XLOOKUP(E329,DADOS!F:F,DADOS!E:E,0)="SPLICE",IF(XLOOKUP('PC CAT'!E329,DADOS!F:F,DADOS!C:C,0)=1,"ESQ","DIR"),XLOOKUP(E329,DADOS!F:F,DADOS!C:C,0))</f>
        <v/>
      </c>
      <c r="M329" s="47">
        <f t="array" aca="1" ref="M329" ca="1">IF(OR(L329="ESQ",L329="DIR"),"NA",XLOOKUP(E329,DADOS!F:F,DADOS!B:B,0))</f>
        <v/>
      </c>
      <c r="N329" s="47">
        <f t="array" aca="1" ref="N329" ca="1">IF(XLOOKUP(E329,DADOS!F:F,DADOS!D:D,0)=0,"NA",XLOOKUP(E329,DADOS!F:F,DADOS!D:D,0))</f>
        <v/>
      </c>
      <c r="O329" s="4">
        <f>H329&amp;"_"&amp;F329&amp;"_"&amp;M329&amp;"_"&amp;N329</f>
        <v/>
      </c>
      <c r="P329" s="48" t="inlineStr">
        <is>
          <t>#ERROR!</t>
        </is>
      </c>
      <c r="Q329" s="6">
        <f t="array" aca="1" ref="Q329" ca="1">XLOOKUP(E329,DADOS!F:F,DADOS!O:O,0)</f>
        <v/>
      </c>
      <c r="R329" s="6">
        <f t="array" aca="1" ref="R329" ca="1">IF(XLOOKUP(E329,DADOS!F:F,DADOS!K:K,0)="SPLICE",IF(XLOOKUP('PC CAT'!E329,DADOS!F:F,DADOS!M:M,0)=1,"ESQ","DIR"),XLOOKUP(E329,DADOS!F:F,DADOS!M:M,0))</f>
        <v/>
      </c>
      <c r="S329" s="6">
        <f t="array" aca="1" ref="S329" ca="1">IF(OR(R329="ESQ",R329="DIR"),"NA",XLOOKUP(E329,DADOS!F:F,DADOS!N:N,0))</f>
        <v/>
      </c>
      <c r="T329" s="6">
        <f t="array" aca="1" ref="T329" ca="1">IF(XLOOKUP(E329,DADOS!F:F,DADOS!L:L,0)=0,"NA",XLOOKUP(E329,DADOS!F:F,DADOS!L:L,0))</f>
        <v/>
      </c>
      <c r="U329" s="4">
        <f>H329&amp;"_"&amp;F329&amp;"_"&amp;S329&amp;"_"&amp;T329</f>
        <v/>
      </c>
      <c r="V329" s="50" t="inlineStr">
        <is>
          <t>#ERROR!</t>
        </is>
      </c>
      <c r="W329" s="55" t="n"/>
      <c r="X329" s="55" t="n"/>
      <c r="Y329" s="55" t="n"/>
      <c r="Z329" s="55" t="n"/>
    </row>
    <row r="330" hidden="1" ht="14.25" customHeight="1" s="56">
      <c r="A330" s="4" t="n"/>
      <c r="B330" s="4" t="n"/>
      <c r="C330" s="4" t="n"/>
      <c r="D330" s="4" t="n"/>
      <c r="E330" s="4" t="n"/>
      <c r="F330" s="4">
        <f t="array" aca="1" ref="F330" ca="1">XLOOKUP(I330,'CABOS CAT'!A:A,'CABOS CAT'!C:C,0)</f>
        <v/>
      </c>
      <c r="G330" s="4">
        <f t="array" aca="1" ref="G330" ca="1">XLOOKUP(I330,'CABOS CAT'!A:A,'CABOS CAT'!B:B,0)</f>
        <v/>
      </c>
      <c r="H330" s="4">
        <f t="array" aca="1" ref="H330" ca="1">XLOOKUP(I330,'CABOS CAT'!A:A,'CABOS CAT'!D:D,0)</f>
        <v/>
      </c>
      <c r="I330" s="4">
        <f t="array" aca="1" ref="I330" ca="1">XLOOKUP(E330,DADOS!F:F,DADOS!J:J,0)</f>
        <v/>
      </c>
      <c r="J330" s="51">
        <f t="array" aca="1" ref="J330" ca="1">XLOOKUP(E330,DADOS!F:F,DADOS!H:H,0)</f>
        <v/>
      </c>
      <c r="K330" s="47">
        <f t="array" aca="1" ref="K330" ca="1">XLOOKUP(E330,DADOS!F:F,DADOS!A:A,0)</f>
        <v/>
      </c>
      <c r="L330" s="47">
        <f t="array" aca="1" ref="L330" ca="1">IF(XLOOKUP(E330,DADOS!F:F,DADOS!E:E,0)="SPLICE",IF(XLOOKUP('PC CAT'!E330,DADOS!F:F,DADOS!C:C,0)=1,"ESQ","DIR"),XLOOKUP(E330,DADOS!F:F,DADOS!C:C,0))</f>
        <v/>
      </c>
      <c r="M330" s="47">
        <f t="array" aca="1" ref="M330" ca="1">IF(OR(L330="ESQ",L330="DIR"),"NA",XLOOKUP(E330,DADOS!F:F,DADOS!B:B,0))</f>
        <v/>
      </c>
      <c r="N330" s="47">
        <f t="array" aca="1" ref="N330" ca="1">IF(XLOOKUP(E330,DADOS!F:F,DADOS!D:D,0)=0,"NA",XLOOKUP(E330,DADOS!F:F,DADOS!D:D,0))</f>
        <v/>
      </c>
      <c r="O330" s="4">
        <f>H330&amp;"_"&amp;F330&amp;"_"&amp;M330&amp;"_"&amp;N330</f>
        <v/>
      </c>
      <c r="P330" s="48" t="inlineStr">
        <is>
          <t>#ERROR!</t>
        </is>
      </c>
      <c r="Q330" s="6">
        <f t="array" aca="1" ref="Q330" ca="1">XLOOKUP(E330,DADOS!F:F,DADOS!O:O,0)</f>
        <v/>
      </c>
      <c r="R330" s="6">
        <f t="array" aca="1" ref="R330" ca="1">IF(XLOOKUP(E330,DADOS!F:F,DADOS!K:K,0)="SPLICE",IF(XLOOKUP('PC CAT'!E330,DADOS!F:F,DADOS!M:M,0)=1,"ESQ","DIR"),XLOOKUP(E330,DADOS!F:F,DADOS!M:M,0))</f>
        <v/>
      </c>
      <c r="S330" s="6">
        <f t="array" aca="1" ref="S330" ca="1">IF(OR(R330="ESQ",R330="DIR"),"NA",XLOOKUP(E330,DADOS!F:F,DADOS!N:N,0))</f>
        <v/>
      </c>
      <c r="T330" s="6">
        <f t="array" aca="1" ref="T330" ca="1">IF(XLOOKUP(E330,DADOS!F:F,DADOS!L:L,0)=0,"NA",XLOOKUP(E330,DADOS!F:F,DADOS!L:L,0))</f>
        <v/>
      </c>
      <c r="U330" s="4">
        <f>H330&amp;"_"&amp;F330&amp;"_"&amp;S330&amp;"_"&amp;T330</f>
        <v/>
      </c>
      <c r="V330" s="50" t="inlineStr">
        <is>
          <t>#ERROR!</t>
        </is>
      </c>
      <c r="W330" s="55" t="n"/>
      <c r="X330" s="55" t="n"/>
      <c r="Y330" s="55" t="n"/>
      <c r="Z330" s="55" t="n"/>
    </row>
    <row r="331" hidden="1" ht="14.25" customHeight="1" s="56">
      <c r="A331" s="4" t="n"/>
      <c r="B331" s="4" t="n"/>
      <c r="C331" s="4" t="n"/>
      <c r="D331" s="4" t="n"/>
      <c r="E331" s="4" t="n"/>
      <c r="F331" s="4">
        <f t="array" aca="1" ref="F331" ca="1">XLOOKUP(I331,'CABOS CAT'!A:A,'CABOS CAT'!C:C,0)</f>
        <v/>
      </c>
      <c r="G331" s="4">
        <f t="array" aca="1" ref="G331" ca="1">XLOOKUP(I331,'CABOS CAT'!A:A,'CABOS CAT'!B:B,0)</f>
        <v/>
      </c>
      <c r="H331" s="4">
        <f t="array" aca="1" ref="H331" ca="1">XLOOKUP(I331,'CABOS CAT'!A:A,'CABOS CAT'!D:D,0)</f>
        <v/>
      </c>
      <c r="I331" s="4">
        <f t="array" aca="1" ref="I331" ca="1">XLOOKUP(E331,DADOS!F:F,DADOS!J:J,0)</f>
        <v/>
      </c>
      <c r="J331" s="51">
        <f t="array" aca="1" ref="J331" ca="1">XLOOKUP(E331,DADOS!F:F,DADOS!H:H,0)</f>
        <v/>
      </c>
      <c r="K331" s="47">
        <f t="array" aca="1" ref="K331" ca="1">XLOOKUP(E331,DADOS!F:F,DADOS!A:A,0)</f>
        <v/>
      </c>
      <c r="L331" s="47">
        <f t="array" aca="1" ref="L331" ca="1">IF(XLOOKUP(E331,DADOS!F:F,DADOS!E:E,0)="SPLICE",IF(XLOOKUP('PC CAT'!E331,DADOS!F:F,DADOS!C:C,0)=1,"ESQ","DIR"),XLOOKUP(E331,DADOS!F:F,DADOS!C:C,0))</f>
        <v/>
      </c>
      <c r="M331" s="47">
        <f t="array" aca="1" ref="M331" ca="1">IF(OR(L331="ESQ",L331="DIR"),"NA",XLOOKUP(E331,DADOS!F:F,DADOS!B:B,0))</f>
        <v/>
      </c>
      <c r="N331" s="47">
        <f t="array" aca="1" ref="N331" ca="1">IF(XLOOKUP(E331,DADOS!F:F,DADOS!D:D,0)=0,"NA",XLOOKUP(E331,DADOS!F:F,DADOS!D:D,0))</f>
        <v/>
      </c>
      <c r="O331" s="4">
        <f>H331&amp;"_"&amp;F331&amp;"_"&amp;M331&amp;"_"&amp;N331</f>
        <v/>
      </c>
      <c r="P331" s="48" t="inlineStr">
        <is>
          <t>#ERROR!</t>
        </is>
      </c>
      <c r="Q331" s="6">
        <f t="array" aca="1" ref="Q331" ca="1">XLOOKUP(E331,DADOS!F:F,DADOS!O:O,0)</f>
        <v/>
      </c>
      <c r="R331" s="6">
        <f t="array" aca="1" ref="R331" ca="1">IF(XLOOKUP(E331,DADOS!F:F,DADOS!K:K,0)="SPLICE",IF(XLOOKUP('PC CAT'!E331,DADOS!F:F,DADOS!M:M,0)=1,"ESQ","DIR"),XLOOKUP(E331,DADOS!F:F,DADOS!M:M,0))</f>
        <v/>
      </c>
      <c r="S331" s="6">
        <f t="array" aca="1" ref="S331" ca="1">IF(OR(R331="ESQ",R331="DIR"),"NA",XLOOKUP(E331,DADOS!F:F,DADOS!N:N,0))</f>
        <v/>
      </c>
      <c r="T331" s="6">
        <f t="array" aca="1" ref="T331" ca="1">IF(XLOOKUP(E331,DADOS!F:F,DADOS!L:L,0)=0,"NA",XLOOKUP(E331,DADOS!F:F,DADOS!L:L,0))</f>
        <v/>
      </c>
      <c r="U331" s="4">
        <f>H331&amp;"_"&amp;F331&amp;"_"&amp;S331&amp;"_"&amp;T331</f>
        <v/>
      </c>
      <c r="V331" s="50" t="inlineStr">
        <is>
          <t>#ERROR!</t>
        </is>
      </c>
      <c r="W331" s="55" t="n"/>
      <c r="X331" s="55" t="n"/>
      <c r="Y331" s="55" t="n"/>
      <c r="Z331" s="55" t="n"/>
    </row>
    <row r="332" hidden="1" ht="14.25" customHeight="1" s="56">
      <c r="A332" s="4" t="n"/>
      <c r="B332" s="4" t="n"/>
      <c r="C332" s="4" t="n"/>
      <c r="D332" s="4" t="n"/>
      <c r="E332" s="4" t="n"/>
      <c r="F332" s="4">
        <f t="array" aca="1" ref="F332" ca="1">XLOOKUP(I332,'CABOS CAT'!A:A,'CABOS CAT'!C:C,0)</f>
        <v/>
      </c>
      <c r="G332" s="4">
        <f t="array" aca="1" ref="G332" ca="1">XLOOKUP(I332,'CABOS CAT'!A:A,'CABOS CAT'!B:B,0)</f>
        <v/>
      </c>
      <c r="H332" s="4">
        <f t="array" aca="1" ref="H332" ca="1">XLOOKUP(I332,'CABOS CAT'!A:A,'CABOS CAT'!D:D,0)</f>
        <v/>
      </c>
      <c r="I332" s="4">
        <f t="array" aca="1" ref="I332" ca="1">XLOOKUP(E332,DADOS!F:F,DADOS!J:J,0)</f>
        <v/>
      </c>
      <c r="J332" s="51">
        <f t="array" aca="1" ref="J332" ca="1">XLOOKUP(E332,DADOS!F:F,DADOS!H:H,0)</f>
        <v/>
      </c>
      <c r="K332" s="47">
        <f t="array" aca="1" ref="K332" ca="1">XLOOKUP(E332,DADOS!F:F,DADOS!A:A,0)</f>
        <v/>
      </c>
      <c r="L332" s="47">
        <f t="array" aca="1" ref="L332" ca="1">IF(XLOOKUP(E332,DADOS!F:F,DADOS!E:E,0)="SPLICE",IF(XLOOKUP('PC CAT'!E332,DADOS!F:F,DADOS!C:C,0)=1,"ESQ","DIR"),XLOOKUP(E332,DADOS!F:F,DADOS!C:C,0))</f>
        <v/>
      </c>
      <c r="M332" s="47">
        <f t="array" aca="1" ref="M332" ca="1">IF(OR(L332="ESQ",L332="DIR"),"NA",XLOOKUP(E332,DADOS!F:F,DADOS!B:B,0))</f>
        <v/>
      </c>
      <c r="N332" s="47">
        <f t="array" aca="1" ref="N332" ca="1">IF(XLOOKUP(E332,DADOS!F:F,DADOS!D:D,0)=0,"NA",XLOOKUP(E332,DADOS!F:F,DADOS!D:D,0))</f>
        <v/>
      </c>
      <c r="O332" s="4">
        <f>H332&amp;"_"&amp;F332&amp;"_"&amp;M332&amp;"_"&amp;N332</f>
        <v/>
      </c>
      <c r="P332" s="48" t="inlineStr">
        <is>
          <t>#ERROR!</t>
        </is>
      </c>
      <c r="Q332" s="6">
        <f t="array" aca="1" ref="Q332" ca="1">XLOOKUP(E332,DADOS!F:F,DADOS!O:O,0)</f>
        <v/>
      </c>
      <c r="R332" s="6">
        <f t="array" aca="1" ref="R332" ca="1">IF(XLOOKUP(E332,DADOS!F:F,DADOS!K:K,0)="SPLICE",IF(XLOOKUP('PC CAT'!E332,DADOS!F:F,DADOS!M:M,0)=1,"ESQ","DIR"),XLOOKUP(E332,DADOS!F:F,DADOS!M:M,0))</f>
        <v/>
      </c>
      <c r="S332" s="6">
        <f t="array" aca="1" ref="S332" ca="1">IF(OR(R332="ESQ",R332="DIR"),"NA",XLOOKUP(E332,DADOS!F:F,DADOS!N:N,0))</f>
        <v/>
      </c>
      <c r="T332" s="6">
        <f t="array" aca="1" ref="T332" ca="1">IF(XLOOKUP(E332,DADOS!F:F,DADOS!L:L,0)=0,"NA",XLOOKUP(E332,DADOS!F:F,DADOS!L:L,0))</f>
        <v/>
      </c>
      <c r="U332" s="4">
        <f>H332&amp;"_"&amp;F332&amp;"_"&amp;S332&amp;"_"&amp;T332</f>
        <v/>
      </c>
      <c r="V332" s="50" t="inlineStr">
        <is>
          <t>#ERROR!</t>
        </is>
      </c>
      <c r="W332" s="55" t="n"/>
      <c r="X332" s="55" t="n"/>
      <c r="Y332" s="55" t="n"/>
      <c r="Z332" s="55" t="n"/>
    </row>
    <row r="333" hidden="1" ht="14.25" customHeight="1" s="56">
      <c r="A333" s="4" t="n"/>
      <c r="B333" s="4" t="n"/>
      <c r="C333" s="4" t="n"/>
      <c r="D333" s="4" t="n"/>
      <c r="E333" s="4" t="n"/>
      <c r="F333" s="4">
        <f t="array" aca="1" ref="F333" ca="1">XLOOKUP(I333,'CABOS CAT'!A:A,'CABOS CAT'!C:C,0)</f>
        <v/>
      </c>
      <c r="G333" s="4">
        <f t="array" aca="1" ref="G333" ca="1">XLOOKUP(I333,'CABOS CAT'!A:A,'CABOS CAT'!B:B,0)</f>
        <v/>
      </c>
      <c r="H333" s="4">
        <f t="array" aca="1" ref="H333" ca="1">XLOOKUP(I333,'CABOS CAT'!A:A,'CABOS CAT'!D:D,0)</f>
        <v/>
      </c>
      <c r="I333" s="4">
        <f t="array" aca="1" ref="I333" ca="1">XLOOKUP(E333,DADOS!F:F,DADOS!J:J,0)</f>
        <v/>
      </c>
      <c r="J333" s="51">
        <f t="array" aca="1" ref="J333" ca="1">XLOOKUP(E333,DADOS!F:F,DADOS!H:H,0)</f>
        <v/>
      </c>
      <c r="K333" s="47">
        <f t="array" aca="1" ref="K333" ca="1">XLOOKUP(E333,DADOS!F:F,DADOS!A:A,0)</f>
        <v/>
      </c>
      <c r="L333" s="47">
        <f t="array" aca="1" ref="L333" ca="1">IF(XLOOKUP(E333,DADOS!F:F,DADOS!E:E,0)="SPLICE",IF(XLOOKUP('PC CAT'!E333,DADOS!F:F,DADOS!C:C,0)=1,"ESQ","DIR"),XLOOKUP(E333,DADOS!F:F,DADOS!C:C,0))</f>
        <v/>
      </c>
      <c r="M333" s="47">
        <f t="array" aca="1" ref="M333" ca="1">IF(OR(L333="ESQ",L333="DIR"),"NA",XLOOKUP(E333,DADOS!F:F,DADOS!B:B,0))</f>
        <v/>
      </c>
      <c r="N333" s="47">
        <f t="array" aca="1" ref="N333" ca="1">IF(XLOOKUP(E333,DADOS!F:F,DADOS!D:D,0)=0,"NA",XLOOKUP(E333,DADOS!F:F,DADOS!D:D,0))</f>
        <v/>
      </c>
      <c r="O333" s="4">
        <f>H333&amp;"_"&amp;F333&amp;"_"&amp;M333&amp;"_"&amp;N333</f>
        <v/>
      </c>
      <c r="P333" s="48" t="inlineStr">
        <is>
          <t>#ERROR!</t>
        </is>
      </c>
      <c r="Q333" s="6">
        <f t="array" aca="1" ref="Q333" ca="1">XLOOKUP(E333,DADOS!F:F,DADOS!O:O,0)</f>
        <v/>
      </c>
      <c r="R333" s="6">
        <f t="array" aca="1" ref="R333" ca="1">IF(XLOOKUP(E333,DADOS!F:F,DADOS!K:K,0)="SPLICE",IF(XLOOKUP('PC CAT'!E333,DADOS!F:F,DADOS!M:M,0)=1,"ESQ","DIR"),XLOOKUP(E333,DADOS!F:F,DADOS!M:M,0))</f>
        <v/>
      </c>
      <c r="S333" s="6">
        <f t="array" aca="1" ref="S333" ca="1">IF(OR(R333="ESQ",R333="DIR"),"NA",XLOOKUP(E333,DADOS!F:F,DADOS!N:N,0))</f>
        <v/>
      </c>
      <c r="T333" s="6">
        <f t="array" aca="1" ref="T333" ca="1">IF(XLOOKUP(E333,DADOS!F:F,DADOS!L:L,0)=0,"NA",XLOOKUP(E333,DADOS!F:F,DADOS!L:L,0))</f>
        <v/>
      </c>
      <c r="U333" s="4">
        <f>H333&amp;"_"&amp;F333&amp;"_"&amp;S333&amp;"_"&amp;T333</f>
        <v/>
      </c>
      <c r="V333" s="50" t="inlineStr">
        <is>
          <t>#ERROR!</t>
        </is>
      </c>
      <c r="W333" s="55" t="n"/>
      <c r="X333" s="55" t="n"/>
      <c r="Y333" s="55" t="n"/>
      <c r="Z333" s="55" t="n"/>
    </row>
    <row r="334" hidden="1" ht="14.25" customHeight="1" s="56">
      <c r="A334" s="4" t="n"/>
      <c r="B334" s="4" t="n"/>
      <c r="C334" s="4" t="n"/>
      <c r="D334" s="4" t="n"/>
      <c r="E334" s="4" t="n"/>
      <c r="F334" s="4">
        <f t="array" aca="1" ref="F334" ca="1">XLOOKUP(I334,'CABOS CAT'!A:A,'CABOS CAT'!C:C,0)</f>
        <v/>
      </c>
      <c r="G334" s="4">
        <f t="array" aca="1" ref="G334" ca="1">XLOOKUP(I334,'CABOS CAT'!A:A,'CABOS CAT'!B:B,0)</f>
        <v/>
      </c>
      <c r="H334" s="4">
        <f t="array" aca="1" ref="H334" ca="1">XLOOKUP(I334,'CABOS CAT'!A:A,'CABOS CAT'!D:D,0)</f>
        <v/>
      </c>
      <c r="I334" s="4">
        <f t="array" aca="1" ref="I334" ca="1">XLOOKUP(E334,DADOS!F:F,DADOS!J:J,0)</f>
        <v/>
      </c>
      <c r="J334" s="51">
        <f t="array" aca="1" ref="J334" ca="1">XLOOKUP(E334,DADOS!F:F,DADOS!H:H,0)</f>
        <v/>
      </c>
      <c r="K334" s="47">
        <f t="array" aca="1" ref="K334" ca="1">XLOOKUP(E334,DADOS!F:F,DADOS!A:A,0)</f>
        <v/>
      </c>
      <c r="L334" s="47">
        <f t="array" aca="1" ref="L334" ca="1">IF(XLOOKUP(E334,DADOS!F:F,DADOS!E:E,0)="SPLICE",IF(XLOOKUP('PC CAT'!E334,DADOS!F:F,DADOS!C:C,0)=1,"ESQ","DIR"),XLOOKUP(E334,DADOS!F:F,DADOS!C:C,0))</f>
        <v/>
      </c>
      <c r="M334" s="47">
        <f t="array" aca="1" ref="M334" ca="1">IF(OR(L334="ESQ",L334="DIR"),"NA",XLOOKUP(E334,DADOS!F:F,DADOS!B:B,0))</f>
        <v/>
      </c>
      <c r="N334" s="47">
        <f t="array" aca="1" ref="N334" ca="1">IF(XLOOKUP(E334,DADOS!F:F,DADOS!D:D,0)=0,"NA",XLOOKUP(E334,DADOS!F:F,DADOS!D:D,0))</f>
        <v/>
      </c>
      <c r="O334" s="4">
        <f>H334&amp;"_"&amp;F334&amp;"_"&amp;M334&amp;"_"&amp;N334</f>
        <v/>
      </c>
      <c r="P334" s="48" t="inlineStr">
        <is>
          <t>#ERROR!</t>
        </is>
      </c>
      <c r="Q334" s="6">
        <f t="array" aca="1" ref="Q334" ca="1">XLOOKUP(E334,DADOS!F:F,DADOS!O:O,0)</f>
        <v/>
      </c>
      <c r="R334" s="6">
        <f t="array" aca="1" ref="R334" ca="1">IF(XLOOKUP(E334,DADOS!F:F,DADOS!K:K,0)="SPLICE",IF(XLOOKUP('PC CAT'!E334,DADOS!F:F,DADOS!M:M,0)=1,"ESQ","DIR"),XLOOKUP(E334,DADOS!F:F,DADOS!M:M,0))</f>
        <v/>
      </c>
      <c r="S334" s="6">
        <f t="array" aca="1" ref="S334" ca="1">IF(OR(R334="ESQ",R334="DIR"),"NA",XLOOKUP(E334,DADOS!F:F,DADOS!N:N,0))</f>
        <v/>
      </c>
      <c r="T334" s="6">
        <f t="array" aca="1" ref="T334" ca="1">IF(XLOOKUP(E334,DADOS!F:F,DADOS!L:L,0)=0,"NA",XLOOKUP(E334,DADOS!F:F,DADOS!L:L,0))</f>
        <v/>
      </c>
      <c r="U334" s="4">
        <f>H334&amp;"_"&amp;F334&amp;"_"&amp;S334&amp;"_"&amp;T334</f>
        <v/>
      </c>
      <c r="V334" s="50" t="inlineStr">
        <is>
          <t>#ERROR!</t>
        </is>
      </c>
      <c r="W334" s="55" t="n"/>
      <c r="X334" s="55" t="n"/>
      <c r="Y334" s="55" t="n"/>
      <c r="Z334" s="55" t="n"/>
    </row>
    <row r="335" hidden="1" ht="14.25" customHeight="1" s="56">
      <c r="A335" s="4" t="n"/>
      <c r="B335" s="4" t="n"/>
      <c r="C335" s="4" t="n"/>
      <c r="D335" s="4" t="n"/>
      <c r="E335" s="4" t="n"/>
      <c r="F335" s="4">
        <f t="array" aca="1" ref="F335" ca="1">XLOOKUP(I335,'CABOS CAT'!A:A,'CABOS CAT'!C:C,0)</f>
        <v/>
      </c>
      <c r="G335" s="4">
        <f t="array" aca="1" ref="G335" ca="1">XLOOKUP(I335,'CABOS CAT'!A:A,'CABOS CAT'!B:B,0)</f>
        <v/>
      </c>
      <c r="H335" s="4">
        <f t="array" aca="1" ref="H335" ca="1">XLOOKUP(I335,'CABOS CAT'!A:A,'CABOS CAT'!D:D,0)</f>
        <v/>
      </c>
      <c r="I335" s="4">
        <f t="array" aca="1" ref="I335" ca="1">XLOOKUP(E335,DADOS!F:F,DADOS!J:J,0)</f>
        <v/>
      </c>
      <c r="J335" s="51">
        <f t="array" aca="1" ref="J335" ca="1">XLOOKUP(E335,DADOS!F:F,DADOS!H:H,0)</f>
        <v/>
      </c>
      <c r="K335" s="47">
        <f t="array" aca="1" ref="K335" ca="1">XLOOKUP(E335,DADOS!F:F,DADOS!A:A,0)</f>
        <v/>
      </c>
      <c r="L335" s="47">
        <f t="array" aca="1" ref="L335" ca="1">IF(XLOOKUP(E335,DADOS!F:F,DADOS!E:E,0)="SPLICE",IF(XLOOKUP('PC CAT'!E335,DADOS!F:F,DADOS!C:C,0)=1,"ESQ","DIR"),XLOOKUP(E335,DADOS!F:F,DADOS!C:C,0))</f>
        <v/>
      </c>
      <c r="M335" s="47">
        <f t="array" aca="1" ref="M335" ca="1">IF(OR(L335="ESQ",L335="DIR"),"NA",XLOOKUP(E335,DADOS!F:F,DADOS!B:B,0))</f>
        <v/>
      </c>
      <c r="N335" s="47">
        <f t="array" aca="1" ref="N335" ca="1">IF(XLOOKUP(E335,DADOS!F:F,DADOS!D:D,0)=0,"NA",XLOOKUP(E335,DADOS!F:F,DADOS!D:D,0))</f>
        <v/>
      </c>
      <c r="O335" s="4">
        <f>H335&amp;"_"&amp;F335&amp;"_"&amp;M335&amp;"_"&amp;N335</f>
        <v/>
      </c>
      <c r="P335" s="48" t="inlineStr">
        <is>
          <t>#ERROR!</t>
        </is>
      </c>
      <c r="Q335" s="6">
        <f t="array" aca="1" ref="Q335" ca="1">XLOOKUP(E335,DADOS!F:F,DADOS!O:O,0)</f>
        <v/>
      </c>
      <c r="R335" s="6">
        <f t="array" aca="1" ref="R335" ca="1">IF(XLOOKUP(E335,DADOS!F:F,DADOS!K:K,0)="SPLICE",IF(XLOOKUP('PC CAT'!E335,DADOS!F:F,DADOS!M:M,0)=1,"ESQ","DIR"),XLOOKUP(E335,DADOS!F:F,DADOS!M:M,0))</f>
        <v/>
      </c>
      <c r="S335" s="6">
        <f t="array" aca="1" ref="S335" ca="1">IF(OR(R335="ESQ",R335="DIR"),"NA",XLOOKUP(E335,DADOS!F:F,DADOS!N:N,0))</f>
        <v/>
      </c>
      <c r="T335" s="6">
        <f t="array" aca="1" ref="T335" ca="1">IF(XLOOKUP(E335,DADOS!F:F,DADOS!L:L,0)=0,"NA",XLOOKUP(E335,DADOS!F:F,DADOS!L:L,0))</f>
        <v/>
      </c>
      <c r="U335" s="4">
        <f>H335&amp;"_"&amp;F335&amp;"_"&amp;S335&amp;"_"&amp;T335</f>
        <v/>
      </c>
      <c r="V335" s="50" t="inlineStr">
        <is>
          <t>#ERROR!</t>
        </is>
      </c>
      <c r="W335" s="55" t="n"/>
      <c r="X335" s="55" t="n"/>
      <c r="Y335" s="55" t="n"/>
      <c r="Z335" s="55" t="n"/>
    </row>
    <row r="336" hidden="1" ht="14.25" customHeight="1" s="56">
      <c r="A336" s="4" t="n"/>
      <c r="B336" s="4" t="n"/>
      <c r="C336" s="4" t="n"/>
      <c r="D336" s="4" t="n"/>
      <c r="E336" s="4" t="n"/>
      <c r="F336" s="4">
        <f t="array" aca="1" ref="F336" ca="1">XLOOKUP(I336,'CABOS CAT'!A:A,'CABOS CAT'!C:C,0)</f>
        <v/>
      </c>
      <c r="G336" s="4">
        <f t="array" aca="1" ref="G336" ca="1">XLOOKUP(I336,'CABOS CAT'!A:A,'CABOS CAT'!B:B,0)</f>
        <v/>
      </c>
      <c r="H336" s="4">
        <f t="array" aca="1" ref="H336" ca="1">XLOOKUP(I336,'CABOS CAT'!A:A,'CABOS CAT'!D:D,0)</f>
        <v/>
      </c>
      <c r="I336" s="4">
        <f t="array" aca="1" ref="I336" ca="1">XLOOKUP(E336,DADOS!F:F,DADOS!J:J,0)</f>
        <v/>
      </c>
      <c r="J336" s="51">
        <f t="array" aca="1" ref="J336" ca="1">XLOOKUP(E336,DADOS!F:F,DADOS!H:H,0)</f>
        <v/>
      </c>
      <c r="K336" s="47">
        <f t="array" aca="1" ref="K336" ca="1">XLOOKUP(E336,DADOS!F:F,DADOS!A:A,0)</f>
        <v/>
      </c>
      <c r="L336" s="47">
        <f t="array" aca="1" ref="L336" ca="1">IF(XLOOKUP(E336,DADOS!F:F,DADOS!E:E,0)="SPLICE",IF(XLOOKUP('PC CAT'!E336,DADOS!F:F,DADOS!C:C,0)=1,"ESQ","DIR"),XLOOKUP(E336,DADOS!F:F,DADOS!C:C,0))</f>
        <v/>
      </c>
      <c r="M336" s="47">
        <f t="array" aca="1" ref="M336" ca="1">IF(OR(L336="ESQ",L336="DIR"),"NA",XLOOKUP(E336,DADOS!F:F,DADOS!B:B,0))</f>
        <v/>
      </c>
      <c r="N336" s="47">
        <f t="array" aca="1" ref="N336" ca="1">IF(XLOOKUP(E336,DADOS!F:F,DADOS!D:D,0)=0,"NA",XLOOKUP(E336,DADOS!F:F,DADOS!D:D,0))</f>
        <v/>
      </c>
      <c r="O336" s="4">
        <f>H336&amp;"_"&amp;F336&amp;"_"&amp;M336&amp;"_"&amp;N336</f>
        <v/>
      </c>
      <c r="P336" s="48" t="inlineStr">
        <is>
          <t>#ERROR!</t>
        </is>
      </c>
      <c r="Q336" s="6">
        <f t="array" aca="1" ref="Q336" ca="1">XLOOKUP(E336,DADOS!F:F,DADOS!O:O,0)</f>
        <v/>
      </c>
      <c r="R336" s="6">
        <f t="array" aca="1" ref="R336" ca="1">IF(XLOOKUP(E336,DADOS!F:F,DADOS!K:K,0)="SPLICE",IF(XLOOKUP('PC CAT'!E336,DADOS!F:F,DADOS!M:M,0)=1,"ESQ","DIR"),XLOOKUP(E336,DADOS!F:F,DADOS!M:M,0))</f>
        <v/>
      </c>
      <c r="S336" s="6">
        <f t="array" aca="1" ref="S336" ca="1">IF(OR(R336="ESQ",R336="DIR"),"NA",XLOOKUP(E336,DADOS!F:F,DADOS!N:N,0))</f>
        <v/>
      </c>
      <c r="T336" s="6">
        <f t="array" aca="1" ref="T336" ca="1">IF(XLOOKUP(E336,DADOS!F:F,DADOS!L:L,0)=0,"NA",XLOOKUP(E336,DADOS!F:F,DADOS!L:L,0))</f>
        <v/>
      </c>
      <c r="U336" s="4">
        <f>H336&amp;"_"&amp;F336&amp;"_"&amp;S336&amp;"_"&amp;T336</f>
        <v/>
      </c>
      <c r="V336" s="50" t="inlineStr">
        <is>
          <t>#ERROR!</t>
        </is>
      </c>
      <c r="W336" s="55" t="n"/>
      <c r="X336" s="55" t="n"/>
      <c r="Y336" s="55" t="n"/>
      <c r="Z336" s="55" t="n"/>
    </row>
    <row r="337" hidden="1" ht="14.25" customHeight="1" s="56">
      <c r="A337" s="4" t="n"/>
      <c r="B337" s="4" t="n"/>
      <c r="C337" s="4" t="n"/>
      <c r="D337" s="4" t="n"/>
      <c r="E337" s="4" t="n"/>
      <c r="F337" s="4">
        <f t="array" aca="1" ref="F337" ca="1">XLOOKUP(I337,'CABOS CAT'!A:A,'CABOS CAT'!C:C,0)</f>
        <v/>
      </c>
      <c r="G337" s="4">
        <f t="array" aca="1" ref="G337" ca="1">XLOOKUP(I337,'CABOS CAT'!A:A,'CABOS CAT'!B:B,0)</f>
        <v/>
      </c>
      <c r="H337" s="4">
        <f t="array" aca="1" ref="H337" ca="1">XLOOKUP(I337,'CABOS CAT'!A:A,'CABOS CAT'!D:D,0)</f>
        <v/>
      </c>
      <c r="I337" s="4">
        <f t="array" aca="1" ref="I337" ca="1">XLOOKUP(E337,DADOS!F:F,DADOS!J:J,0)</f>
        <v/>
      </c>
      <c r="J337" s="51">
        <f t="array" aca="1" ref="J337" ca="1">XLOOKUP(E337,DADOS!F:F,DADOS!H:H,0)</f>
        <v/>
      </c>
      <c r="K337" s="47">
        <f t="array" aca="1" ref="K337" ca="1">XLOOKUP(E337,DADOS!F:F,DADOS!A:A,0)</f>
        <v/>
      </c>
      <c r="L337" s="47">
        <f t="array" aca="1" ref="L337" ca="1">IF(XLOOKUP(E337,DADOS!F:F,DADOS!E:E,0)="SPLICE",IF(XLOOKUP('PC CAT'!E337,DADOS!F:F,DADOS!C:C,0)=1,"ESQ","DIR"),XLOOKUP(E337,DADOS!F:F,DADOS!C:C,0))</f>
        <v/>
      </c>
      <c r="M337" s="47">
        <f t="array" aca="1" ref="M337" ca="1">IF(OR(L337="ESQ",L337="DIR"),"NA",XLOOKUP(E337,DADOS!F:F,DADOS!B:B,0))</f>
        <v/>
      </c>
      <c r="N337" s="47">
        <f t="array" aca="1" ref="N337" ca="1">IF(XLOOKUP(E337,DADOS!F:F,DADOS!D:D,0)=0,"NA",XLOOKUP(E337,DADOS!F:F,DADOS!D:D,0))</f>
        <v/>
      </c>
      <c r="O337" s="4">
        <f>H337&amp;"_"&amp;F337&amp;"_"&amp;M337&amp;"_"&amp;N337</f>
        <v/>
      </c>
      <c r="P337" s="48" t="inlineStr">
        <is>
          <t>#ERROR!</t>
        </is>
      </c>
      <c r="Q337" s="6">
        <f t="array" aca="1" ref="Q337" ca="1">XLOOKUP(E337,DADOS!F:F,DADOS!O:O,0)</f>
        <v/>
      </c>
      <c r="R337" s="6">
        <f t="array" aca="1" ref="R337" ca="1">IF(XLOOKUP(E337,DADOS!F:F,DADOS!K:K,0)="SPLICE",IF(XLOOKUP('PC CAT'!E337,DADOS!F:F,DADOS!M:M,0)=1,"ESQ","DIR"),XLOOKUP(E337,DADOS!F:F,DADOS!M:M,0))</f>
        <v/>
      </c>
      <c r="S337" s="6">
        <f t="array" aca="1" ref="S337" ca="1">IF(OR(R337="ESQ",R337="DIR"),"NA",XLOOKUP(E337,DADOS!F:F,DADOS!N:N,0))</f>
        <v/>
      </c>
      <c r="T337" s="6">
        <f t="array" aca="1" ref="T337" ca="1">IF(XLOOKUP(E337,DADOS!F:F,DADOS!L:L,0)=0,"NA",XLOOKUP(E337,DADOS!F:F,DADOS!L:L,0))</f>
        <v/>
      </c>
      <c r="U337" s="4">
        <f>H337&amp;"_"&amp;F337&amp;"_"&amp;S337&amp;"_"&amp;T337</f>
        <v/>
      </c>
      <c r="V337" s="50" t="inlineStr">
        <is>
          <t>#ERROR!</t>
        </is>
      </c>
      <c r="W337" s="55" t="n"/>
      <c r="X337" s="55" t="n"/>
      <c r="Y337" s="55" t="n"/>
      <c r="Z337" s="55" t="n"/>
    </row>
    <row r="338" hidden="1" ht="14.25" customHeight="1" s="56">
      <c r="A338" s="4" t="n"/>
      <c r="B338" s="4" t="n"/>
      <c r="C338" s="4" t="n"/>
      <c r="D338" s="4" t="n"/>
      <c r="E338" s="4" t="n"/>
      <c r="F338" s="4">
        <f t="array" aca="1" ref="F338" ca="1">XLOOKUP(I338,'CABOS CAT'!A:A,'CABOS CAT'!C:C,0)</f>
        <v/>
      </c>
      <c r="G338" s="4">
        <f t="array" aca="1" ref="G338" ca="1">XLOOKUP(I338,'CABOS CAT'!A:A,'CABOS CAT'!B:B,0)</f>
        <v/>
      </c>
      <c r="H338" s="4">
        <f t="array" aca="1" ref="H338" ca="1">XLOOKUP(I338,'CABOS CAT'!A:A,'CABOS CAT'!D:D,0)</f>
        <v/>
      </c>
      <c r="I338" s="4">
        <f t="array" aca="1" ref="I338" ca="1">XLOOKUP(E338,DADOS!F:F,DADOS!J:J,0)</f>
        <v/>
      </c>
      <c r="J338" s="51">
        <f t="array" aca="1" ref="J338" ca="1">XLOOKUP(E338,DADOS!F:F,DADOS!H:H,0)</f>
        <v/>
      </c>
      <c r="K338" s="47">
        <f t="array" aca="1" ref="K338" ca="1">XLOOKUP(E338,DADOS!F:F,DADOS!A:A,0)</f>
        <v/>
      </c>
      <c r="L338" s="47">
        <f t="array" aca="1" ref="L338" ca="1">IF(XLOOKUP(E338,DADOS!F:F,DADOS!E:E,0)="SPLICE",IF(XLOOKUP('PC CAT'!E338,DADOS!F:F,DADOS!C:C,0)=1,"ESQ","DIR"),XLOOKUP(E338,DADOS!F:F,DADOS!C:C,0))</f>
        <v/>
      </c>
      <c r="M338" s="47">
        <f t="array" aca="1" ref="M338" ca="1">IF(OR(L338="ESQ",L338="DIR"),"NA",XLOOKUP(E338,DADOS!F:F,DADOS!B:B,0))</f>
        <v/>
      </c>
      <c r="N338" s="47">
        <f t="array" aca="1" ref="N338" ca="1">IF(XLOOKUP(E338,DADOS!F:F,DADOS!D:D,0)=0,"NA",XLOOKUP(E338,DADOS!F:F,DADOS!D:D,0))</f>
        <v/>
      </c>
      <c r="O338" s="4">
        <f>H338&amp;"_"&amp;F338&amp;"_"&amp;M338&amp;"_"&amp;N338</f>
        <v/>
      </c>
      <c r="P338" s="48" t="inlineStr">
        <is>
          <t>#ERROR!</t>
        </is>
      </c>
      <c r="Q338" s="6">
        <f t="array" aca="1" ref="Q338" ca="1">XLOOKUP(E338,DADOS!F:F,DADOS!O:O,0)</f>
        <v/>
      </c>
      <c r="R338" s="6">
        <f t="array" aca="1" ref="R338" ca="1">IF(XLOOKUP(E338,DADOS!F:F,DADOS!K:K,0)="SPLICE",IF(XLOOKUP('PC CAT'!E338,DADOS!F:F,DADOS!M:M,0)=1,"ESQ","DIR"),XLOOKUP(E338,DADOS!F:F,DADOS!M:M,0))</f>
        <v/>
      </c>
      <c r="S338" s="6">
        <f t="array" aca="1" ref="S338" ca="1">IF(OR(R338="ESQ",R338="DIR"),"NA",XLOOKUP(E338,DADOS!F:F,DADOS!N:N,0))</f>
        <v/>
      </c>
      <c r="T338" s="6">
        <f t="array" aca="1" ref="T338" ca="1">IF(XLOOKUP(E338,DADOS!F:F,DADOS!L:L,0)=0,"NA",XLOOKUP(E338,DADOS!F:F,DADOS!L:L,0))</f>
        <v/>
      </c>
      <c r="U338" s="4">
        <f>H338&amp;"_"&amp;F338&amp;"_"&amp;S338&amp;"_"&amp;T338</f>
        <v/>
      </c>
      <c r="V338" s="50" t="inlineStr">
        <is>
          <t>#ERROR!</t>
        </is>
      </c>
      <c r="W338" s="55" t="n"/>
      <c r="X338" s="55" t="n"/>
      <c r="Y338" s="55" t="n"/>
      <c r="Z338" s="55" t="n"/>
    </row>
    <row r="339" hidden="1" ht="6.75" customHeight="1" s="56">
      <c r="A339" s="4" t="n"/>
      <c r="B339" s="4" t="n"/>
      <c r="C339" s="4" t="n"/>
      <c r="D339" s="4" t="n"/>
      <c r="E339" s="4" t="n"/>
      <c r="F339" s="4">
        <f t="array" aca="1" ref="F339" ca="1">XLOOKUP(I339,'CABOS CAT'!A:A,'CABOS CAT'!C:C,0)</f>
        <v/>
      </c>
      <c r="G339" s="4">
        <f t="array" aca="1" ref="G339" ca="1">XLOOKUP(I339,'CABOS CAT'!A:A,'CABOS CAT'!B:B,0)</f>
        <v/>
      </c>
      <c r="H339" s="4">
        <f t="array" aca="1" ref="H339" ca="1">XLOOKUP(I339,'CABOS CAT'!A:A,'CABOS CAT'!D:D,0)</f>
        <v/>
      </c>
      <c r="I339" s="4">
        <f t="array" aca="1" ref="I339" ca="1">XLOOKUP(E339,DADOS!F:F,DADOS!J:J,0)</f>
        <v/>
      </c>
      <c r="J339" s="51">
        <f t="array" aca="1" ref="J339" ca="1">XLOOKUP(E339,DADOS!F:F,DADOS!H:H,0)</f>
        <v/>
      </c>
      <c r="K339" s="47">
        <f t="array" aca="1" ref="K339" ca="1">XLOOKUP(E339,DADOS!F:F,DADOS!A:A,0)</f>
        <v/>
      </c>
      <c r="L339" s="47">
        <f t="array" aca="1" ref="L339" ca="1">IF(XLOOKUP(E339,DADOS!F:F,DADOS!E:E,0)="SPLICE",IF(XLOOKUP('PC CAT'!E339,DADOS!F:F,DADOS!C:C,0)=1,"ESQ","DIR"),XLOOKUP(E339,DADOS!F:F,DADOS!C:C,0))</f>
        <v/>
      </c>
      <c r="M339" s="47">
        <f t="array" aca="1" ref="M339" ca="1">IF(OR(L339="ESQ",L339="DIR"),"NA",XLOOKUP(E339,DADOS!F:F,DADOS!B:B,0))</f>
        <v/>
      </c>
      <c r="N339" s="47">
        <f t="array" aca="1" ref="N339" ca="1">IF(XLOOKUP(E339,DADOS!F:F,DADOS!D:D,0)=0,"NA",XLOOKUP(E339,DADOS!F:F,DADOS!D:D,0))</f>
        <v/>
      </c>
      <c r="O339" s="4">
        <f>H339&amp;"_"&amp;F339&amp;"_"&amp;M339&amp;"_"&amp;N339</f>
        <v/>
      </c>
      <c r="P339" s="48" t="inlineStr">
        <is>
          <t>#ERROR!</t>
        </is>
      </c>
      <c r="Q339" s="6">
        <f t="array" aca="1" ref="Q339" ca="1">XLOOKUP(E339,DADOS!F:F,DADOS!O:O,0)</f>
        <v/>
      </c>
      <c r="R339" s="6">
        <f t="array" aca="1" ref="R339" ca="1">IF(XLOOKUP(E339,DADOS!F:F,DADOS!K:K,0)="SPLICE",IF(XLOOKUP('PC CAT'!E339,DADOS!F:F,DADOS!M:M,0)=1,"ESQ","DIR"),XLOOKUP(E339,DADOS!F:F,DADOS!M:M,0))</f>
        <v/>
      </c>
      <c r="S339" s="6">
        <f t="array" aca="1" ref="S339" ca="1">IF(OR(R339="ESQ",R339="DIR"),"NA",XLOOKUP(E339,DADOS!F:F,DADOS!N:N,0))</f>
        <v/>
      </c>
      <c r="T339" s="6">
        <f t="array" aca="1" ref="T339" ca="1">IF(XLOOKUP(E339,DADOS!F:F,DADOS!L:L,0)=0,"NA",XLOOKUP(E339,DADOS!F:F,DADOS!L:L,0))</f>
        <v/>
      </c>
      <c r="U339" s="4">
        <f>H339&amp;"_"&amp;F339&amp;"_"&amp;S339&amp;"_"&amp;T339</f>
        <v/>
      </c>
      <c r="V339" s="50" t="inlineStr">
        <is>
          <t>#ERROR!</t>
        </is>
      </c>
      <c r="W339" s="55" t="n"/>
      <c r="X339" s="55" t="n"/>
      <c r="Y339" s="55" t="n"/>
      <c r="Z339" s="55" t="n"/>
    </row>
    <row r="340" ht="15.75" customHeight="1" s="56">
      <c r="A340" s="4" t="n"/>
      <c r="B340" s="4" t="n"/>
      <c r="C340" s="4" t="n"/>
      <c r="D340" s="4" t="n"/>
      <c r="E340" s="16">
        <f>DADOS!F340</f>
        <v/>
      </c>
      <c r="F340" s="4">
        <f t="array" aca="1" ref="F340" ca="1">XLOOKUP(I340,'CABOS CAT'!A:A,'CABOS CAT'!C:C,0)</f>
        <v/>
      </c>
      <c r="G340" s="4">
        <f t="array" aca="1" ref="G340" ca="1">XLOOKUP(I340,'CABOS CAT'!A:A,'CABOS CAT'!B:B,0)</f>
        <v/>
      </c>
      <c r="H340" s="4">
        <f t="array" aca="1" ref="H340" ca="1">XLOOKUP(I340,'CABOS CAT'!A:A,'CABOS CAT'!D:D,0)</f>
        <v/>
      </c>
      <c r="I340" s="4">
        <f t="array" aca="1" ref="I340" ca="1">XLOOKUP(E340,DADOS!F:F,DADOS!J:J,0)</f>
        <v/>
      </c>
      <c r="J340" s="51">
        <f t="array" aca="1" ref="J340" ca="1">XLOOKUP(E340,DADOS!F:F,DADOS!H:H,0)</f>
        <v/>
      </c>
      <c r="K340" s="47">
        <f t="array" aca="1" ref="K340" ca="1">XLOOKUP(E340,DADOS!F:F,DADOS!A:A,0)</f>
        <v/>
      </c>
      <c r="L340" s="47">
        <f t="array" aca="1" ref="L340" ca="1">IF(XLOOKUP(E340,DADOS!F:F,DADOS!E:E,0)="SPLICE",IF(XLOOKUP('PC CAT'!E340,DADOS!F:F,DADOS!C:C,0)=1,"ESQ","DIR"),XLOOKUP(E340,DADOS!F:F,DADOS!C:C,0))</f>
        <v/>
      </c>
      <c r="M340" s="47">
        <f t="array" aca="1" ref="M340" ca="1">IF(OR(L340="ESQ",L340="DIR"),"NA",XLOOKUP(E340,DADOS!F:F,DADOS!B:B,0))</f>
        <v/>
      </c>
      <c r="N340" s="47">
        <f t="array" aca="1" ref="N340" ca="1">IF(XLOOKUP(E340,DADOS!F:F,DADOS!D:D,0)=0,"NA",XLOOKUP(E340,DADOS!F:F,DADOS!D:D,0))</f>
        <v/>
      </c>
      <c r="O340" s="4">
        <f>H340&amp;"_"&amp;F340&amp;"_"&amp;M340&amp;"_"&amp;N340</f>
        <v/>
      </c>
      <c r="P340" s="48" t="inlineStr">
        <is>
          <t>#ERROR!</t>
        </is>
      </c>
      <c r="Q340" s="6">
        <f t="array" aca="1" ref="Q340" ca="1">XLOOKUP(E340,DADOS!F:F,DADOS!O:O,0)</f>
        <v/>
      </c>
      <c r="R340" s="6">
        <f t="array" aca="1" ref="R340" ca="1">IF(XLOOKUP(E340,DADOS!F:F,DADOS!K:K,0)="SPLICE",IF(XLOOKUP('PC CAT'!E340,DADOS!F:F,DADOS!M:M,0)=1,"ESQ","DIR"),XLOOKUP(E340,DADOS!F:F,DADOS!M:M,0))</f>
        <v/>
      </c>
      <c r="S340" s="6">
        <f t="array" aca="1" ref="S340" ca="1">IF(OR(R340="ESQ",R340="DIR"),"NA",XLOOKUP(E340,DADOS!F:F,DADOS!N:N,0))</f>
        <v/>
      </c>
      <c r="T340" s="6">
        <f t="array" aca="1" ref="T340" ca="1">IF(XLOOKUP(E340,DADOS!F:F,DADOS!L:L,0)=0,"NA",XLOOKUP(E340,DADOS!F:F,DADOS!L:L,0))</f>
        <v/>
      </c>
      <c r="U340" s="4">
        <f>H340&amp;"_"&amp;F340&amp;"_"&amp;S340&amp;"_"&amp;T340</f>
        <v/>
      </c>
      <c r="V340" s="50" t="inlineStr">
        <is>
          <t>#ERROR!</t>
        </is>
      </c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16">
        <f>DADOS!F341</f>
        <v/>
      </c>
      <c r="F341" s="4">
        <f t="array" aca="1" ref="F341" ca="1">XLOOKUP(I341,'CABOS CAT'!A:A,'CABOS CAT'!C:C,0)</f>
        <v/>
      </c>
      <c r="G341" s="4">
        <f t="array" aca="1" ref="G341" ca="1">XLOOKUP(I341,'CABOS CAT'!A:A,'CABOS CAT'!B:B,0)</f>
        <v/>
      </c>
      <c r="H341" s="4">
        <f t="array" aca="1" ref="H341" ca="1">XLOOKUP(I341,'CABOS CAT'!A:A,'CABOS CAT'!D:D,0)</f>
        <v/>
      </c>
      <c r="I341" s="4">
        <f t="array" aca="1" ref="I341" ca="1">XLOOKUP(E341,DADOS!F:F,DADOS!J:J,0)</f>
        <v/>
      </c>
      <c r="J341" s="51">
        <f t="array" aca="1" ref="J341" ca="1">XLOOKUP(E341,DADOS!F:F,DADOS!H:H,0)</f>
        <v/>
      </c>
      <c r="K341" s="47">
        <f t="array" aca="1" ref="K341" ca="1">XLOOKUP(E341,DADOS!F:F,DADOS!A:A,0)</f>
        <v/>
      </c>
      <c r="L341" s="47">
        <f t="array" aca="1" ref="L341" ca="1">IF(XLOOKUP(E341,DADOS!F:F,DADOS!E:E,0)="SPLICE",IF(XLOOKUP('PC CAT'!E341,DADOS!F:F,DADOS!C:C,0)=1,"ESQ","DIR"),XLOOKUP(E341,DADOS!F:F,DADOS!C:C,0))</f>
        <v/>
      </c>
      <c r="M341" s="47">
        <f t="array" aca="1" ref="M341" ca="1">IF(OR(L341="ESQ",L341="DIR"),"NA",XLOOKUP(E341,DADOS!F:F,DADOS!B:B,0))</f>
        <v/>
      </c>
      <c r="N341" s="47">
        <f t="array" aca="1" ref="N341" ca="1">IF(XLOOKUP(E341,DADOS!F:F,DADOS!D:D,0)=0,"NA",XLOOKUP(E341,DADOS!F:F,DADOS!D:D,0))</f>
        <v/>
      </c>
      <c r="O341" s="4">
        <f>H341&amp;"_"&amp;F341&amp;"_"&amp;M341&amp;"_"&amp;N341</f>
        <v/>
      </c>
      <c r="P341" s="48" t="inlineStr">
        <is>
          <t>#ERROR!</t>
        </is>
      </c>
      <c r="Q341" s="6">
        <f t="array" aca="1" ref="Q341" ca="1">XLOOKUP(E341,DADOS!F:F,DADOS!O:O,0)</f>
        <v/>
      </c>
      <c r="R341" s="6">
        <f t="array" aca="1" ref="R341" ca="1">IF(XLOOKUP(E341,DADOS!F:F,DADOS!K:K,0)="SPLICE",IF(XLOOKUP('PC CAT'!E341,DADOS!F:F,DADOS!M:M,0)=1,"ESQ","DIR"),XLOOKUP(E341,DADOS!F:F,DADOS!M:M,0))</f>
        <v/>
      </c>
      <c r="S341" s="6">
        <f t="array" aca="1" ref="S341" ca="1">IF(OR(R341="ESQ",R341="DIR"),"NA",XLOOKUP(E341,DADOS!F:F,DADOS!N:N,0))</f>
        <v/>
      </c>
      <c r="T341" s="6">
        <f t="array" aca="1" ref="T341" ca="1">IF(XLOOKUP(E341,DADOS!F:F,DADOS!L:L,0)=0,"NA",XLOOKUP(E341,DADOS!F:F,DADOS!L:L,0))</f>
        <v/>
      </c>
      <c r="U341" s="4">
        <f>H341&amp;"_"&amp;F341&amp;"_"&amp;S341&amp;"_"&amp;T341</f>
        <v/>
      </c>
      <c r="V341" s="50" t="inlineStr">
        <is>
          <t>#ERROR!</t>
        </is>
      </c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16">
        <f>DADOS!F342</f>
        <v/>
      </c>
      <c r="F342" s="4">
        <f t="array" aca="1" ref="F342" ca="1">XLOOKUP(I342,'CABOS CAT'!A:A,'CABOS CAT'!C:C,0)</f>
        <v/>
      </c>
      <c r="G342" s="4">
        <f t="array" aca="1" ref="G342" ca="1">XLOOKUP(I342,'CABOS CAT'!A:A,'CABOS CAT'!B:B,0)</f>
        <v/>
      </c>
      <c r="H342" s="4">
        <f t="array" aca="1" ref="H342" ca="1">XLOOKUP(I342,'CABOS CAT'!A:A,'CABOS CAT'!D:D,0)</f>
        <v/>
      </c>
      <c r="I342" s="4">
        <f t="array" aca="1" ref="I342" ca="1">XLOOKUP(E342,DADOS!F:F,DADOS!J:J,0)</f>
        <v/>
      </c>
      <c r="J342" s="51">
        <f t="array" aca="1" ref="J342" ca="1">XLOOKUP(E342,DADOS!F:F,DADOS!H:H,0)</f>
        <v/>
      </c>
      <c r="K342" s="47">
        <f t="array" aca="1" ref="K342" ca="1">XLOOKUP(E342,DADOS!F:F,DADOS!A:A,0)</f>
        <v/>
      </c>
      <c r="L342" s="47">
        <f t="array" aca="1" ref="L342" ca="1">IF(XLOOKUP(E342,DADOS!F:F,DADOS!E:E,0)="SPLICE",IF(XLOOKUP('PC CAT'!E342,DADOS!F:F,DADOS!C:C,0)=1,"ESQ","DIR"),XLOOKUP(E342,DADOS!F:F,DADOS!C:C,0))</f>
        <v/>
      </c>
      <c r="M342" s="47">
        <f t="array" aca="1" ref="M342" ca="1">IF(OR(L342="ESQ",L342="DIR"),"NA",XLOOKUP(E342,DADOS!F:F,DADOS!B:B,0))</f>
        <v/>
      </c>
      <c r="N342" s="47">
        <f t="array" aca="1" ref="N342" ca="1">IF(XLOOKUP(E342,DADOS!F:F,DADOS!D:D,0)=0,"NA",XLOOKUP(E342,DADOS!F:F,DADOS!D:D,0))</f>
        <v/>
      </c>
      <c r="O342" s="4">
        <f>H342&amp;"_"&amp;F342&amp;"_"&amp;M342&amp;"_"&amp;N342</f>
        <v/>
      </c>
      <c r="P342" s="48" t="inlineStr">
        <is>
          <t>#ERROR!</t>
        </is>
      </c>
      <c r="Q342" s="6">
        <f t="array" aca="1" ref="Q342" ca="1">XLOOKUP(E342,DADOS!F:F,DADOS!O:O,0)</f>
        <v/>
      </c>
      <c r="R342" s="6">
        <f t="array" aca="1" ref="R342" ca="1">IF(XLOOKUP(E342,DADOS!F:F,DADOS!K:K,0)="SPLICE",IF(XLOOKUP('PC CAT'!E342,DADOS!F:F,DADOS!M:M,0)=1,"ESQ","DIR"),XLOOKUP(E342,DADOS!F:F,DADOS!M:M,0))</f>
        <v/>
      </c>
      <c r="S342" s="6">
        <f t="array" aca="1" ref="S342" ca="1">IF(OR(R342="ESQ",R342="DIR"),"NA",XLOOKUP(E342,DADOS!F:F,DADOS!N:N,0))</f>
        <v/>
      </c>
      <c r="T342" s="6">
        <f t="array" aca="1" ref="T342" ca="1">IF(XLOOKUP(E342,DADOS!F:F,DADOS!L:L,0)=0,"NA",XLOOKUP(E342,DADOS!F:F,DADOS!L:L,0))</f>
        <v/>
      </c>
      <c r="U342" s="4">
        <f>H342&amp;"_"&amp;F342&amp;"_"&amp;S342&amp;"_"&amp;T342</f>
        <v/>
      </c>
      <c r="V342" s="50" t="inlineStr">
        <is>
          <t>#ERROR!</t>
        </is>
      </c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16">
        <f>DADOS!F343</f>
        <v/>
      </c>
      <c r="F343" s="4">
        <f t="array" aca="1" ref="F343" ca="1">XLOOKUP(I343,'CABOS CAT'!A:A,'CABOS CAT'!C:C,0)</f>
        <v/>
      </c>
      <c r="G343" s="4">
        <f t="array" aca="1" ref="G343" ca="1">XLOOKUP(I343,'CABOS CAT'!A:A,'CABOS CAT'!B:B,0)</f>
        <v/>
      </c>
      <c r="H343" s="4">
        <f t="array" aca="1" ref="H343" ca="1">XLOOKUP(I343,'CABOS CAT'!A:A,'CABOS CAT'!D:D,0)</f>
        <v/>
      </c>
      <c r="I343" s="4">
        <f t="array" aca="1" ref="I343" ca="1">XLOOKUP(E343,DADOS!F:F,DADOS!J:J,0)</f>
        <v/>
      </c>
      <c r="J343" s="51">
        <f t="array" aca="1" ref="J343" ca="1">XLOOKUP(E343,DADOS!F:F,DADOS!H:H,0)</f>
        <v/>
      </c>
      <c r="K343" s="47">
        <f t="array" aca="1" ref="K343" ca="1">XLOOKUP(E343,DADOS!F:F,DADOS!A:A,0)</f>
        <v/>
      </c>
      <c r="L343" s="47">
        <f t="array" aca="1" ref="L343" ca="1">IF(XLOOKUP(E343,DADOS!F:F,DADOS!E:E,0)="SPLICE",IF(XLOOKUP('PC CAT'!E343,DADOS!F:F,DADOS!C:C,0)=1,"ESQ","DIR"),XLOOKUP(E343,DADOS!F:F,DADOS!C:C,0))</f>
        <v/>
      </c>
      <c r="M343" s="47">
        <f t="array" aca="1" ref="M343" ca="1">IF(OR(L343="ESQ",L343="DIR"),"NA",XLOOKUP(E343,DADOS!F:F,DADOS!B:B,0))</f>
        <v/>
      </c>
      <c r="N343" s="47">
        <f t="array" aca="1" ref="N343" ca="1">IF(XLOOKUP(E343,DADOS!F:F,DADOS!D:D,0)=0,"NA",XLOOKUP(E343,DADOS!F:F,DADOS!D:D,0))</f>
        <v/>
      </c>
      <c r="O343" s="4">
        <f>H343&amp;"_"&amp;F343&amp;"_"&amp;M343&amp;"_"&amp;N343</f>
        <v/>
      </c>
      <c r="P343" s="48" t="inlineStr">
        <is>
          <t>#ERROR!</t>
        </is>
      </c>
      <c r="Q343" s="6">
        <f t="array" aca="1" ref="Q343" ca="1">XLOOKUP(E343,DADOS!F:F,DADOS!O:O,0)</f>
        <v/>
      </c>
      <c r="R343" s="6">
        <f t="array" aca="1" ref="R343" ca="1">IF(XLOOKUP(E343,DADOS!F:F,DADOS!K:K,0)="SPLICE",IF(XLOOKUP('PC CAT'!E343,DADOS!F:F,DADOS!M:M,0)=1,"ESQ","DIR"),XLOOKUP(E343,DADOS!F:F,DADOS!M:M,0))</f>
        <v/>
      </c>
      <c r="S343" s="6">
        <f t="array" aca="1" ref="S343" ca="1">IF(OR(R343="ESQ",R343="DIR"),"NA",XLOOKUP(E343,DADOS!F:F,DADOS!N:N,0))</f>
        <v/>
      </c>
      <c r="T343" s="6">
        <f t="array" aca="1" ref="T343" ca="1">IF(XLOOKUP(E343,DADOS!F:F,DADOS!L:L,0)=0,"NA",XLOOKUP(E343,DADOS!F:F,DADOS!L:L,0))</f>
        <v/>
      </c>
      <c r="U343" s="4">
        <f>H343&amp;"_"&amp;F343&amp;"_"&amp;S343&amp;"_"&amp;T343</f>
        <v/>
      </c>
      <c r="V343" s="50" t="inlineStr">
        <is>
          <t>#ERROR!</t>
        </is>
      </c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16">
        <f>DADOS!F344</f>
        <v/>
      </c>
      <c r="F344" s="4">
        <f t="array" aca="1" ref="F344" ca="1">XLOOKUP(I344,'CABOS CAT'!A:A,'CABOS CAT'!C:C,0)</f>
        <v/>
      </c>
      <c r="G344" s="4">
        <f t="array" aca="1" ref="G344" ca="1">XLOOKUP(I344,'CABOS CAT'!A:A,'CABOS CAT'!B:B,0)</f>
        <v/>
      </c>
      <c r="H344" s="4">
        <f t="array" aca="1" ref="H344" ca="1">XLOOKUP(I344,'CABOS CAT'!A:A,'CABOS CAT'!D:D,0)</f>
        <v/>
      </c>
      <c r="I344" s="4">
        <f t="array" aca="1" ref="I344" ca="1">XLOOKUP(E344,DADOS!F:F,DADOS!J:J,0)</f>
        <v/>
      </c>
      <c r="J344" s="51">
        <f t="array" aca="1" ref="J344" ca="1">XLOOKUP(E344,DADOS!F:F,DADOS!H:H,0)</f>
        <v/>
      </c>
      <c r="K344" s="47">
        <f t="array" aca="1" ref="K344" ca="1">XLOOKUP(E344,DADOS!F:F,DADOS!A:A,0)</f>
        <v/>
      </c>
      <c r="L344" s="47">
        <f t="array" aca="1" ref="L344" ca="1">IF(XLOOKUP(E344,DADOS!F:F,DADOS!E:E,0)="SPLICE",IF(XLOOKUP('PC CAT'!E344,DADOS!F:F,DADOS!C:C,0)=1,"ESQ","DIR"),XLOOKUP(E344,DADOS!F:F,DADOS!C:C,0))</f>
        <v/>
      </c>
      <c r="M344" s="47">
        <f t="array" aca="1" ref="M344" ca="1">IF(OR(L344="ESQ",L344="DIR"),"NA",XLOOKUP(E344,DADOS!F:F,DADOS!B:B,0))</f>
        <v/>
      </c>
      <c r="N344" s="47">
        <f t="array" aca="1" ref="N344" ca="1">IF(XLOOKUP(E344,DADOS!F:F,DADOS!D:D,0)=0,"NA",XLOOKUP(E344,DADOS!F:F,DADOS!D:D,0))</f>
        <v/>
      </c>
      <c r="O344" s="4">
        <f>H344&amp;"_"&amp;F344&amp;"_"&amp;M344&amp;"_"&amp;N344</f>
        <v/>
      </c>
      <c r="P344" s="48" t="inlineStr">
        <is>
          <t>#ERROR!</t>
        </is>
      </c>
      <c r="Q344" s="6">
        <f t="array" aca="1" ref="Q344" ca="1">XLOOKUP(E344,DADOS!F:F,DADOS!O:O,0)</f>
        <v/>
      </c>
      <c r="R344" s="6">
        <f t="array" aca="1" ref="R344" ca="1">IF(XLOOKUP(E344,DADOS!F:F,DADOS!K:K,0)="SPLICE",IF(XLOOKUP('PC CAT'!E344,DADOS!F:F,DADOS!M:M,0)=1,"ESQ","DIR"),XLOOKUP(E344,DADOS!F:F,DADOS!M:M,0))</f>
        <v/>
      </c>
      <c r="S344" s="6">
        <f t="array" aca="1" ref="S344" ca="1">IF(OR(R344="ESQ",R344="DIR"),"NA",XLOOKUP(E344,DADOS!F:F,DADOS!N:N,0))</f>
        <v/>
      </c>
      <c r="T344" s="6">
        <f t="array" aca="1" ref="T344" ca="1">IF(XLOOKUP(E344,DADOS!F:F,DADOS!L:L,0)=0,"NA",XLOOKUP(E344,DADOS!F:F,DADOS!L:L,0))</f>
        <v/>
      </c>
      <c r="U344" s="4">
        <f>H344&amp;"_"&amp;F344&amp;"_"&amp;S344&amp;"_"&amp;T344</f>
        <v/>
      </c>
      <c r="V344" s="50" t="inlineStr">
        <is>
          <t>#ERROR!</t>
        </is>
      </c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16">
        <f>DADOS!F345</f>
        <v/>
      </c>
      <c r="F345" s="4">
        <f t="array" aca="1" ref="F345" ca="1">XLOOKUP(I345,'CABOS CAT'!A:A,'CABOS CAT'!C:C,0)</f>
        <v/>
      </c>
      <c r="G345" s="4">
        <f t="array" aca="1" ref="G345" ca="1">XLOOKUP(I345,'CABOS CAT'!A:A,'CABOS CAT'!B:B,0)</f>
        <v/>
      </c>
      <c r="H345" s="4">
        <f t="array" aca="1" ref="H345" ca="1">XLOOKUP(I345,'CABOS CAT'!A:A,'CABOS CAT'!D:D,0)</f>
        <v/>
      </c>
      <c r="I345" s="4">
        <f t="array" aca="1" ref="I345" ca="1">XLOOKUP(E345,DADOS!F:F,DADOS!J:J,0)</f>
        <v/>
      </c>
      <c r="J345" s="51">
        <f t="array" aca="1" ref="J345" ca="1">XLOOKUP(E345,DADOS!F:F,DADOS!H:H,0)</f>
        <v/>
      </c>
      <c r="K345" s="47">
        <f t="array" aca="1" ref="K345" ca="1">XLOOKUP(E345,DADOS!F:F,DADOS!A:A,0)</f>
        <v/>
      </c>
      <c r="L345" s="47">
        <f t="array" aca="1" ref="L345" ca="1">IF(XLOOKUP(E345,DADOS!F:F,DADOS!E:E,0)="SPLICE",IF(XLOOKUP('PC CAT'!E345,DADOS!F:F,DADOS!C:C,0)=1,"ESQ","DIR"),XLOOKUP(E345,DADOS!F:F,DADOS!C:C,0))</f>
        <v/>
      </c>
      <c r="M345" s="47">
        <f t="array" aca="1" ref="M345" ca="1">IF(OR(L345="ESQ",L345="DIR"),"NA",XLOOKUP(E345,DADOS!F:F,DADOS!B:B,0))</f>
        <v/>
      </c>
      <c r="N345" s="47">
        <f t="array" aca="1" ref="N345" ca="1">IF(XLOOKUP(E345,DADOS!F:F,DADOS!D:D,0)=0,"NA",XLOOKUP(E345,DADOS!F:F,DADOS!D:D,0))</f>
        <v/>
      </c>
      <c r="O345" s="4">
        <f>H345&amp;"_"&amp;F345&amp;"_"&amp;M345&amp;"_"&amp;N345</f>
        <v/>
      </c>
      <c r="P345" s="48" t="inlineStr">
        <is>
          <t>#ERROR!</t>
        </is>
      </c>
      <c r="Q345" s="6">
        <f t="array" aca="1" ref="Q345" ca="1">XLOOKUP(E345,DADOS!F:F,DADOS!O:O,0)</f>
        <v/>
      </c>
      <c r="R345" s="6">
        <f t="array" aca="1" ref="R345" ca="1">IF(XLOOKUP(E345,DADOS!F:F,DADOS!K:K,0)="SPLICE",IF(XLOOKUP('PC CAT'!E345,DADOS!F:F,DADOS!M:M,0)=1,"ESQ","DIR"),XLOOKUP(E345,DADOS!F:F,DADOS!M:M,0))</f>
        <v/>
      </c>
      <c r="S345" s="6">
        <f t="array" aca="1" ref="S345" ca="1">IF(OR(R345="ESQ",R345="DIR"),"NA",XLOOKUP(E345,DADOS!F:F,DADOS!N:N,0))</f>
        <v/>
      </c>
      <c r="T345" s="6">
        <f t="array" aca="1" ref="T345" ca="1">IF(XLOOKUP(E345,DADOS!F:F,DADOS!L:L,0)=0,"NA",XLOOKUP(E345,DADOS!F:F,DADOS!L:L,0))</f>
        <v/>
      </c>
      <c r="U345" s="4">
        <f>H345&amp;"_"&amp;F345&amp;"_"&amp;S345&amp;"_"&amp;T345</f>
        <v/>
      </c>
      <c r="V345" s="50" t="inlineStr">
        <is>
          <t>#ERROR!</t>
        </is>
      </c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16">
        <f>DADOS!F346</f>
        <v/>
      </c>
      <c r="F346" s="4">
        <f t="array" aca="1" ref="F346" ca="1">XLOOKUP(I346,'CABOS CAT'!A:A,'CABOS CAT'!C:C,0)</f>
        <v/>
      </c>
      <c r="G346" s="4">
        <f t="array" aca="1" ref="G346" ca="1">XLOOKUP(I346,'CABOS CAT'!A:A,'CABOS CAT'!B:B,0)</f>
        <v/>
      </c>
      <c r="H346" s="4">
        <f t="array" aca="1" ref="H346" ca="1">XLOOKUP(I346,'CABOS CAT'!A:A,'CABOS CAT'!D:D,0)</f>
        <v/>
      </c>
      <c r="I346" s="4">
        <f t="array" aca="1" ref="I346" ca="1">XLOOKUP(E346,DADOS!F:F,DADOS!J:J,0)</f>
        <v/>
      </c>
      <c r="J346" s="51">
        <f t="array" aca="1" ref="J346" ca="1">XLOOKUP(E346,DADOS!F:F,DADOS!H:H,0)</f>
        <v/>
      </c>
      <c r="K346" s="47">
        <f t="array" aca="1" ref="K346" ca="1">XLOOKUP(E346,DADOS!F:F,DADOS!A:A,0)</f>
        <v/>
      </c>
      <c r="L346" s="47">
        <f t="array" aca="1" ref="L346" ca="1">IF(XLOOKUP(E346,DADOS!F:F,DADOS!E:E,0)="SPLICE",IF(XLOOKUP('PC CAT'!E346,DADOS!F:F,DADOS!C:C,0)=1,"ESQ","DIR"),XLOOKUP(E346,DADOS!F:F,DADOS!C:C,0))</f>
        <v/>
      </c>
      <c r="M346" s="47">
        <f t="array" aca="1" ref="M346" ca="1">IF(OR(L346="ESQ",L346="DIR"),"NA",XLOOKUP(E346,DADOS!F:F,DADOS!B:B,0))</f>
        <v/>
      </c>
      <c r="N346" s="47">
        <f t="array" aca="1" ref="N346" ca="1">IF(XLOOKUP(E346,DADOS!F:F,DADOS!D:D,0)=0,"NA",XLOOKUP(E346,DADOS!F:F,DADOS!D:D,0))</f>
        <v/>
      </c>
      <c r="O346" s="4">
        <f>H346&amp;"_"&amp;F346&amp;"_"&amp;M346&amp;"_"&amp;N346</f>
        <v/>
      </c>
      <c r="P346" s="48" t="inlineStr">
        <is>
          <t>#ERROR!</t>
        </is>
      </c>
      <c r="Q346" s="6">
        <f t="array" aca="1" ref="Q346" ca="1">XLOOKUP(E346,DADOS!F:F,DADOS!O:O,0)</f>
        <v/>
      </c>
      <c r="R346" s="6">
        <f t="array" aca="1" ref="R346" ca="1">IF(XLOOKUP(E346,DADOS!F:F,DADOS!K:K,0)="SPLICE",IF(XLOOKUP('PC CAT'!E346,DADOS!F:F,DADOS!M:M,0)=1,"ESQ","DIR"),XLOOKUP(E346,DADOS!F:F,DADOS!M:M,0))</f>
        <v/>
      </c>
      <c r="S346" s="6">
        <f t="array" aca="1" ref="S346" ca="1">IF(OR(R346="ESQ",R346="DIR"),"NA",XLOOKUP(E346,DADOS!F:F,DADOS!N:N,0))</f>
        <v/>
      </c>
      <c r="T346" s="6">
        <f t="array" aca="1" ref="T346" ca="1">IF(XLOOKUP(E346,DADOS!F:F,DADOS!L:L,0)=0,"NA",XLOOKUP(E346,DADOS!F:F,DADOS!L:L,0))</f>
        <v/>
      </c>
      <c r="U346" s="4">
        <f>H346&amp;"_"&amp;F346&amp;"_"&amp;S346&amp;"_"&amp;T346</f>
        <v/>
      </c>
      <c r="V346" s="50" t="inlineStr">
        <is>
          <t>#ERROR!</t>
        </is>
      </c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16">
        <f>DADOS!F347</f>
        <v/>
      </c>
      <c r="F347" s="4">
        <f t="array" aca="1" ref="F347" ca="1">XLOOKUP(I347,'CABOS CAT'!A:A,'CABOS CAT'!C:C,0)</f>
        <v/>
      </c>
      <c r="G347" s="4">
        <f t="array" aca="1" ref="G347" ca="1">XLOOKUP(I347,'CABOS CAT'!A:A,'CABOS CAT'!B:B,0)</f>
        <v/>
      </c>
      <c r="H347" s="4">
        <f t="array" aca="1" ref="H347" ca="1">XLOOKUP(I347,'CABOS CAT'!A:A,'CABOS CAT'!D:D,0)</f>
        <v/>
      </c>
      <c r="I347" s="4">
        <f t="array" aca="1" ref="I347" ca="1">XLOOKUP(E347,DADOS!F:F,DADOS!J:J,0)</f>
        <v/>
      </c>
      <c r="J347" s="51">
        <f t="array" aca="1" ref="J347" ca="1">XLOOKUP(E347,DADOS!F:F,DADOS!H:H,0)</f>
        <v/>
      </c>
      <c r="K347" s="47">
        <f t="array" aca="1" ref="K347" ca="1">XLOOKUP(E347,DADOS!F:F,DADOS!A:A,0)</f>
        <v/>
      </c>
      <c r="L347" s="47">
        <f t="array" aca="1" ref="L347" ca="1">IF(XLOOKUP(E347,DADOS!F:F,DADOS!E:E,0)="SPLICE",IF(XLOOKUP('PC CAT'!E347,DADOS!F:F,DADOS!C:C,0)=1,"ESQ","DIR"),XLOOKUP(E347,DADOS!F:F,DADOS!C:C,0))</f>
        <v/>
      </c>
      <c r="M347" s="47">
        <f t="array" aca="1" ref="M347" ca="1">IF(OR(L347="ESQ",L347="DIR"),"NA",XLOOKUP(E347,DADOS!F:F,DADOS!B:B,0))</f>
        <v/>
      </c>
      <c r="N347" s="47">
        <f t="array" aca="1" ref="N347" ca="1">IF(XLOOKUP(E347,DADOS!F:F,DADOS!D:D,0)=0,"NA",XLOOKUP(E347,DADOS!F:F,DADOS!D:D,0))</f>
        <v/>
      </c>
      <c r="O347" s="4">
        <f>H347&amp;"_"&amp;F347&amp;"_"&amp;M347&amp;"_"&amp;N347</f>
        <v/>
      </c>
      <c r="P347" s="48" t="inlineStr">
        <is>
          <t>#ERROR!</t>
        </is>
      </c>
      <c r="Q347" s="6">
        <f t="array" aca="1" ref="Q347" ca="1">XLOOKUP(E347,DADOS!F:F,DADOS!O:O,0)</f>
        <v/>
      </c>
      <c r="R347" s="6">
        <f t="array" aca="1" ref="R347" ca="1">IF(XLOOKUP(E347,DADOS!F:F,DADOS!K:K,0)="SPLICE",IF(XLOOKUP('PC CAT'!E347,DADOS!F:F,DADOS!M:M,0)=1,"ESQ","DIR"),XLOOKUP(E347,DADOS!F:F,DADOS!M:M,0))</f>
        <v/>
      </c>
      <c r="S347" s="6">
        <f t="array" aca="1" ref="S347" ca="1">IF(OR(R347="ESQ",R347="DIR"),"NA",XLOOKUP(E347,DADOS!F:F,DADOS!N:N,0))</f>
        <v/>
      </c>
      <c r="T347" s="6">
        <f t="array" aca="1" ref="T347" ca="1">IF(XLOOKUP(E347,DADOS!F:F,DADOS!L:L,0)=0,"NA",XLOOKUP(E347,DADOS!F:F,DADOS!L:L,0))</f>
        <v/>
      </c>
      <c r="U347" s="4">
        <f>H347&amp;"_"&amp;F347&amp;"_"&amp;S347&amp;"_"&amp;T347</f>
        <v/>
      </c>
      <c r="V347" s="50" t="inlineStr">
        <is>
          <t>#ERROR!</t>
        </is>
      </c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16">
        <f>DADOS!F348</f>
        <v/>
      </c>
      <c r="F348" s="4">
        <f t="array" aca="1" ref="F348" ca="1">XLOOKUP(I348,'CABOS CAT'!A:A,'CABOS CAT'!C:C,0)</f>
        <v/>
      </c>
      <c r="G348" s="4">
        <f t="array" aca="1" ref="G348" ca="1">XLOOKUP(I348,'CABOS CAT'!A:A,'CABOS CAT'!B:B,0)</f>
        <v/>
      </c>
      <c r="H348" s="4">
        <f t="array" aca="1" ref="H348" ca="1">XLOOKUP(I348,'CABOS CAT'!A:A,'CABOS CAT'!D:D,0)</f>
        <v/>
      </c>
      <c r="I348" s="4">
        <f t="array" aca="1" ref="I348" ca="1">XLOOKUP(E348,DADOS!F:F,DADOS!J:J,0)</f>
        <v/>
      </c>
      <c r="J348" s="51">
        <f t="array" aca="1" ref="J348" ca="1">XLOOKUP(E348,DADOS!F:F,DADOS!H:H,0)</f>
        <v/>
      </c>
      <c r="K348" s="47">
        <f t="array" aca="1" ref="K348" ca="1">XLOOKUP(E348,DADOS!F:F,DADOS!A:A,0)</f>
        <v/>
      </c>
      <c r="L348" s="47">
        <f t="array" aca="1" ref="L348" ca="1">IF(XLOOKUP(E348,DADOS!F:F,DADOS!E:E,0)="SPLICE",IF(XLOOKUP('PC CAT'!E348,DADOS!F:F,DADOS!C:C,0)=1,"ESQ","DIR"),XLOOKUP(E348,DADOS!F:F,DADOS!C:C,0))</f>
        <v/>
      </c>
      <c r="M348" s="47">
        <f t="array" aca="1" ref="M348" ca="1">IF(OR(L348="ESQ",L348="DIR"),"NA",XLOOKUP(E348,DADOS!F:F,DADOS!B:B,0))</f>
        <v/>
      </c>
      <c r="N348" s="47">
        <f t="array" aca="1" ref="N348" ca="1">IF(XLOOKUP(E348,DADOS!F:F,DADOS!D:D,0)=0,"NA",XLOOKUP(E348,DADOS!F:F,DADOS!D:D,0))</f>
        <v/>
      </c>
      <c r="O348" s="4">
        <f>H348&amp;"_"&amp;F348&amp;"_"&amp;M348&amp;"_"&amp;N348</f>
        <v/>
      </c>
      <c r="P348" s="48" t="inlineStr">
        <is>
          <t>#ERROR!</t>
        </is>
      </c>
      <c r="Q348" s="6">
        <f t="array" aca="1" ref="Q348" ca="1">XLOOKUP(E348,DADOS!F:F,DADOS!O:O,0)</f>
        <v/>
      </c>
      <c r="R348" s="6">
        <f t="array" aca="1" ref="R348" ca="1">IF(XLOOKUP(E348,DADOS!F:F,DADOS!K:K,0)="SPLICE",IF(XLOOKUP('PC CAT'!E348,DADOS!F:F,DADOS!M:M,0)=1,"ESQ","DIR"),XLOOKUP(E348,DADOS!F:F,DADOS!M:M,0))</f>
        <v/>
      </c>
      <c r="S348" s="6">
        <f t="array" aca="1" ref="S348" ca="1">IF(OR(R348="ESQ",R348="DIR"),"NA",XLOOKUP(E348,DADOS!F:F,DADOS!N:N,0))</f>
        <v/>
      </c>
      <c r="T348" s="6">
        <f t="array" aca="1" ref="T348" ca="1">IF(XLOOKUP(E348,DADOS!F:F,DADOS!L:L,0)=0,"NA",XLOOKUP(E348,DADOS!F:F,DADOS!L:L,0))</f>
        <v/>
      </c>
      <c r="U348" s="4">
        <f>H348&amp;"_"&amp;F348&amp;"_"&amp;S348&amp;"_"&amp;T348</f>
        <v/>
      </c>
      <c r="V348" s="50" t="inlineStr">
        <is>
          <t>#ERROR!</t>
        </is>
      </c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16">
        <f>DADOS!F349</f>
        <v/>
      </c>
      <c r="F349" s="4">
        <f t="array" aca="1" ref="F349" ca="1">XLOOKUP(I349,'CABOS CAT'!A:A,'CABOS CAT'!C:C,0)</f>
        <v/>
      </c>
      <c r="G349" s="4">
        <f t="array" aca="1" ref="G349" ca="1">XLOOKUP(I349,'CABOS CAT'!A:A,'CABOS CAT'!B:B,0)</f>
        <v/>
      </c>
      <c r="H349" s="4">
        <f t="array" aca="1" ref="H349" ca="1">XLOOKUP(I349,'CABOS CAT'!A:A,'CABOS CAT'!D:D,0)</f>
        <v/>
      </c>
      <c r="I349" s="4">
        <f t="array" aca="1" ref="I349" ca="1">XLOOKUP(E349,DADOS!F:F,DADOS!J:J,0)</f>
        <v/>
      </c>
      <c r="J349" s="51">
        <f t="array" aca="1" ref="J349" ca="1">XLOOKUP(E349,DADOS!F:F,DADOS!H:H,0)</f>
        <v/>
      </c>
      <c r="K349" s="47">
        <f t="array" aca="1" ref="K349" ca="1">XLOOKUP(E349,DADOS!F:F,DADOS!A:A,0)</f>
        <v/>
      </c>
      <c r="L349" s="47">
        <f t="array" aca="1" ref="L349" ca="1">IF(XLOOKUP(E349,DADOS!F:F,DADOS!E:E,0)="SPLICE",IF(XLOOKUP('PC CAT'!E349,DADOS!F:F,DADOS!C:C,0)=1,"ESQ","DIR"),XLOOKUP(E349,DADOS!F:F,DADOS!C:C,0))</f>
        <v/>
      </c>
      <c r="M349" s="47">
        <f t="array" aca="1" ref="M349" ca="1">IF(OR(L349="ESQ",L349="DIR"),"NA",XLOOKUP(E349,DADOS!F:F,DADOS!B:B,0))</f>
        <v/>
      </c>
      <c r="N349" s="47">
        <f t="array" aca="1" ref="N349" ca="1">IF(XLOOKUP(E349,DADOS!F:F,DADOS!D:D,0)=0,"NA",XLOOKUP(E349,DADOS!F:F,DADOS!D:D,0))</f>
        <v/>
      </c>
      <c r="O349" s="4">
        <f>H349&amp;"_"&amp;F349&amp;"_"&amp;M349&amp;"_"&amp;N349</f>
        <v/>
      </c>
      <c r="P349" s="48" t="inlineStr">
        <is>
          <t>#ERROR!</t>
        </is>
      </c>
      <c r="Q349" s="6">
        <f t="array" aca="1" ref="Q349" ca="1">XLOOKUP(E349,DADOS!F:F,DADOS!O:O,0)</f>
        <v/>
      </c>
      <c r="R349" s="6">
        <f t="array" aca="1" ref="R349" ca="1">IF(XLOOKUP(E349,DADOS!F:F,DADOS!K:K,0)="SPLICE",IF(XLOOKUP('PC CAT'!E349,DADOS!F:F,DADOS!M:M,0)=1,"ESQ","DIR"),XLOOKUP(E349,DADOS!F:F,DADOS!M:M,0))</f>
        <v/>
      </c>
      <c r="S349" s="6">
        <f t="array" aca="1" ref="S349" ca="1">IF(OR(R349="ESQ",R349="DIR"),"NA",XLOOKUP(E349,DADOS!F:F,DADOS!N:N,0))</f>
        <v/>
      </c>
      <c r="T349" s="6">
        <f t="array" aca="1" ref="T349" ca="1">IF(XLOOKUP(E349,DADOS!F:F,DADOS!L:L,0)=0,"NA",XLOOKUP(E349,DADOS!F:F,DADOS!L:L,0))</f>
        <v/>
      </c>
      <c r="U349" s="4">
        <f>H349&amp;"_"&amp;F349&amp;"_"&amp;S349&amp;"_"&amp;T349</f>
        <v/>
      </c>
      <c r="V349" s="50" t="inlineStr">
        <is>
          <t>#ERROR!</t>
        </is>
      </c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16">
        <f>DADOS!F350</f>
        <v/>
      </c>
      <c r="F350" s="4">
        <f t="array" aca="1" ref="F350" ca="1">XLOOKUP(I350,'CABOS CAT'!A:A,'CABOS CAT'!C:C,0)</f>
        <v/>
      </c>
      <c r="G350" s="4">
        <f t="array" aca="1" ref="G350" ca="1">XLOOKUP(I350,'CABOS CAT'!A:A,'CABOS CAT'!B:B,0)</f>
        <v/>
      </c>
      <c r="H350" s="4">
        <f t="array" aca="1" ref="H350" ca="1">XLOOKUP(I350,'CABOS CAT'!A:A,'CABOS CAT'!D:D,0)</f>
        <v/>
      </c>
      <c r="I350" s="4">
        <f t="array" aca="1" ref="I350" ca="1">XLOOKUP(E350,DADOS!F:F,DADOS!J:J,0)</f>
        <v/>
      </c>
      <c r="J350" s="51">
        <f t="array" aca="1" ref="J350" ca="1">XLOOKUP(E350,DADOS!F:F,DADOS!H:H,0)</f>
        <v/>
      </c>
      <c r="K350" s="47">
        <f t="array" aca="1" ref="K350" ca="1">XLOOKUP(E350,DADOS!F:F,DADOS!A:A,0)</f>
        <v/>
      </c>
      <c r="L350" s="47">
        <f t="array" aca="1" ref="L350" ca="1">IF(XLOOKUP(E350,DADOS!F:F,DADOS!E:E,0)="SPLICE",IF(XLOOKUP('PC CAT'!E350,DADOS!F:F,DADOS!C:C,0)=1,"ESQ","DIR"),XLOOKUP(E350,DADOS!F:F,DADOS!C:C,0))</f>
        <v/>
      </c>
      <c r="M350" s="47">
        <f t="array" aca="1" ref="M350" ca="1">IF(OR(L350="ESQ",L350="DIR"),"NA",XLOOKUP(E350,DADOS!F:F,DADOS!B:B,0))</f>
        <v/>
      </c>
      <c r="N350" s="47">
        <f t="array" aca="1" ref="N350" ca="1">IF(XLOOKUP(E350,DADOS!F:F,DADOS!D:D,0)=0,"NA",XLOOKUP(E350,DADOS!F:F,DADOS!D:D,0))</f>
        <v/>
      </c>
      <c r="O350" s="4">
        <f>H350&amp;"_"&amp;F350&amp;"_"&amp;M350&amp;"_"&amp;N350</f>
        <v/>
      </c>
      <c r="P350" s="48" t="inlineStr">
        <is>
          <t>#ERROR!</t>
        </is>
      </c>
      <c r="Q350" s="6">
        <f t="array" aca="1" ref="Q350" ca="1">XLOOKUP(E350,DADOS!F:F,DADOS!O:O,0)</f>
        <v/>
      </c>
      <c r="R350" s="6">
        <f t="array" aca="1" ref="R350" ca="1">IF(XLOOKUP(E350,DADOS!F:F,DADOS!K:K,0)="SPLICE",IF(XLOOKUP('PC CAT'!E350,DADOS!F:F,DADOS!M:M,0)=1,"ESQ","DIR"),XLOOKUP(E350,DADOS!F:F,DADOS!M:M,0))</f>
        <v/>
      </c>
      <c r="S350" s="6">
        <f t="array" aca="1" ref="S350" ca="1">IF(OR(R350="ESQ",R350="DIR"),"NA",XLOOKUP(E350,DADOS!F:F,DADOS!N:N,0))</f>
        <v/>
      </c>
      <c r="T350" s="6">
        <f t="array" aca="1" ref="T350" ca="1">IF(XLOOKUP(E350,DADOS!F:F,DADOS!L:L,0)=0,"NA",XLOOKUP(E350,DADOS!F:F,DADOS!L:L,0))</f>
        <v/>
      </c>
      <c r="U350" s="4">
        <f>H350&amp;"_"&amp;F350&amp;"_"&amp;S350&amp;"_"&amp;T350</f>
        <v/>
      </c>
      <c r="V350" s="50" t="inlineStr">
        <is>
          <t>#ERROR!</t>
        </is>
      </c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16">
        <f>DADOS!F351</f>
        <v/>
      </c>
      <c r="F351" s="4">
        <f t="array" aca="1" ref="F351" ca="1">XLOOKUP(I351,'CABOS CAT'!A:A,'CABOS CAT'!C:C,0)</f>
        <v/>
      </c>
      <c r="G351" s="4">
        <f t="array" aca="1" ref="G351" ca="1">XLOOKUP(I351,'CABOS CAT'!A:A,'CABOS CAT'!B:B,0)</f>
        <v/>
      </c>
      <c r="H351" s="4">
        <f t="array" aca="1" ref="H351" ca="1">XLOOKUP(I351,'CABOS CAT'!A:A,'CABOS CAT'!D:D,0)</f>
        <v/>
      </c>
      <c r="I351" s="4">
        <f t="array" aca="1" ref="I351" ca="1">XLOOKUP(E351,DADOS!F:F,DADOS!J:J,0)</f>
        <v/>
      </c>
      <c r="J351" s="51">
        <f t="array" aca="1" ref="J351" ca="1">XLOOKUP(E351,DADOS!F:F,DADOS!H:H,0)</f>
        <v/>
      </c>
      <c r="K351" s="47">
        <f t="array" aca="1" ref="K351" ca="1">XLOOKUP(E351,DADOS!F:F,DADOS!A:A,0)</f>
        <v/>
      </c>
      <c r="L351" s="47">
        <f t="array" aca="1" ref="L351" ca="1">IF(XLOOKUP(E351,DADOS!F:F,DADOS!E:E,0)="SPLICE",IF(XLOOKUP('PC CAT'!E351,DADOS!F:F,DADOS!C:C,0)=1,"ESQ","DIR"),XLOOKUP(E351,DADOS!F:F,DADOS!C:C,0))</f>
        <v/>
      </c>
      <c r="M351" s="47">
        <f t="array" aca="1" ref="M351" ca="1">IF(OR(L351="ESQ",L351="DIR"),"NA",XLOOKUP(E351,DADOS!F:F,DADOS!B:B,0))</f>
        <v/>
      </c>
      <c r="N351" s="47">
        <f t="array" aca="1" ref="N351" ca="1">IF(XLOOKUP(E351,DADOS!F:F,DADOS!D:D,0)=0,"NA",XLOOKUP(E351,DADOS!F:F,DADOS!D:D,0))</f>
        <v/>
      </c>
      <c r="O351" s="4">
        <f>H351&amp;"_"&amp;F351&amp;"_"&amp;M351&amp;"_"&amp;N351</f>
        <v/>
      </c>
      <c r="P351" s="48" t="inlineStr">
        <is>
          <t>#ERROR!</t>
        </is>
      </c>
      <c r="Q351" s="6">
        <f t="array" aca="1" ref="Q351" ca="1">XLOOKUP(E351,DADOS!F:F,DADOS!O:O,0)</f>
        <v/>
      </c>
      <c r="R351" s="6">
        <f t="array" aca="1" ref="R351" ca="1">IF(XLOOKUP(E351,DADOS!F:F,DADOS!K:K,0)="SPLICE",IF(XLOOKUP('PC CAT'!E351,DADOS!F:F,DADOS!M:M,0)=1,"ESQ","DIR"),XLOOKUP(E351,DADOS!F:F,DADOS!M:M,0))</f>
        <v/>
      </c>
      <c r="S351" s="6">
        <f t="array" aca="1" ref="S351" ca="1">IF(OR(R351="ESQ",R351="DIR"),"NA",XLOOKUP(E351,DADOS!F:F,DADOS!N:N,0))</f>
        <v/>
      </c>
      <c r="T351" s="6">
        <f t="array" aca="1" ref="T351" ca="1">IF(XLOOKUP(E351,DADOS!F:F,DADOS!L:L,0)=0,"NA",XLOOKUP(E351,DADOS!F:F,DADOS!L:L,0))</f>
        <v/>
      </c>
      <c r="U351" s="4">
        <f>H351&amp;"_"&amp;F351&amp;"_"&amp;S351&amp;"_"&amp;T351</f>
        <v/>
      </c>
      <c r="V351" s="50" t="inlineStr">
        <is>
          <t>#ERROR!</t>
        </is>
      </c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16">
        <f>DADOS!F352</f>
        <v/>
      </c>
      <c r="F352" s="4">
        <f t="array" aca="1" ref="F352" ca="1">XLOOKUP(I352,'CABOS CAT'!A:A,'CABOS CAT'!C:C,0)</f>
        <v/>
      </c>
      <c r="G352" s="4">
        <f t="array" aca="1" ref="G352" ca="1">XLOOKUP(I352,'CABOS CAT'!A:A,'CABOS CAT'!B:B,0)</f>
        <v/>
      </c>
      <c r="H352" s="4">
        <f t="array" aca="1" ref="H352" ca="1">XLOOKUP(I352,'CABOS CAT'!A:A,'CABOS CAT'!D:D,0)</f>
        <v/>
      </c>
      <c r="I352" s="4">
        <f t="array" aca="1" ref="I352" ca="1">XLOOKUP(E352,DADOS!F:F,DADOS!J:J,0)</f>
        <v/>
      </c>
      <c r="J352" s="51">
        <f t="array" aca="1" ref="J352" ca="1">XLOOKUP(E352,DADOS!F:F,DADOS!H:H,0)</f>
        <v/>
      </c>
      <c r="K352" s="47">
        <f t="array" aca="1" ref="K352" ca="1">XLOOKUP(E352,DADOS!F:F,DADOS!A:A,0)</f>
        <v/>
      </c>
      <c r="L352" s="47">
        <f t="array" aca="1" ref="L352" ca="1">IF(XLOOKUP(E352,DADOS!F:F,DADOS!E:E,0)="SPLICE",IF(XLOOKUP('PC CAT'!E352,DADOS!F:F,DADOS!C:C,0)=1,"ESQ","DIR"),XLOOKUP(E352,DADOS!F:F,DADOS!C:C,0))</f>
        <v/>
      </c>
      <c r="M352" s="47">
        <f t="array" aca="1" ref="M352" ca="1">IF(OR(L352="ESQ",L352="DIR"),"NA",XLOOKUP(E352,DADOS!F:F,DADOS!B:B,0))</f>
        <v/>
      </c>
      <c r="N352" s="47">
        <f t="array" aca="1" ref="N352" ca="1">IF(XLOOKUP(E352,DADOS!F:F,DADOS!D:D,0)=0,"NA",XLOOKUP(E352,DADOS!F:F,DADOS!D:D,0))</f>
        <v/>
      </c>
      <c r="O352" s="4">
        <f>H352&amp;"_"&amp;F352&amp;"_"&amp;M352&amp;"_"&amp;N352</f>
        <v/>
      </c>
      <c r="P352" s="48" t="inlineStr">
        <is>
          <t>#ERROR!</t>
        </is>
      </c>
      <c r="Q352" s="6">
        <f t="array" aca="1" ref="Q352" ca="1">XLOOKUP(E352,DADOS!F:F,DADOS!O:O,0)</f>
        <v/>
      </c>
      <c r="R352" s="6">
        <f t="array" aca="1" ref="R352" ca="1">IF(XLOOKUP(E352,DADOS!F:F,DADOS!K:K,0)="SPLICE",IF(XLOOKUP('PC CAT'!E352,DADOS!F:F,DADOS!M:M,0)=1,"ESQ","DIR"),XLOOKUP(E352,DADOS!F:F,DADOS!M:M,0))</f>
        <v/>
      </c>
      <c r="S352" s="6">
        <f t="array" aca="1" ref="S352" ca="1">IF(OR(R352="ESQ",R352="DIR"),"NA",XLOOKUP(E352,DADOS!F:F,DADOS!N:N,0))</f>
        <v/>
      </c>
      <c r="T352" s="6">
        <f t="array" aca="1" ref="T352" ca="1">IF(XLOOKUP(E352,DADOS!F:F,DADOS!L:L,0)=0,"NA",XLOOKUP(E352,DADOS!F:F,DADOS!L:L,0))</f>
        <v/>
      </c>
      <c r="U352" s="4">
        <f>H352&amp;"_"&amp;F352&amp;"_"&amp;S352&amp;"_"&amp;T352</f>
        <v/>
      </c>
      <c r="V352" s="50" t="inlineStr">
        <is>
          <t>#ERROR!</t>
        </is>
      </c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16">
        <f>DADOS!F353</f>
        <v/>
      </c>
      <c r="F353" s="4">
        <f t="array" aca="1" ref="F353" ca="1">XLOOKUP(I353,'CABOS CAT'!A:A,'CABOS CAT'!C:C,0)</f>
        <v/>
      </c>
      <c r="G353" s="4">
        <f t="array" aca="1" ref="G353" ca="1">XLOOKUP(I353,'CABOS CAT'!A:A,'CABOS CAT'!B:B,0)</f>
        <v/>
      </c>
      <c r="H353" s="4">
        <f t="array" aca="1" ref="H353" ca="1">XLOOKUP(I353,'CABOS CAT'!A:A,'CABOS CAT'!D:D,0)</f>
        <v/>
      </c>
      <c r="I353" s="4">
        <f t="array" aca="1" ref="I353" ca="1">XLOOKUP(E353,DADOS!F:F,DADOS!J:J,0)</f>
        <v/>
      </c>
      <c r="J353" s="51">
        <f t="array" aca="1" ref="J353" ca="1">XLOOKUP(E353,DADOS!F:F,DADOS!H:H,0)</f>
        <v/>
      </c>
      <c r="K353" s="47">
        <f t="array" aca="1" ref="K353" ca="1">XLOOKUP(E353,DADOS!F:F,DADOS!A:A,0)</f>
        <v/>
      </c>
      <c r="L353" s="47">
        <f t="array" aca="1" ref="L353" ca="1">IF(XLOOKUP(E353,DADOS!F:F,DADOS!E:E,0)="SPLICE",IF(XLOOKUP('PC CAT'!E353,DADOS!F:F,DADOS!C:C,0)=1,"ESQ","DIR"),XLOOKUP(E353,DADOS!F:F,DADOS!C:C,0))</f>
        <v/>
      </c>
      <c r="M353" s="47">
        <f t="array" aca="1" ref="M353" ca="1">IF(OR(L353="ESQ",L353="DIR"),"NA",XLOOKUP(E353,DADOS!F:F,DADOS!B:B,0))</f>
        <v/>
      </c>
      <c r="N353" s="47">
        <f t="array" aca="1" ref="N353" ca="1">IF(XLOOKUP(E353,DADOS!F:F,DADOS!D:D,0)=0,"NA",XLOOKUP(E353,DADOS!F:F,DADOS!D:D,0))</f>
        <v/>
      </c>
      <c r="O353" s="4">
        <f>H353&amp;"_"&amp;F353&amp;"_"&amp;M353&amp;"_"&amp;N353</f>
        <v/>
      </c>
      <c r="P353" s="48" t="inlineStr">
        <is>
          <t>#ERROR!</t>
        </is>
      </c>
      <c r="Q353" s="6">
        <f t="array" aca="1" ref="Q353" ca="1">XLOOKUP(E353,DADOS!F:F,DADOS!O:O,0)</f>
        <v/>
      </c>
      <c r="R353" s="6">
        <f t="array" aca="1" ref="R353" ca="1">IF(XLOOKUP(E353,DADOS!F:F,DADOS!K:K,0)="SPLICE",IF(XLOOKUP('PC CAT'!E353,DADOS!F:F,DADOS!M:M,0)=1,"ESQ","DIR"),XLOOKUP(E353,DADOS!F:F,DADOS!M:M,0))</f>
        <v/>
      </c>
      <c r="S353" s="6">
        <f t="array" aca="1" ref="S353" ca="1">IF(OR(R353="ESQ",R353="DIR"),"NA",XLOOKUP(E353,DADOS!F:F,DADOS!N:N,0))</f>
        <v/>
      </c>
      <c r="T353" s="6">
        <f t="array" aca="1" ref="T353" ca="1">IF(XLOOKUP(E353,DADOS!F:F,DADOS!L:L,0)=0,"NA",XLOOKUP(E353,DADOS!F:F,DADOS!L:L,0))</f>
        <v/>
      </c>
      <c r="U353" s="4">
        <f>H353&amp;"_"&amp;F353&amp;"_"&amp;S353&amp;"_"&amp;T353</f>
        <v/>
      </c>
      <c r="V353" s="50" t="inlineStr">
        <is>
          <t>#ERROR!</t>
        </is>
      </c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16">
        <f>DADOS!F354</f>
        <v/>
      </c>
      <c r="F354" s="4">
        <f t="array" aca="1" ref="F354" ca="1">XLOOKUP(I354,'CABOS CAT'!A:A,'CABOS CAT'!C:C,0)</f>
        <v/>
      </c>
      <c r="G354" s="4">
        <f t="array" aca="1" ref="G354" ca="1">XLOOKUP(I354,'CABOS CAT'!A:A,'CABOS CAT'!B:B,0)</f>
        <v/>
      </c>
      <c r="H354" s="4">
        <f t="array" aca="1" ref="H354" ca="1">XLOOKUP(I354,'CABOS CAT'!A:A,'CABOS CAT'!D:D,0)</f>
        <v/>
      </c>
      <c r="I354" s="4">
        <f t="array" aca="1" ref="I354" ca="1">XLOOKUP(E354,DADOS!F:F,DADOS!J:J,0)</f>
        <v/>
      </c>
      <c r="J354" s="51">
        <f t="array" aca="1" ref="J354" ca="1">XLOOKUP(E354,DADOS!F:F,DADOS!H:H,0)</f>
        <v/>
      </c>
      <c r="K354" s="47">
        <f t="array" aca="1" ref="K354" ca="1">XLOOKUP(E354,DADOS!F:F,DADOS!A:A,0)</f>
        <v/>
      </c>
      <c r="L354" s="47">
        <f t="array" aca="1" ref="L354" ca="1">IF(XLOOKUP(E354,DADOS!F:F,DADOS!E:E,0)="SPLICE",IF(XLOOKUP('PC CAT'!E354,DADOS!F:F,DADOS!C:C,0)=1,"ESQ","DIR"),XLOOKUP(E354,DADOS!F:F,DADOS!C:C,0))</f>
        <v/>
      </c>
      <c r="M354" s="47">
        <f t="array" aca="1" ref="M354" ca="1">IF(OR(L354="ESQ",L354="DIR"),"NA",XLOOKUP(E354,DADOS!F:F,DADOS!B:B,0))</f>
        <v/>
      </c>
      <c r="N354" s="47">
        <f t="array" aca="1" ref="N354" ca="1">IF(XLOOKUP(E354,DADOS!F:F,DADOS!D:D,0)=0,"NA",XLOOKUP(E354,DADOS!F:F,DADOS!D:D,0))</f>
        <v/>
      </c>
      <c r="O354" s="4">
        <f>H354&amp;"_"&amp;F354&amp;"_"&amp;M354&amp;"_"&amp;N354</f>
        <v/>
      </c>
      <c r="P354" s="48" t="inlineStr">
        <is>
          <t>#ERROR!</t>
        </is>
      </c>
      <c r="Q354" s="6">
        <f t="array" aca="1" ref="Q354" ca="1">XLOOKUP(E354,DADOS!F:F,DADOS!O:O,0)</f>
        <v/>
      </c>
      <c r="R354" s="6">
        <f t="array" aca="1" ref="R354" ca="1">IF(XLOOKUP(E354,DADOS!F:F,DADOS!K:K,0)="SPLICE",IF(XLOOKUP('PC CAT'!E354,DADOS!F:F,DADOS!M:M,0)=1,"ESQ","DIR"),XLOOKUP(E354,DADOS!F:F,DADOS!M:M,0))</f>
        <v/>
      </c>
      <c r="S354" s="6">
        <f t="array" aca="1" ref="S354" ca="1">IF(OR(R354="ESQ",R354="DIR"),"NA",XLOOKUP(E354,DADOS!F:F,DADOS!N:N,0))</f>
        <v/>
      </c>
      <c r="T354" s="6">
        <f t="array" aca="1" ref="T354" ca="1">IF(XLOOKUP(E354,DADOS!F:F,DADOS!L:L,0)=0,"NA",XLOOKUP(E354,DADOS!F:F,DADOS!L:L,0))</f>
        <v/>
      </c>
      <c r="U354" s="4">
        <f>H354&amp;"_"&amp;F354&amp;"_"&amp;S354&amp;"_"&amp;T354</f>
        <v/>
      </c>
      <c r="V354" s="50" t="inlineStr">
        <is>
          <t>#ERROR!</t>
        </is>
      </c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16">
        <f>DADOS!F355</f>
        <v/>
      </c>
      <c r="F355" s="4">
        <f t="array" aca="1" ref="F355" ca="1">XLOOKUP(I355,'CABOS CAT'!A:A,'CABOS CAT'!C:C,0)</f>
        <v/>
      </c>
      <c r="G355" s="4">
        <f t="array" aca="1" ref="G355" ca="1">XLOOKUP(I355,'CABOS CAT'!A:A,'CABOS CAT'!B:B,0)</f>
        <v/>
      </c>
      <c r="H355" s="4">
        <f t="array" aca="1" ref="H355" ca="1">XLOOKUP(I355,'CABOS CAT'!A:A,'CABOS CAT'!D:D,0)</f>
        <v/>
      </c>
      <c r="I355" s="4">
        <f t="array" aca="1" ref="I355" ca="1">XLOOKUP(E355,DADOS!F:F,DADOS!J:J,0)</f>
        <v/>
      </c>
      <c r="J355" s="51">
        <f t="array" aca="1" ref="J355" ca="1">XLOOKUP(E355,DADOS!F:F,DADOS!H:H,0)</f>
        <v/>
      </c>
      <c r="K355" s="47">
        <f t="array" aca="1" ref="K355" ca="1">XLOOKUP(E355,DADOS!F:F,DADOS!A:A,0)</f>
        <v/>
      </c>
      <c r="L355" s="47">
        <f t="array" aca="1" ref="L355" ca="1">IF(XLOOKUP(E355,DADOS!F:F,DADOS!E:E,0)="SPLICE",IF(XLOOKUP('PC CAT'!E355,DADOS!F:F,DADOS!C:C,0)=1,"ESQ","DIR"),XLOOKUP(E355,DADOS!F:F,DADOS!C:C,0))</f>
        <v/>
      </c>
      <c r="M355" s="47">
        <f t="array" aca="1" ref="M355" ca="1">IF(OR(L355="ESQ",L355="DIR"),"NA",XLOOKUP(E355,DADOS!F:F,DADOS!B:B,0))</f>
        <v/>
      </c>
      <c r="N355" s="47">
        <f t="array" aca="1" ref="N355" ca="1">IF(XLOOKUP(E355,DADOS!F:F,DADOS!D:D,0)=0,"NA",XLOOKUP(E355,DADOS!F:F,DADOS!D:D,0))</f>
        <v/>
      </c>
      <c r="O355" s="4">
        <f>H355&amp;"_"&amp;F355&amp;"_"&amp;M355&amp;"_"&amp;N355</f>
        <v/>
      </c>
      <c r="P355" s="48" t="inlineStr">
        <is>
          <t>#ERROR!</t>
        </is>
      </c>
      <c r="Q355" s="6">
        <f t="array" aca="1" ref="Q355" ca="1">XLOOKUP(E355,DADOS!F:F,DADOS!O:O,0)</f>
        <v/>
      </c>
      <c r="R355" s="6">
        <f t="array" aca="1" ref="R355" ca="1">IF(XLOOKUP(E355,DADOS!F:F,DADOS!K:K,0)="SPLICE",IF(XLOOKUP('PC CAT'!E355,DADOS!F:F,DADOS!M:M,0)=1,"ESQ","DIR"),XLOOKUP(E355,DADOS!F:F,DADOS!M:M,0))</f>
        <v/>
      </c>
      <c r="S355" s="6">
        <f t="array" aca="1" ref="S355" ca="1">IF(OR(R355="ESQ",R355="DIR"),"NA",XLOOKUP(E355,DADOS!F:F,DADOS!N:N,0))</f>
        <v/>
      </c>
      <c r="T355" s="6">
        <f t="array" aca="1" ref="T355" ca="1">IF(XLOOKUP(E355,DADOS!F:F,DADOS!L:L,0)=0,"NA",XLOOKUP(E355,DADOS!F:F,DADOS!L:L,0))</f>
        <v/>
      </c>
      <c r="U355" s="4">
        <f>H355&amp;"_"&amp;F355&amp;"_"&amp;S355&amp;"_"&amp;T355</f>
        <v/>
      </c>
      <c r="V355" s="50" t="inlineStr">
        <is>
          <t>#ERROR!</t>
        </is>
      </c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16">
        <f>DADOS!F356</f>
        <v/>
      </c>
      <c r="F356" s="4">
        <f t="array" aca="1" ref="F356" ca="1">XLOOKUP(I356,'CABOS CAT'!A:A,'CABOS CAT'!C:C,0)</f>
        <v/>
      </c>
      <c r="G356" s="4">
        <f t="array" aca="1" ref="G356" ca="1">XLOOKUP(I356,'CABOS CAT'!A:A,'CABOS CAT'!B:B,0)</f>
        <v/>
      </c>
      <c r="H356" s="4">
        <f t="array" aca="1" ref="H356" ca="1">XLOOKUP(I356,'CABOS CAT'!A:A,'CABOS CAT'!D:D,0)</f>
        <v/>
      </c>
      <c r="I356" s="4">
        <f t="array" aca="1" ref="I356" ca="1">XLOOKUP(E356,DADOS!F:F,DADOS!J:J,0)</f>
        <v/>
      </c>
      <c r="J356" s="51">
        <f t="array" aca="1" ref="J356" ca="1">XLOOKUP(E356,DADOS!F:F,DADOS!H:H,0)</f>
        <v/>
      </c>
      <c r="K356" s="47">
        <f t="array" aca="1" ref="K356" ca="1">XLOOKUP(E356,DADOS!F:F,DADOS!A:A,0)</f>
        <v/>
      </c>
      <c r="L356" s="47">
        <f t="array" aca="1" ref="L356" ca="1">IF(XLOOKUP(E356,DADOS!F:F,DADOS!E:E,0)="SPLICE",IF(XLOOKUP('PC CAT'!E356,DADOS!F:F,DADOS!C:C,0)=1,"ESQ","DIR"),XLOOKUP(E356,DADOS!F:F,DADOS!C:C,0))</f>
        <v/>
      </c>
      <c r="M356" s="47">
        <f t="array" aca="1" ref="M356" ca="1">IF(OR(L356="ESQ",L356="DIR"),"NA",XLOOKUP(E356,DADOS!F:F,DADOS!B:B,0))</f>
        <v/>
      </c>
      <c r="N356" s="47">
        <f t="array" aca="1" ref="N356" ca="1">IF(XLOOKUP(E356,DADOS!F:F,DADOS!D:D,0)=0,"NA",XLOOKUP(E356,DADOS!F:F,DADOS!D:D,0))</f>
        <v/>
      </c>
      <c r="O356" s="4">
        <f>H356&amp;"_"&amp;F356&amp;"_"&amp;M356&amp;"_"&amp;N356</f>
        <v/>
      </c>
      <c r="P356" s="48" t="inlineStr">
        <is>
          <t>#ERROR!</t>
        </is>
      </c>
      <c r="Q356" s="6">
        <f t="array" aca="1" ref="Q356" ca="1">XLOOKUP(E356,DADOS!F:F,DADOS!O:O,0)</f>
        <v/>
      </c>
      <c r="R356" s="6">
        <f t="array" aca="1" ref="R356" ca="1">IF(XLOOKUP(E356,DADOS!F:F,DADOS!K:K,0)="SPLICE",IF(XLOOKUP('PC CAT'!E356,DADOS!F:F,DADOS!M:M,0)=1,"ESQ","DIR"),XLOOKUP(E356,DADOS!F:F,DADOS!M:M,0))</f>
        <v/>
      </c>
      <c r="S356" s="6">
        <f t="array" aca="1" ref="S356" ca="1">IF(OR(R356="ESQ",R356="DIR"),"NA",XLOOKUP(E356,DADOS!F:F,DADOS!N:N,0))</f>
        <v/>
      </c>
      <c r="T356" s="6">
        <f t="array" aca="1" ref="T356" ca="1">IF(XLOOKUP(E356,DADOS!F:F,DADOS!L:L,0)=0,"NA",XLOOKUP(E356,DADOS!F:F,DADOS!L:L,0))</f>
        <v/>
      </c>
      <c r="U356" s="4">
        <f>H356&amp;"_"&amp;F356&amp;"_"&amp;S356&amp;"_"&amp;T356</f>
        <v/>
      </c>
      <c r="V356" s="50" t="inlineStr">
        <is>
          <t>#ERROR!</t>
        </is>
      </c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16">
        <f>DADOS!F357</f>
        <v/>
      </c>
      <c r="F357" s="4">
        <f t="array" aca="1" ref="F357" ca="1">XLOOKUP(I357,'CABOS CAT'!A:A,'CABOS CAT'!C:C,0)</f>
        <v/>
      </c>
      <c r="G357" s="4">
        <f t="array" aca="1" ref="G357" ca="1">XLOOKUP(I357,'CABOS CAT'!A:A,'CABOS CAT'!B:B,0)</f>
        <v/>
      </c>
      <c r="H357" s="4">
        <f t="array" aca="1" ref="H357" ca="1">XLOOKUP(I357,'CABOS CAT'!A:A,'CABOS CAT'!D:D,0)</f>
        <v/>
      </c>
      <c r="I357" s="4">
        <f t="array" aca="1" ref="I357" ca="1">XLOOKUP(E357,DADOS!F:F,DADOS!J:J,0)</f>
        <v/>
      </c>
      <c r="J357" s="51">
        <f t="array" aca="1" ref="J357" ca="1">XLOOKUP(E357,DADOS!F:F,DADOS!H:H,0)</f>
        <v/>
      </c>
      <c r="K357" s="47">
        <f t="array" aca="1" ref="K357" ca="1">XLOOKUP(E357,DADOS!F:F,DADOS!A:A,0)</f>
        <v/>
      </c>
      <c r="L357" s="47">
        <f t="array" aca="1" ref="L357" ca="1">IF(XLOOKUP(E357,DADOS!F:F,DADOS!E:E,0)="SPLICE",IF(XLOOKUP('PC CAT'!E357,DADOS!F:F,DADOS!C:C,0)=1,"ESQ","DIR"),XLOOKUP(E357,DADOS!F:F,DADOS!C:C,0))</f>
        <v/>
      </c>
      <c r="M357" s="47">
        <f t="array" aca="1" ref="M357" ca="1">IF(OR(L357="ESQ",L357="DIR"),"NA",XLOOKUP(E357,DADOS!F:F,DADOS!B:B,0))</f>
        <v/>
      </c>
      <c r="N357" s="47">
        <f t="array" aca="1" ref="N357" ca="1">IF(XLOOKUP(E357,DADOS!F:F,DADOS!D:D,0)=0,"NA",XLOOKUP(E357,DADOS!F:F,DADOS!D:D,0))</f>
        <v/>
      </c>
      <c r="O357" s="4">
        <f>H357&amp;"_"&amp;F357&amp;"_"&amp;M357&amp;"_"&amp;N357</f>
        <v/>
      </c>
      <c r="P357" s="48" t="inlineStr">
        <is>
          <t>#ERROR!</t>
        </is>
      </c>
      <c r="Q357" s="6">
        <f t="array" aca="1" ref="Q357" ca="1">XLOOKUP(E357,DADOS!F:F,DADOS!O:O,0)</f>
        <v/>
      </c>
      <c r="R357" s="6">
        <f t="array" aca="1" ref="R357" ca="1">IF(XLOOKUP(E357,DADOS!F:F,DADOS!K:K,0)="SPLICE",IF(XLOOKUP('PC CAT'!E357,DADOS!F:F,DADOS!M:M,0)=1,"ESQ","DIR"),XLOOKUP(E357,DADOS!F:F,DADOS!M:M,0))</f>
        <v/>
      </c>
      <c r="S357" s="6">
        <f t="array" aca="1" ref="S357" ca="1">IF(OR(R357="ESQ",R357="DIR"),"NA",XLOOKUP(E357,DADOS!F:F,DADOS!N:N,0))</f>
        <v/>
      </c>
      <c r="T357" s="6">
        <f t="array" aca="1" ref="T357" ca="1">IF(XLOOKUP(E357,DADOS!F:F,DADOS!L:L,0)=0,"NA",XLOOKUP(E357,DADOS!F:F,DADOS!L:L,0))</f>
        <v/>
      </c>
      <c r="U357" s="4">
        <f>H357&amp;"_"&amp;F357&amp;"_"&amp;S357&amp;"_"&amp;T357</f>
        <v/>
      </c>
      <c r="V357" s="50" t="inlineStr">
        <is>
          <t>#ERROR!</t>
        </is>
      </c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16">
        <f>DADOS!F358</f>
        <v/>
      </c>
      <c r="F358" s="4">
        <f t="array" aca="1" ref="F358" ca="1">XLOOKUP(I358,'CABOS CAT'!A:A,'CABOS CAT'!C:C,0)</f>
        <v/>
      </c>
      <c r="G358" s="4">
        <f t="array" aca="1" ref="G358" ca="1">XLOOKUP(I358,'CABOS CAT'!A:A,'CABOS CAT'!B:B,0)</f>
        <v/>
      </c>
      <c r="H358" s="4">
        <f t="array" aca="1" ref="H358" ca="1">XLOOKUP(I358,'CABOS CAT'!A:A,'CABOS CAT'!D:D,0)</f>
        <v/>
      </c>
      <c r="I358" s="4">
        <f t="array" aca="1" ref="I358" ca="1">XLOOKUP(E358,DADOS!F:F,DADOS!J:J,0)</f>
        <v/>
      </c>
      <c r="J358" s="51">
        <f t="array" aca="1" ref="J358" ca="1">XLOOKUP(E358,DADOS!F:F,DADOS!H:H,0)</f>
        <v/>
      </c>
      <c r="K358" s="47">
        <f t="array" aca="1" ref="K358" ca="1">XLOOKUP(E358,DADOS!F:F,DADOS!A:A,0)</f>
        <v/>
      </c>
      <c r="L358" s="47">
        <f t="array" aca="1" ref="L358" ca="1">IF(XLOOKUP(E358,DADOS!F:F,DADOS!E:E,0)="SPLICE",IF(XLOOKUP('PC CAT'!E358,DADOS!F:F,DADOS!C:C,0)=1,"ESQ","DIR"),XLOOKUP(E358,DADOS!F:F,DADOS!C:C,0))</f>
        <v/>
      </c>
      <c r="M358" s="47">
        <f t="array" aca="1" ref="M358" ca="1">IF(OR(L358="ESQ",L358="DIR"),"NA",XLOOKUP(E358,DADOS!F:F,DADOS!B:B,0))</f>
        <v/>
      </c>
      <c r="N358" s="47">
        <f t="array" aca="1" ref="N358" ca="1">IF(XLOOKUP(E358,DADOS!F:F,DADOS!D:D,0)=0,"NA",XLOOKUP(E358,DADOS!F:F,DADOS!D:D,0))</f>
        <v/>
      </c>
      <c r="O358" s="4">
        <f>H358&amp;"_"&amp;F358&amp;"_"&amp;M358&amp;"_"&amp;N358</f>
        <v/>
      </c>
      <c r="P358" s="48" t="inlineStr">
        <is>
          <t>#ERROR!</t>
        </is>
      </c>
      <c r="Q358" s="6">
        <f t="array" aca="1" ref="Q358" ca="1">XLOOKUP(E358,DADOS!F:F,DADOS!O:O,0)</f>
        <v/>
      </c>
      <c r="R358" s="6">
        <f t="array" aca="1" ref="R358" ca="1">IF(XLOOKUP(E358,DADOS!F:F,DADOS!K:K,0)="SPLICE",IF(XLOOKUP('PC CAT'!E358,DADOS!F:F,DADOS!M:M,0)=1,"ESQ","DIR"),XLOOKUP(E358,DADOS!F:F,DADOS!M:M,0))</f>
        <v/>
      </c>
      <c r="S358" s="6">
        <f t="array" aca="1" ref="S358" ca="1">IF(OR(R358="ESQ",R358="DIR"),"NA",XLOOKUP(E358,DADOS!F:F,DADOS!N:N,0))</f>
        <v/>
      </c>
      <c r="T358" s="6">
        <f t="array" aca="1" ref="T358" ca="1">IF(XLOOKUP(E358,DADOS!F:F,DADOS!L:L,0)=0,"NA",XLOOKUP(E358,DADOS!F:F,DADOS!L:L,0))</f>
        <v/>
      </c>
      <c r="U358" s="4">
        <f>H358&amp;"_"&amp;F358&amp;"_"&amp;S358&amp;"_"&amp;T358</f>
        <v/>
      </c>
      <c r="V358" s="50" t="inlineStr">
        <is>
          <t>#ERROR!</t>
        </is>
      </c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16">
        <f>DADOS!F359</f>
        <v/>
      </c>
      <c r="F359" s="4">
        <f t="array" aca="1" ref="F359" ca="1">XLOOKUP(I359,'CABOS CAT'!A:A,'CABOS CAT'!C:C,0)</f>
        <v/>
      </c>
      <c r="G359" s="4">
        <f t="array" aca="1" ref="G359" ca="1">XLOOKUP(I359,'CABOS CAT'!A:A,'CABOS CAT'!B:B,0)</f>
        <v/>
      </c>
      <c r="H359" s="4">
        <f t="array" aca="1" ref="H359" ca="1">XLOOKUP(I359,'CABOS CAT'!A:A,'CABOS CAT'!D:D,0)</f>
        <v/>
      </c>
      <c r="I359" s="4">
        <f t="array" aca="1" ref="I359" ca="1">XLOOKUP(E359,DADOS!F:F,DADOS!J:J,0)</f>
        <v/>
      </c>
      <c r="J359" s="51">
        <f t="array" aca="1" ref="J359" ca="1">XLOOKUP(E359,DADOS!F:F,DADOS!H:H,0)</f>
        <v/>
      </c>
      <c r="K359" s="47">
        <f t="array" aca="1" ref="K359" ca="1">XLOOKUP(E359,DADOS!F:F,DADOS!A:A,0)</f>
        <v/>
      </c>
      <c r="L359" s="47">
        <f t="array" aca="1" ref="L359" ca="1">IF(XLOOKUP(E359,DADOS!F:F,DADOS!E:E,0)="SPLICE",IF(XLOOKUP('PC CAT'!E359,DADOS!F:F,DADOS!C:C,0)=1,"ESQ","DIR"),XLOOKUP(E359,DADOS!F:F,DADOS!C:C,0))</f>
        <v/>
      </c>
      <c r="M359" s="47">
        <f t="array" aca="1" ref="M359" ca="1">IF(OR(L359="ESQ",L359="DIR"),"NA",XLOOKUP(E359,DADOS!F:F,DADOS!B:B,0))</f>
        <v/>
      </c>
      <c r="N359" s="47">
        <f t="array" aca="1" ref="N359" ca="1">IF(XLOOKUP(E359,DADOS!F:F,DADOS!D:D,0)=0,"NA",XLOOKUP(E359,DADOS!F:F,DADOS!D:D,0))</f>
        <v/>
      </c>
      <c r="O359" s="4">
        <f>H359&amp;"_"&amp;F359&amp;"_"&amp;M359&amp;"_"&amp;N359</f>
        <v/>
      </c>
      <c r="P359" s="48" t="inlineStr">
        <is>
          <t>#ERROR!</t>
        </is>
      </c>
      <c r="Q359" s="6">
        <f t="array" aca="1" ref="Q359" ca="1">XLOOKUP(E359,DADOS!F:F,DADOS!O:O,0)</f>
        <v/>
      </c>
      <c r="R359" s="6">
        <f t="array" aca="1" ref="R359" ca="1">IF(XLOOKUP(E359,DADOS!F:F,DADOS!K:K,0)="SPLICE",IF(XLOOKUP('PC CAT'!E359,DADOS!F:F,DADOS!M:M,0)=1,"ESQ","DIR"),XLOOKUP(E359,DADOS!F:F,DADOS!M:M,0))</f>
        <v/>
      </c>
      <c r="S359" s="6">
        <f t="array" aca="1" ref="S359" ca="1">IF(OR(R359="ESQ",R359="DIR"),"NA",XLOOKUP(E359,DADOS!F:F,DADOS!N:N,0))</f>
        <v/>
      </c>
      <c r="T359" s="6">
        <f t="array" aca="1" ref="T359" ca="1">IF(XLOOKUP(E359,DADOS!F:F,DADOS!L:L,0)=0,"NA",XLOOKUP(E359,DADOS!F:F,DADOS!L:L,0))</f>
        <v/>
      </c>
      <c r="U359" s="4">
        <f>H359&amp;"_"&amp;F359&amp;"_"&amp;S359&amp;"_"&amp;T359</f>
        <v/>
      </c>
      <c r="V359" s="50" t="inlineStr">
        <is>
          <t>#ERROR!</t>
        </is>
      </c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16">
        <f>DADOS!F360</f>
        <v/>
      </c>
      <c r="F360" s="4">
        <f t="array" aca="1" ref="F360" ca="1">XLOOKUP(I360,'CABOS CAT'!A:A,'CABOS CAT'!C:C,0)</f>
        <v/>
      </c>
      <c r="G360" s="4">
        <f t="array" aca="1" ref="G360" ca="1">XLOOKUP(I360,'CABOS CAT'!A:A,'CABOS CAT'!B:B,0)</f>
        <v/>
      </c>
      <c r="H360" s="4">
        <f t="array" aca="1" ref="H360" ca="1">XLOOKUP(I360,'CABOS CAT'!A:A,'CABOS CAT'!D:D,0)</f>
        <v/>
      </c>
      <c r="I360" s="4">
        <f t="array" aca="1" ref="I360" ca="1">XLOOKUP(E360,DADOS!F:F,DADOS!J:J,0)</f>
        <v/>
      </c>
      <c r="J360" s="51">
        <f t="array" aca="1" ref="J360" ca="1">XLOOKUP(E360,DADOS!F:F,DADOS!H:H,0)</f>
        <v/>
      </c>
      <c r="K360" s="47">
        <f t="array" aca="1" ref="K360" ca="1">XLOOKUP(E360,DADOS!F:F,DADOS!A:A,0)</f>
        <v/>
      </c>
      <c r="L360" s="47">
        <f t="array" aca="1" ref="L360" ca="1">IF(XLOOKUP(E360,DADOS!F:F,DADOS!E:E,0)="SPLICE",IF(XLOOKUP('PC CAT'!E360,DADOS!F:F,DADOS!C:C,0)=1,"ESQ","DIR"),XLOOKUP(E360,DADOS!F:F,DADOS!C:C,0))</f>
        <v/>
      </c>
      <c r="M360" s="47">
        <f t="array" aca="1" ref="M360" ca="1">IF(OR(L360="ESQ",L360="DIR"),"NA",XLOOKUP(E360,DADOS!F:F,DADOS!B:B,0))</f>
        <v/>
      </c>
      <c r="N360" s="47">
        <f t="array" aca="1" ref="N360" ca="1">IF(XLOOKUP(E360,DADOS!F:F,DADOS!D:D,0)=0,"NA",XLOOKUP(E360,DADOS!F:F,DADOS!D:D,0))</f>
        <v/>
      </c>
      <c r="O360" s="4">
        <f>H360&amp;"_"&amp;F360&amp;"_"&amp;M360&amp;"_"&amp;N360</f>
        <v/>
      </c>
      <c r="P360" s="48" t="inlineStr">
        <is>
          <t>#ERROR!</t>
        </is>
      </c>
      <c r="Q360" s="6">
        <f t="array" aca="1" ref="Q360" ca="1">XLOOKUP(E360,DADOS!F:F,DADOS!O:O,0)</f>
        <v/>
      </c>
      <c r="R360" s="6">
        <f t="array" aca="1" ref="R360" ca="1">IF(XLOOKUP(E360,DADOS!F:F,DADOS!K:K,0)="SPLICE",IF(XLOOKUP('PC CAT'!E360,DADOS!F:F,DADOS!M:M,0)=1,"ESQ","DIR"),XLOOKUP(E360,DADOS!F:F,DADOS!M:M,0))</f>
        <v/>
      </c>
      <c r="S360" s="6">
        <f t="array" aca="1" ref="S360" ca="1">IF(OR(R360="ESQ",R360="DIR"),"NA",XLOOKUP(E360,DADOS!F:F,DADOS!N:N,0))</f>
        <v/>
      </c>
      <c r="T360" s="6">
        <f t="array" aca="1" ref="T360" ca="1">IF(XLOOKUP(E360,DADOS!F:F,DADOS!L:L,0)=0,"NA",XLOOKUP(E360,DADOS!F:F,DADOS!L:L,0))</f>
        <v/>
      </c>
      <c r="U360" s="4">
        <f>H360&amp;"_"&amp;F360&amp;"_"&amp;S360&amp;"_"&amp;T360</f>
        <v/>
      </c>
      <c r="V360" s="50" t="inlineStr">
        <is>
          <t>#ERROR!</t>
        </is>
      </c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16">
        <f>DADOS!F361</f>
        <v/>
      </c>
      <c r="F361" s="4">
        <f t="array" aca="1" ref="F361" ca="1">XLOOKUP(I361,'CABOS CAT'!A:A,'CABOS CAT'!C:C,0)</f>
        <v/>
      </c>
      <c r="G361" s="4">
        <f t="array" aca="1" ref="G361" ca="1">XLOOKUP(I361,'CABOS CAT'!A:A,'CABOS CAT'!B:B,0)</f>
        <v/>
      </c>
      <c r="H361" s="4">
        <f t="array" aca="1" ref="H361" ca="1">XLOOKUP(I361,'CABOS CAT'!A:A,'CABOS CAT'!D:D,0)</f>
        <v/>
      </c>
      <c r="I361" s="4">
        <f t="array" aca="1" ref="I361" ca="1">XLOOKUP(E361,DADOS!F:F,DADOS!J:J,0)</f>
        <v/>
      </c>
      <c r="J361" s="51">
        <f t="array" aca="1" ref="J361" ca="1">XLOOKUP(E361,DADOS!F:F,DADOS!H:H,0)</f>
        <v/>
      </c>
      <c r="K361" s="47">
        <f t="array" aca="1" ref="K361" ca="1">XLOOKUP(E361,DADOS!F:F,DADOS!A:A,0)</f>
        <v/>
      </c>
      <c r="L361" s="47">
        <f t="array" aca="1" ref="L361" ca="1">IF(XLOOKUP(E361,DADOS!F:F,DADOS!E:E,0)="SPLICE",IF(XLOOKUP('PC CAT'!E361,DADOS!F:F,DADOS!C:C,0)=1,"ESQ","DIR"),XLOOKUP(E361,DADOS!F:F,DADOS!C:C,0))</f>
        <v/>
      </c>
      <c r="M361" s="47">
        <f t="array" aca="1" ref="M361" ca="1">IF(OR(L361="ESQ",L361="DIR"),"NA",XLOOKUP(E361,DADOS!F:F,DADOS!B:B,0))</f>
        <v/>
      </c>
      <c r="N361" s="47">
        <f t="array" aca="1" ref="N361" ca="1">IF(XLOOKUP(E361,DADOS!F:F,DADOS!D:D,0)=0,"NA",XLOOKUP(E361,DADOS!F:F,DADOS!D:D,0))</f>
        <v/>
      </c>
      <c r="O361" s="4">
        <f>H361&amp;"_"&amp;F361&amp;"_"&amp;M361&amp;"_"&amp;N361</f>
        <v/>
      </c>
      <c r="P361" s="48" t="inlineStr">
        <is>
          <t>#ERROR!</t>
        </is>
      </c>
      <c r="Q361" s="6">
        <f t="array" aca="1" ref="Q361" ca="1">XLOOKUP(E361,DADOS!F:F,DADOS!O:O,0)</f>
        <v/>
      </c>
      <c r="R361" s="6">
        <f t="array" aca="1" ref="R361" ca="1">IF(XLOOKUP(E361,DADOS!F:F,DADOS!K:K,0)="SPLICE",IF(XLOOKUP('PC CAT'!E361,DADOS!F:F,DADOS!M:M,0)=1,"ESQ","DIR"),XLOOKUP(E361,DADOS!F:F,DADOS!M:M,0))</f>
        <v/>
      </c>
      <c r="S361" s="6">
        <f t="array" aca="1" ref="S361" ca="1">IF(OR(R361="ESQ",R361="DIR"),"NA",XLOOKUP(E361,DADOS!F:F,DADOS!N:N,0))</f>
        <v/>
      </c>
      <c r="T361" s="6">
        <f t="array" aca="1" ref="T361" ca="1">IF(XLOOKUP(E361,DADOS!F:F,DADOS!L:L,0)=0,"NA",XLOOKUP(E361,DADOS!F:F,DADOS!L:L,0))</f>
        <v/>
      </c>
      <c r="U361" s="4">
        <f>H361&amp;"_"&amp;F361&amp;"_"&amp;S361&amp;"_"&amp;T361</f>
        <v/>
      </c>
      <c r="V361" s="50" t="inlineStr">
        <is>
          <t>#ERROR!</t>
        </is>
      </c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16">
        <f>DADOS!F362</f>
        <v/>
      </c>
      <c r="F362" s="4">
        <f t="array" aca="1" ref="F362" ca="1">XLOOKUP(I362,'CABOS CAT'!A:A,'CABOS CAT'!C:C,0)</f>
        <v/>
      </c>
      <c r="G362" s="4">
        <f t="array" aca="1" ref="G362" ca="1">XLOOKUP(I362,'CABOS CAT'!A:A,'CABOS CAT'!B:B,0)</f>
        <v/>
      </c>
      <c r="H362" s="4">
        <f t="array" aca="1" ref="H362" ca="1">XLOOKUP(I362,'CABOS CAT'!A:A,'CABOS CAT'!D:D,0)</f>
        <v/>
      </c>
      <c r="I362" s="4">
        <f t="array" aca="1" ref="I362" ca="1">XLOOKUP(E362,DADOS!F:F,DADOS!J:J,0)</f>
        <v/>
      </c>
      <c r="J362" s="51">
        <f t="array" aca="1" ref="J362" ca="1">XLOOKUP(E362,DADOS!F:F,DADOS!H:H,0)</f>
        <v/>
      </c>
      <c r="K362" s="47">
        <f t="array" aca="1" ref="K362" ca="1">XLOOKUP(E362,DADOS!F:F,DADOS!A:A,0)</f>
        <v/>
      </c>
      <c r="L362" s="47">
        <f t="array" aca="1" ref="L362" ca="1">IF(XLOOKUP(E362,DADOS!F:F,DADOS!E:E,0)="SPLICE",IF(XLOOKUP('PC CAT'!E362,DADOS!F:F,DADOS!C:C,0)=1,"ESQ","DIR"),XLOOKUP(E362,DADOS!F:F,DADOS!C:C,0))</f>
        <v/>
      </c>
      <c r="M362" s="47">
        <f t="array" aca="1" ref="M362" ca="1">IF(OR(L362="ESQ",L362="DIR"),"NA",XLOOKUP(E362,DADOS!F:F,DADOS!B:B,0))</f>
        <v/>
      </c>
      <c r="N362" s="47">
        <f t="array" aca="1" ref="N362" ca="1">IF(XLOOKUP(E362,DADOS!F:F,DADOS!D:D,0)=0,"NA",XLOOKUP(E362,DADOS!F:F,DADOS!D:D,0))</f>
        <v/>
      </c>
      <c r="O362" s="4">
        <f>H362&amp;"_"&amp;F362&amp;"_"&amp;M362&amp;"_"&amp;N362</f>
        <v/>
      </c>
      <c r="P362" s="48" t="inlineStr">
        <is>
          <t>#ERROR!</t>
        </is>
      </c>
      <c r="Q362" s="6">
        <f t="array" aca="1" ref="Q362" ca="1">XLOOKUP(E362,DADOS!F:F,DADOS!O:O,0)</f>
        <v/>
      </c>
      <c r="R362" s="6">
        <f t="array" aca="1" ref="R362" ca="1">IF(XLOOKUP(E362,DADOS!F:F,DADOS!K:K,0)="SPLICE",IF(XLOOKUP('PC CAT'!E362,DADOS!F:F,DADOS!M:M,0)=1,"ESQ","DIR"),XLOOKUP(E362,DADOS!F:F,DADOS!M:M,0))</f>
        <v/>
      </c>
      <c r="S362" s="6">
        <f t="array" aca="1" ref="S362" ca="1">IF(OR(R362="ESQ",R362="DIR"),"NA",XLOOKUP(E362,DADOS!F:F,DADOS!N:N,0))</f>
        <v/>
      </c>
      <c r="T362" s="6">
        <f t="array" aca="1" ref="T362" ca="1">IF(XLOOKUP(E362,DADOS!F:F,DADOS!L:L,0)=0,"NA",XLOOKUP(E362,DADOS!F:F,DADOS!L:L,0))</f>
        <v/>
      </c>
      <c r="U362" s="4">
        <f>H362&amp;"_"&amp;F362&amp;"_"&amp;S362&amp;"_"&amp;T362</f>
        <v/>
      </c>
      <c r="V362" s="50" t="inlineStr">
        <is>
          <t>#ERROR!</t>
        </is>
      </c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16">
        <f>DADOS!F363</f>
        <v/>
      </c>
      <c r="F363" s="4">
        <f t="array" aca="1" ref="F363" ca="1">XLOOKUP(I363,'CABOS CAT'!A:A,'CABOS CAT'!C:C,0)</f>
        <v/>
      </c>
      <c r="G363" s="4">
        <f t="array" aca="1" ref="G363" ca="1">XLOOKUP(I363,'CABOS CAT'!A:A,'CABOS CAT'!B:B,0)</f>
        <v/>
      </c>
      <c r="H363" s="4">
        <f t="array" aca="1" ref="H363" ca="1">XLOOKUP(I363,'CABOS CAT'!A:A,'CABOS CAT'!D:D,0)</f>
        <v/>
      </c>
      <c r="I363" s="4">
        <f t="array" aca="1" ref="I363" ca="1">XLOOKUP(E363,DADOS!F:F,DADOS!J:J,0)</f>
        <v/>
      </c>
      <c r="J363" s="51">
        <f t="array" aca="1" ref="J363" ca="1">XLOOKUP(E363,DADOS!F:F,DADOS!H:H,0)</f>
        <v/>
      </c>
      <c r="K363" s="47">
        <f t="array" aca="1" ref="K363" ca="1">XLOOKUP(E363,DADOS!F:F,DADOS!A:A,0)</f>
        <v/>
      </c>
      <c r="L363" s="47">
        <f t="array" aca="1" ref="L363" ca="1">IF(XLOOKUP(E363,DADOS!F:F,DADOS!E:E,0)="SPLICE",IF(XLOOKUP('PC CAT'!E363,DADOS!F:F,DADOS!C:C,0)=1,"ESQ","DIR"),XLOOKUP(E363,DADOS!F:F,DADOS!C:C,0))</f>
        <v/>
      </c>
      <c r="M363" s="47">
        <f t="array" aca="1" ref="M363" ca="1">IF(OR(L363="ESQ",L363="DIR"),"NA",XLOOKUP(E363,DADOS!F:F,DADOS!B:B,0))</f>
        <v/>
      </c>
      <c r="N363" s="47">
        <f t="array" aca="1" ref="N363" ca="1">IF(XLOOKUP(E363,DADOS!F:F,DADOS!D:D,0)=0,"NA",XLOOKUP(E363,DADOS!F:F,DADOS!D:D,0))</f>
        <v/>
      </c>
      <c r="O363" s="4">
        <f>H363&amp;"_"&amp;F363&amp;"_"&amp;M363&amp;"_"&amp;N363</f>
        <v/>
      </c>
      <c r="P363" s="48" t="inlineStr">
        <is>
          <t>#ERROR!</t>
        </is>
      </c>
      <c r="Q363" s="6">
        <f t="array" aca="1" ref="Q363" ca="1">XLOOKUP(E363,DADOS!F:F,DADOS!O:O,0)</f>
        <v/>
      </c>
      <c r="R363" s="6">
        <f t="array" aca="1" ref="R363" ca="1">IF(XLOOKUP(E363,DADOS!F:F,DADOS!K:K,0)="SPLICE",IF(XLOOKUP('PC CAT'!E363,DADOS!F:F,DADOS!M:M,0)=1,"ESQ","DIR"),XLOOKUP(E363,DADOS!F:F,DADOS!M:M,0))</f>
        <v/>
      </c>
      <c r="S363" s="6">
        <f t="array" aca="1" ref="S363" ca="1">IF(OR(R363="ESQ",R363="DIR"),"NA",XLOOKUP(E363,DADOS!F:F,DADOS!N:N,0))</f>
        <v/>
      </c>
      <c r="T363" s="6">
        <f t="array" aca="1" ref="T363" ca="1">IF(XLOOKUP(E363,DADOS!F:F,DADOS!L:L,0)=0,"NA",XLOOKUP(E363,DADOS!F:F,DADOS!L:L,0))</f>
        <v/>
      </c>
      <c r="U363" s="4">
        <f>H363&amp;"_"&amp;F363&amp;"_"&amp;S363&amp;"_"&amp;T363</f>
        <v/>
      </c>
      <c r="V363" s="50" t="inlineStr">
        <is>
          <t>#ERROR!</t>
        </is>
      </c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16">
        <f>DADOS!F364</f>
        <v/>
      </c>
      <c r="F364" s="4">
        <f t="array" aca="1" ref="F364" ca="1">XLOOKUP(I364,'CABOS CAT'!A:A,'CABOS CAT'!C:C,0)</f>
        <v/>
      </c>
      <c r="G364" s="4">
        <f t="array" aca="1" ref="G364" ca="1">XLOOKUP(I364,'CABOS CAT'!A:A,'CABOS CAT'!B:B,0)</f>
        <v/>
      </c>
      <c r="H364" s="4">
        <f t="array" aca="1" ref="H364" ca="1">XLOOKUP(I364,'CABOS CAT'!A:A,'CABOS CAT'!D:D,0)</f>
        <v/>
      </c>
      <c r="I364" s="4">
        <f t="array" aca="1" ref="I364" ca="1">XLOOKUP(E364,DADOS!F:F,DADOS!J:J,0)</f>
        <v/>
      </c>
      <c r="J364" s="51">
        <f t="array" aca="1" ref="J364" ca="1">XLOOKUP(E364,DADOS!F:F,DADOS!H:H,0)</f>
        <v/>
      </c>
      <c r="K364" s="47">
        <f t="array" aca="1" ref="K364" ca="1">XLOOKUP(E364,DADOS!F:F,DADOS!A:A,0)</f>
        <v/>
      </c>
      <c r="L364" s="47">
        <f t="array" aca="1" ref="L364" ca="1">IF(XLOOKUP(E364,DADOS!F:F,DADOS!E:E,0)="SPLICE",IF(XLOOKUP('PC CAT'!E364,DADOS!F:F,DADOS!C:C,0)=1,"ESQ","DIR"),XLOOKUP(E364,DADOS!F:F,DADOS!C:C,0))</f>
        <v/>
      </c>
      <c r="M364" s="47">
        <f t="array" aca="1" ref="M364" ca="1">IF(OR(L364="ESQ",L364="DIR"),"NA",XLOOKUP(E364,DADOS!F:F,DADOS!B:B,0))</f>
        <v/>
      </c>
      <c r="N364" s="47">
        <f t="array" aca="1" ref="N364" ca="1">IF(XLOOKUP(E364,DADOS!F:F,DADOS!D:D,0)=0,"NA",XLOOKUP(E364,DADOS!F:F,DADOS!D:D,0))</f>
        <v/>
      </c>
      <c r="O364" s="4">
        <f>H364&amp;"_"&amp;F364&amp;"_"&amp;M364&amp;"_"&amp;N364</f>
        <v/>
      </c>
      <c r="P364" s="48" t="inlineStr">
        <is>
          <t>#ERROR!</t>
        </is>
      </c>
      <c r="Q364" s="6">
        <f t="array" aca="1" ref="Q364" ca="1">XLOOKUP(E364,DADOS!F:F,DADOS!O:O,0)</f>
        <v/>
      </c>
      <c r="R364" s="6">
        <f t="array" aca="1" ref="R364" ca="1">IF(XLOOKUP(E364,DADOS!F:F,DADOS!K:K,0)="SPLICE",IF(XLOOKUP('PC CAT'!E364,DADOS!F:F,DADOS!M:M,0)=1,"ESQ","DIR"),XLOOKUP(E364,DADOS!F:F,DADOS!M:M,0))</f>
        <v/>
      </c>
      <c r="S364" s="6">
        <f t="array" aca="1" ref="S364" ca="1">IF(OR(R364="ESQ",R364="DIR"),"NA",XLOOKUP(E364,DADOS!F:F,DADOS!N:N,0))</f>
        <v/>
      </c>
      <c r="T364" s="6">
        <f t="array" aca="1" ref="T364" ca="1">IF(XLOOKUP(E364,DADOS!F:F,DADOS!L:L,0)=0,"NA",XLOOKUP(E364,DADOS!F:F,DADOS!L:L,0))</f>
        <v/>
      </c>
      <c r="U364" s="4">
        <f>H364&amp;"_"&amp;F364&amp;"_"&amp;S364&amp;"_"&amp;T364</f>
        <v/>
      </c>
      <c r="V364" s="50" t="inlineStr">
        <is>
          <t>#ERROR!</t>
        </is>
      </c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16">
        <f>DADOS!F365</f>
        <v/>
      </c>
      <c r="F365" s="4">
        <f t="array" aca="1" ref="F365" ca="1">XLOOKUP(I365,'CABOS CAT'!A:A,'CABOS CAT'!C:C,0)</f>
        <v/>
      </c>
      <c r="G365" s="4">
        <f t="array" aca="1" ref="G365" ca="1">XLOOKUP(I365,'CABOS CAT'!A:A,'CABOS CAT'!B:B,0)</f>
        <v/>
      </c>
      <c r="H365" s="4">
        <f t="array" aca="1" ref="H365" ca="1">XLOOKUP(I365,'CABOS CAT'!A:A,'CABOS CAT'!D:D,0)</f>
        <v/>
      </c>
      <c r="I365" s="4">
        <f t="array" aca="1" ref="I365" ca="1">XLOOKUP(E365,DADOS!F:F,DADOS!J:J,0)</f>
        <v/>
      </c>
      <c r="J365" s="51">
        <f t="array" aca="1" ref="J365" ca="1">XLOOKUP(E365,DADOS!F:F,DADOS!H:H,0)</f>
        <v/>
      </c>
      <c r="K365" s="47">
        <f t="array" aca="1" ref="K365" ca="1">XLOOKUP(E365,DADOS!F:F,DADOS!A:A,0)</f>
        <v/>
      </c>
      <c r="L365" s="47">
        <f t="array" aca="1" ref="L365" ca="1">IF(XLOOKUP(E365,DADOS!F:F,DADOS!E:E,0)="SPLICE",IF(XLOOKUP('PC CAT'!E365,DADOS!F:F,DADOS!C:C,0)=1,"ESQ","DIR"),XLOOKUP(E365,DADOS!F:F,DADOS!C:C,0))</f>
        <v/>
      </c>
      <c r="M365" s="47">
        <f t="array" aca="1" ref="M365" ca="1">IF(OR(L365="ESQ",L365="DIR"),"NA",XLOOKUP(E365,DADOS!F:F,DADOS!B:B,0))</f>
        <v/>
      </c>
      <c r="N365" s="47">
        <f t="array" aca="1" ref="N365" ca="1">IF(XLOOKUP(E365,DADOS!F:F,DADOS!D:D,0)=0,"NA",XLOOKUP(E365,DADOS!F:F,DADOS!D:D,0))</f>
        <v/>
      </c>
      <c r="O365" s="4">
        <f>H365&amp;"_"&amp;F365&amp;"_"&amp;M365&amp;"_"&amp;N365</f>
        <v/>
      </c>
      <c r="P365" s="48" t="inlineStr">
        <is>
          <t>#ERROR!</t>
        </is>
      </c>
      <c r="Q365" s="6">
        <f t="array" aca="1" ref="Q365" ca="1">XLOOKUP(E365,DADOS!F:F,DADOS!O:O,0)</f>
        <v/>
      </c>
      <c r="R365" s="6">
        <f t="array" aca="1" ref="R365" ca="1">IF(XLOOKUP(E365,DADOS!F:F,DADOS!K:K,0)="SPLICE",IF(XLOOKUP('PC CAT'!E365,DADOS!F:F,DADOS!M:M,0)=1,"ESQ","DIR"),XLOOKUP(E365,DADOS!F:F,DADOS!M:M,0))</f>
        <v/>
      </c>
      <c r="S365" s="6">
        <f t="array" aca="1" ref="S365" ca="1">IF(OR(R365="ESQ",R365="DIR"),"NA",XLOOKUP(E365,DADOS!F:F,DADOS!N:N,0))</f>
        <v/>
      </c>
      <c r="T365" s="6">
        <f t="array" aca="1" ref="T365" ca="1">IF(XLOOKUP(E365,DADOS!F:F,DADOS!L:L,0)=0,"NA",XLOOKUP(E365,DADOS!F:F,DADOS!L:L,0))</f>
        <v/>
      </c>
      <c r="U365" s="4">
        <f>H365&amp;"_"&amp;F365&amp;"_"&amp;S365&amp;"_"&amp;T365</f>
        <v/>
      </c>
      <c r="V365" s="50" t="inlineStr">
        <is>
          <t>#ERROR!</t>
        </is>
      </c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16">
        <f>DADOS!F366</f>
        <v/>
      </c>
      <c r="F366" s="4">
        <f t="array" aca="1" ref="F366" ca="1">XLOOKUP(I366,'CABOS CAT'!A:A,'CABOS CAT'!C:C,0)</f>
        <v/>
      </c>
      <c r="G366" s="4">
        <f t="array" aca="1" ref="G366" ca="1">XLOOKUP(I366,'CABOS CAT'!A:A,'CABOS CAT'!B:B,0)</f>
        <v/>
      </c>
      <c r="H366" s="4">
        <f t="array" aca="1" ref="H366" ca="1">XLOOKUP(I366,'CABOS CAT'!A:A,'CABOS CAT'!D:D,0)</f>
        <v/>
      </c>
      <c r="I366" s="4">
        <f t="array" aca="1" ref="I366" ca="1">XLOOKUP(E366,DADOS!F:F,DADOS!J:J,0)</f>
        <v/>
      </c>
      <c r="J366" s="51">
        <f t="array" aca="1" ref="J366" ca="1">XLOOKUP(E366,DADOS!F:F,DADOS!H:H,0)</f>
        <v/>
      </c>
      <c r="K366" s="47">
        <f t="array" aca="1" ref="K366" ca="1">XLOOKUP(E366,DADOS!F:F,DADOS!A:A,0)</f>
        <v/>
      </c>
      <c r="L366" s="47">
        <f t="array" aca="1" ref="L366" ca="1">IF(XLOOKUP(E366,DADOS!F:F,DADOS!E:E,0)="SPLICE",IF(XLOOKUP('PC CAT'!E366,DADOS!F:F,DADOS!C:C,0)=1,"ESQ","DIR"),XLOOKUP(E366,DADOS!F:F,DADOS!C:C,0))</f>
        <v/>
      </c>
      <c r="M366" s="47">
        <f t="array" aca="1" ref="M366" ca="1">IF(OR(L366="ESQ",L366="DIR"),"NA",XLOOKUP(E366,DADOS!F:F,DADOS!B:B,0))</f>
        <v/>
      </c>
      <c r="N366" s="47">
        <f t="array" aca="1" ref="N366" ca="1">IF(XLOOKUP(E366,DADOS!F:F,DADOS!D:D,0)=0,"NA",XLOOKUP(E366,DADOS!F:F,DADOS!D:D,0))</f>
        <v/>
      </c>
      <c r="O366" s="4">
        <f>H366&amp;"_"&amp;F366&amp;"_"&amp;M366&amp;"_"&amp;N366</f>
        <v/>
      </c>
      <c r="P366" s="48" t="inlineStr">
        <is>
          <t>#ERROR!</t>
        </is>
      </c>
      <c r="Q366" s="6">
        <f t="array" aca="1" ref="Q366" ca="1">XLOOKUP(E366,DADOS!F:F,DADOS!O:O,0)</f>
        <v/>
      </c>
      <c r="R366" s="6">
        <f t="array" aca="1" ref="R366" ca="1">IF(XLOOKUP(E366,DADOS!F:F,DADOS!K:K,0)="SPLICE",IF(XLOOKUP('PC CAT'!E366,DADOS!F:F,DADOS!M:M,0)=1,"ESQ","DIR"),XLOOKUP(E366,DADOS!F:F,DADOS!M:M,0))</f>
        <v/>
      </c>
      <c r="S366" s="6">
        <f t="array" aca="1" ref="S366" ca="1">IF(OR(R366="ESQ",R366="DIR"),"NA",XLOOKUP(E366,DADOS!F:F,DADOS!N:N,0))</f>
        <v/>
      </c>
      <c r="T366" s="6">
        <f t="array" aca="1" ref="T366" ca="1">IF(XLOOKUP(E366,DADOS!F:F,DADOS!L:L,0)=0,"NA",XLOOKUP(E366,DADOS!F:F,DADOS!L:L,0))</f>
        <v/>
      </c>
      <c r="U366" s="4">
        <f>H366&amp;"_"&amp;F366&amp;"_"&amp;S366&amp;"_"&amp;T366</f>
        <v/>
      </c>
      <c r="V366" s="50" t="inlineStr">
        <is>
          <t>#ERROR!</t>
        </is>
      </c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16">
        <f>DADOS!F367</f>
        <v/>
      </c>
      <c r="F367" s="4">
        <f t="array" aca="1" ref="F367" ca="1">XLOOKUP(I367,'CABOS CAT'!A:A,'CABOS CAT'!C:C,0)</f>
        <v/>
      </c>
      <c r="G367" s="4">
        <f t="array" aca="1" ref="G367" ca="1">XLOOKUP(I367,'CABOS CAT'!A:A,'CABOS CAT'!B:B,0)</f>
        <v/>
      </c>
      <c r="H367" s="4">
        <f t="array" aca="1" ref="H367" ca="1">XLOOKUP(I367,'CABOS CAT'!A:A,'CABOS CAT'!D:D,0)</f>
        <v/>
      </c>
      <c r="I367" s="4">
        <f t="array" aca="1" ref="I367" ca="1">XLOOKUP(E367,DADOS!F:F,DADOS!J:J,0)</f>
        <v/>
      </c>
      <c r="J367" s="51">
        <f t="array" aca="1" ref="J367" ca="1">XLOOKUP(E367,DADOS!F:F,DADOS!H:H,0)</f>
        <v/>
      </c>
      <c r="K367" s="47">
        <f t="array" aca="1" ref="K367" ca="1">XLOOKUP(E367,DADOS!F:F,DADOS!A:A,0)</f>
        <v/>
      </c>
      <c r="L367" s="47">
        <f t="array" aca="1" ref="L367" ca="1">IF(XLOOKUP(E367,DADOS!F:F,DADOS!E:E,0)="SPLICE",IF(XLOOKUP('PC CAT'!E367,DADOS!F:F,DADOS!C:C,0)=1,"ESQ","DIR"),XLOOKUP(E367,DADOS!F:F,DADOS!C:C,0))</f>
        <v/>
      </c>
      <c r="M367" s="47">
        <f t="array" aca="1" ref="M367" ca="1">IF(OR(L367="ESQ",L367="DIR"),"NA",XLOOKUP(E367,DADOS!F:F,DADOS!B:B,0))</f>
        <v/>
      </c>
      <c r="N367" s="47">
        <f t="array" aca="1" ref="N367" ca="1">IF(XLOOKUP(E367,DADOS!F:F,DADOS!D:D,0)=0,"NA",XLOOKUP(E367,DADOS!F:F,DADOS!D:D,0))</f>
        <v/>
      </c>
      <c r="O367" s="4">
        <f>H367&amp;"_"&amp;F367&amp;"_"&amp;M367&amp;"_"&amp;N367</f>
        <v/>
      </c>
      <c r="P367" s="48" t="inlineStr">
        <is>
          <t>#ERROR!</t>
        </is>
      </c>
      <c r="Q367" s="6">
        <f t="array" aca="1" ref="Q367" ca="1">XLOOKUP(E367,DADOS!F:F,DADOS!O:O,0)</f>
        <v/>
      </c>
      <c r="R367" s="6">
        <f t="array" aca="1" ref="R367" ca="1">IF(XLOOKUP(E367,DADOS!F:F,DADOS!K:K,0)="SPLICE",IF(XLOOKUP('PC CAT'!E367,DADOS!F:F,DADOS!M:M,0)=1,"ESQ","DIR"),XLOOKUP(E367,DADOS!F:F,DADOS!M:M,0))</f>
        <v/>
      </c>
      <c r="S367" s="6">
        <f t="array" aca="1" ref="S367" ca="1">IF(OR(R367="ESQ",R367="DIR"),"NA",XLOOKUP(E367,DADOS!F:F,DADOS!N:N,0))</f>
        <v/>
      </c>
      <c r="T367" s="6">
        <f t="array" aca="1" ref="T367" ca="1">IF(XLOOKUP(E367,DADOS!F:F,DADOS!L:L,0)=0,"NA",XLOOKUP(E367,DADOS!F:F,DADOS!L:L,0))</f>
        <v/>
      </c>
      <c r="U367" s="4">
        <f>H367&amp;"_"&amp;F367&amp;"_"&amp;S367&amp;"_"&amp;T367</f>
        <v/>
      </c>
      <c r="V367" s="50" t="inlineStr">
        <is>
          <t>#ERROR!</t>
        </is>
      </c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16">
        <f>DADOS!F368</f>
        <v/>
      </c>
      <c r="F368" s="4">
        <f t="array" aca="1" ref="F368" ca="1">XLOOKUP(I368,'CABOS CAT'!A:A,'CABOS CAT'!C:C,0)</f>
        <v/>
      </c>
      <c r="G368" s="4">
        <f t="array" aca="1" ref="G368" ca="1">XLOOKUP(I368,'CABOS CAT'!A:A,'CABOS CAT'!B:B,0)</f>
        <v/>
      </c>
      <c r="H368" s="4">
        <f t="array" aca="1" ref="H368" ca="1">XLOOKUP(I368,'CABOS CAT'!A:A,'CABOS CAT'!D:D,0)</f>
        <v/>
      </c>
      <c r="I368" s="4">
        <f t="array" aca="1" ref="I368" ca="1">XLOOKUP(E368,DADOS!F:F,DADOS!J:J,0)</f>
        <v/>
      </c>
      <c r="J368" s="51">
        <f t="array" aca="1" ref="J368" ca="1">XLOOKUP(E368,DADOS!F:F,DADOS!H:H,0)</f>
        <v/>
      </c>
      <c r="K368" s="47">
        <f t="array" aca="1" ref="K368" ca="1">XLOOKUP(E368,DADOS!F:F,DADOS!A:A,0)</f>
        <v/>
      </c>
      <c r="L368" s="47">
        <f t="array" aca="1" ref="L368" ca="1">IF(XLOOKUP(E368,DADOS!F:F,DADOS!E:E,0)="SPLICE",IF(XLOOKUP('PC CAT'!E368,DADOS!F:F,DADOS!C:C,0)=1,"ESQ","DIR"),XLOOKUP(E368,DADOS!F:F,DADOS!C:C,0))</f>
        <v/>
      </c>
      <c r="M368" s="47">
        <f t="array" aca="1" ref="M368" ca="1">IF(OR(L368="ESQ",L368="DIR"),"NA",XLOOKUP(E368,DADOS!F:F,DADOS!B:B,0))</f>
        <v/>
      </c>
      <c r="N368" s="47">
        <f t="array" aca="1" ref="N368" ca="1">IF(XLOOKUP(E368,DADOS!F:F,DADOS!D:D,0)=0,"NA",XLOOKUP(E368,DADOS!F:F,DADOS!D:D,0))</f>
        <v/>
      </c>
      <c r="O368" s="4">
        <f>H368&amp;"_"&amp;F368&amp;"_"&amp;M368&amp;"_"&amp;N368</f>
        <v/>
      </c>
      <c r="P368" s="48" t="inlineStr">
        <is>
          <t>#ERROR!</t>
        </is>
      </c>
      <c r="Q368" s="6">
        <f t="array" aca="1" ref="Q368" ca="1">XLOOKUP(E368,DADOS!F:F,DADOS!O:O,0)</f>
        <v/>
      </c>
      <c r="R368" s="6">
        <f t="array" aca="1" ref="R368" ca="1">IF(XLOOKUP(E368,DADOS!F:F,DADOS!K:K,0)="SPLICE",IF(XLOOKUP('PC CAT'!E368,DADOS!F:F,DADOS!M:M,0)=1,"ESQ","DIR"),XLOOKUP(E368,DADOS!F:F,DADOS!M:M,0))</f>
        <v/>
      </c>
      <c r="S368" s="6">
        <f t="array" aca="1" ref="S368" ca="1">IF(OR(R368="ESQ",R368="DIR"),"NA",XLOOKUP(E368,DADOS!F:F,DADOS!N:N,0))</f>
        <v/>
      </c>
      <c r="T368" s="6">
        <f t="array" aca="1" ref="T368" ca="1">IF(XLOOKUP(E368,DADOS!F:F,DADOS!L:L,0)=0,"NA",XLOOKUP(E368,DADOS!F:F,DADOS!L:L,0))</f>
        <v/>
      </c>
      <c r="U368" s="4">
        <f>H368&amp;"_"&amp;F368&amp;"_"&amp;S368&amp;"_"&amp;T368</f>
        <v/>
      </c>
      <c r="V368" s="50" t="inlineStr">
        <is>
          <t>#ERROR!</t>
        </is>
      </c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16">
        <f>DADOS!F369</f>
        <v/>
      </c>
      <c r="F369" s="4">
        <f t="array" aca="1" ref="F369" ca="1">XLOOKUP(I369,'CABOS CAT'!A:A,'CABOS CAT'!C:C,0)</f>
        <v/>
      </c>
      <c r="G369" s="4">
        <f t="array" aca="1" ref="G369" ca="1">XLOOKUP(I369,'CABOS CAT'!A:A,'CABOS CAT'!B:B,0)</f>
        <v/>
      </c>
      <c r="H369" s="4">
        <f t="array" aca="1" ref="H369" ca="1">XLOOKUP(I369,'CABOS CAT'!A:A,'CABOS CAT'!D:D,0)</f>
        <v/>
      </c>
      <c r="I369" s="4">
        <f t="array" aca="1" ref="I369" ca="1">XLOOKUP(E369,DADOS!F:F,DADOS!J:J,0)</f>
        <v/>
      </c>
      <c r="J369" s="51">
        <f t="array" aca="1" ref="J369" ca="1">XLOOKUP(E369,DADOS!F:F,DADOS!H:H,0)</f>
        <v/>
      </c>
      <c r="K369" s="47">
        <f t="array" aca="1" ref="K369" ca="1">XLOOKUP(E369,DADOS!F:F,DADOS!A:A,0)</f>
        <v/>
      </c>
      <c r="L369" s="47">
        <f t="array" aca="1" ref="L369" ca="1">IF(XLOOKUP(E369,DADOS!F:F,DADOS!E:E,0)="SPLICE",IF(XLOOKUP('PC CAT'!E369,DADOS!F:F,DADOS!C:C,0)=1,"ESQ","DIR"),XLOOKUP(E369,DADOS!F:F,DADOS!C:C,0))</f>
        <v/>
      </c>
      <c r="M369" s="47">
        <f t="array" aca="1" ref="M369" ca="1">IF(OR(L369="ESQ",L369="DIR"),"NA",XLOOKUP(E369,DADOS!F:F,DADOS!B:B,0))</f>
        <v/>
      </c>
      <c r="N369" s="47">
        <f t="array" aca="1" ref="N369" ca="1">IF(XLOOKUP(E369,DADOS!F:F,DADOS!D:D,0)=0,"NA",XLOOKUP(E369,DADOS!F:F,DADOS!D:D,0))</f>
        <v/>
      </c>
      <c r="O369" s="4">
        <f>H369&amp;"_"&amp;F369&amp;"_"&amp;M369&amp;"_"&amp;N369</f>
        <v/>
      </c>
      <c r="P369" s="48" t="inlineStr">
        <is>
          <t>#ERROR!</t>
        </is>
      </c>
      <c r="Q369" s="6">
        <f t="array" aca="1" ref="Q369" ca="1">XLOOKUP(E369,DADOS!F:F,DADOS!O:O,0)</f>
        <v/>
      </c>
      <c r="R369" s="6">
        <f t="array" aca="1" ref="R369" ca="1">IF(XLOOKUP(E369,DADOS!F:F,DADOS!K:K,0)="SPLICE",IF(XLOOKUP('PC CAT'!E369,DADOS!F:F,DADOS!M:M,0)=1,"ESQ","DIR"),XLOOKUP(E369,DADOS!F:F,DADOS!M:M,0))</f>
        <v/>
      </c>
      <c r="S369" s="6">
        <f t="array" aca="1" ref="S369" ca="1">IF(OR(R369="ESQ",R369="DIR"),"NA",XLOOKUP(E369,DADOS!F:F,DADOS!N:N,0))</f>
        <v/>
      </c>
      <c r="T369" s="6">
        <f t="array" aca="1" ref="T369" ca="1">IF(XLOOKUP(E369,DADOS!F:F,DADOS!L:L,0)=0,"NA",XLOOKUP(E369,DADOS!F:F,DADOS!L:L,0))</f>
        <v/>
      </c>
      <c r="U369" s="4">
        <f>H369&amp;"_"&amp;F369&amp;"_"&amp;S369&amp;"_"&amp;T369</f>
        <v/>
      </c>
      <c r="V369" s="50" t="inlineStr">
        <is>
          <t>#ERROR!</t>
        </is>
      </c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16">
        <f>DADOS!F370</f>
        <v/>
      </c>
      <c r="F370" s="4">
        <f t="array" aca="1" ref="F370" ca="1">XLOOKUP(I370,'CABOS CAT'!A:A,'CABOS CAT'!C:C,0)</f>
        <v/>
      </c>
      <c r="G370" s="4">
        <f t="array" aca="1" ref="G370" ca="1">XLOOKUP(I370,'CABOS CAT'!A:A,'CABOS CAT'!B:B,0)</f>
        <v/>
      </c>
      <c r="H370" s="4">
        <f t="array" aca="1" ref="H370" ca="1">XLOOKUP(I370,'CABOS CAT'!A:A,'CABOS CAT'!D:D,0)</f>
        <v/>
      </c>
      <c r="I370" s="4">
        <f t="array" aca="1" ref="I370" ca="1">XLOOKUP(E370,DADOS!F:F,DADOS!J:J,0)</f>
        <v/>
      </c>
      <c r="J370" s="51">
        <f t="array" aca="1" ref="J370" ca="1">XLOOKUP(E370,DADOS!F:F,DADOS!H:H,0)</f>
        <v/>
      </c>
      <c r="K370" s="47">
        <f t="array" aca="1" ref="K370" ca="1">XLOOKUP(E370,DADOS!F:F,DADOS!A:A,0)</f>
        <v/>
      </c>
      <c r="L370" s="47">
        <f t="array" aca="1" ref="L370" ca="1">IF(XLOOKUP(E370,DADOS!F:F,DADOS!E:E,0)="SPLICE",IF(XLOOKUP('PC CAT'!E370,DADOS!F:F,DADOS!C:C,0)=1,"ESQ","DIR"),XLOOKUP(E370,DADOS!F:F,DADOS!C:C,0))</f>
        <v/>
      </c>
      <c r="M370" s="47">
        <f t="array" aca="1" ref="M370" ca="1">IF(OR(L370="ESQ",L370="DIR"),"NA",XLOOKUP(E370,DADOS!F:F,DADOS!B:B,0))</f>
        <v/>
      </c>
      <c r="N370" s="47">
        <f t="array" aca="1" ref="N370" ca="1">IF(XLOOKUP(E370,DADOS!F:F,DADOS!D:D,0)=0,"NA",XLOOKUP(E370,DADOS!F:F,DADOS!D:D,0))</f>
        <v/>
      </c>
      <c r="O370" s="4">
        <f>H370&amp;"_"&amp;F370&amp;"_"&amp;M370&amp;"_"&amp;N370</f>
        <v/>
      </c>
      <c r="P370" s="48" t="inlineStr">
        <is>
          <t>#ERROR!</t>
        </is>
      </c>
      <c r="Q370" s="6">
        <f t="array" aca="1" ref="Q370" ca="1">XLOOKUP(E370,DADOS!F:F,DADOS!O:O,0)</f>
        <v/>
      </c>
      <c r="R370" s="6">
        <f t="array" aca="1" ref="R370" ca="1">IF(XLOOKUP(E370,DADOS!F:F,DADOS!K:K,0)="SPLICE",IF(XLOOKUP('PC CAT'!E370,DADOS!F:F,DADOS!M:M,0)=1,"ESQ","DIR"),XLOOKUP(E370,DADOS!F:F,DADOS!M:M,0))</f>
        <v/>
      </c>
      <c r="S370" s="6">
        <f t="array" aca="1" ref="S370" ca="1">IF(OR(R370="ESQ",R370="DIR"),"NA",XLOOKUP(E370,DADOS!F:F,DADOS!N:N,0))</f>
        <v/>
      </c>
      <c r="T370" s="6">
        <f t="array" aca="1" ref="T370" ca="1">IF(XLOOKUP(E370,DADOS!F:F,DADOS!L:L,0)=0,"NA",XLOOKUP(E370,DADOS!F:F,DADOS!L:L,0))</f>
        <v/>
      </c>
      <c r="U370" s="4">
        <f>H370&amp;"_"&amp;F370&amp;"_"&amp;S370&amp;"_"&amp;T370</f>
        <v/>
      </c>
      <c r="V370" s="50" t="inlineStr">
        <is>
          <t>#ERROR!</t>
        </is>
      </c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16">
        <f>DADOS!F371</f>
        <v/>
      </c>
      <c r="F371" s="4">
        <f t="array" aca="1" ref="F371" ca="1">XLOOKUP(I371,'CABOS CAT'!A:A,'CABOS CAT'!C:C,0)</f>
        <v/>
      </c>
      <c r="G371" s="4">
        <f t="array" aca="1" ref="G371" ca="1">XLOOKUP(I371,'CABOS CAT'!A:A,'CABOS CAT'!B:B,0)</f>
        <v/>
      </c>
      <c r="H371" s="4">
        <f t="array" aca="1" ref="H371" ca="1">XLOOKUP(I371,'CABOS CAT'!A:A,'CABOS CAT'!D:D,0)</f>
        <v/>
      </c>
      <c r="I371" s="4">
        <f t="array" aca="1" ref="I371" ca="1">XLOOKUP(E371,DADOS!F:F,DADOS!J:J,0)</f>
        <v/>
      </c>
      <c r="J371" s="51">
        <f t="array" aca="1" ref="J371" ca="1">XLOOKUP(E371,DADOS!F:F,DADOS!H:H,0)</f>
        <v/>
      </c>
      <c r="K371" s="47">
        <f t="array" aca="1" ref="K371" ca="1">XLOOKUP(E371,DADOS!F:F,DADOS!A:A,0)</f>
        <v/>
      </c>
      <c r="L371" s="47">
        <f t="array" aca="1" ref="L371" ca="1">IF(XLOOKUP(E371,DADOS!F:F,DADOS!E:E,0)="SPLICE",IF(XLOOKUP('PC CAT'!E371,DADOS!F:F,DADOS!C:C,0)=1,"ESQ","DIR"),XLOOKUP(E371,DADOS!F:F,DADOS!C:C,0))</f>
        <v/>
      </c>
      <c r="M371" s="47">
        <f t="array" aca="1" ref="M371" ca="1">IF(OR(L371="ESQ",L371="DIR"),"NA",XLOOKUP(E371,DADOS!F:F,DADOS!B:B,0))</f>
        <v/>
      </c>
      <c r="N371" s="47">
        <f t="array" aca="1" ref="N371" ca="1">IF(XLOOKUP(E371,DADOS!F:F,DADOS!D:D,0)=0,"NA",XLOOKUP(E371,DADOS!F:F,DADOS!D:D,0))</f>
        <v/>
      </c>
      <c r="O371" s="4">
        <f>H371&amp;"_"&amp;F371&amp;"_"&amp;M371&amp;"_"&amp;N371</f>
        <v/>
      </c>
      <c r="P371" s="48" t="inlineStr">
        <is>
          <t>#ERROR!</t>
        </is>
      </c>
      <c r="Q371" s="6">
        <f t="array" aca="1" ref="Q371" ca="1">XLOOKUP(E371,DADOS!F:F,DADOS!O:O,0)</f>
        <v/>
      </c>
      <c r="R371" s="6">
        <f t="array" aca="1" ref="R371" ca="1">IF(XLOOKUP(E371,DADOS!F:F,DADOS!K:K,0)="SPLICE",IF(XLOOKUP('PC CAT'!E371,DADOS!F:F,DADOS!M:M,0)=1,"ESQ","DIR"),XLOOKUP(E371,DADOS!F:F,DADOS!M:M,0))</f>
        <v/>
      </c>
      <c r="S371" s="6">
        <f t="array" aca="1" ref="S371" ca="1">IF(OR(R371="ESQ",R371="DIR"),"NA",XLOOKUP(E371,DADOS!F:F,DADOS!N:N,0))</f>
        <v/>
      </c>
      <c r="T371" s="6">
        <f t="array" aca="1" ref="T371" ca="1">IF(XLOOKUP(E371,DADOS!F:F,DADOS!L:L,0)=0,"NA",XLOOKUP(E371,DADOS!F:F,DADOS!L:L,0))</f>
        <v/>
      </c>
      <c r="U371" s="4">
        <f>H371&amp;"_"&amp;F371&amp;"_"&amp;S371&amp;"_"&amp;T371</f>
        <v/>
      </c>
      <c r="V371" s="50" t="inlineStr">
        <is>
          <t>#ERROR!</t>
        </is>
      </c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16">
        <f>DADOS!F372</f>
        <v/>
      </c>
      <c r="F372" s="4">
        <f t="array" aca="1" ref="F372" ca="1">XLOOKUP(I372,'CABOS CAT'!A:A,'CABOS CAT'!C:C,0)</f>
        <v/>
      </c>
      <c r="G372" s="4">
        <f t="array" aca="1" ref="G372" ca="1">XLOOKUP(I372,'CABOS CAT'!A:A,'CABOS CAT'!B:B,0)</f>
        <v/>
      </c>
      <c r="H372" s="4">
        <f t="array" aca="1" ref="H372" ca="1">XLOOKUP(I372,'CABOS CAT'!A:A,'CABOS CAT'!D:D,0)</f>
        <v/>
      </c>
      <c r="I372" s="4">
        <f t="array" aca="1" ref="I372" ca="1">XLOOKUP(E372,DADOS!F:F,DADOS!J:J,0)</f>
        <v/>
      </c>
      <c r="J372" s="51">
        <f t="array" aca="1" ref="J372" ca="1">XLOOKUP(E372,DADOS!F:F,DADOS!H:H,0)</f>
        <v/>
      </c>
      <c r="K372" s="47">
        <f t="array" aca="1" ref="K372" ca="1">XLOOKUP(E372,DADOS!F:F,DADOS!A:A,0)</f>
        <v/>
      </c>
      <c r="L372" s="47">
        <f t="array" aca="1" ref="L372" ca="1">IF(XLOOKUP(E372,DADOS!F:F,DADOS!E:E,0)="SPLICE",IF(XLOOKUP('PC CAT'!E372,DADOS!F:F,DADOS!C:C,0)=1,"ESQ","DIR"),XLOOKUP(E372,DADOS!F:F,DADOS!C:C,0))</f>
        <v/>
      </c>
      <c r="M372" s="47">
        <f t="array" aca="1" ref="M372" ca="1">IF(OR(L372="ESQ",L372="DIR"),"NA",XLOOKUP(E372,DADOS!F:F,DADOS!B:B,0))</f>
        <v/>
      </c>
      <c r="N372" s="47">
        <f t="array" aca="1" ref="N372" ca="1">IF(XLOOKUP(E372,DADOS!F:F,DADOS!D:D,0)=0,"NA",XLOOKUP(E372,DADOS!F:F,DADOS!D:D,0))</f>
        <v/>
      </c>
      <c r="O372" s="4">
        <f>H372&amp;"_"&amp;F372&amp;"_"&amp;M372&amp;"_"&amp;N372</f>
        <v/>
      </c>
      <c r="P372" s="48" t="inlineStr">
        <is>
          <t>#ERROR!</t>
        </is>
      </c>
      <c r="Q372" s="6">
        <f t="array" aca="1" ref="Q372" ca="1">XLOOKUP(E372,DADOS!F:F,DADOS!O:O,0)</f>
        <v/>
      </c>
      <c r="R372" s="6">
        <f t="array" aca="1" ref="R372" ca="1">IF(XLOOKUP(E372,DADOS!F:F,DADOS!K:K,0)="SPLICE",IF(XLOOKUP('PC CAT'!E372,DADOS!F:F,DADOS!M:M,0)=1,"ESQ","DIR"),XLOOKUP(E372,DADOS!F:F,DADOS!M:M,0))</f>
        <v/>
      </c>
      <c r="S372" s="6">
        <f t="array" aca="1" ref="S372" ca="1">IF(OR(R372="ESQ",R372="DIR"),"NA",XLOOKUP(E372,DADOS!F:F,DADOS!N:N,0))</f>
        <v/>
      </c>
      <c r="T372" s="6">
        <f t="array" aca="1" ref="T372" ca="1">IF(XLOOKUP(E372,DADOS!F:F,DADOS!L:L,0)=0,"NA",XLOOKUP(E372,DADOS!F:F,DADOS!L:L,0))</f>
        <v/>
      </c>
      <c r="U372" s="4">
        <f>H372&amp;"_"&amp;F372&amp;"_"&amp;S372&amp;"_"&amp;T372</f>
        <v/>
      </c>
      <c r="V372" s="50" t="inlineStr">
        <is>
          <t>#ERROR!</t>
        </is>
      </c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16">
        <f>DADOS!F373</f>
        <v/>
      </c>
      <c r="F373" s="4">
        <f t="array" aca="1" ref="F373" ca="1">XLOOKUP(I373,'CABOS CAT'!A:A,'CABOS CAT'!C:C,0)</f>
        <v/>
      </c>
      <c r="G373" s="4">
        <f t="array" aca="1" ref="G373" ca="1">XLOOKUP(I373,'CABOS CAT'!A:A,'CABOS CAT'!B:B,0)</f>
        <v/>
      </c>
      <c r="H373" s="4">
        <f t="array" aca="1" ref="H373" ca="1">XLOOKUP(I373,'CABOS CAT'!A:A,'CABOS CAT'!D:D,0)</f>
        <v/>
      </c>
      <c r="I373" s="4">
        <f t="array" aca="1" ref="I373" ca="1">XLOOKUP(E373,DADOS!F:F,DADOS!J:J,0)</f>
        <v/>
      </c>
      <c r="J373" s="51">
        <f t="array" aca="1" ref="J373" ca="1">XLOOKUP(E373,DADOS!F:F,DADOS!H:H,0)</f>
        <v/>
      </c>
      <c r="K373" s="47">
        <f t="array" aca="1" ref="K373" ca="1">XLOOKUP(E373,DADOS!F:F,DADOS!A:A,0)</f>
        <v/>
      </c>
      <c r="L373" s="47">
        <f t="array" aca="1" ref="L373" ca="1">IF(XLOOKUP(E373,DADOS!F:F,DADOS!E:E,0)="SPLICE",IF(XLOOKUP('PC CAT'!E373,DADOS!F:F,DADOS!C:C,0)=1,"ESQ","DIR"),XLOOKUP(E373,DADOS!F:F,DADOS!C:C,0))</f>
        <v/>
      </c>
      <c r="M373" s="47">
        <f t="array" aca="1" ref="M373" ca="1">IF(OR(L373="ESQ",L373="DIR"),"NA",XLOOKUP(E373,DADOS!F:F,DADOS!B:B,0))</f>
        <v/>
      </c>
      <c r="N373" s="47">
        <f t="array" aca="1" ref="N373" ca="1">IF(XLOOKUP(E373,DADOS!F:F,DADOS!D:D,0)=0,"NA",XLOOKUP(E373,DADOS!F:F,DADOS!D:D,0))</f>
        <v/>
      </c>
      <c r="O373" s="4">
        <f>H373&amp;"_"&amp;F373&amp;"_"&amp;M373&amp;"_"&amp;N373</f>
        <v/>
      </c>
      <c r="P373" s="48" t="inlineStr">
        <is>
          <t>#ERROR!</t>
        </is>
      </c>
      <c r="Q373" s="6">
        <f t="array" aca="1" ref="Q373" ca="1">XLOOKUP(E373,DADOS!F:F,DADOS!O:O,0)</f>
        <v/>
      </c>
      <c r="R373" s="6">
        <f t="array" aca="1" ref="R373" ca="1">IF(XLOOKUP(E373,DADOS!F:F,DADOS!K:K,0)="SPLICE",IF(XLOOKUP('PC CAT'!E373,DADOS!F:F,DADOS!M:M,0)=1,"ESQ","DIR"),XLOOKUP(E373,DADOS!F:F,DADOS!M:M,0))</f>
        <v/>
      </c>
      <c r="S373" s="6">
        <f t="array" aca="1" ref="S373" ca="1">IF(OR(R373="ESQ",R373="DIR"),"NA",XLOOKUP(E373,DADOS!F:F,DADOS!N:N,0))</f>
        <v/>
      </c>
      <c r="T373" s="6">
        <f t="array" aca="1" ref="T373" ca="1">IF(XLOOKUP(E373,DADOS!F:F,DADOS!L:L,0)=0,"NA",XLOOKUP(E373,DADOS!F:F,DADOS!L:L,0))</f>
        <v/>
      </c>
      <c r="U373" s="4">
        <f>H373&amp;"_"&amp;F373&amp;"_"&amp;S373&amp;"_"&amp;T373</f>
        <v/>
      </c>
      <c r="V373" s="50" t="inlineStr">
        <is>
          <t>#ERROR!</t>
        </is>
      </c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16">
        <f>DADOS!F374</f>
        <v/>
      </c>
      <c r="F374" s="4">
        <f t="array" aca="1" ref="F374" ca="1">XLOOKUP(I374,'CABOS CAT'!A:A,'CABOS CAT'!C:C,0)</f>
        <v/>
      </c>
      <c r="G374" s="4">
        <f t="array" aca="1" ref="G374" ca="1">XLOOKUP(I374,'CABOS CAT'!A:A,'CABOS CAT'!B:B,0)</f>
        <v/>
      </c>
      <c r="H374" s="4">
        <f t="array" aca="1" ref="H374" ca="1">XLOOKUP(I374,'CABOS CAT'!A:A,'CABOS CAT'!D:D,0)</f>
        <v/>
      </c>
      <c r="I374" s="4">
        <f t="array" aca="1" ref="I374" ca="1">XLOOKUP(E374,DADOS!F:F,DADOS!J:J,0)</f>
        <v/>
      </c>
      <c r="J374" s="51">
        <f t="array" aca="1" ref="J374" ca="1">XLOOKUP(E374,DADOS!F:F,DADOS!H:H,0)</f>
        <v/>
      </c>
      <c r="K374" s="47">
        <f t="array" aca="1" ref="K374" ca="1">XLOOKUP(E374,DADOS!F:F,DADOS!A:A,0)</f>
        <v/>
      </c>
      <c r="L374" s="47">
        <f t="array" aca="1" ref="L374" ca="1">IF(XLOOKUP(E374,DADOS!F:F,DADOS!E:E,0)="SPLICE",IF(XLOOKUP('PC CAT'!E374,DADOS!F:F,DADOS!C:C,0)=1,"ESQ","DIR"),XLOOKUP(E374,DADOS!F:F,DADOS!C:C,0))</f>
        <v/>
      </c>
      <c r="M374" s="47">
        <f t="array" aca="1" ref="M374" ca="1">IF(OR(L374="ESQ",L374="DIR"),"NA",XLOOKUP(E374,DADOS!F:F,DADOS!B:B,0))</f>
        <v/>
      </c>
      <c r="N374" s="47">
        <f t="array" aca="1" ref="N374" ca="1">IF(XLOOKUP(E374,DADOS!F:F,DADOS!D:D,0)=0,"NA",XLOOKUP(E374,DADOS!F:F,DADOS!D:D,0))</f>
        <v/>
      </c>
      <c r="O374" s="4">
        <f>H374&amp;"_"&amp;F374&amp;"_"&amp;M374&amp;"_"&amp;N374</f>
        <v/>
      </c>
      <c r="P374" s="48" t="inlineStr">
        <is>
          <t>#ERROR!</t>
        </is>
      </c>
      <c r="Q374" s="6">
        <f t="array" aca="1" ref="Q374" ca="1">XLOOKUP(E374,DADOS!F:F,DADOS!O:O,0)</f>
        <v/>
      </c>
      <c r="R374" s="6">
        <f t="array" aca="1" ref="R374" ca="1">IF(XLOOKUP(E374,DADOS!F:F,DADOS!K:K,0)="SPLICE",IF(XLOOKUP('PC CAT'!E374,DADOS!F:F,DADOS!M:M,0)=1,"ESQ","DIR"),XLOOKUP(E374,DADOS!F:F,DADOS!M:M,0))</f>
        <v/>
      </c>
      <c r="S374" s="6">
        <f t="array" aca="1" ref="S374" ca="1">IF(OR(R374="ESQ",R374="DIR"),"NA",XLOOKUP(E374,DADOS!F:F,DADOS!N:N,0))</f>
        <v/>
      </c>
      <c r="T374" s="6">
        <f t="array" aca="1" ref="T374" ca="1">IF(XLOOKUP(E374,DADOS!F:F,DADOS!L:L,0)=0,"NA",XLOOKUP(E374,DADOS!F:F,DADOS!L:L,0))</f>
        <v/>
      </c>
      <c r="U374" s="4">
        <f>H374&amp;"_"&amp;F374&amp;"_"&amp;S374&amp;"_"&amp;T374</f>
        <v/>
      </c>
      <c r="V374" s="50" t="inlineStr">
        <is>
          <t>#ERROR!</t>
        </is>
      </c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16">
        <f>DADOS!F375</f>
        <v/>
      </c>
      <c r="F375" s="4">
        <f t="array" aca="1" ref="F375" ca="1">XLOOKUP(I375,'CABOS CAT'!A:A,'CABOS CAT'!C:C,0)</f>
        <v/>
      </c>
      <c r="G375" s="4">
        <f t="array" aca="1" ref="G375" ca="1">XLOOKUP(I375,'CABOS CAT'!A:A,'CABOS CAT'!B:B,0)</f>
        <v/>
      </c>
      <c r="H375" s="4">
        <f t="array" aca="1" ref="H375" ca="1">XLOOKUP(I375,'CABOS CAT'!A:A,'CABOS CAT'!D:D,0)</f>
        <v/>
      </c>
      <c r="I375" s="4">
        <f t="array" aca="1" ref="I375" ca="1">XLOOKUP(E375,DADOS!F:F,DADOS!J:J,0)</f>
        <v/>
      </c>
      <c r="J375" s="51">
        <f t="array" aca="1" ref="J375" ca="1">XLOOKUP(E375,DADOS!F:F,DADOS!H:H,0)</f>
        <v/>
      </c>
      <c r="K375" s="47">
        <f t="array" aca="1" ref="K375" ca="1">XLOOKUP(E375,DADOS!F:F,DADOS!A:A,0)</f>
        <v/>
      </c>
      <c r="L375" s="47">
        <f t="array" aca="1" ref="L375" ca="1">IF(XLOOKUP(E375,DADOS!F:F,DADOS!E:E,0)="SPLICE",IF(XLOOKUP('PC CAT'!E375,DADOS!F:F,DADOS!C:C,0)=1,"ESQ","DIR"),XLOOKUP(E375,DADOS!F:F,DADOS!C:C,0))</f>
        <v/>
      </c>
      <c r="M375" s="47">
        <f t="array" aca="1" ref="M375" ca="1">IF(OR(L375="ESQ",L375="DIR"),"NA",XLOOKUP(E375,DADOS!F:F,DADOS!B:B,0))</f>
        <v/>
      </c>
      <c r="N375" s="47">
        <f t="array" aca="1" ref="N375" ca="1">IF(XLOOKUP(E375,DADOS!F:F,DADOS!D:D,0)=0,"NA",XLOOKUP(E375,DADOS!F:F,DADOS!D:D,0))</f>
        <v/>
      </c>
      <c r="O375" s="4">
        <f>H375&amp;"_"&amp;F375&amp;"_"&amp;M375&amp;"_"&amp;N375</f>
        <v/>
      </c>
      <c r="P375" s="48" t="inlineStr">
        <is>
          <t>#ERROR!</t>
        </is>
      </c>
      <c r="Q375" s="6">
        <f t="array" aca="1" ref="Q375" ca="1">XLOOKUP(E375,DADOS!F:F,DADOS!O:O,0)</f>
        <v/>
      </c>
      <c r="R375" s="6">
        <f t="array" aca="1" ref="R375" ca="1">IF(XLOOKUP(E375,DADOS!F:F,DADOS!K:K,0)="SPLICE",IF(XLOOKUP('PC CAT'!E375,DADOS!F:F,DADOS!M:M,0)=1,"ESQ","DIR"),XLOOKUP(E375,DADOS!F:F,DADOS!M:M,0))</f>
        <v/>
      </c>
      <c r="S375" s="6">
        <f t="array" aca="1" ref="S375" ca="1">IF(OR(R375="ESQ",R375="DIR"),"NA",XLOOKUP(E375,DADOS!F:F,DADOS!N:N,0))</f>
        <v/>
      </c>
      <c r="T375" s="6">
        <f t="array" aca="1" ref="T375" ca="1">IF(XLOOKUP(E375,DADOS!F:F,DADOS!L:L,0)=0,"NA",XLOOKUP(E375,DADOS!F:F,DADOS!L:L,0))</f>
        <v/>
      </c>
      <c r="U375" s="4">
        <f>H375&amp;"_"&amp;F375&amp;"_"&amp;S375&amp;"_"&amp;T375</f>
        <v/>
      </c>
      <c r="V375" s="50" t="inlineStr">
        <is>
          <t>#ERROR!</t>
        </is>
      </c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16">
        <f>DADOS!F376</f>
        <v/>
      </c>
      <c r="F376" s="4">
        <f t="array" aca="1" ref="F376" ca="1">XLOOKUP(I376,'CABOS CAT'!A:A,'CABOS CAT'!C:C,0)</f>
        <v/>
      </c>
      <c r="G376" s="4">
        <f t="array" aca="1" ref="G376" ca="1">XLOOKUP(I376,'CABOS CAT'!A:A,'CABOS CAT'!B:B,0)</f>
        <v/>
      </c>
      <c r="H376" s="4">
        <f t="array" aca="1" ref="H376" ca="1">XLOOKUP(I376,'CABOS CAT'!A:A,'CABOS CAT'!D:D,0)</f>
        <v/>
      </c>
      <c r="I376" s="4">
        <f t="array" aca="1" ref="I376" ca="1">XLOOKUP(E376,DADOS!F:F,DADOS!J:J,0)</f>
        <v/>
      </c>
      <c r="J376" s="51">
        <f t="array" aca="1" ref="J376" ca="1">XLOOKUP(E376,DADOS!F:F,DADOS!H:H,0)</f>
        <v/>
      </c>
      <c r="K376" s="47">
        <f t="array" aca="1" ref="K376" ca="1">XLOOKUP(E376,DADOS!F:F,DADOS!A:A,0)</f>
        <v/>
      </c>
      <c r="L376" s="47">
        <f t="array" aca="1" ref="L376" ca="1">IF(XLOOKUP(E376,DADOS!F:F,DADOS!E:E,0)="SPLICE",IF(XLOOKUP('PC CAT'!E376,DADOS!F:F,DADOS!C:C,0)=1,"ESQ","DIR"),XLOOKUP(E376,DADOS!F:F,DADOS!C:C,0))</f>
        <v/>
      </c>
      <c r="M376" s="47">
        <f t="array" aca="1" ref="M376" ca="1">IF(OR(L376="ESQ",L376="DIR"),"NA",XLOOKUP(E376,DADOS!F:F,DADOS!B:B,0))</f>
        <v/>
      </c>
      <c r="N376" s="47">
        <f t="array" aca="1" ref="N376" ca="1">IF(XLOOKUP(E376,DADOS!F:F,DADOS!D:D,0)=0,"NA",XLOOKUP(E376,DADOS!F:F,DADOS!D:D,0))</f>
        <v/>
      </c>
      <c r="O376" s="4">
        <f>H376&amp;"_"&amp;F376&amp;"_"&amp;M376&amp;"_"&amp;N376</f>
        <v/>
      </c>
      <c r="P376" s="48" t="inlineStr">
        <is>
          <t>#ERROR!</t>
        </is>
      </c>
      <c r="Q376" s="6">
        <f t="array" aca="1" ref="Q376" ca="1">XLOOKUP(E376,DADOS!F:F,DADOS!O:O,0)</f>
        <v/>
      </c>
      <c r="R376" s="6">
        <f t="array" aca="1" ref="R376" ca="1">IF(XLOOKUP(E376,DADOS!F:F,DADOS!K:K,0)="SPLICE",IF(XLOOKUP('PC CAT'!E376,DADOS!F:F,DADOS!M:M,0)=1,"ESQ","DIR"),XLOOKUP(E376,DADOS!F:F,DADOS!M:M,0))</f>
        <v/>
      </c>
      <c r="S376" s="6">
        <f t="array" aca="1" ref="S376" ca="1">IF(OR(R376="ESQ",R376="DIR"),"NA",XLOOKUP(E376,DADOS!F:F,DADOS!N:N,0))</f>
        <v/>
      </c>
      <c r="T376" s="6">
        <f t="array" aca="1" ref="T376" ca="1">IF(XLOOKUP(E376,DADOS!F:F,DADOS!L:L,0)=0,"NA",XLOOKUP(E376,DADOS!F:F,DADOS!L:L,0))</f>
        <v/>
      </c>
      <c r="U376" s="4">
        <f>H376&amp;"_"&amp;F376&amp;"_"&amp;S376&amp;"_"&amp;T376</f>
        <v/>
      </c>
      <c r="V376" s="50" t="inlineStr">
        <is>
          <t>#ERROR!</t>
        </is>
      </c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16">
        <f>DADOS!F377</f>
        <v/>
      </c>
      <c r="F377" s="4">
        <f t="array" aca="1" ref="F377" ca="1">XLOOKUP(I377,'CABOS CAT'!A:A,'CABOS CAT'!C:C,0)</f>
        <v/>
      </c>
      <c r="G377" s="4">
        <f t="array" aca="1" ref="G377" ca="1">XLOOKUP(I377,'CABOS CAT'!A:A,'CABOS CAT'!B:B,0)</f>
        <v/>
      </c>
      <c r="H377" s="4">
        <f t="array" aca="1" ref="H377" ca="1">XLOOKUP(I377,'CABOS CAT'!A:A,'CABOS CAT'!D:D,0)</f>
        <v/>
      </c>
      <c r="I377" s="4">
        <f t="array" aca="1" ref="I377" ca="1">XLOOKUP(E377,DADOS!F:F,DADOS!J:J,0)</f>
        <v/>
      </c>
      <c r="J377" s="51">
        <f t="array" aca="1" ref="J377" ca="1">XLOOKUP(E377,DADOS!F:F,DADOS!H:H,0)</f>
        <v/>
      </c>
      <c r="K377" s="47">
        <f t="array" aca="1" ref="K377" ca="1">XLOOKUP(E377,DADOS!F:F,DADOS!A:A,0)</f>
        <v/>
      </c>
      <c r="L377" s="47">
        <f t="array" aca="1" ref="L377" ca="1">IF(XLOOKUP(E377,DADOS!F:F,DADOS!E:E,0)="SPLICE",IF(XLOOKUP('PC CAT'!E377,DADOS!F:F,DADOS!C:C,0)=1,"ESQ","DIR"),XLOOKUP(E377,DADOS!F:F,DADOS!C:C,0))</f>
        <v/>
      </c>
      <c r="M377" s="47">
        <f t="array" aca="1" ref="M377" ca="1">IF(OR(L377="ESQ",L377="DIR"),"NA",XLOOKUP(E377,DADOS!F:F,DADOS!B:B,0))</f>
        <v/>
      </c>
      <c r="N377" s="47">
        <f t="array" aca="1" ref="N377" ca="1">IF(XLOOKUP(E377,DADOS!F:F,DADOS!D:D,0)=0,"NA",XLOOKUP(E377,DADOS!F:F,DADOS!D:D,0))</f>
        <v/>
      </c>
      <c r="O377" s="4">
        <f>H377&amp;"_"&amp;F377&amp;"_"&amp;M377&amp;"_"&amp;N377</f>
        <v/>
      </c>
      <c r="P377" s="48" t="inlineStr">
        <is>
          <t>#ERROR!</t>
        </is>
      </c>
      <c r="Q377" s="6">
        <f t="array" aca="1" ref="Q377" ca="1">XLOOKUP(E377,DADOS!F:F,DADOS!O:O,0)</f>
        <v/>
      </c>
      <c r="R377" s="6">
        <f t="array" aca="1" ref="R377" ca="1">IF(XLOOKUP(E377,DADOS!F:F,DADOS!K:K,0)="SPLICE",IF(XLOOKUP('PC CAT'!E377,DADOS!F:F,DADOS!M:M,0)=1,"ESQ","DIR"),XLOOKUP(E377,DADOS!F:F,DADOS!M:M,0))</f>
        <v/>
      </c>
      <c r="S377" s="6">
        <f t="array" aca="1" ref="S377" ca="1">IF(OR(R377="ESQ",R377="DIR"),"NA",XLOOKUP(E377,DADOS!F:F,DADOS!N:N,0))</f>
        <v/>
      </c>
      <c r="T377" s="6">
        <f t="array" aca="1" ref="T377" ca="1">IF(XLOOKUP(E377,DADOS!F:F,DADOS!L:L,0)=0,"NA",XLOOKUP(E377,DADOS!F:F,DADOS!L:L,0))</f>
        <v/>
      </c>
      <c r="U377" s="4">
        <f>H377&amp;"_"&amp;F377&amp;"_"&amp;S377&amp;"_"&amp;T377</f>
        <v/>
      </c>
      <c r="V377" s="50" t="inlineStr">
        <is>
          <t>#ERROR!</t>
        </is>
      </c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16">
        <f>DADOS!F378</f>
        <v/>
      </c>
      <c r="F378" s="4">
        <f t="array" aca="1" ref="F378" ca="1">XLOOKUP(I378,'CABOS CAT'!A:A,'CABOS CAT'!C:C,0)</f>
        <v/>
      </c>
      <c r="G378" s="4">
        <f t="array" aca="1" ref="G378" ca="1">XLOOKUP(I378,'CABOS CAT'!A:A,'CABOS CAT'!B:B,0)</f>
        <v/>
      </c>
      <c r="H378" s="4">
        <f t="array" aca="1" ref="H378" ca="1">XLOOKUP(I378,'CABOS CAT'!A:A,'CABOS CAT'!D:D,0)</f>
        <v/>
      </c>
      <c r="I378" s="4">
        <f t="array" aca="1" ref="I378" ca="1">XLOOKUP(E378,DADOS!F:F,DADOS!J:J,0)</f>
        <v/>
      </c>
      <c r="J378" s="51">
        <f t="array" aca="1" ref="J378" ca="1">XLOOKUP(E378,DADOS!F:F,DADOS!H:H,0)</f>
        <v/>
      </c>
      <c r="K378" s="47">
        <f t="array" aca="1" ref="K378" ca="1">XLOOKUP(E378,DADOS!F:F,DADOS!A:A,0)</f>
        <v/>
      </c>
      <c r="L378" s="47">
        <f t="array" aca="1" ref="L378" ca="1">IF(XLOOKUP(E378,DADOS!F:F,DADOS!E:E,0)="SPLICE",IF(XLOOKUP('PC CAT'!E378,DADOS!F:F,DADOS!C:C,0)=1,"ESQ","DIR"),XLOOKUP(E378,DADOS!F:F,DADOS!C:C,0))</f>
        <v/>
      </c>
      <c r="M378" s="47">
        <f t="array" aca="1" ref="M378" ca="1">IF(OR(L378="ESQ",L378="DIR"),"NA",XLOOKUP(E378,DADOS!F:F,DADOS!B:B,0))</f>
        <v/>
      </c>
      <c r="N378" s="47">
        <f t="array" aca="1" ref="N378" ca="1">IF(XLOOKUP(E378,DADOS!F:F,DADOS!D:D,0)=0,"NA",XLOOKUP(E378,DADOS!F:F,DADOS!D:D,0))</f>
        <v/>
      </c>
      <c r="O378" s="4">
        <f>H378&amp;"_"&amp;F378&amp;"_"&amp;M378&amp;"_"&amp;N378</f>
        <v/>
      </c>
      <c r="P378" s="48" t="inlineStr">
        <is>
          <t>#ERROR!</t>
        </is>
      </c>
      <c r="Q378" s="6">
        <f t="array" aca="1" ref="Q378" ca="1">XLOOKUP(E378,DADOS!F:F,DADOS!O:O,0)</f>
        <v/>
      </c>
      <c r="R378" s="6">
        <f t="array" aca="1" ref="R378" ca="1">IF(XLOOKUP(E378,DADOS!F:F,DADOS!K:K,0)="SPLICE",IF(XLOOKUP('PC CAT'!E378,DADOS!F:F,DADOS!M:M,0)=1,"ESQ","DIR"),XLOOKUP(E378,DADOS!F:F,DADOS!M:M,0))</f>
        <v/>
      </c>
      <c r="S378" s="6">
        <f t="array" aca="1" ref="S378" ca="1">IF(OR(R378="ESQ",R378="DIR"),"NA",XLOOKUP(E378,DADOS!F:F,DADOS!N:N,0))</f>
        <v/>
      </c>
      <c r="T378" s="6">
        <f t="array" aca="1" ref="T378" ca="1">IF(XLOOKUP(E378,DADOS!F:F,DADOS!L:L,0)=0,"NA",XLOOKUP(E378,DADOS!F:F,DADOS!L:L,0))</f>
        <v/>
      </c>
      <c r="U378" s="4">
        <f>H378&amp;"_"&amp;F378&amp;"_"&amp;S378&amp;"_"&amp;T378</f>
        <v/>
      </c>
      <c r="V378" s="50" t="inlineStr">
        <is>
          <t>#ERROR!</t>
        </is>
      </c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16">
        <f>DADOS!F379</f>
        <v/>
      </c>
      <c r="F379" s="4">
        <f t="array" aca="1" ref="F379" ca="1">XLOOKUP(I379,'CABOS CAT'!A:A,'CABOS CAT'!C:C,0)</f>
        <v/>
      </c>
      <c r="G379" s="4">
        <f t="array" aca="1" ref="G379" ca="1">XLOOKUP(I379,'CABOS CAT'!A:A,'CABOS CAT'!B:B,0)</f>
        <v/>
      </c>
      <c r="H379" s="4">
        <f t="array" aca="1" ref="H379" ca="1">XLOOKUP(I379,'CABOS CAT'!A:A,'CABOS CAT'!D:D,0)</f>
        <v/>
      </c>
      <c r="I379" s="4">
        <f t="array" aca="1" ref="I379" ca="1">XLOOKUP(E379,DADOS!F:F,DADOS!J:J,0)</f>
        <v/>
      </c>
      <c r="J379" s="51">
        <f t="array" aca="1" ref="J379" ca="1">XLOOKUP(E379,DADOS!F:F,DADOS!H:H,0)</f>
        <v/>
      </c>
      <c r="K379" s="47">
        <f t="array" aca="1" ref="K379" ca="1">XLOOKUP(E379,DADOS!F:F,DADOS!A:A,0)</f>
        <v/>
      </c>
      <c r="L379" s="47">
        <f t="array" aca="1" ref="L379" ca="1">IF(XLOOKUP(E379,DADOS!F:F,DADOS!E:E,0)="SPLICE",IF(XLOOKUP('PC CAT'!E379,DADOS!F:F,DADOS!C:C,0)=1,"ESQ","DIR"),XLOOKUP(E379,DADOS!F:F,DADOS!C:C,0))</f>
        <v/>
      </c>
      <c r="M379" s="47">
        <f t="array" aca="1" ref="M379" ca="1">IF(OR(L379="ESQ",L379="DIR"),"NA",XLOOKUP(E379,DADOS!F:F,DADOS!B:B,0))</f>
        <v/>
      </c>
      <c r="N379" s="47">
        <f t="array" aca="1" ref="N379" ca="1">IF(XLOOKUP(E379,DADOS!F:F,DADOS!D:D,0)=0,"NA",XLOOKUP(E379,DADOS!F:F,DADOS!D:D,0))</f>
        <v/>
      </c>
      <c r="O379" s="4">
        <f>H379&amp;"_"&amp;F379&amp;"_"&amp;M379&amp;"_"&amp;N379</f>
        <v/>
      </c>
      <c r="P379" s="48" t="inlineStr">
        <is>
          <t>#ERROR!</t>
        </is>
      </c>
      <c r="Q379" s="6">
        <f t="array" aca="1" ref="Q379" ca="1">XLOOKUP(E379,DADOS!F:F,DADOS!O:O,0)</f>
        <v/>
      </c>
      <c r="R379" s="6">
        <f t="array" aca="1" ref="R379" ca="1">IF(XLOOKUP(E379,DADOS!F:F,DADOS!K:K,0)="SPLICE",IF(XLOOKUP('PC CAT'!E379,DADOS!F:F,DADOS!M:M,0)=1,"ESQ","DIR"),XLOOKUP(E379,DADOS!F:F,DADOS!M:M,0))</f>
        <v/>
      </c>
      <c r="S379" s="6">
        <f t="array" aca="1" ref="S379" ca="1">IF(OR(R379="ESQ",R379="DIR"),"NA",XLOOKUP(E379,DADOS!F:F,DADOS!N:N,0))</f>
        <v/>
      </c>
      <c r="T379" s="6">
        <f t="array" aca="1" ref="T379" ca="1">IF(XLOOKUP(E379,DADOS!F:F,DADOS!L:L,0)=0,"NA",XLOOKUP(E379,DADOS!F:F,DADOS!L:L,0))</f>
        <v/>
      </c>
      <c r="U379" s="4">
        <f>H379&amp;"_"&amp;F379&amp;"_"&amp;S379&amp;"_"&amp;T379</f>
        <v/>
      </c>
      <c r="V379" s="50" t="inlineStr">
        <is>
          <t>#ERROR!</t>
        </is>
      </c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16">
        <f>DADOS!F380</f>
        <v/>
      </c>
      <c r="F380" s="4">
        <f t="array" aca="1" ref="F380" ca="1">XLOOKUP(I380,'CABOS CAT'!A:A,'CABOS CAT'!C:C,0)</f>
        <v/>
      </c>
      <c r="G380" s="4">
        <f t="array" aca="1" ref="G380" ca="1">XLOOKUP(I380,'CABOS CAT'!A:A,'CABOS CAT'!B:B,0)</f>
        <v/>
      </c>
      <c r="H380" s="4">
        <f t="array" aca="1" ref="H380" ca="1">XLOOKUP(I380,'CABOS CAT'!A:A,'CABOS CAT'!D:D,0)</f>
        <v/>
      </c>
      <c r="I380" s="4">
        <f t="array" aca="1" ref="I380" ca="1">XLOOKUP(E380,DADOS!F:F,DADOS!J:J,0)</f>
        <v/>
      </c>
      <c r="J380" s="51">
        <f t="array" aca="1" ref="J380" ca="1">XLOOKUP(E380,DADOS!F:F,DADOS!H:H,0)</f>
        <v/>
      </c>
      <c r="K380" s="47">
        <f t="array" aca="1" ref="K380" ca="1">XLOOKUP(E380,DADOS!F:F,DADOS!A:A,0)</f>
        <v/>
      </c>
      <c r="L380" s="47">
        <f t="array" aca="1" ref="L380" ca="1">IF(XLOOKUP(E380,DADOS!F:F,DADOS!E:E,0)="SPLICE",IF(XLOOKUP('PC CAT'!E380,DADOS!F:F,DADOS!C:C,0)=1,"ESQ","DIR"),XLOOKUP(E380,DADOS!F:F,DADOS!C:C,0))</f>
        <v/>
      </c>
      <c r="M380" s="47">
        <f t="array" aca="1" ref="M380" ca="1">IF(OR(L380="ESQ",L380="DIR"),"NA",XLOOKUP(E380,DADOS!F:F,DADOS!B:B,0))</f>
        <v/>
      </c>
      <c r="N380" s="47">
        <f t="array" aca="1" ref="N380" ca="1">IF(XLOOKUP(E380,DADOS!F:F,DADOS!D:D,0)=0,"NA",XLOOKUP(E380,DADOS!F:F,DADOS!D:D,0))</f>
        <v/>
      </c>
      <c r="O380" s="4">
        <f>H380&amp;"_"&amp;F380&amp;"_"&amp;M380&amp;"_"&amp;N380</f>
        <v/>
      </c>
      <c r="P380" s="48" t="inlineStr">
        <is>
          <t>#ERROR!</t>
        </is>
      </c>
      <c r="Q380" s="6">
        <f t="array" aca="1" ref="Q380" ca="1">XLOOKUP(E380,DADOS!F:F,DADOS!O:O,0)</f>
        <v/>
      </c>
      <c r="R380" s="6">
        <f t="array" aca="1" ref="R380" ca="1">IF(XLOOKUP(E380,DADOS!F:F,DADOS!K:K,0)="SPLICE",IF(XLOOKUP('PC CAT'!E380,DADOS!F:F,DADOS!M:M,0)=1,"ESQ","DIR"),XLOOKUP(E380,DADOS!F:F,DADOS!M:M,0))</f>
        <v/>
      </c>
      <c r="S380" s="6">
        <f t="array" aca="1" ref="S380" ca="1">IF(OR(R380="ESQ",R380="DIR"),"NA",XLOOKUP(E380,DADOS!F:F,DADOS!N:N,0))</f>
        <v/>
      </c>
      <c r="T380" s="6">
        <f t="array" aca="1" ref="T380" ca="1">IF(XLOOKUP(E380,DADOS!F:F,DADOS!L:L,0)=0,"NA",XLOOKUP(E380,DADOS!F:F,DADOS!L:L,0))</f>
        <v/>
      </c>
      <c r="U380" s="4">
        <f>H380&amp;"_"&amp;F380&amp;"_"&amp;S380&amp;"_"&amp;T380</f>
        <v/>
      </c>
      <c r="V380" s="50" t="inlineStr">
        <is>
          <t>#ERROR!</t>
        </is>
      </c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16">
        <f>DADOS!F381</f>
        <v/>
      </c>
      <c r="F381" s="4">
        <f t="array" aca="1" ref="F381" ca="1">XLOOKUP(I381,'CABOS CAT'!A:A,'CABOS CAT'!C:C,0)</f>
        <v/>
      </c>
      <c r="G381" s="4">
        <f t="array" aca="1" ref="G381" ca="1">XLOOKUP(I381,'CABOS CAT'!A:A,'CABOS CAT'!B:B,0)</f>
        <v/>
      </c>
      <c r="H381" s="4">
        <f t="array" aca="1" ref="H381" ca="1">XLOOKUP(I381,'CABOS CAT'!A:A,'CABOS CAT'!D:D,0)</f>
        <v/>
      </c>
      <c r="I381" s="4">
        <f t="array" aca="1" ref="I381" ca="1">XLOOKUP(E381,DADOS!F:F,DADOS!J:J,0)</f>
        <v/>
      </c>
      <c r="J381" s="51">
        <f t="array" aca="1" ref="J381" ca="1">XLOOKUP(E381,DADOS!F:F,DADOS!H:H,0)</f>
        <v/>
      </c>
      <c r="K381" s="47">
        <f t="array" aca="1" ref="K381" ca="1">XLOOKUP(E381,DADOS!F:F,DADOS!A:A,0)</f>
        <v/>
      </c>
      <c r="L381" s="47">
        <f t="array" aca="1" ref="L381" ca="1">IF(XLOOKUP(E381,DADOS!F:F,DADOS!E:E,0)="SPLICE",IF(XLOOKUP('PC CAT'!E381,DADOS!F:F,DADOS!C:C,0)=1,"ESQ","DIR"),XLOOKUP(E381,DADOS!F:F,DADOS!C:C,0))</f>
        <v/>
      </c>
      <c r="M381" s="47">
        <f t="array" aca="1" ref="M381" ca="1">IF(OR(L381="ESQ",L381="DIR"),"NA",XLOOKUP(E381,DADOS!F:F,DADOS!B:B,0))</f>
        <v/>
      </c>
      <c r="N381" s="47">
        <f t="array" aca="1" ref="N381" ca="1">IF(XLOOKUP(E381,DADOS!F:F,DADOS!D:D,0)=0,"NA",XLOOKUP(E381,DADOS!F:F,DADOS!D:D,0))</f>
        <v/>
      </c>
      <c r="O381" s="4">
        <f>H381&amp;"_"&amp;F381&amp;"_"&amp;M381&amp;"_"&amp;N381</f>
        <v/>
      </c>
      <c r="P381" s="48" t="inlineStr">
        <is>
          <t>#ERROR!</t>
        </is>
      </c>
      <c r="Q381" s="6">
        <f t="array" aca="1" ref="Q381" ca="1">XLOOKUP(E381,DADOS!F:F,DADOS!O:O,0)</f>
        <v/>
      </c>
      <c r="R381" s="6">
        <f t="array" aca="1" ref="R381" ca="1">IF(XLOOKUP(E381,DADOS!F:F,DADOS!K:K,0)="SPLICE",IF(XLOOKUP('PC CAT'!E381,DADOS!F:F,DADOS!M:M,0)=1,"ESQ","DIR"),XLOOKUP(E381,DADOS!F:F,DADOS!M:M,0))</f>
        <v/>
      </c>
      <c r="S381" s="6">
        <f t="array" aca="1" ref="S381" ca="1">IF(OR(R381="ESQ",R381="DIR"),"NA",XLOOKUP(E381,DADOS!F:F,DADOS!N:N,0))</f>
        <v/>
      </c>
      <c r="T381" s="6">
        <f t="array" aca="1" ref="T381" ca="1">IF(XLOOKUP(E381,DADOS!F:F,DADOS!L:L,0)=0,"NA",XLOOKUP(E381,DADOS!F:F,DADOS!L:L,0))</f>
        <v/>
      </c>
      <c r="U381" s="4">
        <f>H381&amp;"_"&amp;F381&amp;"_"&amp;S381&amp;"_"&amp;T381</f>
        <v/>
      </c>
      <c r="V381" s="50" t="inlineStr">
        <is>
          <t>#ERROR!</t>
        </is>
      </c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16">
        <f>DADOS!F382</f>
        <v/>
      </c>
      <c r="F382" s="4">
        <f t="array" aca="1" ref="F382" ca="1">XLOOKUP(I382,'CABOS CAT'!A:A,'CABOS CAT'!C:C,0)</f>
        <v/>
      </c>
      <c r="G382" s="4">
        <f t="array" aca="1" ref="G382" ca="1">XLOOKUP(I382,'CABOS CAT'!A:A,'CABOS CAT'!B:B,0)</f>
        <v/>
      </c>
      <c r="H382" s="4">
        <f t="array" aca="1" ref="H382" ca="1">XLOOKUP(I382,'CABOS CAT'!A:A,'CABOS CAT'!D:D,0)</f>
        <v/>
      </c>
      <c r="I382" s="4">
        <f t="array" aca="1" ref="I382" ca="1">XLOOKUP(E382,DADOS!F:F,DADOS!J:J,0)</f>
        <v/>
      </c>
      <c r="J382" s="51">
        <f t="array" aca="1" ref="J382" ca="1">XLOOKUP(E382,DADOS!F:F,DADOS!H:H,0)</f>
        <v/>
      </c>
      <c r="K382" s="47">
        <f t="array" aca="1" ref="K382" ca="1">XLOOKUP(E382,DADOS!F:F,DADOS!A:A,0)</f>
        <v/>
      </c>
      <c r="L382" s="47">
        <f t="array" aca="1" ref="L382" ca="1">IF(XLOOKUP(E382,DADOS!F:F,DADOS!E:E,0)="SPLICE",IF(XLOOKUP('PC CAT'!E382,DADOS!F:F,DADOS!C:C,0)=1,"ESQ","DIR"),XLOOKUP(E382,DADOS!F:F,DADOS!C:C,0))</f>
        <v/>
      </c>
      <c r="M382" s="47">
        <f t="array" aca="1" ref="M382" ca="1">IF(OR(L382="ESQ",L382="DIR"),"NA",XLOOKUP(E382,DADOS!F:F,DADOS!B:B,0))</f>
        <v/>
      </c>
      <c r="N382" s="47">
        <f t="array" aca="1" ref="N382" ca="1">IF(XLOOKUP(E382,DADOS!F:F,DADOS!D:D,0)=0,"NA",XLOOKUP(E382,DADOS!F:F,DADOS!D:D,0))</f>
        <v/>
      </c>
      <c r="O382" s="4">
        <f>H382&amp;"_"&amp;F382&amp;"_"&amp;M382&amp;"_"&amp;N382</f>
        <v/>
      </c>
      <c r="P382" s="48" t="inlineStr">
        <is>
          <t>#ERROR!</t>
        </is>
      </c>
      <c r="Q382" s="6">
        <f t="array" aca="1" ref="Q382" ca="1">XLOOKUP(E382,DADOS!F:F,DADOS!O:O,0)</f>
        <v/>
      </c>
      <c r="R382" s="6">
        <f t="array" aca="1" ref="R382" ca="1">IF(XLOOKUP(E382,DADOS!F:F,DADOS!K:K,0)="SPLICE",IF(XLOOKUP('PC CAT'!E382,DADOS!F:F,DADOS!M:M,0)=1,"ESQ","DIR"),XLOOKUP(E382,DADOS!F:F,DADOS!M:M,0))</f>
        <v/>
      </c>
      <c r="S382" s="6">
        <f t="array" aca="1" ref="S382" ca="1">IF(OR(R382="ESQ",R382="DIR"),"NA",XLOOKUP(E382,DADOS!F:F,DADOS!N:N,0))</f>
        <v/>
      </c>
      <c r="T382" s="6">
        <f t="array" aca="1" ref="T382" ca="1">IF(XLOOKUP(E382,DADOS!F:F,DADOS!L:L,0)=0,"NA",XLOOKUP(E382,DADOS!F:F,DADOS!L:L,0))</f>
        <v/>
      </c>
      <c r="U382" s="4">
        <f>H382&amp;"_"&amp;F382&amp;"_"&amp;S382&amp;"_"&amp;T382</f>
        <v/>
      </c>
      <c r="V382" s="50" t="inlineStr">
        <is>
          <t>#ERROR!</t>
        </is>
      </c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16">
        <f>DADOS!F383</f>
        <v/>
      </c>
      <c r="F383" s="4">
        <f t="array" aca="1" ref="F383" ca="1">XLOOKUP(I383,'CABOS CAT'!A:A,'CABOS CAT'!C:C,0)</f>
        <v/>
      </c>
      <c r="G383" s="4">
        <f t="array" aca="1" ref="G383" ca="1">XLOOKUP(I383,'CABOS CAT'!A:A,'CABOS CAT'!B:B,0)</f>
        <v/>
      </c>
      <c r="H383" s="4">
        <f t="array" aca="1" ref="H383" ca="1">XLOOKUP(I383,'CABOS CAT'!A:A,'CABOS CAT'!D:D,0)</f>
        <v/>
      </c>
      <c r="I383" s="4">
        <f t="array" aca="1" ref="I383" ca="1">XLOOKUP(E383,DADOS!F:F,DADOS!J:J,0)</f>
        <v/>
      </c>
      <c r="J383" s="51">
        <f t="array" aca="1" ref="J383" ca="1">XLOOKUP(E383,DADOS!F:F,DADOS!H:H,0)</f>
        <v/>
      </c>
      <c r="K383" s="47">
        <f t="array" aca="1" ref="K383" ca="1">XLOOKUP(E383,DADOS!F:F,DADOS!A:A,0)</f>
        <v/>
      </c>
      <c r="L383" s="47">
        <f t="array" aca="1" ref="L383" ca="1">IF(XLOOKUP(E383,DADOS!F:F,DADOS!E:E,0)="SPLICE",IF(XLOOKUP('PC CAT'!E383,DADOS!F:F,DADOS!C:C,0)=1,"ESQ","DIR"),XLOOKUP(E383,DADOS!F:F,DADOS!C:C,0))</f>
        <v/>
      </c>
      <c r="M383" s="47">
        <f t="array" aca="1" ref="M383" ca="1">IF(OR(L383="ESQ",L383="DIR"),"NA",XLOOKUP(E383,DADOS!F:F,DADOS!B:B,0))</f>
        <v/>
      </c>
      <c r="N383" s="47">
        <f t="array" aca="1" ref="N383" ca="1">IF(XLOOKUP(E383,DADOS!F:F,DADOS!D:D,0)=0,"NA",XLOOKUP(E383,DADOS!F:F,DADOS!D:D,0))</f>
        <v/>
      </c>
      <c r="O383" s="4">
        <f>H383&amp;"_"&amp;F383&amp;"_"&amp;M383&amp;"_"&amp;N383</f>
        <v/>
      </c>
      <c r="P383" s="48" t="inlineStr">
        <is>
          <t>#ERROR!</t>
        </is>
      </c>
      <c r="Q383" s="6">
        <f t="array" aca="1" ref="Q383" ca="1">XLOOKUP(E383,DADOS!F:F,DADOS!O:O,0)</f>
        <v/>
      </c>
      <c r="R383" s="6">
        <f t="array" aca="1" ref="R383" ca="1">IF(XLOOKUP(E383,DADOS!F:F,DADOS!K:K,0)="SPLICE",IF(XLOOKUP('PC CAT'!E383,DADOS!F:F,DADOS!M:M,0)=1,"ESQ","DIR"),XLOOKUP(E383,DADOS!F:F,DADOS!M:M,0))</f>
        <v/>
      </c>
      <c r="S383" s="6">
        <f t="array" aca="1" ref="S383" ca="1">IF(OR(R383="ESQ",R383="DIR"),"NA",XLOOKUP(E383,DADOS!F:F,DADOS!N:N,0))</f>
        <v/>
      </c>
      <c r="T383" s="6">
        <f t="array" aca="1" ref="T383" ca="1">IF(XLOOKUP(E383,DADOS!F:F,DADOS!L:L,0)=0,"NA",XLOOKUP(E383,DADOS!F:F,DADOS!L:L,0))</f>
        <v/>
      </c>
      <c r="U383" s="4">
        <f>H383&amp;"_"&amp;F383&amp;"_"&amp;S383&amp;"_"&amp;T383</f>
        <v/>
      </c>
      <c r="V383" s="50" t="inlineStr">
        <is>
          <t>#ERROR!</t>
        </is>
      </c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16">
        <f>DADOS!F384</f>
        <v/>
      </c>
      <c r="F384" s="4">
        <f t="array" aca="1" ref="F384" ca="1">XLOOKUP(I384,'CABOS CAT'!A:A,'CABOS CAT'!C:C,0)</f>
        <v/>
      </c>
      <c r="G384" s="4">
        <f t="array" aca="1" ref="G384" ca="1">XLOOKUP(I384,'CABOS CAT'!A:A,'CABOS CAT'!B:B,0)</f>
        <v/>
      </c>
      <c r="H384" s="4">
        <f t="array" aca="1" ref="H384" ca="1">XLOOKUP(I384,'CABOS CAT'!A:A,'CABOS CAT'!D:D,0)</f>
        <v/>
      </c>
      <c r="I384" s="4">
        <f t="array" aca="1" ref="I384" ca="1">XLOOKUP(E384,DADOS!F:F,DADOS!J:J,0)</f>
        <v/>
      </c>
      <c r="J384" s="51">
        <f t="array" aca="1" ref="J384" ca="1">XLOOKUP(E384,DADOS!F:F,DADOS!H:H,0)</f>
        <v/>
      </c>
      <c r="K384" s="47">
        <f t="array" aca="1" ref="K384" ca="1">XLOOKUP(E384,DADOS!F:F,DADOS!A:A,0)</f>
        <v/>
      </c>
      <c r="L384" s="47">
        <f t="array" aca="1" ref="L384" ca="1">IF(XLOOKUP(E384,DADOS!F:F,DADOS!E:E,0)="SPLICE",IF(XLOOKUP('PC CAT'!E384,DADOS!F:F,DADOS!C:C,0)=1,"ESQ","DIR"),XLOOKUP(E384,DADOS!F:F,DADOS!C:C,0))</f>
        <v/>
      </c>
      <c r="M384" s="47">
        <f t="array" aca="1" ref="M384" ca="1">IF(OR(L384="ESQ",L384="DIR"),"NA",XLOOKUP(E384,DADOS!F:F,DADOS!B:B,0))</f>
        <v/>
      </c>
      <c r="N384" s="47">
        <f t="array" aca="1" ref="N384" ca="1">IF(XLOOKUP(E384,DADOS!F:F,DADOS!D:D,0)=0,"NA",XLOOKUP(E384,DADOS!F:F,DADOS!D:D,0))</f>
        <v/>
      </c>
      <c r="O384" s="4">
        <f>H384&amp;"_"&amp;F384&amp;"_"&amp;M384&amp;"_"&amp;N384</f>
        <v/>
      </c>
      <c r="P384" s="48" t="inlineStr">
        <is>
          <t>#ERROR!</t>
        </is>
      </c>
      <c r="Q384" s="6">
        <f t="array" aca="1" ref="Q384" ca="1">XLOOKUP(E384,DADOS!F:F,DADOS!O:O,0)</f>
        <v/>
      </c>
      <c r="R384" s="6">
        <f t="array" aca="1" ref="R384" ca="1">IF(XLOOKUP(E384,DADOS!F:F,DADOS!K:K,0)="SPLICE",IF(XLOOKUP('PC CAT'!E384,DADOS!F:F,DADOS!M:M,0)=1,"ESQ","DIR"),XLOOKUP(E384,DADOS!F:F,DADOS!M:M,0))</f>
        <v/>
      </c>
      <c r="S384" s="6">
        <f t="array" aca="1" ref="S384" ca="1">IF(OR(R384="ESQ",R384="DIR"),"NA",XLOOKUP(E384,DADOS!F:F,DADOS!N:N,0))</f>
        <v/>
      </c>
      <c r="T384" s="6">
        <f t="array" aca="1" ref="T384" ca="1">IF(XLOOKUP(E384,DADOS!F:F,DADOS!L:L,0)=0,"NA",XLOOKUP(E384,DADOS!F:F,DADOS!L:L,0))</f>
        <v/>
      </c>
      <c r="U384" s="4">
        <f>H384&amp;"_"&amp;F384&amp;"_"&amp;S384&amp;"_"&amp;T384</f>
        <v/>
      </c>
      <c r="V384" s="50" t="inlineStr">
        <is>
          <t>#ERROR!</t>
        </is>
      </c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16">
        <f>DADOS!F385</f>
        <v/>
      </c>
      <c r="F385" s="4">
        <f t="array" aca="1" ref="F385" ca="1">XLOOKUP(I385,'CABOS CAT'!A:A,'CABOS CAT'!C:C,0)</f>
        <v/>
      </c>
      <c r="G385" s="4">
        <f t="array" aca="1" ref="G385" ca="1">XLOOKUP(I385,'CABOS CAT'!A:A,'CABOS CAT'!B:B,0)</f>
        <v/>
      </c>
      <c r="H385" s="4">
        <f t="array" aca="1" ref="H385" ca="1">XLOOKUP(I385,'CABOS CAT'!A:A,'CABOS CAT'!D:D,0)</f>
        <v/>
      </c>
      <c r="I385" s="4">
        <f t="array" aca="1" ref="I385" ca="1">XLOOKUP(E385,DADOS!F:F,DADOS!J:J,0)</f>
        <v/>
      </c>
      <c r="J385" s="51">
        <f t="array" aca="1" ref="J385" ca="1">XLOOKUP(E385,DADOS!F:F,DADOS!H:H,0)</f>
        <v/>
      </c>
      <c r="K385" s="47">
        <f t="array" aca="1" ref="K385" ca="1">XLOOKUP(E385,DADOS!F:F,DADOS!A:A,0)</f>
        <v/>
      </c>
      <c r="L385" s="47">
        <f t="array" aca="1" ref="L385" ca="1">IF(XLOOKUP(E385,DADOS!F:F,DADOS!E:E,0)="SPLICE",IF(XLOOKUP('PC CAT'!E385,DADOS!F:F,DADOS!C:C,0)=1,"ESQ","DIR"),XLOOKUP(E385,DADOS!F:F,DADOS!C:C,0))</f>
        <v/>
      </c>
      <c r="M385" s="47">
        <f t="array" aca="1" ref="M385" ca="1">IF(OR(L385="ESQ",L385="DIR"),"NA",XLOOKUP(E385,DADOS!F:F,DADOS!B:B,0))</f>
        <v/>
      </c>
      <c r="N385" s="47">
        <f t="array" aca="1" ref="N385" ca="1">IF(XLOOKUP(E385,DADOS!F:F,DADOS!D:D,0)=0,"NA",XLOOKUP(E385,DADOS!F:F,DADOS!D:D,0))</f>
        <v/>
      </c>
      <c r="O385" s="4">
        <f>H385&amp;"_"&amp;F385&amp;"_"&amp;M385&amp;"_"&amp;N385</f>
        <v/>
      </c>
      <c r="P385" s="48" t="inlineStr">
        <is>
          <t>#ERROR!</t>
        </is>
      </c>
      <c r="Q385" s="6">
        <f t="array" aca="1" ref="Q385" ca="1">XLOOKUP(E385,DADOS!F:F,DADOS!O:O,0)</f>
        <v/>
      </c>
      <c r="R385" s="6">
        <f t="array" aca="1" ref="R385" ca="1">IF(XLOOKUP(E385,DADOS!F:F,DADOS!K:K,0)="SPLICE",IF(XLOOKUP('PC CAT'!E385,DADOS!F:F,DADOS!M:M,0)=1,"ESQ","DIR"),XLOOKUP(E385,DADOS!F:F,DADOS!M:M,0))</f>
        <v/>
      </c>
      <c r="S385" s="6">
        <f t="array" aca="1" ref="S385" ca="1">IF(OR(R385="ESQ",R385="DIR"),"NA",XLOOKUP(E385,DADOS!F:F,DADOS!N:N,0))</f>
        <v/>
      </c>
      <c r="T385" s="6">
        <f t="array" aca="1" ref="T385" ca="1">IF(XLOOKUP(E385,DADOS!F:F,DADOS!L:L,0)=0,"NA",XLOOKUP(E385,DADOS!F:F,DADOS!L:L,0))</f>
        <v/>
      </c>
      <c r="U385" s="4">
        <f>H385&amp;"_"&amp;F385&amp;"_"&amp;S385&amp;"_"&amp;T385</f>
        <v/>
      </c>
      <c r="V385" s="50" t="inlineStr">
        <is>
          <t>#ERROR!</t>
        </is>
      </c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16">
        <f>DADOS!F386</f>
        <v/>
      </c>
      <c r="F386" s="4">
        <f t="array" aca="1" ref="F386" ca="1">XLOOKUP(I386,'CABOS CAT'!A:A,'CABOS CAT'!C:C,0)</f>
        <v/>
      </c>
      <c r="G386" s="4">
        <f t="array" aca="1" ref="G386" ca="1">XLOOKUP(I386,'CABOS CAT'!A:A,'CABOS CAT'!B:B,0)</f>
        <v/>
      </c>
      <c r="H386" s="4">
        <f t="array" aca="1" ref="H386" ca="1">XLOOKUP(I386,'CABOS CAT'!A:A,'CABOS CAT'!D:D,0)</f>
        <v/>
      </c>
      <c r="I386" s="4">
        <f t="array" aca="1" ref="I386" ca="1">XLOOKUP(E386,DADOS!F:F,DADOS!J:J,0)</f>
        <v/>
      </c>
      <c r="J386" s="51">
        <f t="array" aca="1" ref="J386" ca="1">XLOOKUP(E386,DADOS!F:F,DADOS!H:H,0)</f>
        <v/>
      </c>
      <c r="K386" s="47">
        <f t="array" aca="1" ref="K386" ca="1">XLOOKUP(E386,DADOS!F:F,DADOS!A:A,0)</f>
        <v/>
      </c>
      <c r="L386" s="47">
        <f t="array" aca="1" ref="L386" ca="1">IF(XLOOKUP(E386,DADOS!F:F,DADOS!E:E,0)="SPLICE",IF(XLOOKUP('PC CAT'!E386,DADOS!F:F,DADOS!C:C,0)=1,"ESQ","DIR"),XLOOKUP(E386,DADOS!F:F,DADOS!C:C,0))</f>
        <v/>
      </c>
      <c r="M386" s="47">
        <f t="array" aca="1" ref="M386" ca="1">IF(OR(L386="ESQ",L386="DIR"),"NA",XLOOKUP(E386,DADOS!F:F,DADOS!B:B,0))</f>
        <v/>
      </c>
      <c r="N386" s="47">
        <f t="array" aca="1" ref="N386" ca="1">IF(XLOOKUP(E386,DADOS!F:F,DADOS!D:D,0)=0,"NA",XLOOKUP(E386,DADOS!F:F,DADOS!D:D,0))</f>
        <v/>
      </c>
      <c r="O386" s="4">
        <f>H386&amp;"_"&amp;F386&amp;"_"&amp;M386&amp;"_"&amp;N386</f>
        <v/>
      </c>
      <c r="P386" s="48" t="inlineStr">
        <is>
          <t>#ERROR!</t>
        </is>
      </c>
      <c r="Q386" s="6">
        <f t="array" aca="1" ref="Q386" ca="1">XLOOKUP(E386,DADOS!F:F,DADOS!O:O,0)</f>
        <v/>
      </c>
      <c r="R386" s="6">
        <f t="array" aca="1" ref="R386" ca="1">IF(XLOOKUP(E386,DADOS!F:F,DADOS!K:K,0)="SPLICE",IF(XLOOKUP('PC CAT'!E386,DADOS!F:F,DADOS!M:M,0)=1,"ESQ","DIR"),XLOOKUP(E386,DADOS!F:F,DADOS!M:M,0))</f>
        <v/>
      </c>
      <c r="S386" s="6">
        <f t="array" aca="1" ref="S386" ca="1">IF(OR(R386="ESQ",R386="DIR"),"NA",XLOOKUP(E386,DADOS!F:F,DADOS!N:N,0))</f>
        <v/>
      </c>
      <c r="T386" s="6">
        <f t="array" aca="1" ref="T386" ca="1">IF(XLOOKUP(E386,DADOS!F:F,DADOS!L:L,0)=0,"NA",XLOOKUP(E386,DADOS!F:F,DADOS!L:L,0))</f>
        <v/>
      </c>
      <c r="U386" s="4">
        <f>H386&amp;"_"&amp;F386&amp;"_"&amp;S386&amp;"_"&amp;T386</f>
        <v/>
      </c>
      <c r="V386" s="50" t="inlineStr">
        <is>
          <t>#ERROR!</t>
        </is>
      </c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16">
        <f>DADOS!F387</f>
        <v/>
      </c>
      <c r="F387" s="4">
        <f t="array" aca="1" ref="F387" ca="1">XLOOKUP(I387,'CABOS CAT'!A:A,'CABOS CAT'!C:C,0)</f>
        <v/>
      </c>
      <c r="G387" s="4">
        <f t="array" aca="1" ref="G387" ca="1">XLOOKUP(I387,'CABOS CAT'!A:A,'CABOS CAT'!B:B,0)</f>
        <v/>
      </c>
      <c r="H387" s="4">
        <f t="array" aca="1" ref="H387" ca="1">XLOOKUP(I387,'CABOS CAT'!A:A,'CABOS CAT'!D:D,0)</f>
        <v/>
      </c>
      <c r="I387" s="4">
        <f t="array" aca="1" ref="I387" ca="1">XLOOKUP(E387,DADOS!F:F,DADOS!J:J,0)</f>
        <v/>
      </c>
      <c r="J387" s="51">
        <f t="array" aca="1" ref="J387" ca="1">XLOOKUP(E387,DADOS!F:F,DADOS!H:H,0)</f>
        <v/>
      </c>
      <c r="K387" s="47">
        <f t="array" aca="1" ref="K387" ca="1">XLOOKUP(E387,DADOS!F:F,DADOS!A:A,0)</f>
        <v/>
      </c>
      <c r="L387" s="47">
        <f t="array" aca="1" ref="L387" ca="1">IF(XLOOKUP(E387,DADOS!F:F,DADOS!E:E,0)="SPLICE",IF(XLOOKUP('PC CAT'!E387,DADOS!F:F,DADOS!C:C,0)=1,"ESQ","DIR"),XLOOKUP(E387,DADOS!F:F,DADOS!C:C,0))</f>
        <v/>
      </c>
      <c r="M387" s="47">
        <f t="array" aca="1" ref="M387" ca="1">IF(OR(L387="ESQ",L387="DIR"),"NA",XLOOKUP(E387,DADOS!F:F,DADOS!B:B,0))</f>
        <v/>
      </c>
      <c r="N387" s="47">
        <f t="array" aca="1" ref="N387" ca="1">IF(XLOOKUP(E387,DADOS!F:F,DADOS!D:D,0)=0,"NA",XLOOKUP(E387,DADOS!F:F,DADOS!D:D,0))</f>
        <v/>
      </c>
      <c r="O387" s="4">
        <f>H387&amp;"_"&amp;F387&amp;"_"&amp;M387&amp;"_"&amp;N387</f>
        <v/>
      </c>
      <c r="P387" s="48" t="inlineStr">
        <is>
          <t>#ERROR!</t>
        </is>
      </c>
      <c r="Q387" s="6">
        <f t="array" aca="1" ref="Q387" ca="1">XLOOKUP(E387,DADOS!F:F,DADOS!O:O,0)</f>
        <v/>
      </c>
      <c r="R387" s="6">
        <f t="array" aca="1" ref="R387" ca="1">IF(XLOOKUP(E387,DADOS!F:F,DADOS!K:K,0)="SPLICE",IF(XLOOKUP('PC CAT'!E387,DADOS!F:F,DADOS!M:M,0)=1,"ESQ","DIR"),XLOOKUP(E387,DADOS!F:F,DADOS!M:M,0))</f>
        <v/>
      </c>
      <c r="S387" s="6">
        <f t="array" aca="1" ref="S387" ca="1">IF(OR(R387="ESQ",R387="DIR"),"NA",XLOOKUP(E387,DADOS!F:F,DADOS!N:N,0))</f>
        <v/>
      </c>
      <c r="T387" s="6">
        <f t="array" aca="1" ref="T387" ca="1">IF(XLOOKUP(E387,DADOS!F:F,DADOS!L:L,0)=0,"NA",XLOOKUP(E387,DADOS!F:F,DADOS!L:L,0))</f>
        <v/>
      </c>
      <c r="U387" s="4">
        <f>H387&amp;"_"&amp;F387&amp;"_"&amp;S387&amp;"_"&amp;T387</f>
        <v/>
      </c>
      <c r="V387" s="50" t="inlineStr">
        <is>
          <t>#ERROR!</t>
        </is>
      </c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16">
        <f>DADOS!F388</f>
        <v/>
      </c>
      <c r="F388" s="4">
        <f t="array" aca="1" ref="F388" ca="1">XLOOKUP(I388,'CABOS CAT'!A:A,'CABOS CAT'!C:C,0)</f>
        <v/>
      </c>
      <c r="G388" s="4">
        <f t="array" aca="1" ref="G388" ca="1">XLOOKUP(I388,'CABOS CAT'!A:A,'CABOS CAT'!B:B,0)</f>
        <v/>
      </c>
      <c r="H388" s="4">
        <f t="array" aca="1" ref="H388" ca="1">XLOOKUP(I388,'CABOS CAT'!A:A,'CABOS CAT'!D:D,0)</f>
        <v/>
      </c>
      <c r="I388" s="4">
        <f t="array" aca="1" ref="I388" ca="1">XLOOKUP(E388,DADOS!F:F,DADOS!J:J,0)</f>
        <v/>
      </c>
      <c r="J388" s="51">
        <f t="array" aca="1" ref="J388" ca="1">XLOOKUP(E388,DADOS!F:F,DADOS!H:H,0)</f>
        <v/>
      </c>
      <c r="K388" s="47">
        <f t="array" aca="1" ref="K388" ca="1">XLOOKUP(E388,DADOS!F:F,DADOS!A:A,0)</f>
        <v/>
      </c>
      <c r="L388" s="47">
        <f t="array" aca="1" ref="L388" ca="1">IF(XLOOKUP(E388,DADOS!F:F,DADOS!E:E,0)="SPLICE",IF(XLOOKUP('PC CAT'!E388,DADOS!F:F,DADOS!C:C,0)=1,"ESQ","DIR"),XLOOKUP(E388,DADOS!F:F,DADOS!C:C,0))</f>
        <v/>
      </c>
      <c r="M388" s="47">
        <f t="array" aca="1" ref="M388" ca="1">IF(OR(L388="ESQ",L388="DIR"),"NA",XLOOKUP(E388,DADOS!F:F,DADOS!B:B,0))</f>
        <v/>
      </c>
      <c r="N388" s="47">
        <f t="array" aca="1" ref="N388" ca="1">IF(XLOOKUP(E388,DADOS!F:F,DADOS!D:D,0)=0,"NA",XLOOKUP(E388,DADOS!F:F,DADOS!D:D,0))</f>
        <v/>
      </c>
      <c r="O388" s="4">
        <f>H388&amp;"_"&amp;F388&amp;"_"&amp;M388&amp;"_"&amp;N388</f>
        <v/>
      </c>
      <c r="P388" s="48" t="inlineStr">
        <is>
          <t>#ERROR!</t>
        </is>
      </c>
      <c r="Q388" s="6">
        <f t="array" aca="1" ref="Q388" ca="1">XLOOKUP(E388,DADOS!F:F,DADOS!O:O,0)</f>
        <v/>
      </c>
      <c r="R388" s="6">
        <f t="array" aca="1" ref="R388" ca="1">IF(XLOOKUP(E388,DADOS!F:F,DADOS!K:K,0)="SPLICE",IF(XLOOKUP('PC CAT'!E388,DADOS!F:F,DADOS!M:M,0)=1,"ESQ","DIR"),XLOOKUP(E388,DADOS!F:F,DADOS!M:M,0))</f>
        <v/>
      </c>
      <c r="S388" s="6">
        <f t="array" aca="1" ref="S388" ca="1">IF(OR(R388="ESQ",R388="DIR"),"NA",XLOOKUP(E388,DADOS!F:F,DADOS!N:N,0))</f>
        <v/>
      </c>
      <c r="T388" s="6">
        <f t="array" aca="1" ref="T388" ca="1">IF(XLOOKUP(E388,DADOS!F:F,DADOS!L:L,0)=0,"NA",XLOOKUP(E388,DADOS!F:F,DADOS!L:L,0))</f>
        <v/>
      </c>
      <c r="U388" s="4">
        <f>H388&amp;"_"&amp;F388&amp;"_"&amp;S388&amp;"_"&amp;T388</f>
        <v/>
      </c>
      <c r="V388" s="50" t="inlineStr">
        <is>
          <t>#ERROR!</t>
        </is>
      </c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16">
        <f>DADOS!F389</f>
        <v/>
      </c>
      <c r="F389" s="4">
        <f t="array" aca="1" ref="F389" ca="1">XLOOKUP(I389,'CABOS CAT'!A:A,'CABOS CAT'!C:C,0)</f>
        <v/>
      </c>
      <c r="G389" s="4">
        <f t="array" aca="1" ref="G389" ca="1">XLOOKUP(I389,'CABOS CAT'!A:A,'CABOS CAT'!B:B,0)</f>
        <v/>
      </c>
      <c r="H389" s="4">
        <f t="array" aca="1" ref="H389" ca="1">XLOOKUP(I389,'CABOS CAT'!A:A,'CABOS CAT'!D:D,0)</f>
        <v/>
      </c>
      <c r="I389" s="4">
        <f t="array" aca="1" ref="I389" ca="1">XLOOKUP(E389,DADOS!F:F,DADOS!J:J,0)</f>
        <v/>
      </c>
      <c r="J389" s="51">
        <f t="array" aca="1" ref="J389" ca="1">XLOOKUP(E389,DADOS!F:F,DADOS!H:H,0)</f>
        <v/>
      </c>
      <c r="K389" s="47">
        <f t="array" aca="1" ref="K389" ca="1">XLOOKUP(E389,DADOS!F:F,DADOS!A:A,0)</f>
        <v/>
      </c>
      <c r="L389" s="47">
        <f t="array" aca="1" ref="L389" ca="1">IF(XLOOKUP(E389,DADOS!F:F,DADOS!E:E,0)="SPLICE",IF(XLOOKUP('PC CAT'!E389,DADOS!F:F,DADOS!C:C,0)=1,"ESQ","DIR"),XLOOKUP(E389,DADOS!F:F,DADOS!C:C,0))</f>
        <v/>
      </c>
      <c r="M389" s="47">
        <f t="array" aca="1" ref="M389" ca="1">IF(OR(L389="ESQ",L389="DIR"),"NA",XLOOKUP(E389,DADOS!F:F,DADOS!B:B,0))</f>
        <v/>
      </c>
      <c r="N389" s="47">
        <f t="array" aca="1" ref="N389" ca="1">IF(XLOOKUP(E389,DADOS!F:F,DADOS!D:D,0)=0,"NA",XLOOKUP(E389,DADOS!F:F,DADOS!D:D,0))</f>
        <v/>
      </c>
      <c r="O389" s="4">
        <f>H389&amp;"_"&amp;F389&amp;"_"&amp;M389&amp;"_"&amp;N389</f>
        <v/>
      </c>
      <c r="P389" s="48" t="inlineStr">
        <is>
          <t>#ERROR!</t>
        </is>
      </c>
      <c r="Q389" s="6">
        <f t="array" aca="1" ref="Q389" ca="1">XLOOKUP(E389,DADOS!F:F,DADOS!O:O,0)</f>
        <v/>
      </c>
      <c r="R389" s="6">
        <f t="array" aca="1" ref="R389" ca="1">IF(XLOOKUP(E389,DADOS!F:F,DADOS!K:K,0)="SPLICE",IF(XLOOKUP('PC CAT'!E389,DADOS!F:F,DADOS!M:M,0)=1,"ESQ","DIR"),XLOOKUP(E389,DADOS!F:F,DADOS!M:M,0))</f>
        <v/>
      </c>
      <c r="S389" s="6">
        <f t="array" aca="1" ref="S389" ca="1">IF(OR(R389="ESQ",R389="DIR"),"NA",XLOOKUP(E389,DADOS!F:F,DADOS!N:N,0))</f>
        <v/>
      </c>
      <c r="T389" s="6">
        <f t="array" aca="1" ref="T389" ca="1">IF(XLOOKUP(E389,DADOS!F:F,DADOS!L:L,0)=0,"NA",XLOOKUP(E389,DADOS!F:F,DADOS!L:L,0))</f>
        <v/>
      </c>
      <c r="U389" s="4">
        <f>H389&amp;"_"&amp;F389&amp;"_"&amp;S389&amp;"_"&amp;T389</f>
        <v/>
      </c>
      <c r="V389" s="50" t="inlineStr">
        <is>
          <t>#ERROR!</t>
        </is>
      </c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16">
        <f>DADOS!F390</f>
        <v/>
      </c>
      <c r="F390" s="4">
        <f t="array" aca="1" ref="F390" ca="1">XLOOKUP(I390,'CABOS CAT'!A:A,'CABOS CAT'!C:C,0)</f>
        <v/>
      </c>
      <c r="G390" s="4">
        <f t="array" aca="1" ref="G390" ca="1">XLOOKUP(I390,'CABOS CAT'!A:A,'CABOS CAT'!B:B,0)</f>
        <v/>
      </c>
      <c r="H390" s="4">
        <f t="array" aca="1" ref="H390" ca="1">XLOOKUP(I390,'CABOS CAT'!A:A,'CABOS CAT'!D:D,0)</f>
        <v/>
      </c>
      <c r="I390" s="4">
        <f t="array" aca="1" ref="I390" ca="1">XLOOKUP(E390,DADOS!F:F,DADOS!J:J,0)</f>
        <v/>
      </c>
      <c r="J390" s="51">
        <f t="array" aca="1" ref="J390" ca="1">XLOOKUP(E390,DADOS!F:F,DADOS!H:H,0)</f>
        <v/>
      </c>
      <c r="K390" s="47">
        <f t="array" aca="1" ref="K390" ca="1">XLOOKUP(E390,DADOS!F:F,DADOS!A:A,0)</f>
        <v/>
      </c>
      <c r="L390" s="47">
        <f t="array" aca="1" ref="L390" ca="1">IF(XLOOKUP(E390,DADOS!F:F,DADOS!E:E,0)="SPLICE",IF(XLOOKUP('PC CAT'!E390,DADOS!F:F,DADOS!C:C,0)=1,"ESQ","DIR"),XLOOKUP(E390,DADOS!F:F,DADOS!C:C,0))</f>
        <v/>
      </c>
      <c r="M390" s="47">
        <f t="array" aca="1" ref="M390" ca="1">IF(OR(L390="ESQ",L390="DIR"),"NA",XLOOKUP(E390,DADOS!F:F,DADOS!B:B,0))</f>
        <v/>
      </c>
      <c r="N390" s="47">
        <f t="array" aca="1" ref="N390" ca="1">IF(XLOOKUP(E390,DADOS!F:F,DADOS!D:D,0)=0,"NA",XLOOKUP(E390,DADOS!F:F,DADOS!D:D,0))</f>
        <v/>
      </c>
      <c r="O390" s="4">
        <f>H390&amp;"_"&amp;F390&amp;"_"&amp;M390&amp;"_"&amp;N390</f>
        <v/>
      </c>
      <c r="P390" s="48" t="inlineStr">
        <is>
          <t>#ERROR!</t>
        </is>
      </c>
      <c r="Q390" s="6">
        <f t="array" aca="1" ref="Q390" ca="1">XLOOKUP(E390,DADOS!F:F,DADOS!O:O,0)</f>
        <v/>
      </c>
      <c r="R390" s="6">
        <f t="array" aca="1" ref="R390" ca="1">IF(XLOOKUP(E390,DADOS!F:F,DADOS!K:K,0)="SPLICE",IF(XLOOKUP('PC CAT'!E390,DADOS!F:F,DADOS!M:M,0)=1,"ESQ","DIR"),XLOOKUP(E390,DADOS!F:F,DADOS!M:M,0))</f>
        <v/>
      </c>
      <c r="S390" s="6">
        <f t="array" aca="1" ref="S390" ca="1">IF(OR(R390="ESQ",R390="DIR"),"NA",XLOOKUP(E390,DADOS!F:F,DADOS!N:N,0))</f>
        <v/>
      </c>
      <c r="T390" s="6">
        <f t="array" aca="1" ref="T390" ca="1">IF(XLOOKUP(E390,DADOS!F:F,DADOS!L:L,0)=0,"NA",XLOOKUP(E390,DADOS!F:F,DADOS!L:L,0))</f>
        <v/>
      </c>
      <c r="U390" s="4">
        <f>H390&amp;"_"&amp;F390&amp;"_"&amp;S390&amp;"_"&amp;T390</f>
        <v/>
      </c>
      <c r="V390" s="50" t="inlineStr">
        <is>
          <t>#ERROR!</t>
        </is>
      </c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16">
        <f>DADOS!F391</f>
        <v/>
      </c>
      <c r="F391" s="4">
        <f t="array" aca="1" ref="F391" ca="1">XLOOKUP(I391,'CABOS CAT'!A:A,'CABOS CAT'!C:C,0)</f>
        <v/>
      </c>
      <c r="G391" s="4">
        <f t="array" aca="1" ref="G391" ca="1">XLOOKUP(I391,'CABOS CAT'!A:A,'CABOS CAT'!B:B,0)</f>
        <v/>
      </c>
      <c r="H391" s="4">
        <f t="array" aca="1" ref="H391" ca="1">XLOOKUP(I391,'CABOS CAT'!A:A,'CABOS CAT'!D:D,0)</f>
        <v/>
      </c>
      <c r="I391" s="4">
        <f t="array" aca="1" ref="I391" ca="1">XLOOKUP(E391,DADOS!F:F,DADOS!J:J,0)</f>
        <v/>
      </c>
      <c r="J391" s="51">
        <f t="array" aca="1" ref="J391" ca="1">XLOOKUP(E391,DADOS!F:F,DADOS!H:H,0)</f>
        <v/>
      </c>
      <c r="K391" s="47">
        <f t="array" aca="1" ref="K391" ca="1">XLOOKUP(E391,DADOS!F:F,DADOS!A:A,0)</f>
        <v/>
      </c>
      <c r="L391" s="47">
        <f t="array" aca="1" ref="L391" ca="1">IF(XLOOKUP(E391,DADOS!F:F,DADOS!E:E,0)="SPLICE",IF(XLOOKUP('PC CAT'!E391,DADOS!F:F,DADOS!C:C,0)=1,"ESQ","DIR"),XLOOKUP(E391,DADOS!F:F,DADOS!C:C,0))</f>
        <v/>
      </c>
      <c r="M391" s="47">
        <f t="array" aca="1" ref="M391" ca="1">IF(OR(L391="ESQ",L391="DIR"),"NA",XLOOKUP(E391,DADOS!F:F,DADOS!B:B,0))</f>
        <v/>
      </c>
      <c r="N391" s="47">
        <f t="array" aca="1" ref="N391" ca="1">IF(XLOOKUP(E391,DADOS!F:F,DADOS!D:D,0)=0,"NA",XLOOKUP(E391,DADOS!F:F,DADOS!D:D,0))</f>
        <v/>
      </c>
      <c r="O391" s="4">
        <f>H391&amp;"_"&amp;F391&amp;"_"&amp;M391&amp;"_"&amp;N391</f>
        <v/>
      </c>
      <c r="P391" s="48" t="inlineStr">
        <is>
          <t>#ERROR!</t>
        </is>
      </c>
      <c r="Q391" s="6">
        <f t="array" aca="1" ref="Q391" ca="1">XLOOKUP(E391,DADOS!F:F,DADOS!O:O,0)</f>
        <v/>
      </c>
      <c r="R391" s="6">
        <f t="array" aca="1" ref="R391" ca="1">IF(XLOOKUP(E391,DADOS!F:F,DADOS!K:K,0)="SPLICE",IF(XLOOKUP('PC CAT'!E391,DADOS!F:F,DADOS!M:M,0)=1,"ESQ","DIR"),XLOOKUP(E391,DADOS!F:F,DADOS!M:M,0))</f>
        <v/>
      </c>
      <c r="S391" s="6">
        <f t="array" aca="1" ref="S391" ca="1">IF(OR(R391="ESQ",R391="DIR"),"NA",XLOOKUP(E391,DADOS!F:F,DADOS!N:N,0))</f>
        <v/>
      </c>
      <c r="T391" s="6">
        <f t="array" aca="1" ref="T391" ca="1">IF(XLOOKUP(E391,DADOS!F:F,DADOS!L:L,0)=0,"NA",XLOOKUP(E391,DADOS!F:F,DADOS!L:L,0))</f>
        <v/>
      </c>
      <c r="U391" s="4">
        <f>H391&amp;"_"&amp;F391&amp;"_"&amp;S391&amp;"_"&amp;T391</f>
        <v/>
      </c>
      <c r="V391" s="50" t="inlineStr">
        <is>
          <t>#ERROR!</t>
        </is>
      </c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16">
        <f>DADOS!F392</f>
        <v/>
      </c>
      <c r="F392" s="4">
        <f t="array" aca="1" ref="F392" ca="1">XLOOKUP(I392,'CABOS CAT'!A:A,'CABOS CAT'!C:C,0)</f>
        <v/>
      </c>
      <c r="G392" s="4">
        <f t="array" aca="1" ref="G392" ca="1">XLOOKUP(I392,'CABOS CAT'!A:A,'CABOS CAT'!B:B,0)</f>
        <v/>
      </c>
      <c r="H392" s="4">
        <f t="array" aca="1" ref="H392" ca="1">XLOOKUP(I392,'CABOS CAT'!A:A,'CABOS CAT'!D:D,0)</f>
        <v/>
      </c>
      <c r="I392" s="4">
        <f t="array" aca="1" ref="I392" ca="1">XLOOKUP(E392,DADOS!F:F,DADOS!J:J,0)</f>
        <v/>
      </c>
      <c r="J392" s="51">
        <f t="array" aca="1" ref="J392" ca="1">XLOOKUP(E392,DADOS!F:F,DADOS!H:H,0)</f>
        <v/>
      </c>
      <c r="K392" s="47">
        <f t="array" aca="1" ref="K392" ca="1">XLOOKUP(E392,DADOS!F:F,DADOS!A:A,0)</f>
        <v/>
      </c>
      <c r="L392" s="47">
        <f t="array" aca="1" ref="L392" ca="1">IF(XLOOKUP(E392,DADOS!F:F,DADOS!E:E,0)="SPLICE",IF(XLOOKUP('PC CAT'!E392,DADOS!F:F,DADOS!C:C,0)=1,"ESQ","DIR"),XLOOKUP(E392,DADOS!F:F,DADOS!C:C,0))</f>
        <v/>
      </c>
      <c r="M392" s="47">
        <f t="array" aca="1" ref="M392" ca="1">IF(OR(L392="ESQ",L392="DIR"),"NA",XLOOKUP(E392,DADOS!F:F,DADOS!B:B,0))</f>
        <v/>
      </c>
      <c r="N392" s="47">
        <f t="array" aca="1" ref="N392" ca="1">IF(XLOOKUP(E392,DADOS!F:F,DADOS!D:D,0)=0,"NA",XLOOKUP(E392,DADOS!F:F,DADOS!D:D,0))</f>
        <v/>
      </c>
      <c r="O392" s="4">
        <f>H392&amp;"_"&amp;F392&amp;"_"&amp;M392&amp;"_"&amp;N392</f>
        <v/>
      </c>
      <c r="P392" s="48" t="inlineStr">
        <is>
          <t>#ERROR!</t>
        </is>
      </c>
      <c r="Q392" s="6">
        <f t="array" aca="1" ref="Q392" ca="1">XLOOKUP(E392,DADOS!F:F,DADOS!O:O,0)</f>
        <v/>
      </c>
      <c r="R392" s="6">
        <f t="array" aca="1" ref="R392" ca="1">IF(XLOOKUP(E392,DADOS!F:F,DADOS!K:K,0)="SPLICE",IF(XLOOKUP('PC CAT'!E392,DADOS!F:F,DADOS!M:M,0)=1,"ESQ","DIR"),XLOOKUP(E392,DADOS!F:F,DADOS!M:M,0))</f>
        <v/>
      </c>
      <c r="S392" s="6">
        <f t="array" aca="1" ref="S392" ca="1">IF(OR(R392="ESQ",R392="DIR"),"NA",XLOOKUP(E392,DADOS!F:F,DADOS!N:N,0))</f>
        <v/>
      </c>
      <c r="T392" s="6">
        <f t="array" aca="1" ref="T392" ca="1">IF(XLOOKUP(E392,DADOS!F:F,DADOS!L:L,0)=0,"NA",XLOOKUP(E392,DADOS!F:F,DADOS!L:L,0))</f>
        <v/>
      </c>
      <c r="U392" s="4">
        <f>H392&amp;"_"&amp;F392&amp;"_"&amp;S392&amp;"_"&amp;T392</f>
        <v/>
      </c>
      <c r="V392" s="50" t="inlineStr">
        <is>
          <t>#ERROR!</t>
        </is>
      </c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16">
        <f>DADOS!F393</f>
        <v/>
      </c>
      <c r="F393" s="4">
        <f t="array" aca="1" ref="F393" ca="1">XLOOKUP(I393,'CABOS CAT'!A:A,'CABOS CAT'!C:C,0)</f>
        <v/>
      </c>
      <c r="G393" s="4">
        <f t="array" aca="1" ref="G393" ca="1">XLOOKUP(I393,'CABOS CAT'!A:A,'CABOS CAT'!B:B,0)</f>
        <v/>
      </c>
      <c r="H393" s="4">
        <f t="array" aca="1" ref="H393" ca="1">XLOOKUP(I393,'CABOS CAT'!A:A,'CABOS CAT'!D:D,0)</f>
        <v/>
      </c>
      <c r="I393" s="4">
        <f t="array" aca="1" ref="I393" ca="1">XLOOKUP(E393,DADOS!F:F,DADOS!J:J,0)</f>
        <v/>
      </c>
      <c r="J393" s="51">
        <f t="array" aca="1" ref="J393" ca="1">XLOOKUP(E393,DADOS!F:F,DADOS!H:H,0)</f>
        <v/>
      </c>
      <c r="K393" s="47">
        <f t="array" aca="1" ref="K393" ca="1">XLOOKUP(E393,DADOS!F:F,DADOS!A:A,0)</f>
        <v/>
      </c>
      <c r="L393" s="47">
        <f t="array" aca="1" ref="L393" ca="1">IF(XLOOKUP(E393,DADOS!F:F,DADOS!E:E,0)="SPLICE",IF(XLOOKUP('PC CAT'!E393,DADOS!F:F,DADOS!C:C,0)=1,"ESQ","DIR"),XLOOKUP(E393,DADOS!F:F,DADOS!C:C,0))</f>
        <v/>
      </c>
      <c r="M393" s="47">
        <f t="array" aca="1" ref="M393" ca="1">IF(OR(L393="ESQ",L393="DIR"),"NA",XLOOKUP(E393,DADOS!F:F,DADOS!B:B,0))</f>
        <v/>
      </c>
      <c r="N393" s="47">
        <f t="array" aca="1" ref="N393" ca="1">IF(XLOOKUP(E393,DADOS!F:F,DADOS!D:D,0)=0,"NA",XLOOKUP(E393,DADOS!F:F,DADOS!D:D,0))</f>
        <v/>
      </c>
      <c r="O393" s="4">
        <f>H393&amp;"_"&amp;F393&amp;"_"&amp;M393&amp;"_"&amp;N393</f>
        <v/>
      </c>
      <c r="P393" s="48" t="inlineStr">
        <is>
          <t>#ERROR!</t>
        </is>
      </c>
      <c r="Q393" s="6">
        <f t="array" aca="1" ref="Q393" ca="1">XLOOKUP(E393,DADOS!F:F,DADOS!O:O,0)</f>
        <v/>
      </c>
      <c r="R393" s="6">
        <f t="array" aca="1" ref="R393" ca="1">IF(XLOOKUP(E393,DADOS!F:F,DADOS!K:K,0)="SPLICE",IF(XLOOKUP('PC CAT'!E393,DADOS!F:F,DADOS!M:M,0)=1,"ESQ","DIR"),XLOOKUP(E393,DADOS!F:F,DADOS!M:M,0))</f>
        <v/>
      </c>
      <c r="S393" s="6">
        <f t="array" aca="1" ref="S393" ca="1">IF(OR(R393="ESQ",R393="DIR"),"NA",XLOOKUP(E393,DADOS!F:F,DADOS!N:N,0))</f>
        <v/>
      </c>
      <c r="T393" s="6">
        <f t="array" aca="1" ref="T393" ca="1">IF(XLOOKUP(E393,DADOS!F:F,DADOS!L:L,0)=0,"NA",XLOOKUP(E393,DADOS!F:F,DADOS!L:L,0))</f>
        <v/>
      </c>
      <c r="U393" s="4">
        <f>H393&amp;"_"&amp;F393&amp;"_"&amp;S393&amp;"_"&amp;T393</f>
        <v/>
      </c>
      <c r="V393" s="50" t="inlineStr">
        <is>
          <t>#ERROR!</t>
        </is>
      </c>
      <c r="W393" s="55" t="n"/>
      <c r="X393" s="55" t="n"/>
      <c r="Y393" s="55" t="n"/>
      <c r="Z393" s="55" t="n"/>
    </row>
    <row r="394" ht="14.25" customHeight="1" s="56">
      <c r="A394" s="4" t="n"/>
      <c r="B394" s="4" t="n"/>
      <c r="C394" s="4" t="n"/>
      <c r="D394" s="4" t="n"/>
      <c r="E394" s="16">
        <f>DADOS!F394</f>
        <v/>
      </c>
      <c r="F394" s="4">
        <f t="array" aca="1" ref="F394" ca="1">XLOOKUP(I394,'CABOS CAT'!A:A,'CABOS CAT'!C:C,0)</f>
        <v/>
      </c>
      <c r="G394" s="4">
        <f t="array" aca="1" ref="G394" ca="1">XLOOKUP(I394,'CABOS CAT'!A:A,'CABOS CAT'!B:B,0)</f>
        <v/>
      </c>
      <c r="H394" s="4">
        <f t="array" aca="1" ref="H394" ca="1">XLOOKUP(I394,'CABOS CAT'!A:A,'CABOS CAT'!D:D,0)</f>
        <v/>
      </c>
      <c r="I394" s="4">
        <f t="array" aca="1" ref="I394" ca="1">XLOOKUP(E394,DADOS!F:F,DADOS!J:J,0)</f>
        <v/>
      </c>
      <c r="J394" s="51">
        <f t="array" aca="1" ref="J394" ca="1">XLOOKUP(E394,DADOS!F:F,DADOS!H:H,0)</f>
        <v/>
      </c>
      <c r="K394" s="47">
        <f t="array" aca="1" ref="K394" ca="1">XLOOKUP(E394,DADOS!F:F,DADOS!A:A,0)</f>
        <v/>
      </c>
      <c r="L394" s="47">
        <f t="array" aca="1" ref="L394" ca="1">IF(XLOOKUP(E394,DADOS!F:F,DADOS!E:E,0)="SPLICE",IF(XLOOKUP('PC CAT'!E394,DADOS!F:F,DADOS!C:C,0)=1,"ESQ","DIR"),XLOOKUP(E394,DADOS!F:F,DADOS!C:C,0))</f>
        <v/>
      </c>
      <c r="M394" s="47">
        <f t="array" aca="1" ref="M394" ca="1">IF(OR(L394="ESQ",L394="DIR"),"NA",XLOOKUP(E394,DADOS!F:F,DADOS!B:B,0))</f>
        <v/>
      </c>
      <c r="N394" s="47">
        <f t="array" aca="1" ref="N394" ca="1">IF(XLOOKUP(E394,DADOS!F:F,DADOS!D:D,0)=0,"NA",XLOOKUP(E394,DADOS!F:F,DADOS!D:D,0))</f>
        <v/>
      </c>
      <c r="O394" s="4">
        <f>H394&amp;"_"&amp;F394&amp;"_"&amp;M394&amp;"_"&amp;N394</f>
        <v/>
      </c>
      <c r="P394" s="48" t="inlineStr">
        <is>
          <t>#ERROR!</t>
        </is>
      </c>
      <c r="Q394" s="6">
        <f t="array" aca="1" ref="Q394" ca="1">XLOOKUP(E394,DADOS!F:F,DADOS!O:O,0)</f>
        <v/>
      </c>
      <c r="R394" s="6">
        <f t="array" aca="1" ref="R394" ca="1">IF(XLOOKUP(E394,DADOS!F:F,DADOS!K:K,0)="SPLICE",IF(XLOOKUP('PC CAT'!E394,DADOS!F:F,DADOS!M:M,0)=1,"ESQ","DIR"),XLOOKUP(E394,DADOS!F:F,DADOS!M:M,0))</f>
        <v/>
      </c>
      <c r="S394" s="6">
        <f t="array" aca="1" ref="S394" ca="1">IF(OR(R394="ESQ",R394="DIR"),"NA",XLOOKUP(E394,DADOS!F:F,DADOS!N:N,0))</f>
        <v/>
      </c>
      <c r="T394" s="6">
        <f t="array" aca="1" ref="T394" ca="1">IF(XLOOKUP(E394,DADOS!F:F,DADOS!L:L,0)=0,"NA",XLOOKUP(E394,DADOS!F:F,DADOS!L:L,0))</f>
        <v/>
      </c>
      <c r="U394" s="4">
        <f>H394&amp;"_"&amp;F394&amp;"_"&amp;S394&amp;"_"&amp;T394</f>
        <v/>
      </c>
      <c r="V394" s="50" t="inlineStr">
        <is>
          <t>#ERROR!</t>
        </is>
      </c>
      <c r="W394" s="55" t="n"/>
      <c r="X394" s="55" t="n"/>
      <c r="Y394" s="55" t="n"/>
      <c r="Z394" s="55" t="n"/>
    </row>
    <row r="395" ht="14.25" customHeight="1" s="56">
      <c r="A395" s="4" t="n"/>
      <c r="B395" s="4" t="n"/>
      <c r="C395" s="4" t="n"/>
      <c r="D395" s="4" t="n"/>
      <c r="E395" s="16">
        <f>DADOS!F395</f>
        <v/>
      </c>
      <c r="F395" s="4">
        <f t="array" aca="1" ref="F395" ca="1">XLOOKUP(I395,'CABOS CAT'!A:A,'CABOS CAT'!C:C,0)</f>
        <v/>
      </c>
      <c r="G395" s="4">
        <f t="array" aca="1" ref="G395" ca="1">XLOOKUP(I395,'CABOS CAT'!A:A,'CABOS CAT'!B:B,0)</f>
        <v/>
      </c>
      <c r="H395" s="4">
        <f t="array" aca="1" ref="H395" ca="1">XLOOKUP(I395,'CABOS CAT'!A:A,'CABOS CAT'!D:D,0)</f>
        <v/>
      </c>
      <c r="I395" s="4">
        <f t="array" aca="1" ref="I395" ca="1">XLOOKUP(E395,DADOS!F:F,DADOS!J:J,0)</f>
        <v/>
      </c>
      <c r="J395" s="51">
        <f t="array" aca="1" ref="J395" ca="1">XLOOKUP(E395,DADOS!F:F,DADOS!H:H,0)</f>
        <v/>
      </c>
      <c r="K395" s="47">
        <f t="array" aca="1" ref="K395" ca="1">XLOOKUP(E395,DADOS!F:F,DADOS!A:A,0)</f>
        <v/>
      </c>
      <c r="L395" s="47">
        <f t="array" aca="1" ref="L395" ca="1">IF(XLOOKUP(E395,DADOS!F:F,DADOS!E:E,0)="SPLICE",IF(XLOOKUP('PC CAT'!E395,DADOS!F:F,DADOS!C:C,0)=1,"ESQ","DIR"),XLOOKUP(E395,DADOS!F:F,DADOS!C:C,0))</f>
        <v/>
      </c>
      <c r="M395" s="47">
        <f t="array" aca="1" ref="M395" ca="1">IF(OR(L395="ESQ",L395="DIR"),"NA",XLOOKUP(E395,DADOS!F:F,DADOS!B:B,0))</f>
        <v/>
      </c>
      <c r="N395" s="47">
        <f t="array" aca="1" ref="N395" ca="1">IF(XLOOKUP(E395,DADOS!F:F,DADOS!D:D,0)=0,"NA",XLOOKUP(E395,DADOS!F:F,DADOS!D:D,0))</f>
        <v/>
      </c>
      <c r="O395" s="4">
        <f>H395&amp;"_"&amp;F395&amp;"_"&amp;M395&amp;"_"&amp;N395</f>
        <v/>
      </c>
      <c r="P395" s="48" t="inlineStr">
        <is>
          <t>#ERROR!</t>
        </is>
      </c>
      <c r="Q395" s="6">
        <f t="array" aca="1" ref="Q395" ca="1">XLOOKUP(E395,DADOS!F:F,DADOS!O:O,0)</f>
        <v/>
      </c>
      <c r="R395" s="6">
        <f t="array" aca="1" ref="R395" ca="1">IF(XLOOKUP(E395,DADOS!F:F,DADOS!K:K,0)="SPLICE",IF(XLOOKUP('PC CAT'!E395,DADOS!F:F,DADOS!M:M,0)=1,"ESQ","DIR"),XLOOKUP(E395,DADOS!F:F,DADOS!M:M,0))</f>
        <v/>
      </c>
      <c r="S395" s="6">
        <f t="array" aca="1" ref="S395" ca="1">IF(OR(R395="ESQ",R395="DIR"),"NA",XLOOKUP(E395,DADOS!F:F,DADOS!N:N,0))</f>
        <v/>
      </c>
      <c r="T395" s="6">
        <f t="array" aca="1" ref="T395" ca="1">IF(XLOOKUP(E395,DADOS!F:F,DADOS!L:L,0)=0,"NA",XLOOKUP(E395,DADOS!F:F,DADOS!L:L,0))</f>
        <v/>
      </c>
      <c r="U395" s="4">
        <f>H395&amp;"_"&amp;F395&amp;"_"&amp;S395&amp;"_"&amp;T395</f>
        <v/>
      </c>
      <c r="V395" s="50" t="inlineStr">
        <is>
          <t>#ERROR!</t>
        </is>
      </c>
      <c r="W395" s="55" t="n"/>
      <c r="X395" s="55" t="n"/>
      <c r="Y395" s="55" t="n"/>
      <c r="Z395" s="55" t="n"/>
    </row>
    <row r="396" ht="14.25" customHeight="1" s="56">
      <c r="A396" s="4" t="n"/>
      <c r="B396" s="4" t="n"/>
      <c r="C396" s="4" t="n"/>
      <c r="D396" s="4" t="n"/>
      <c r="E396" s="16">
        <f>DADOS!F396</f>
        <v/>
      </c>
      <c r="F396" s="4">
        <f t="array" aca="1" ref="F396" ca="1">XLOOKUP(I396,'CABOS CAT'!A:A,'CABOS CAT'!C:C,0)</f>
        <v/>
      </c>
      <c r="G396" s="4">
        <f t="array" aca="1" ref="G396" ca="1">XLOOKUP(I396,'CABOS CAT'!A:A,'CABOS CAT'!B:B,0)</f>
        <v/>
      </c>
      <c r="H396" s="4">
        <f t="array" aca="1" ref="H396" ca="1">XLOOKUP(I396,'CABOS CAT'!A:A,'CABOS CAT'!D:D,0)</f>
        <v/>
      </c>
      <c r="I396" s="4">
        <f t="array" aca="1" ref="I396" ca="1">XLOOKUP(E396,DADOS!F:F,DADOS!J:J,0)</f>
        <v/>
      </c>
      <c r="J396" s="51">
        <f t="array" aca="1" ref="J396" ca="1">XLOOKUP(E396,DADOS!F:F,DADOS!H:H,0)</f>
        <v/>
      </c>
      <c r="K396" s="47">
        <f t="array" aca="1" ref="K396" ca="1">XLOOKUP(E396,DADOS!F:F,DADOS!A:A,0)</f>
        <v/>
      </c>
      <c r="L396" s="47">
        <f t="array" aca="1" ref="L396" ca="1">IF(XLOOKUP(E396,DADOS!F:F,DADOS!E:E,0)="SPLICE",IF(XLOOKUP('PC CAT'!E396,DADOS!F:F,DADOS!C:C,0)=1,"ESQ","DIR"),XLOOKUP(E396,DADOS!F:F,DADOS!C:C,0))</f>
        <v/>
      </c>
      <c r="M396" s="47">
        <f t="array" aca="1" ref="M396" ca="1">IF(OR(L396="ESQ",L396="DIR"),"NA",XLOOKUP(E396,DADOS!F:F,DADOS!B:B,0))</f>
        <v/>
      </c>
      <c r="N396" s="47">
        <f t="array" aca="1" ref="N396" ca="1">IF(XLOOKUP(E396,DADOS!F:F,DADOS!D:D,0)=0,"NA",XLOOKUP(E396,DADOS!F:F,DADOS!D:D,0))</f>
        <v/>
      </c>
      <c r="O396" s="4">
        <f>H396&amp;"_"&amp;F396&amp;"_"&amp;M396&amp;"_"&amp;N396</f>
        <v/>
      </c>
      <c r="P396" s="48" t="inlineStr">
        <is>
          <t>#ERROR!</t>
        </is>
      </c>
      <c r="Q396" s="6">
        <f t="array" aca="1" ref="Q396" ca="1">XLOOKUP(E396,DADOS!F:F,DADOS!O:O,0)</f>
        <v/>
      </c>
      <c r="R396" s="6">
        <f t="array" aca="1" ref="R396" ca="1">IF(XLOOKUP(E396,DADOS!F:F,DADOS!K:K,0)="SPLICE",IF(XLOOKUP('PC CAT'!E396,DADOS!F:F,DADOS!M:M,0)=1,"ESQ","DIR"),XLOOKUP(E396,DADOS!F:F,DADOS!M:M,0))</f>
        <v/>
      </c>
      <c r="S396" s="6">
        <f t="array" aca="1" ref="S396" ca="1">IF(OR(R396="ESQ",R396="DIR"),"NA",XLOOKUP(E396,DADOS!F:F,DADOS!N:N,0))</f>
        <v/>
      </c>
      <c r="T396" s="6">
        <f t="array" aca="1" ref="T396" ca="1">IF(XLOOKUP(E396,DADOS!F:F,DADOS!L:L,0)=0,"NA",XLOOKUP(E396,DADOS!F:F,DADOS!L:L,0))</f>
        <v/>
      </c>
      <c r="U396" s="4">
        <f>H396&amp;"_"&amp;F396&amp;"_"&amp;S396&amp;"_"&amp;T396</f>
        <v/>
      </c>
      <c r="V396" s="50" t="inlineStr">
        <is>
          <t>#ERROR!</t>
        </is>
      </c>
      <c r="W396" s="55" t="n"/>
      <c r="X396" s="55" t="n"/>
      <c r="Y396" s="55" t="n"/>
      <c r="Z396" s="55" t="n"/>
    </row>
    <row r="397" ht="14.25" customHeight="1" s="56">
      <c r="A397" s="4" t="n"/>
      <c r="B397" s="4" t="n"/>
      <c r="C397" s="4" t="n"/>
      <c r="D397" s="4" t="n"/>
      <c r="E397" s="16">
        <f>DADOS!F397</f>
        <v/>
      </c>
      <c r="F397" s="4">
        <f t="array" aca="1" ref="F397" ca="1">XLOOKUP(I397,'CABOS CAT'!A:A,'CABOS CAT'!C:C,0)</f>
        <v/>
      </c>
      <c r="G397" s="4">
        <f t="array" aca="1" ref="G397" ca="1">XLOOKUP(I397,'CABOS CAT'!A:A,'CABOS CAT'!B:B,0)</f>
        <v/>
      </c>
      <c r="H397" s="4">
        <f t="array" aca="1" ref="H397" ca="1">XLOOKUP(I397,'CABOS CAT'!A:A,'CABOS CAT'!D:D,0)</f>
        <v/>
      </c>
      <c r="I397" s="4">
        <f t="array" aca="1" ref="I397" ca="1">XLOOKUP(E397,DADOS!F:F,DADOS!J:J,0)</f>
        <v/>
      </c>
      <c r="J397" s="51">
        <f t="array" aca="1" ref="J397" ca="1">XLOOKUP(E397,DADOS!F:F,DADOS!H:H,0)</f>
        <v/>
      </c>
      <c r="K397" s="47">
        <f t="array" aca="1" ref="K397" ca="1">XLOOKUP(E397,DADOS!F:F,DADOS!A:A,0)</f>
        <v/>
      </c>
      <c r="L397" s="47">
        <f t="array" aca="1" ref="L397" ca="1">IF(XLOOKUP(E397,DADOS!F:F,DADOS!E:E,0)="SPLICE",IF(XLOOKUP('PC CAT'!E397,DADOS!F:F,DADOS!C:C,0)=1,"ESQ","DIR"),XLOOKUP(E397,DADOS!F:F,DADOS!C:C,0))</f>
        <v/>
      </c>
      <c r="M397" s="47">
        <f t="array" aca="1" ref="M397" ca="1">IF(OR(L397="ESQ",L397="DIR"),"NA",XLOOKUP(E397,DADOS!F:F,DADOS!B:B,0))</f>
        <v/>
      </c>
      <c r="N397" s="47">
        <f t="array" aca="1" ref="N397" ca="1">IF(XLOOKUP(E397,DADOS!F:F,DADOS!D:D,0)=0,"NA",XLOOKUP(E397,DADOS!F:F,DADOS!D:D,0))</f>
        <v/>
      </c>
      <c r="O397" s="4">
        <f>H397&amp;"_"&amp;F397&amp;"_"&amp;M397&amp;"_"&amp;N397</f>
        <v/>
      </c>
      <c r="P397" s="48" t="inlineStr">
        <is>
          <t>#ERROR!</t>
        </is>
      </c>
      <c r="Q397" s="6">
        <f t="array" aca="1" ref="Q397" ca="1">XLOOKUP(E397,DADOS!F:F,DADOS!O:O,0)</f>
        <v/>
      </c>
      <c r="R397" s="6">
        <f t="array" aca="1" ref="R397" ca="1">IF(XLOOKUP(E397,DADOS!F:F,DADOS!K:K,0)="SPLICE",IF(XLOOKUP('PC CAT'!E397,DADOS!F:F,DADOS!M:M,0)=1,"ESQ","DIR"),XLOOKUP(E397,DADOS!F:F,DADOS!M:M,0))</f>
        <v/>
      </c>
      <c r="S397" s="6">
        <f t="array" aca="1" ref="S397" ca="1">IF(OR(R397="ESQ",R397="DIR"),"NA",XLOOKUP(E397,DADOS!F:F,DADOS!N:N,0))</f>
        <v/>
      </c>
      <c r="T397" s="6">
        <f t="array" aca="1" ref="T397" ca="1">IF(XLOOKUP(E397,DADOS!F:F,DADOS!L:L,0)=0,"NA",XLOOKUP(E397,DADOS!F:F,DADOS!L:L,0))</f>
        <v/>
      </c>
      <c r="U397" s="4">
        <f>H397&amp;"_"&amp;F397&amp;"_"&amp;S397&amp;"_"&amp;T397</f>
        <v/>
      </c>
      <c r="V397" s="50" t="inlineStr">
        <is>
          <t>#ERROR!</t>
        </is>
      </c>
      <c r="W397" s="55" t="n"/>
      <c r="X397" s="55" t="n"/>
      <c r="Y397" s="55" t="n"/>
      <c r="Z397" s="55" t="n"/>
    </row>
    <row r="398" ht="14.25" customHeight="1" s="56">
      <c r="A398" s="4" t="n"/>
      <c r="B398" s="4" t="n"/>
      <c r="C398" s="4" t="n"/>
      <c r="D398" s="4" t="n"/>
      <c r="E398" s="16">
        <f>DADOS!F398</f>
        <v/>
      </c>
      <c r="F398" s="4">
        <f t="array" aca="1" ref="F398" ca="1">XLOOKUP(I398,'CABOS CAT'!A:A,'CABOS CAT'!C:C,0)</f>
        <v/>
      </c>
      <c r="G398" s="4">
        <f t="array" aca="1" ref="G398" ca="1">XLOOKUP(I398,'CABOS CAT'!A:A,'CABOS CAT'!B:B,0)</f>
        <v/>
      </c>
      <c r="H398" s="4">
        <f t="array" aca="1" ref="H398" ca="1">XLOOKUP(I398,'CABOS CAT'!A:A,'CABOS CAT'!D:D,0)</f>
        <v/>
      </c>
      <c r="I398" s="4">
        <f t="array" aca="1" ref="I398" ca="1">XLOOKUP(E398,DADOS!F:F,DADOS!J:J,0)</f>
        <v/>
      </c>
      <c r="J398" s="51">
        <f t="array" aca="1" ref="J398" ca="1">XLOOKUP(E398,DADOS!F:F,DADOS!H:H,0)</f>
        <v/>
      </c>
      <c r="K398" s="47">
        <f t="array" aca="1" ref="K398" ca="1">XLOOKUP(E398,DADOS!F:F,DADOS!A:A,0)</f>
        <v/>
      </c>
      <c r="L398" s="47">
        <f t="array" aca="1" ref="L398" ca="1">IF(XLOOKUP(E398,DADOS!F:F,DADOS!E:E,0)="SPLICE",IF(XLOOKUP('PC CAT'!E398,DADOS!F:F,DADOS!C:C,0)=1,"ESQ","DIR"),XLOOKUP(E398,DADOS!F:F,DADOS!C:C,0))</f>
        <v/>
      </c>
      <c r="M398" s="47">
        <f t="array" aca="1" ref="M398" ca="1">IF(OR(L398="ESQ",L398="DIR"),"NA",XLOOKUP(E398,DADOS!F:F,DADOS!B:B,0))</f>
        <v/>
      </c>
      <c r="N398" s="47">
        <f t="array" aca="1" ref="N398" ca="1">IF(XLOOKUP(E398,DADOS!F:F,DADOS!D:D,0)=0,"NA",XLOOKUP(E398,DADOS!F:F,DADOS!D:D,0))</f>
        <v/>
      </c>
      <c r="O398" s="4">
        <f>H398&amp;"_"&amp;F398&amp;"_"&amp;M398&amp;"_"&amp;N398</f>
        <v/>
      </c>
      <c r="P398" s="48" t="inlineStr">
        <is>
          <t>#ERROR!</t>
        </is>
      </c>
      <c r="Q398" s="6">
        <f t="array" aca="1" ref="Q398" ca="1">XLOOKUP(E398,DADOS!F:F,DADOS!O:O,0)</f>
        <v/>
      </c>
      <c r="R398" s="6">
        <f t="array" aca="1" ref="R398" ca="1">IF(XLOOKUP(E398,DADOS!F:F,DADOS!K:K,0)="SPLICE",IF(XLOOKUP('PC CAT'!E398,DADOS!F:F,DADOS!M:M,0)=1,"ESQ","DIR"),XLOOKUP(E398,DADOS!F:F,DADOS!M:M,0))</f>
        <v/>
      </c>
      <c r="S398" s="6">
        <f t="array" aca="1" ref="S398" ca="1">IF(OR(R398="ESQ",R398="DIR"),"NA",XLOOKUP(E398,DADOS!F:F,DADOS!N:N,0))</f>
        <v/>
      </c>
      <c r="T398" s="6">
        <f t="array" aca="1" ref="T398" ca="1">IF(XLOOKUP(E398,DADOS!F:F,DADOS!L:L,0)=0,"NA",XLOOKUP(E398,DADOS!F:F,DADOS!L:L,0))</f>
        <v/>
      </c>
      <c r="U398" s="4">
        <f>H398&amp;"_"&amp;F398&amp;"_"&amp;S398&amp;"_"&amp;T398</f>
        <v/>
      </c>
      <c r="V398" s="50" t="inlineStr">
        <is>
          <t>#ERROR!</t>
        </is>
      </c>
      <c r="W398" s="55" t="n"/>
      <c r="X398" s="55" t="n"/>
      <c r="Y398" s="55" t="n"/>
      <c r="Z398" s="55" t="n"/>
    </row>
    <row r="399" ht="14.25" customHeight="1" s="56">
      <c r="A399" s="4" t="n"/>
      <c r="B399" s="4" t="n"/>
      <c r="C399" s="4" t="n"/>
      <c r="D399" s="4" t="n"/>
      <c r="E399" s="16">
        <f>DADOS!F399</f>
        <v/>
      </c>
      <c r="F399" s="4">
        <f t="array" aca="1" ref="F399" ca="1">XLOOKUP(I399,'CABOS CAT'!A:A,'CABOS CAT'!C:C,0)</f>
        <v/>
      </c>
      <c r="G399" s="4">
        <f t="array" aca="1" ref="G399" ca="1">XLOOKUP(I399,'CABOS CAT'!A:A,'CABOS CAT'!B:B,0)</f>
        <v/>
      </c>
      <c r="H399" s="4">
        <f t="array" aca="1" ref="H399" ca="1">XLOOKUP(I399,'CABOS CAT'!A:A,'CABOS CAT'!D:D,0)</f>
        <v/>
      </c>
      <c r="I399" s="4">
        <f t="array" aca="1" ref="I399" ca="1">XLOOKUP(E399,DADOS!F:F,DADOS!J:J,0)</f>
        <v/>
      </c>
      <c r="J399" s="51">
        <f t="array" aca="1" ref="J399" ca="1">XLOOKUP(E399,DADOS!F:F,DADOS!H:H,0)</f>
        <v/>
      </c>
      <c r="K399" s="47">
        <f t="array" aca="1" ref="K399" ca="1">XLOOKUP(E399,DADOS!F:F,DADOS!A:A,0)</f>
        <v/>
      </c>
      <c r="L399" s="47">
        <f t="array" aca="1" ref="L399" ca="1">IF(XLOOKUP(E399,DADOS!F:F,DADOS!E:E,0)="SPLICE",IF(XLOOKUP('PC CAT'!E399,DADOS!F:F,DADOS!C:C,0)=1,"ESQ","DIR"),XLOOKUP(E399,DADOS!F:F,DADOS!C:C,0))</f>
        <v/>
      </c>
      <c r="M399" s="47">
        <f t="array" aca="1" ref="M399" ca="1">IF(OR(L399="ESQ",L399="DIR"),"NA",XLOOKUP(E399,DADOS!F:F,DADOS!B:B,0))</f>
        <v/>
      </c>
      <c r="N399" s="47">
        <f t="array" aca="1" ref="N399" ca="1">IF(XLOOKUP(E399,DADOS!F:F,DADOS!D:D,0)=0,"NA",XLOOKUP(E399,DADOS!F:F,DADOS!D:D,0))</f>
        <v/>
      </c>
      <c r="O399" s="4">
        <f>H399&amp;"_"&amp;F399&amp;"_"&amp;M399&amp;"_"&amp;N399</f>
        <v/>
      </c>
      <c r="P399" s="48" t="inlineStr">
        <is>
          <t>#ERROR!</t>
        </is>
      </c>
      <c r="Q399" s="6">
        <f t="array" aca="1" ref="Q399" ca="1">XLOOKUP(E399,DADOS!F:F,DADOS!O:O,0)</f>
        <v/>
      </c>
      <c r="R399" s="6">
        <f t="array" aca="1" ref="R399" ca="1">IF(XLOOKUP(E399,DADOS!F:F,DADOS!K:K,0)="SPLICE",IF(XLOOKUP('PC CAT'!E399,DADOS!F:F,DADOS!M:M,0)=1,"ESQ","DIR"),XLOOKUP(E399,DADOS!F:F,DADOS!M:M,0))</f>
        <v/>
      </c>
      <c r="S399" s="6">
        <f t="array" aca="1" ref="S399" ca="1">IF(OR(R399="ESQ",R399="DIR"),"NA",XLOOKUP(E399,DADOS!F:F,DADOS!N:N,0))</f>
        <v/>
      </c>
      <c r="T399" s="6">
        <f t="array" aca="1" ref="T399" ca="1">IF(XLOOKUP(E399,DADOS!F:F,DADOS!L:L,0)=0,"NA",XLOOKUP(E399,DADOS!F:F,DADOS!L:L,0))</f>
        <v/>
      </c>
      <c r="U399" s="4">
        <f>H399&amp;"_"&amp;F399&amp;"_"&amp;S399&amp;"_"&amp;T399</f>
        <v/>
      </c>
      <c r="V399" s="50" t="inlineStr">
        <is>
          <t>#ERROR!</t>
        </is>
      </c>
      <c r="W399" s="55" t="n"/>
      <c r="X399" s="55" t="n"/>
      <c r="Y399" s="55" t="n"/>
      <c r="Z399" s="55" t="n"/>
    </row>
    <row r="400" ht="14.25" customHeight="1" s="56">
      <c r="A400" s="4" t="n"/>
      <c r="B400" s="4" t="n"/>
      <c r="C400" s="4" t="n"/>
      <c r="D400" s="4" t="n"/>
      <c r="E400" s="16">
        <f>DADOS!F400</f>
        <v/>
      </c>
      <c r="F400" s="4">
        <f t="array" aca="1" ref="F400" ca="1">XLOOKUP(I400,'CABOS CAT'!A:A,'CABOS CAT'!C:C,0)</f>
        <v/>
      </c>
      <c r="G400" s="4">
        <f t="array" aca="1" ref="G400" ca="1">XLOOKUP(I400,'CABOS CAT'!A:A,'CABOS CAT'!B:B,0)</f>
        <v/>
      </c>
      <c r="H400" s="4">
        <f t="array" aca="1" ref="H400" ca="1">XLOOKUP(I400,'CABOS CAT'!A:A,'CABOS CAT'!D:D,0)</f>
        <v/>
      </c>
      <c r="I400" s="4">
        <f t="array" aca="1" ref="I400" ca="1">XLOOKUP(E400,DADOS!F:F,DADOS!J:J,0)</f>
        <v/>
      </c>
      <c r="J400" s="51">
        <f t="array" aca="1" ref="J400" ca="1">XLOOKUP(E400,DADOS!F:F,DADOS!H:H,0)</f>
        <v/>
      </c>
      <c r="K400" s="47">
        <f t="array" aca="1" ref="K400" ca="1">XLOOKUP(E400,DADOS!F:F,DADOS!A:A,0)</f>
        <v/>
      </c>
      <c r="L400" s="47">
        <f t="array" aca="1" ref="L400" ca="1">IF(XLOOKUP(E400,DADOS!F:F,DADOS!E:E,0)="SPLICE",IF(XLOOKUP('PC CAT'!E400,DADOS!F:F,DADOS!C:C,0)=1,"ESQ","DIR"),XLOOKUP(E400,DADOS!F:F,DADOS!C:C,0))</f>
        <v/>
      </c>
      <c r="M400" s="47">
        <f t="array" aca="1" ref="M400" ca="1">IF(OR(L400="ESQ",L400="DIR"),"NA",XLOOKUP(E400,DADOS!F:F,DADOS!B:B,0))</f>
        <v/>
      </c>
      <c r="N400" s="47">
        <f t="array" aca="1" ref="N400" ca="1">IF(XLOOKUP(E400,DADOS!F:F,DADOS!D:D,0)=0,"NA",XLOOKUP(E400,DADOS!F:F,DADOS!D:D,0))</f>
        <v/>
      </c>
      <c r="O400" s="4">
        <f>H400&amp;"_"&amp;F400&amp;"_"&amp;M400&amp;"_"&amp;N400</f>
        <v/>
      </c>
      <c r="P400" s="48" t="inlineStr">
        <is>
          <t>#ERROR!</t>
        </is>
      </c>
      <c r="Q400" s="6">
        <f t="array" aca="1" ref="Q400" ca="1">XLOOKUP(E400,DADOS!F:F,DADOS!O:O,0)</f>
        <v/>
      </c>
      <c r="R400" s="6">
        <f t="array" aca="1" ref="R400" ca="1">IF(XLOOKUP(E400,DADOS!F:F,DADOS!K:K,0)="SPLICE",IF(XLOOKUP('PC CAT'!E400,DADOS!F:F,DADOS!M:M,0)=1,"ESQ","DIR"),XLOOKUP(E400,DADOS!F:F,DADOS!M:M,0))</f>
        <v/>
      </c>
      <c r="S400" s="6">
        <f t="array" aca="1" ref="S400" ca="1">IF(OR(R400="ESQ",R400="DIR"),"NA",XLOOKUP(E400,DADOS!F:F,DADOS!N:N,0))</f>
        <v/>
      </c>
      <c r="T400" s="6">
        <f t="array" aca="1" ref="T400" ca="1">IF(XLOOKUP(E400,DADOS!F:F,DADOS!L:L,0)=0,"NA",XLOOKUP(E400,DADOS!F:F,DADOS!L:L,0))</f>
        <v/>
      </c>
      <c r="U400" s="4">
        <f>H400&amp;"_"&amp;F400&amp;"_"&amp;S400&amp;"_"&amp;T400</f>
        <v/>
      </c>
      <c r="V400" s="50" t="inlineStr">
        <is>
          <t>#ERROR!</t>
        </is>
      </c>
      <c r="W400" s="55" t="n"/>
      <c r="X400" s="55" t="n"/>
      <c r="Y400" s="55" t="n"/>
      <c r="Z400" s="55" t="n"/>
    </row>
    <row r="401" ht="14.25" customHeight="1" s="56">
      <c r="A401" s="4" t="n"/>
      <c r="B401" s="4" t="n"/>
      <c r="C401" s="4" t="n"/>
      <c r="D401" s="4" t="n"/>
      <c r="E401" s="16">
        <f>DADOS!F401</f>
        <v/>
      </c>
      <c r="F401" s="4">
        <f t="array" aca="1" ref="F401" ca="1">XLOOKUP(I401,'CABOS CAT'!A:A,'CABOS CAT'!C:C,0)</f>
        <v/>
      </c>
      <c r="G401" s="4">
        <f t="array" aca="1" ref="G401" ca="1">XLOOKUP(I401,'CABOS CAT'!A:A,'CABOS CAT'!B:B,0)</f>
        <v/>
      </c>
      <c r="H401" s="4">
        <f t="array" aca="1" ref="H401" ca="1">XLOOKUP(I401,'CABOS CAT'!A:A,'CABOS CAT'!D:D,0)</f>
        <v/>
      </c>
      <c r="I401" s="4">
        <f t="array" aca="1" ref="I401" ca="1">XLOOKUP(E401,DADOS!F:F,DADOS!J:J,0)</f>
        <v/>
      </c>
      <c r="J401" s="51">
        <f t="array" aca="1" ref="J401" ca="1">XLOOKUP(E401,DADOS!F:F,DADOS!H:H,0)</f>
        <v/>
      </c>
      <c r="K401" s="47">
        <f t="array" aca="1" ref="K401" ca="1">XLOOKUP(E401,DADOS!F:F,DADOS!A:A,0)</f>
        <v/>
      </c>
      <c r="L401" s="47">
        <f t="array" aca="1" ref="L401" ca="1">IF(XLOOKUP(E401,DADOS!F:F,DADOS!E:E,0)="SPLICE",IF(XLOOKUP('PC CAT'!E401,DADOS!F:F,DADOS!C:C,0)=1,"ESQ","DIR"),XLOOKUP(E401,DADOS!F:F,DADOS!C:C,0))</f>
        <v/>
      </c>
      <c r="M401" s="47">
        <f t="array" aca="1" ref="M401" ca="1">IF(OR(L401="ESQ",L401="DIR"),"NA",XLOOKUP(E401,DADOS!F:F,DADOS!B:B,0))</f>
        <v/>
      </c>
      <c r="N401" s="47">
        <f t="array" aca="1" ref="N401" ca="1">IF(XLOOKUP(E401,DADOS!F:F,DADOS!D:D,0)=0,"NA",XLOOKUP(E401,DADOS!F:F,DADOS!D:D,0))</f>
        <v/>
      </c>
      <c r="O401" s="4">
        <f>H401&amp;"_"&amp;F401&amp;"_"&amp;M401&amp;"_"&amp;N401</f>
        <v/>
      </c>
      <c r="P401" s="48" t="inlineStr">
        <is>
          <t>#ERROR!</t>
        </is>
      </c>
      <c r="Q401" s="6">
        <f t="array" aca="1" ref="Q401" ca="1">XLOOKUP(E401,DADOS!F:F,DADOS!O:O,0)</f>
        <v/>
      </c>
      <c r="R401" s="6">
        <f t="array" aca="1" ref="R401" ca="1">IF(XLOOKUP(E401,DADOS!F:F,DADOS!K:K,0)="SPLICE",IF(XLOOKUP('PC CAT'!E401,DADOS!F:F,DADOS!M:M,0)=1,"ESQ","DIR"),XLOOKUP(E401,DADOS!F:F,DADOS!M:M,0))</f>
        <v/>
      </c>
      <c r="S401" s="6">
        <f t="array" aca="1" ref="S401" ca="1">IF(OR(R401="ESQ",R401="DIR"),"NA",XLOOKUP(E401,DADOS!F:F,DADOS!N:N,0))</f>
        <v/>
      </c>
      <c r="T401" s="6">
        <f t="array" aca="1" ref="T401" ca="1">IF(XLOOKUP(E401,DADOS!F:F,DADOS!L:L,0)=0,"NA",XLOOKUP(E401,DADOS!F:F,DADOS!L:L,0))</f>
        <v/>
      </c>
      <c r="U401" s="4">
        <f>H401&amp;"_"&amp;F401&amp;"_"&amp;S401&amp;"_"&amp;T401</f>
        <v/>
      </c>
      <c r="V401" s="50" t="inlineStr">
        <is>
          <t>#ERROR!</t>
        </is>
      </c>
      <c r="W401" s="55" t="n"/>
      <c r="X401" s="55" t="n"/>
      <c r="Y401" s="55" t="n"/>
      <c r="Z401" s="55" t="n"/>
    </row>
    <row r="402" ht="14.25" customHeight="1" s="56">
      <c r="A402" s="4" t="n"/>
      <c r="B402" s="4" t="n"/>
      <c r="C402" s="4" t="n"/>
      <c r="D402" s="4" t="n"/>
      <c r="E402" s="16">
        <f>DADOS!F402</f>
        <v/>
      </c>
      <c r="F402" s="4">
        <f t="array" aca="1" ref="F402" ca="1">XLOOKUP(I402,'CABOS CAT'!A:A,'CABOS CAT'!C:C,0)</f>
        <v/>
      </c>
      <c r="G402" s="4">
        <f t="array" aca="1" ref="G402" ca="1">XLOOKUP(I402,'CABOS CAT'!A:A,'CABOS CAT'!B:B,0)</f>
        <v/>
      </c>
      <c r="H402" s="4">
        <f t="array" aca="1" ref="H402" ca="1">XLOOKUP(I402,'CABOS CAT'!A:A,'CABOS CAT'!D:D,0)</f>
        <v/>
      </c>
      <c r="I402" s="4">
        <f t="array" aca="1" ref="I402" ca="1">XLOOKUP(E402,DADOS!F:F,DADOS!J:J,0)</f>
        <v/>
      </c>
      <c r="J402" s="51">
        <f t="array" aca="1" ref="J402" ca="1">XLOOKUP(E402,DADOS!F:F,DADOS!H:H,0)</f>
        <v/>
      </c>
      <c r="K402" s="47">
        <f t="array" aca="1" ref="K402" ca="1">XLOOKUP(E402,DADOS!F:F,DADOS!A:A,0)</f>
        <v/>
      </c>
      <c r="L402" s="47">
        <f t="array" aca="1" ref="L402" ca="1">IF(XLOOKUP(E402,DADOS!F:F,DADOS!E:E,0)="SPLICE",IF(XLOOKUP('PC CAT'!E402,DADOS!F:F,DADOS!C:C,0)=1,"ESQ","DIR"),XLOOKUP(E402,DADOS!F:F,DADOS!C:C,0))</f>
        <v/>
      </c>
      <c r="M402" s="47">
        <f t="array" aca="1" ref="M402" ca="1">IF(OR(L402="ESQ",L402="DIR"),"NA",XLOOKUP(E402,DADOS!F:F,DADOS!B:B,0))</f>
        <v/>
      </c>
      <c r="N402" s="47">
        <f t="array" aca="1" ref="N402" ca="1">IF(XLOOKUP(E402,DADOS!F:F,DADOS!D:D,0)=0,"NA",XLOOKUP(E402,DADOS!F:F,DADOS!D:D,0))</f>
        <v/>
      </c>
      <c r="O402" s="4">
        <f>H402&amp;"_"&amp;F402&amp;"_"&amp;M402&amp;"_"&amp;N402</f>
        <v/>
      </c>
      <c r="P402" s="48" t="inlineStr">
        <is>
          <t>#ERROR!</t>
        </is>
      </c>
      <c r="Q402" s="6">
        <f t="array" aca="1" ref="Q402" ca="1">XLOOKUP(E402,DADOS!F:F,DADOS!O:O,0)</f>
        <v/>
      </c>
      <c r="R402" s="6">
        <f t="array" aca="1" ref="R402" ca="1">IF(XLOOKUP(E402,DADOS!F:F,DADOS!K:K,0)="SPLICE",IF(XLOOKUP('PC CAT'!E402,DADOS!F:F,DADOS!M:M,0)=1,"ESQ","DIR"),XLOOKUP(E402,DADOS!F:F,DADOS!M:M,0))</f>
        <v/>
      </c>
      <c r="S402" s="6">
        <f t="array" aca="1" ref="S402" ca="1">IF(OR(R402="ESQ",R402="DIR"),"NA",XLOOKUP(E402,DADOS!F:F,DADOS!N:N,0))</f>
        <v/>
      </c>
      <c r="T402" s="6">
        <f t="array" aca="1" ref="T402" ca="1">IF(XLOOKUP(E402,DADOS!F:F,DADOS!L:L,0)=0,"NA",XLOOKUP(E402,DADOS!F:F,DADOS!L:L,0))</f>
        <v/>
      </c>
      <c r="U402" s="4">
        <f>H402&amp;"_"&amp;F402&amp;"_"&amp;S402&amp;"_"&amp;T402</f>
        <v/>
      </c>
      <c r="V402" s="50" t="inlineStr">
        <is>
          <t>#ERROR!</t>
        </is>
      </c>
      <c r="W402" s="55" t="n"/>
      <c r="X402" s="55" t="n"/>
      <c r="Y402" s="55" t="n"/>
      <c r="Z402" s="55" t="n"/>
    </row>
    <row r="403" ht="14.25" customHeight="1" s="56">
      <c r="A403" s="4" t="n"/>
      <c r="B403" s="4" t="n"/>
      <c r="C403" s="4" t="n"/>
      <c r="D403" s="4" t="n"/>
      <c r="E403" s="16">
        <f>DADOS!F403</f>
        <v/>
      </c>
      <c r="F403" s="4">
        <f t="array" aca="1" ref="F403" ca="1">XLOOKUP(I403,'CABOS CAT'!A:A,'CABOS CAT'!C:C,0)</f>
        <v/>
      </c>
      <c r="G403" s="4">
        <f t="array" aca="1" ref="G403" ca="1">XLOOKUP(I403,'CABOS CAT'!A:A,'CABOS CAT'!B:B,0)</f>
        <v/>
      </c>
      <c r="H403" s="4">
        <f t="array" aca="1" ref="H403" ca="1">XLOOKUP(I403,'CABOS CAT'!A:A,'CABOS CAT'!D:D,0)</f>
        <v/>
      </c>
      <c r="I403" s="4">
        <f t="array" aca="1" ref="I403" ca="1">XLOOKUP(E403,DADOS!F:F,DADOS!J:J,0)</f>
        <v/>
      </c>
      <c r="J403" s="51">
        <f t="array" aca="1" ref="J403" ca="1">XLOOKUP(E403,DADOS!F:F,DADOS!H:H,0)</f>
        <v/>
      </c>
      <c r="K403" s="47">
        <f t="array" aca="1" ref="K403" ca="1">XLOOKUP(E403,DADOS!F:F,DADOS!A:A,0)</f>
        <v/>
      </c>
      <c r="L403" s="47">
        <f t="array" aca="1" ref="L403" ca="1">IF(XLOOKUP(E403,DADOS!F:F,DADOS!E:E,0)="SPLICE",IF(XLOOKUP('PC CAT'!E403,DADOS!F:F,DADOS!C:C,0)=1,"ESQ","DIR"),XLOOKUP(E403,DADOS!F:F,DADOS!C:C,0))</f>
        <v/>
      </c>
      <c r="M403" s="47">
        <f t="array" aca="1" ref="M403" ca="1">IF(OR(L403="ESQ",L403="DIR"),"NA",XLOOKUP(E403,DADOS!F:F,DADOS!B:B,0))</f>
        <v/>
      </c>
      <c r="N403" s="47">
        <f t="array" aca="1" ref="N403" ca="1">IF(XLOOKUP(E403,DADOS!F:F,DADOS!D:D,0)=0,"NA",XLOOKUP(E403,DADOS!F:F,DADOS!D:D,0))</f>
        <v/>
      </c>
      <c r="O403" s="4">
        <f>H403&amp;"_"&amp;F403&amp;"_"&amp;M403&amp;"_"&amp;N403</f>
        <v/>
      </c>
      <c r="P403" s="48" t="inlineStr">
        <is>
          <t>#ERROR!</t>
        </is>
      </c>
      <c r="Q403" s="6">
        <f t="array" aca="1" ref="Q403" ca="1">XLOOKUP(E403,DADOS!F:F,DADOS!O:O,0)</f>
        <v/>
      </c>
      <c r="R403" s="6">
        <f t="array" aca="1" ref="R403" ca="1">IF(XLOOKUP(E403,DADOS!F:F,DADOS!K:K,0)="SPLICE",IF(XLOOKUP('PC CAT'!E403,DADOS!F:F,DADOS!M:M,0)=1,"ESQ","DIR"),XLOOKUP(E403,DADOS!F:F,DADOS!M:M,0))</f>
        <v/>
      </c>
      <c r="S403" s="6">
        <f t="array" aca="1" ref="S403" ca="1">IF(OR(R403="ESQ",R403="DIR"),"NA",XLOOKUP(E403,DADOS!F:F,DADOS!N:N,0))</f>
        <v/>
      </c>
      <c r="T403" s="6">
        <f t="array" aca="1" ref="T403" ca="1">IF(XLOOKUP(E403,DADOS!F:F,DADOS!L:L,0)=0,"NA",XLOOKUP(E403,DADOS!F:F,DADOS!L:L,0))</f>
        <v/>
      </c>
      <c r="U403" s="4">
        <f>H403&amp;"_"&amp;F403&amp;"_"&amp;S403&amp;"_"&amp;T403</f>
        <v/>
      </c>
      <c r="V403" s="50" t="inlineStr">
        <is>
          <t>#ERROR!</t>
        </is>
      </c>
      <c r="W403" s="55" t="n"/>
      <c r="X403" s="55" t="n"/>
      <c r="Y403" s="55" t="n"/>
      <c r="Z403" s="55" t="n"/>
    </row>
    <row r="404" ht="14.25" customHeight="1" s="56">
      <c r="A404" s="4" t="n"/>
      <c r="B404" s="4" t="n"/>
      <c r="C404" s="4" t="n"/>
      <c r="D404" s="4" t="n"/>
      <c r="E404" s="16">
        <f>DADOS!F404</f>
        <v/>
      </c>
      <c r="F404" s="4">
        <f t="array" aca="1" ref="F404" ca="1">XLOOKUP(I404,'CABOS CAT'!A:A,'CABOS CAT'!C:C,0)</f>
        <v/>
      </c>
      <c r="G404" s="4">
        <f t="array" aca="1" ref="G404" ca="1">XLOOKUP(I404,'CABOS CAT'!A:A,'CABOS CAT'!B:B,0)</f>
        <v/>
      </c>
      <c r="H404" s="4">
        <f t="array" aca="1" ref="H404" ca="1">XLOOKUP(I404,'CABOS CAT'!A:A,'CABOS CAT'!D:D,0)</f>
        <v/>
      </c>
      <c r="I404" s="4">
        <f t="array" aca="1" ref="I404" ca="1">XLOOKUP(E404,DADOS!F:F,DADOS!J:J,0)</f>
        <v/>
      </c>
      <c r="J404" s="51">
        <f t="array" aca="1" ref="J404" ca="1">XLOOKUP(E404,DADOS!F:F,DADOS!H:H,0)</f>
        <v/>
      </c>
      <c r="K404" s="47">
        <f t="array" aca="1" ref="K404" ca="1">XLOOKUP(E404,DADOS!F:F,DADOS!A:A,0)</f>
        <v/>
      </c>
      <c r="L404" s="47">
        <f t="array" aca="1" ref="L404" ca="1">IF(XLOOKUP(E404,DADOS!F:F,DADOS!E:E,0)="SPLICE",IF(XLOOKUP('PC CAT'!E404,DADOS!F:F,DADOS!C:C,0)=1,"ESQ","DIR"),XLOOKUP(E404,DADOS!F:F,DADOS!C:C,0))</f>
        <v/>
      </c>
      <c r="M404" s="47">
        <f t="array" aca="1" ref="M404" ca="1">IF(OR(L404="ESQ",L404="DIR"),"NA",XLOOKUP(E404,DADOS!F:F,DADOS!B:B,0))</f>
        <v/>
      </c>
      <c r="N404" s="47">
        <f t="array" aca="1" ref="N404" ca="1">IF(XLOOKUP(E404,DADOS!F:F,DADOS!D:D,0)=0,"NA",XLOOKUP(E404,DADOS!F:F,DADOS!D:D,0))</f>
        <v/>
      </c>
      <c r="O404" s="4">
        <f>H404&amp;"_"&amp;F404&amp;"_"&amp;M404&amp;"_"&amp;N404</f>
        <v/>
      </c>
      <c r="P404" s="48" t="inlineStr">
        <is>
          <t>#ERROR!</t>
        </is>
      </c>
      <c r="Q404" s="6">
        <f t="array" aca="1" ref="Q404" ca="1">XLOOKUP(E404,DADOS!F:F,DADOS!O:O,0)</f>
        <v/>
      </c>
      <c r="R404" s="6">
        <f t="array" aca="1" ref="R404" ca="1">IF(XLOOKUP(E404,DADOS!F:F,DADOS!K:K,0)="SPLICE",IF(XLOOKUP('PC CAT'!E404,DADOS!F:F,DADOS!M:M,0)=1,"ESQ","DIR"),XLOOKUP(E404,DADOS!F:F,DADOS!M:M,0))</f>
        <v/>
      </c>
      <c r="S404" s="6">
        <f t="array" aca="1" ref="S404" ca="1">IF(OR(R404="ESQ",R404="DIR"),"NA",XLOOKUP(E404,DADOS!F:F,DADOS!N:N,0))</f>
        <v/>
      </c>
      <c r="T404" s="6">
        <f t="array" aca="1" ref="T404" ca="1">IF(XLOOKUP(E404,DADOS!F:F,DADOS!L:L,0)=0,"NA",XLOOKUP(E404,DADOS!F:F,DADOS!L:L,0))</f>
        <v/>
      </c>
      <c r="U404" s="4">
        <f>H404&amp;"_"&amp;F404&amp;"_"&amp;S404&amp;"_"&amp;T404</f>
        <v/>
      </c>
      <c r="V404" s="50" t="inlineStr">
        <is>
          <t>#ERROR!</t>
        </is>
      </c>
      <c r="W404" s="55" t="n"/>
      <c r="X404" s="55" t="n"/>
      <c r="Y404" s="55" t="n"/>
      <c r="Z404" s="55" t="n"/>
    </row>
    <row r="405" ht="14.25" customHeight="1" s="56">
      <c r="A405" s="4" t="n"/>
      <c r="B405" s="4" t="n"/>
      <c r="C405" s="4" t="n"/>
      <c r="D405" s="4" t="n"/>
      <c r="E405" s="16">
        <f>DADOS!F405</f>
        <v/>
      </c>
      <c r="F405" s="4">
        <f t="array" aca="1" ref="F405" ca="1">XLOOKUP(I405,'CABOS CAT'!A:A,'CABOS CAT'!C:C,0)</f>
        <v/>
      </c>
      <c r="G405" s="4">
        <f t="array" aca="1" ref="G405" ca="1">XLOOKUP(I405,'CABOS CAT'!A:A,'CABOS CAT'!B:B,0)</f>
        <v/>
      </c>
      <c r="H405" s="4">
        <f t="array" aca="1" ref="H405" ca="1">XLOOKUP(I405,'CABOS CAT'!A:A,'CABOS CAT'!D:D,0)</f>
        <v/>
      </c>
      <c r="I405" s="4">
        <f t="array" aca="1" ref="I405" ca="1">XLOOKUP(E405,DADOS!F:F,DADOS!J:J,0)</f>
        <v/>
      </c>
      <c r="J405" s="51">
        <f t="array" aca="1" ref="J405" ca="1">XLOOKUP(E405,DADOS!F:F,DADOS!H:H,0)</f>
        <v/>
      </c>
      <c r="K405" s="47">
        <f t="array" aca="1" ref="K405" ca="1">XLOOKUP(E405,DADOS!F:F,DADOS!A:A,0)</f>
        <v/>
      </c>
      <c r="L405" s="47">
        <f t="array" aca="1" ref="L405" ca="1">IF(XLOOKUP(E405,DADOS!F:F,DADOS!E:E,0)="SPLICE",IF(XLOOKUP('PC CAT'!E405,DADOS!F:F,DADOS!C:C,0)=1,"ESQ","DIR"),XLOOKUP(E405,DADOS!F:F,DADOS!C:C,0))</f>
        <v/>
      </c>
      <c r="M405" s="47">
        <f t="array" aca="1" ref="M405" ca="1">IF(OR(L405="ESQ",L405="DIR"),"NA",XLOOKUP(E405,DADOS!F:F,DADOS!B:B,0))</f>
        <v/>
      </c>
      <c r="N405" s="47">
        <f t="array" aca="1" ref="N405" ca="1">IF(XLOOKUP(E405,DADOS!F:F,DADOS!D:D,0)=0,"NA",XLOOKUP(E405,DADOS!F:F,DADOS!D:D,0))</f>
        <v/>
      </c>
      <c r="O405" s="4">
        <f>H405&amp;"_"&amp;F405&amp;"_"&amp;M405&amp;"_"&amp;N405</f>
        <v/>
      </c>
      <c r="P405" s="48" t="inlineStr">
        <is>
          <t>#ERROR!</t>
        </is>
      </c>
      <c r="Q405" s="6">
        <f t="array" aca="1" ref="Q405" ca="1">XLOOKUP(E405,DADOS!F:F,DADOS!O:O,0)</f>
        <v/>
      </c>
      <c r="R405" s="6">
        <f t="array" aca="1" ref="R405" ca="1">IF(XLOOKUP(E405,DADOS!F:F,DADOS!K:K,0)="SPLICE",IF(XLOOKUP('PC CAT'!E405,DADOS!F:F,DADOS!M:M,0)=1,"ESQ","DIR"),XLOOKUP(E405,DADOS!F:F,DADOS!M:M,0))</f>
        <v/>
      </c>
      <c r="S405" s="6">
        <f t="array" aca="1" ref="S405" ca="1">IF(OR(R405="ESQ",R405="DIR"),"NA",XLOOKUP(E405,DADOS!F:F,DADOS!N:N,0))</f>
        <v/>
      </c>
      <c r="T405" s="6">
        <f t="array" aca="1" ref="T405" ca="1">IF(XLOOKUP(E405,DADOS!F:F,DADOS!L:L,0)=0,"NA",XLOOKUP(E405,DADOS!F:F,DADOS!L:L,0))</f>
        <v/>
      </c>
      <c r="U405" s="4">
        <f>H405&amp;"_"&amp;F405&amp;"_"&amp;S405&amp;"_"&amp;T405</f>
        <v/>
      </c>
      <c r="V405" s="50" t="inlineStr">
        <is>
          <t>#ERROR!</t>
        </is>
      </c>
      <c r="W405" s="55" t="n"/>
      <c r="X405" s="55" t="n"/>
      <c r="Y405" s="55" t="n"/>
      <c r="Z405" s="55" t="n"/>
    </row>
    <row r="406" ht="14.25" customHeight="1" s="56">
      <c r="A406" s="4" t="n"/>
      <c r="B406" s="4" t="n"/>
      <c r="C406" s="4" t="n"/>
      <c r="D406" s="4" t="n"/>
      <c r="E406" s="16">
        <f>DADOS!F406</f>
        <v/>
      </c>
      <c r="F406" s="4">
        <f t="array" aca="1" ref="F406" ca="1">XLOOKUP(I406,'CABOS CAT'!A:A,'CABOS CAT'!C:C,0)</f>
        <v/>
      </c>
      <c r="G406" s="4">
        <f t="array" aca="1" ref="G406" ca="1">XLOOKUP(I406,'CABOS CAT'!A:A,'CABOS CAT'!B:B,0)</f>
        <v/>
      </c>
      <c r="H406" s="4">
        <f t="array" aca="1" ref="H406" ca="1">XLOOKUP(I406,'CABOS CAT'!A:A,'CABOS CAT'!D:D,0)</f>
        <v/>
      </c>
      <c r="I406" s="4">
        <f t="array" aca="1" ref="I406" ca="1">XLOOKUP(E406,DADOS!F:F,DADOS!J:J,0)</f>
        <v/>
      </c>
      <c r="J406" s="51">
        <f t="array" aca="1" ref="J406" ca="1">XLOOKUP(E406,DADOS!F:F,DADOS!H:H,0)</f>
        <v/>
      </c>
      <c r="K406" s="47">
        <f t="array" aca="1" ref="K406" ca="1">XLOOKUP(E406,DADOS!F:F,DADOS!A:A,0)</f>
        <v/>
      </c>
      <c r="L406" s="47">
        <f t="array" aca="1" ref="L406" ca="1">IF(XLOOKUP(E406,DADOS!F:F,DADOS!E:E,0)="SPLICE",IF(XLOOKUP('PC CAT'!E406,DADOS!F:F,DADOS!C:C,0)=1,"ESQ","DIR"),XLOOKUP(E406,DADOS!F:F,DADOS!C:C,0))</f>
        <v/>
      </c>
      <c r="M406" s="47">
        <f t="array" aca="1" ref="M406" ca="1">IF(OR(L406="ESQ",L406="DIR"),"NA",XLOOKUP(E406,DADOS!F:F,DADOS!B:B,0))</f>
        <v/>
      </c>
      <c r="N406" s="47">
        <f t="array" aca="1" ref="N406" ca="1">IF(XLOOKUP(E406,DADOS!F:F,DADOS!D:D,0)=0,"NA",XLOOKUP(E406,DADOS!F:F,DADOS!D:D,0))</f>
        <v/>
      </c>
      <c r="O406" s="4">
        <f>H406&amp;"_"&amp;F406&amp;"_"&amp;M406&amp;"_"&amp;N406</f>
        <v/>
      </c>
      <c r="P406" s="48" t="inlineStr">
        <is>
          <t>#ERROR!</t>
        </is>
      </c>
      <c r="Q406" s="6">
        <f t="array" aca="1" ref="Q406" ca="1">XLOOKUP(E406,DADOS!F:F,DADOS!O:O,0)</f>
        <v/>
      </c>
      <c r="R406" s="6">
        <f t="array" aca="1" ref="R406" ca="1">IF(XLOOKUP(E406,DADOS!F:F,DADOS!K:K,0)="SPLICE",IF(XLOOKUP('PC CAT'!E406,DADOS!F:F,DADOS!M:M,0)=1,"ESQ","DIR"),XLOOKUP(E406,DADOS!F:F,DADOS!M:M,0))</f>
        <v/>
      </c>
      <c r="S406" s="6">
        <f t="array" aca="1" ref="S406" ca="1">IF(OR(R406="ESQ",R406="DIR"),"NA",XLOOKUP(E406,DADOS!F:F,DADOS!N:N,0))</f>
        <v/>
      </c>
      <c r="T406" s="6">
        <f t="array" aca="1" ref="T406" ca="1">IF(XLOOKUP(E406,DADOS!F:F,DADOS!L:L,0)=0,"NA",XLOOKUP(E406,DADOS!F:F,DADOS!L:L,0))</f>
        <v/>
      </c>
      <c r="U406" s="4">
        <f>H406&amp;"_"&amp;F406&amp;"_"&amp;S406&amp;"_"&amp;T406</f>
        <v/>
      </c>
      <c r="V406" s="50" t="inlineStr">
        <is>
          <t>#ERROR!</t>
        </is>
      </c>
      <c r="W406" s="55" t="n"/>
      <c r="X406" s="55" t="n"/>
      <c r="Y406" s="55" t="n"/>
      <c r="Z406" s="55" t="n"/>
    </row>
    <row r="407" ht="14.25" customHeight="1" s="56">
      <c r="A407" s="4" t="n"/>
      <c r="B407" s="4" t="n"/>
      <c r="C407" s="4" t="n"/>
      <c r="D407" s="4" t="n"/>
      <c r="E407" s="16">
        <f>DADOS!F407</f>
        <v/>
      </c>
      <c r="F407" s="4">
        <f t="array" aca="1" ref="F407" ca="1">XLOOKUP(I407,'CABOS CAT'!A:A,'CABOS CAT'!C:C,0)</f>
        <v/>
      </c>
      <c r="G407" s="4">
        <f t="array" aca="1" ref="G407" ca="1">XLOOKUP(I407,'CABOS CAT'!A:A,'CABOS CAT'!B:B,0)</f>
        <v/>
      </c>
      <c r="H407" s="4">
        <f t="array" aca="1" ref="H407" ca="1">XLOOKUP(I407,'CABOS CAT'!A:A,'CABOS CAT'!D:D,0)</f>
        <v/>
      </c>
      <c r="I407" s="4">
        <f t="array" aca="1" ref="I407" ca="1">XLOOKUP(E407,DADOS!F:F,DADOS!J:J,0)</f>
        <v/>
      </c>
      <c r="J407" s="51">
        <f t="array" aca="1" ref="J407" ca="1">XLOOKUP(E407,DADOS!F:F,DADOS!H:H,0)</f>
        <v/>
      </c>
      <c r="K407" s="47">
        <f t="array" aca="1" ref="K407" ca="1">XLOOKUP(E407,DADOS!F:F,DADOS!A:A,0)</f>
        <v/>
      </c>
      <c r="L407" s="47">
        <f t="array" aca="1" ref="L407" ca="1">IF(XLOOKUP(E407,DADOS!F:F,DADOS!E:E,0)="SPLICE",IF(XLOOKUP('PC CAT'!E407,DADOS!F:F,DADOS!C:C,0)=1,"ESQ","DIR"),XLOOKUP(E407,DADOS!F:F,DADOS!C:C,0))</f>
        <v/>
      </c>
      <c r="M407" s="47">
        <f t="array" aca="1" ref="M407" ca="1">IF(OR(L407="ESQ",L407="DIR"),"NA",XLOOKUP(E407,DADOS!F:F,DADOS!B:B,0))</f>
        <v/>
      </c>
      <c r="N407" s="47">
        <f t="array" aca="1" ref="N407" ca="1">IF(XLOOKUP(E407,DADOS!F:F,DADOS!D:D,0)=0,"NA",XLOOKUP(E407,DADOS!F:F,DADOS!D:D,0))</f>
        <v/>
      </c>
      <c r="O407" s="4">
        <f>H407&amp;"_"&amp;F407&amp;"_"&amp;M407&amp;"_"&amp;N407</f>
        <v/>
      </c>
      <c r="P407" s="48" t="inlineStr">
        <is>
          <t>#ERROR!</t>
        </is>
      </c>
      <c r="Q407" s="6">
        <f t="array" aca="1" ref="Q407" ca="1">XLOOKUP(E407,DADOS!F:F,DADOS!O:O,0)</f>
        <v/>
      </c>
      <c r="R407" s="6">
        <f t="array" aca="1" ref="R407" ca="1">IF(XLOOKUP(E407,DADOS!F:F,DADOS!K:K,0)="SPLICE",IF(XLOOKUP('PC CAT'!E407,DADOS!F:F,DADOS!M:M,0)=1,"ESQ","DIR"),XLOOKUP(E407,DADOS!F:F,DADOS!M:M,0))</f>
        <v/>
      </c>
      <c r="S407" s="6">
        <f t="array" aca="1" ref="S407" ca="1">IF(OR(R407="ESQ",R407="DIR"),"NA",XLOOKUP(E407,DADOS!F:F,DADOS!N:N,0))</f>
        <v/>
      </c>
      <c r="T407" s="6">
        <f t="array" aca="1" ref="T407" ca="1">IF(XLOOKUP(E407,DADOS!F:F,DADOS!L:L,0)=0,"NA",XLOOKUP(E407,DADOS!F:F,DADOS!L:L,0))</f>
        <v/>
      </c>
      <c r="U407" s="4">
        <f>H407&amp;"_"&amp;F407&amp;"_"&amp;S407&amp;"_"&amp;T407</f>
        <v/>
      </c>
      <c r="V407" s="50" t="inlineStr">
        <is>
          <t>#ERROR!</t>
        </is>
      </c>
      <c r="W407" s="55" t="n"/>
      <c r="X407" s="55" t="n"/>
      <c r="Y407" s="55" t="n"/>
      <c r="Z407" s="55" t="n"/>
    </row>
    <row r="408" ht="14.25" customHeight="1" s="56">
      <c r="A408" s="4" t="n"/>
      <c r="B408" s="4" t="n"/>
      <c r="C408" s="4" t="n"/>
      <c r="D408" s="4" t="n"/>
      <c r="E408" s="16">
        <f>DADOS!F408</f>
        <v/>
      </c>
      <c r="F408" s="4">
        <f t="array" aca="1" ref="F408" ca="1">XLOOKUP(I408,'CABOS CAT'!A:A,'CABOS CAT'!C:C,0)</f>
        <v/>
      </c>
      <c r="G408" s="4">
        <f t="array" aca="1" ref="G408" ca="1">XLOOKUP(I408,'CABOS CAT'!A:A,'CABOS CAT'!B:B,0)</f>
        <v/>
      </c>
      <c r="H408" s="4">
        <f t="array" aca="1" ref="H408" ca="1">XLOOKUP(I408,'CABOS CAT'!A:A,'CABOS CAT'!D:D,0)</f>
        <v/>
      </c>
      <c r="I408" s="4">
        <f t="array" aca="1" ref="I408" ca="1">XLOOKUP(E408,DADOS!F:F,DADOS!J:J,0)</f>
        <v/>
      </c>
      <c r="J408" s="51">
        <f t="array" aca="1" ref="J408" ca="1">XLOOKUP(E408,DADOS!F:F,DADOS!H:H,0)</f>
        <v/>
      </c>
      <c r="K408" s="47">
        <f t="array" aca="1" ref="K408" ca="1">XLOOKUP(E408,DADOS!F:F,DADOS!A:A,0)</f>
        <v/>
      </c>
      <c r="L408" s="47">
        <f t="array" aca="1" ref="L408" ca="1">IF(XLOOKUP(E408,DADOS!F:F,DADOS!E:E,0)="SPLICE",IF(XLOOKUP('PC CAT'!E408,DADOS!F:F,DADOS!C:C,0)=1,"ESQ","DIR"),XLOOKUP(E408,DADOS!F:F,DADOS!C:C,0))</f>
        <v/>
      </c>
      <c r="M408" s="47">
        <f t="array" aca="1" ref="M408" ca="1">IF(OR(L408="ESQ",L408="DIR"),"NA",XLOOKUP(E408,DADOS!F:F,DADOS!B:B,0))</f>
        <v/>
      </c>
      <c r="N408" s="47">
        <f t="array" aca="1" ref="N408" ca="1">IF(XLOOKUP(E408,DADOS!F:F,DADOS!D:D,0)=0,"NA",XLOOKUP(E408,DADOS!F:F,DADOS!D:D,0))</f>
        <v/>
      </c>
      <c r="O408" s="4">
        <f>H408&amp;"_"&amp;F408&amp;"_"&amp;M408&amp;"_"&amp;N408</f>
        <v/>
      </c>
      <c r="P408" s="48" t="inlineStr">
        <is>
          <t>#ERROR!</t>
        </is>
      </c>
      <c r="Q408" s="6">
        <f t="array" aca="1" ref="Q408" ca="1">XLOOKUP(E408,DADOS!F:F,DADOS!O:O,0)</f>
        <v/>
      </c>
      <c r="R408" s="6">
        <f t="array" aca="1" ref="R408" ca="1">IF(XLOOKUP(E408,DADOS!F:F,DADOS!K:K,0)="SPLICE",IF(XLOOKUP('PC CAT'!E408,DADOS!F:F,DADOS!M:M,0)=1,"ESQ","DIR"),XLOOKUP(E408,DADOS!F:F,DADOS!M:M,0))</f>
        <v/>
      </c>
      <c r="S408" s="6">
        <f t="array" aca="1" ref="S408" ca="1">IF(OR(R408="ESQ",R408="DIR"),"NA",XLOOKUP(E408,DADOS!F:F,DADOS!N:N,0))</f>
        <v/>
      </c>
      <c r="T408" s="6">
        <f t="array" aca="1" ref="T408" ca="1">IF(XLOOKUP(E408,DADOS!F:F,DADOS!L:L,0)=0,"NA",XLOOKUP(E408,DADOS!F:F,DADOS!L:L,0))</f>
        <v/>
      </c>
      <c r="U408" s="4">
        <f>H408&amp;"_"&amp;F408&amp;"_"&amp;S408&amp;"_"&amp;T408</f>
        <v/>
      </c>
      <c r="V408" s="50" t="inlineStr">
        <is>
          <t>#ERROR!</t>
        </is>
      </c>
      <c r="W408" s="55" t="n"/>
      <c r="X408" s="55" t="n"/>
      <c r="Y408" s="55" t="n"/>
      <c r="Z408" s="55" t="n"/>
    </row>
    <row r="409" ht="14.25" customHeight="1" s="56">
      <c r="A409" s="4" t="n"/>
      <c r="B409" s="4" t="n"/>
      <c r="C409" s="4" t="n"/>
      <c r="D409" s="4" t="n"/>
      <c r="E409" s="16">
        <f>DADOS!F409</f>
        <v/>
      </c>
      <c r="F409" s="4">
        <f t="array" aca="1" ref="F409" ca="1">XLOOKUP(I409,'CABOS CAT'!A:A,'CABOS CAT'!C:C,0)</f>
        <v/>
      </c>
      <c r="G409" s="4">
        <f t="array" aca="1" ref="G409" ca="1">XLOOKUP(I409,'CABOS CAT'!A:A,'CABOS CAT'!B:B,0)</f>
        <v/>
      </c>
      <c r="H409" s="4">
        <f t="array" aca="1" ref="H409" ca="1">XLOOKUP(I409,'CABOS CAT'!A:A,'CABOS CAT'!D:D,0)</f>
        <v/>
      </c>
      <c r="I409" s="4">
        <f t="array" aca="1" ref="I409" ca="1">XLOOKUP(E409,DADOS!F:F,DADOS!J:J,0)</f>
        <v/>
      </c>
      <c r="J409" s="51">
        <f t="array" aca="1" ref="J409" ca="1">XLOOKUP(E409,DADOS!F:F,DADOS!H:H,0)</f>
        <v/>
      </c>
      <c r="K409" s="47">
        <f t="array" aca="1" ref="K409" ca="1">XLOOKUP(E409,DADOS!F:F,DADOS!A:A,0)</f>
        <v/>
      </c>
      <c r="L409" s="47">
        <f t="array" aca="1" ref="L409" ca="1">IF(XLOOKUP(E409,DADOS!F:F,DADOS!E:E,0)="SPLICE",IF(XLOOKUP('PC CAT'!E409,DADOS!F:F,DADOS!C:C,0)=1,"ESQ","DIR"),XLOOKUP(E409,DADOS!F:F,DADOS!C:C,0))</f>
        <v/>
      </c>
      <c r="M409" s="47">
        <f t="array" aca="1" ref="M409" ca="1">IF(OR(L409="ESQ",L409="DIR"),"NA",XLOOKUP(E409,DADOS!F:F,DADOS!B:B,0))</f>
        <v/>
      </c>
      <c r="N409" s="47">
        <f t="array" aca="1" ref="N409" ca="1">IF(XLOOKUP(E409,DADOS!F:F,DADOS!D:D,0)=0,"NA",XLOOKUP(E409,DADOS!F:F,DADOS!D:D,0))</f>
        <v/>
      </c>
      <c r="O409" s="4">
        <f>H409&amp;"_"&amp;F409&amp;"_"&amp;M409&amp;"_"&amp;N409</f>
        <v/>
      </c>
      <c r="P409" s="48" t="inlineStr">
        <is>
          <t>#ERROR!</t>
        </is>
      </c>
      <c r="Q409" s="6">
        <f t="array" aca="1" ref="Q409" ca="1">XLOOKUP(E409,DADOS!F:F,DADOS!O:O,0)</f>
        <v/>
      </c>
      <c r="R409" s="6">
        <f t="array" aca="1" ref="R409" ca="1">IF(XLOOKUP(E409,DADOS!F:F,DADOS!K:K,0)="SPLICE",IF(XLOOKUP('PC CAT'!E409,DADOS!F:F,DADOS!M:M,0)=1,"ESQ","DIR"),XLOOKUP(E409,DADOS!F:F,DADOS!M:M,0))</f>
        <v/>
      </c>
      <c r="S409" s="6">
        <f t="array" aca="1" ref="S409" ca="1">IF(OR(R409="ESQ",R409="DIR"),"NA",XLOOKUP(E409,DADOS!F:F,DADOS!N:N,0))</f>
        <v/>
      </c>
      <c r="T409" s="6">
        <f t="array" aca="1" ref="T409" ca="1">IF(XLOOKUP(E409,DADOS!F:F,DADOS!L:L,0)=0,"NA",XLOOKUP(E409,DADOS!F:F,DADOS!L:L,0))</f>
        <v/>
      </c>
      <c r="U409" s="4">
        <f>H409&amp;"_"&amp;F409&amp;"_"&amp;S409&amp;"_"&amp;T409</f>
        <v/>
      </c>
      <c r="V409" s="50" t="inlineStr">
        <is>
          <t>#ERROR!</t>
        </is>
      </c>
      <c r="W409" s="55" t="n"/>
      <c r="X409" s="55" t="n"/>
      <c r="Y409" s="55" t="n"/>
      <c r="Z409" s="55" t="n"/>
    </row>
    <row r="410" ht="14.25" customHeight="1" s="56">
      <c r="A410" s="4" t="n"/>
      <c r="B410" s="4" t="n"/>
      <c r="C410" s="4" t="n"/>
      <c r="D410" s="4" t="n"/>
      <c r="E410" s="16">
        <f>DADOS!F410</f>
        <v/>
      </c>
      <c r="F410" s="4">
        <f t="array" aca="1" ref="F410" ca="1">XLOOKUP(I410,'CABOS CAT'!A:A,'CABOS CAT'!C:C,0)</f>
        <v/>
      </c>
      <c r="G410" s="4">
        <f t="array" aca="1" ref="G410" ca="1">XLOOKUP(I410,'CABOS CAT'!A:A,'CABOS CAT'!B:B,0)</f>
        <v/>
      </c>
      <c r="H410" s="4">
        <f t="array" aca="1" ref="H410" ca="1">XLOOKUP(I410,'CABOS CAT'!A:A,'CABOS CAT'!D:D,0)</f>
        <v/>
      </c>
      <c r="I410" s="4">
        <f t="array" aca="1" ref="I410" ca="1">XLOOKUP(E410,DADOS!F:F,DADOS!J:J,0)</f>
        <v/>
      </c>
      <c r="J410" s="51">
        <f t="array" aca="1" ref="J410" ca="1">XLOOKUP(E410,DADOS!F:F,DADOS!H:H,0)</f>
        <v/>
      </c>
      <c r="K410" s="47">
        <f t="array" aca="1" ref="K410" ca="1">XLOOKUP(E410,DADOS!F:F,DADOS!A:A,0)</f>
        <v/>
      </c>
      <c r="L410" s="47">
        <f t="array" aca="1" ref="L410" ca="1">IF(XLOOKUP(E410,DADOS!F:F,DADOS!E:E,0)="SPLICE",IF(XLOOKUP('PC CAT'!E410,DADOS!F:F,DADOS!C:C,0)=1,"ESQ","DIR"),XLOOKUP(E410,DADOS!F:F,DADOS!C:C,0))</f>
        <v/>
      </c>
      <c r="M410" s="47">
        <f t="array" aca="1" ref="M410" ca="1">IF(OR(L410="ESQ",L410="DIR"),"NA",XLOOKUP(E410,DADOS!F:F,DADOS!B:B,0))</f>
        <v/>
      </c>
      <c r="N410" s="47">
        <f t="array" aca="1" ref="N410" ca="1">IF(XLOOKUP(E410,DADOS!F:F,DADOS!D:D,0)=0,"NA",XLOOKUP(E410,DADOS!F:F,DADOS!D:D,0))</f>
        <v/>
      </c>
      <c r="O410" s="4">
        <f>H410&amp;"_"&amp;F410&amp;"_"&amp;M410&amp;"_"&amp;N410</f>
        <v/>
      </c>
      <c r="P410" s="48" t="inlineStr">
        <is>
          <t>#ERROR!</t>
        </is>
      </c>
      <c r="Q410" s="6">
        <f t="array" aca="1" ref="Q410" ca="1">XLOOKUP(E410,DADOS!F:F,DADOS!O:O,0)</f>
        <v/>
      </c>
      <c r="R410" s="6">
        <f t="array" aca="1" ref="R410" ca="1">IF(XLOOKUP(E410,DADOS!F:F,DADOS!K:K,0)="SPLICE",IF(XLOOKUP('PC CAT'!E410,DADOS!F:F,DADOS!M:M,0)=1,"ESQ","DIR"),XLOOKUP(E410,DADOS!F:F,DADOS!M:M,0))</f>
        <v/>
      </c>
      <c r="S410" s="6">
        <f t="array" aca="1" ref="S410" ca="1">IF(OR(R410="ESQ",R410="DIR"),"NA",XLOOKUP(E410,DADOS!F:F,DADOS!N:N,0))</f>
        <v/>
      </c>
      <c r="T410" s="6">
        <f t="array" aca="1" ref="T410" ca="1">IF(XLOOKUP(E410,DADOS!F:F,DADOS!L:L,0)=0,"NA",XLOOKUP(E410,DADOS!F:F,DADOS!L:L,0))</f>
        <v/>
      </c>
      <c r="U410" s="4">
        <f>H410&amp;"_"&amp;F410&amp;"_"&amp;S410&amp;"_"&amp;T410</f>
        <v/>
      </c>
      <c r="V410" s="50" t="inlineStr">
        <is>
          <t>#ERROR!</t>
        </is>
      </c>
      <c r="W410" s="55" t="n"/>
      <c r="X410" s="55" t="n"/>
      <c r="Y410" s="55" t="n"/>
      <c r="Z410" s="55" t="n"/>
    </row>
    <row r="411" ht="14.25" customHeight="1" s="56">
      <c r="A411" s="4" t="n"/>
      <c r="B411" s="4" t="n"/>
      <c r="C411" s="4" t="n"/>
      <c r="D411" s="4" t="n"/>
      <c r="E411" s="16">
        <f>DADOS!F411</f>
        <v/>
      </c>
      <c r="F411" s="4">
        <f t="array" aca="1" ref="F411" ca="1">XLOOKUP(I411,'CABOS CAT'!A:A,'CABOS CAT'!C:C,0)</f>
        <v/>
      </c>
      <c r="G411" s="4">
        <f t="array" aca="1" ref="G411" ca="1">XLOOKUP(I411,'CABOS CAT'!A:A,'CABOS CAT'!B:B,0)</f>
        <v/>
      </c>
      <c r="H411" s="4">
        <f t="array" aca="1" ref="H411" ca="1">XLOOKUP(I411,'CABOS CAT'!A:A,'CABOS CAT'!D:D,0)</f>
        <v/>
      </c>
      <c r="I411" s="4">
        <f t="array" aca="1" ref="I411" ca="1">XLOOKUP(E411,DADOS!F:F,DADOS!J:J,0)</f>
        <v/>
      </c>
      <c r="J411" s="51">
        <f t="array" aca="1" ref="J411" ca="1">XLOOKUP(E411,DADOS!F:F,DADOS!H:H,0)</f>
        <v/>
      </c>
      <c r="K411" s="47">
        <f t="array" aca="1" ref="K411" ca="1">XLOOKUP(E411,DADOS!F:F,DADOS!A:A,0)</f>
        <v/>
      </c>
      <c r="L411" s="47">
        <f t="array" aca="1" ref="L411" ca="1">IF(XLOOKUP(E411,DADOS!F:F,DADOS!E:E,0)="SPLICE",IF(XLOOKUP('PC CAT'!E411,DADOS!F:F,DADOS!C:C,0)=1,"ESQ","DIR"),XLOOKUP(E411,DADOS!F:F,DADOS!C:C,0))</f>
        <v/>
      </c>
      <c r="M411" s="47">
        <f t="array" aca="1" ref="M411" ca="1">IF(OR(L411="ESQ",L411="DIR"),"NA",XLOOKUP(E411,DADOS!F:F,DADOS!B:B,0))</f>
        <v/>
      </c>
      <c r="N411" s="47">
        <f t="array" aca="1" ref="N411" ca="1">IF(XLOOKUP(E411,DADOS!F:F,DADOS!D:D,0)=0,"NA",XLOOKUP(E411,DADOS!F:F,DADOS!D:D,0))</f>
        <v/>
      </c>
      <c r="O411" s="4">
        <f>H411&amp;"_"&amp;F411&amp;"_"&amp;M411&amp;"_"&amp;N411</f>
        <v/>
      </c>
      <c r="P411" s="48" t="inlineStr">
        <is>
          <t>#ERROR!</t>
        </is>
      </c>
      <c r="Q411" s="6">
        <f t="array" aca="1" ref="Q411" ca="1">XLOOKUP(E411,DADOS!F:F,DADOS!O:O,0)</f>
        <v/>
      </c>
      <c r="R411" s="6">
        <f t="array" aca="1" ref="R411" ca="1">IF(XLOOKUP(E411,DADOS!F:F,DADOS!K:K,0)="SPLICE",IF(XLOOKUP('PC CAT'!E411,DADOS!F:F,DADOS!M:M,0)=1,"ESQ","DIR"),XLOOKUP(E411,DADOS!F:F,DADOS!M:M,0))</f>
        <v/>
      </c>
      <c r="S411" s="6">
        <f t="array" aca="1" ref="S411" ca="1">IF(OR(R411="ESQ",R411="DIR"),"NA",XLOOKUP(E411,DADOS!F:F,DADOS!N:N,0))</f>
        <v/>
      </c>
      <c r="T411" s="6">
        <f t="array" aca="1" ref="T411" ca="1">IF(XLOOKUP(E411,DADOS!F:F,DADOS!L:L,0)=0,"NA",XLOOKUP(E411,DADOS!F:F,DADOS!L:L,0))</f>
        <v/>
      </c>
      <c r="U411" s="4">
        <f>H411&amp;"_"&amp;F411&amp;"_"&amp;S411&amp;"_"&amp;T411</f>
        <v/>
      </c>
      <c r="V411" s="50" t="inlineStr">
        <is>
          <t>#ERROR!</t>
        </is>
      </c>
      <c r="W411" s="55" t="n"/>
      <c r="X411" s="55" t="n"/>
      <c r="Y411" s="55" t="n"/>
      <c r="Z411" s="55" t="n"/>
    </row>
    <row r="412" ht="14.25" customHeight="1" s="56">
      <c r="A412" s="4" t="n"/>
      <c r="B412" s="4" t="n"/>
      <c r="C412" s="4" t="n"/>
      <c r="D412" s="4" t="n"/>
      <c r="E412" s="16">
        <f>DADOS!F412</f>
        <v/>
      </c>
      <c r="F412" s="4">
        <f t="array" aca="1" ref="F412" ca="1">XLOOKUP(I412,'CABOS CAT'!A:A,'CABOS CAT'!C:C,0)</f>
        <v/>
      </c>
      <c r="G412" s="4">
        <f t="array" aca="1" ref="G412" ca="1">XLOOKUP(I412,'CABOS CAT'!A:A,'CABOS CAT'!B:B,0)</f>
        <v/>
      </c>
      <c r="H412" s="4">
        <f t="array" aca="1" ref="H412" ca="1">XLOOKUP(I412,'CABOS CAT'!A:A,'CABOS CAT'!D:D,0)</f>
        <v/>
      </c>
      <c r="I412" s="4">
        <f t="array" aca="1" ref="I412" ca="1">XLOOKUP(E412,DADOS!F:F,DADOS!J:J,0)</f>
        <v/>
      </c>
      <c r="J412" s="51">
        <f t="array" aca="1" ref="J412" ca="1">XLOOKUP(E412,DADOS!F:F,DADOS!H:H,0)</f>
        <v/>
      </c>
      <c r="K412" s="47">
        <f t="array" aca="1" ref="K412" ca="1">XLOOKUP(E412,DADOS!F:F,DADOS!A:A,0)</f>
        <v/>
      </c>
      <c r="L412" s="47">
        <f t="array" aca="1" ref="L412" ca="1">IF(XLOOKUP(E412,DADOS!F:F,DADOS!E:E,0)="SPLICE",IF(XLOOKUP('PC CAT'!E412,DADOS!F:F,DADOS!C:C,0)=1,"ESQ","DIR"),XLOOKUP(E412,DADOS!F:F,DADOS!C:C,0))</f>
        <v/>
      </c>
      <c r="M412" s="47">
        <f t="array" aca="1" ref="M412" ca="1">IF(OR(L412="ESQ",L412="DIR"),"NA",XLOOKUP(E412,DADOS!F:F,DADOS!B:B,0))</f>
        <v/>
      </c>
      <c r="N412" s="47">
        <f t="array" aca="1" ref="N412" ca="1">IF(XLOOKUP(E412,DADOS!F:F,DADOS!D:D,0)=0,"NA",XLOOKUP(E412,DADOS!F:F,DADOS!D:D,0))</f>
        <v/>
      </c>
      <c r="O412" s="4">
        <f>H412&amp;"_"&amp;F412&amp;"_"&amp;M412&amp;"_"&amp;N412</f>
        <v/>
      </c>
      <c r="P412" s="48" t="inlineStr">
        <is>
          <t>#ERROR!</t>
        </is>
      </c>
      <c r="Q412" s="6">
        <f t="array" aca="1" ref="Q412" ca="1">XLOOKUP(E412,DADOS!F:F,DADOS!O:O,0)</f>
        <v/>
      </c>
      <c r="R412" s="6">
        <f t="array" aca="1" ref="R412" ca="1">IF(XLOOKUP(E412,DADOS!F:F,DADOS!K:K,0)="SPLICE",IF(XLOOKUP('PC CAT'!E412,DADOS!F:F,DADOS!M:M,0)=1,"ESQ","DIR"),XLOOKUP(E412,DADOS!F:F,DADOS!M:M,0))</f>
        <v/>
      </c>
      <c r="S412" s="6">
        <f t="array" aca="1" ref="S412" ca="1">IF(OR(R412="ESQ",R412="DIR"),"NA",XLOOKUP(E412,DADOS!F:F,DADOS!N:N,0))</f>
        <v/>
      </c>
      <c r="T412" s="6">
        <f t="array" aca="1" ref="T412" ca="1">IF(XLOOKUP(E412,DADOS!F:F,DADOS!L:L,0)=0,"NA",XLOOKUP(E412,DADOS!F:F,DADOS!L:L,0))</f>
        <v/>
      </c>
      <c r="U412" s="4">
        <f>H412&amp;"_"&amp;F412&amp;"_"&amp;S412&amp;"_"&amp;T412</f>
        <v/>
      </c>
      <c r="V412" s="50" t="inlineStr">
        <is>
          <t>#ERROR!</t>
        </is>
      </c>
      <c r="W412" s="55" t="n"/>
      <c r="X412" s="55" t="n"/>
      <c r="Y412" s="55" t="n"/>
      <c r="Z412" s="55" t="n"/>
    </row>
    <row r="413" ht="14.25" customHeight="1" s="56">
      <c r="A413" s="4" t="n"/>
      <c r="B413" s="4" t="n"/>
      <c r="C413" s="4" t="n"/>
      <c r="D413" s="4" t="n"/>
      <c r="E413" s="16">
        <f>DADOS!F413</f>
        <v/>
      </c>
      <c r="F413" s="4">
        <f t="array" aca="1" ref="F413" ca="1">XLOOKUP(I413,'CABOS CAT'!A:A,'CABOS CAT'!C:C,0)</f>
        <v/>
      </c>
      <c r="G413" s="4">
        <f t="array" aca="1" ref="G413" ca="1">XLOOKUP(I413,'CABOS CAT'!A:A,'CABOS CAT'!B:B,0)</f>
        <v/>
      </c>
      <c r="H413" s="4">
        <f t="array" aca="1" ref="H413" ca="1">XLOOKUP(I413,'CABOS CAT'!A:A,'CABOS CAT'!D:D,0)</f>
        <v/>
      </c>
      <c r="I413" s="4">
        <f t="array" aca="1" ref="I413" ca="1">XLOOKUP(E413,DADOS!F:F,DADOS!J:J,0)</f>
        <v/>
      </c>
      <c r="J413" s="51">
        <f t="array" aca="1" ref="J413" ca="1">XLOOKUP(E413,DADOS!F:F,DADOS!H:H,0)</f>
        <v/>
      </c>
      <c r="K413" s="47">
        <f t="array" aca="1" ref="K413" ca="1">XLOOKUP(E413,DADOS!F:F,DADOS!A:A,0)</f>
        <v/>
      </c>
      <c r="L413" s="47">
        <f t="array" aca="1" ref="L413" ca="1">IF(XLOOKUP(E413,DADOS!F:F,DADOS!E:E,0)="SPLICE",IF(XLOOKUP('PC CAT'!E413,DADOS!F:F,DADOS!C:C,0)=1,"ESQ","DIR"),XLOOKUP(E413,DADOS!F:F,DADOS!C:C,0))</f>
        <v/>
      </c>
      <c r="M413" s="47">
        <f t="array" aca="1" ref="M413" ca="1">IF(OR(L413="ESQ",L413="DIR"),"NA",XLOOKUP(E413,DADOS!F:F,DADOS!B:B,0))</f>
        <v/>
      </c>
      <c r="N413" s="47">
        <f t="array" aca="1" ref="N413" ca="1">IF(XLOOKUP(E413,DADOS!F:F,DADOS!D:D,0)=0,"NA",XLOOKUP(E413,DADOS!F:F,DADOS!D:D,0))</f>
        <v/>
      </c>
      <c r="O413" s="4">
        <f>H413&amp;"_"&amp;F413&amp;"_"&amp;M413&amp;"_"&amp;N413</f>
        <v/>
      </c>
      <c r="P413" s="48" t="inlineStr">
        <is>
          <t>#ERROR!</t>
        </is>
      </c>
      <c r="Q413" s="6">
        <f t="array" aca="1" ref="Q413" ca="1">XLOOKUP(E413,DADOS!F:F,DADOS!O:O,0)</f>
        <v/>
      </c>
      <c r="R413" s="6">
        <f t="array" aca="1" ref="R413" ca="1">IF(XLOOKUP(E413,DADOS!F:F,DADOS!K:K,0)="SPLICE",IF(XLOOKUP('PC CAT'!E413,DADOS!F:F,DADOS!M:M,0)=1,"ESQ","DIR"),XLOOKUP(E413,DADOS!F:F,DADOS!M:M,0))</f>
        <v/>
      </c>
      <c r="S413" s="6">
        <f t="array" aca="1" ref="S413" ca="1">IF(OR(R413="ESQ",R413="DIR"),"NA",XLOOKUP(E413,DADOS!F:F,DADOS!N:N,0))</f>
        <v/>
      </c>
      <c r="T413" s="6">
        <f t="array" aca="1" ref="T413" ca="1">IF(XLOOKUP(E413,DADOS!F:F,DADOS!L:L,0)=0,"NA",XLOOKUP(E413,DADOS!F:F,DADOS!L:L,0))</f>
        <v/>
      </c>
      <c r="U413" s="4">
        <f>H413&amp;"_"&amp;F413&amp;"_"&amp;S413&amp;"_"&amp;T413</f>
        <v/>
      </c>
      <c r="V413" s="50" t="inlineStr">
        <is>
          <t>#ERROR!</t>
        </is>
      </c>
      <c r="W413" s="55" t="n"/>
      <c r="X413" s="55" t="n"/>
      <c r="Y413" s="55" t="n"/>
      <c r="Z413" s="55" t="n"/>
    </row>
    <row r="414" ht="14.25" customHeight="1" s="56">
      <c r="A414" s="4" t="n"/>
      <c r="B414" s="4" t="n"/>
      <c r="C414" s="4" t="n"/>
      <c r="D414" s="4" t="n"/>
      <c r="E414" s="16">
        <f>DADOS!F414</f>
        <v/>
      </c>
      <c r="F414" s="4">
        <f t="array" aca="1" ref="F414" ca="1">XLOOKUP(I414,'CABOS CAT'!A:A,'CABOS CAT'!C:C,0)</f>
        <v/>
      </c>
      <c r="G414" s="4">
        <f t="array" aca="1" ref="G414" ca="1">XLOOKUP(I414,'CABOS CAT'!A:A,'CABOS CAT'!B:B,0)</f>
        <v/>
      </c>
      <c r="H414" s="4">
        <f t="array" aca="1" ref="H414" ca="1">XLOOKUP(I414,'CABOS CAT'!A:A,'CABOS CAT'!D:D,0)</f>
        <v/>
      </c>
      <c r="I414" s="4">
        <f t="array" aca="1" ref="I414" ca="1">XLOOKUP(E414,DADOS!F:F,DADOS!J:J,0)</f>
        <v/>
      </c>
      <c r="J414" s="51">
        <f t="array" aca="1" ref="J414" ca="1">XLOOKUP(E414,DADOS!F:F,DADOS!H:H,0)</f>
        <v/>
      </c>
      <c r="K414" s="47">
        <f t="array" aca="1" ref="K414" ca="1">XLOOKUP(E414,DADOS!F:F,DADOS!A:A,0)</f>
        <v/>
      </c>
      <c r="L414" s="47">
        <f t="array" aca="1" ref="L414" ca="1">IF(XLOOKUP(E414,DADOS!F:F,DADOS!E:E,0)="SPLICE",IF(XLOOKUP('PC CAT'!E414,DADOS!F:F,DADOS!C:C,0)=1,"ESQ","DIR"),XLOOKUP(E414,DADOS!F:F,DADOS!C:C,0))</f>
        <v/>
      </c>
      <c r="M414" s="47">
        <f t="array" aca="1" ref="M414" ca="1">IF(OR(L414="ESQ",L414="DIR"),"NA",XLOOKUP(E414,DADOS!F:F,DADOS!B:B,0))</f>
        <v/>
      </c>
      <c r="N414" s="47">
        <f t="array" aca="1" ref="N414" ca="1">IF(XLOOKUP(E414,DADOS!F:F,DADOS!D:D,0)=0,"NA",XLOOKUP(E414,DADOS!F:F,DADOS!D:D,0))</f>
        <v/>
      </c>
      <c r="O414" s="4">
        <f>H414&amp;"_"&amp;F414&amp;"_"&amp;M414&amp;"_"&amp;N414</f>
        <v/>
      </c>
      <c r="P414" s="48" t="inlineStr">
        <is>
          <t>#ERROR!</t>
        </is>
      </c>
      <c r="Q414" s="6">
        <f t="array" aca="1" ref="Q414" ca="1">XLOOKUP(E414,DADOS!F:F,DADOS!O:O,0)</f>
        <v/>
      </c>
      <c r="R414" s="6">
        <f t="array" aca="1" ref="R414" ca="1">IF(XLOOKUP(E414,DADOS!F:F,DADOS!K:K,0)="SPLICE",IF(XLOOKUP('PC CAT'!E414,DADOS!F:F,DADOS!M:M,0)=1,"ESQ","DIR"),XLOOKUP(E414,DADOS!F:F,DADOS!M:M,0))</f>
        <v/>
      </c>
      <c r="S414" s="6">
        <f t="array" aca="1" ref="S414" ca="1">IF(OR(R414="ESQ",R414="DIR"),"NA",XLOOKUP(E414,DADOS!F:F,DADOS!N:N,0))</f>
        <v/>
      </c>
      <c r="T414" s="6">
        <f t="array" aca="1" ref="T414" ca="1">IF(XLOOKUP(E414,DADOS!F:F,DADOS!L:L,0)=0,"NA",XLOOKUP(E414,DADOS!F:F,DADOS!L:L,0))</f>
        <v/>
      </c>
      <c r="U414" s="4">
        <f>H414&amp;"_"&amp;F414&amp;"_"&amp;S414&amp;"_"&amp;T414</f>
        <v/>
      </c>
      <c r="V414" s="50" t="inlineStr">
        <is>
          <t>#ERROR!</t>
        </is>
      </c>
      <c r="W414" s="55" t="n"/>
      <c r="X414" s="55" t="n"/>
      <c r="Y414" s="55" t="n"/>
      <c r="Z414" s="55" t="n"/>
    </row>
    <row r="415" ht="14.25" customHeight="1" s="56">
      <c r="A415" s="4" t="n"/>
      <c r="B415" s="4" t="n"/>
      <c r="C415" s="4" t="n"/>
      <c r="D415" s="4" t="n"/>
      <c r="E415" s="16">
        <f>DADOS!F415</f>
        <v/>
      </c>
      <c r="F415" s="4">
        <f t="array" aca="1" ref="F415" ca="1">XLOOKUP(I415,'CABOS CAT'!A:A,'CABOS CAT'!C:C,0)</f>
        <v/>
      </c>
      <c r="G415" s="4">
        <f t="array" aca="1" ref="G415" ca="1">XLOOKUP(I415,'CABOS CAT'!A:A,'CABOS CAT'!B:B,0)</f>
        <v/>
      </c>
      <c r="H415" s="4">
        <f t="array" aca="1" ref="H415" ca="1">XLOOKUP(I415,'CABOS CAT'!A:A,'CABOS CAT'!D:D,0)</f>
        <v/>
      </c>
      <c r="I415" s="4">
        <f t="array" aca="1" ref="I415" ca="1">XLOOKUP(E415,DADOS!F:F,DADOS!J:J,0)</f>
        <v/>
      </c>
      <c r="J415" s="51">
        <f t="array" aca="1" ref="J415" ca="1">XLOOKUP(E415,DADOS!F:F,DADOS!H:H,0)</f>
        <v/>
      </c>
      <c r="K415" s="47">
        <f t="array" aca="1" ref="K415" ca="1">XLOOKUP(E415,DADOS!F:F,DADOS!A:A,0)</f>
        <v/>
      </c>
      <c r="L415" s="47">
        <f t="array" aca="1" ref="L415" ca="1">IF(XLOOKUP(E415,DADOS!F:F,DADOS!E:E,0)="SPLICE",IF(XLOOKUP('PC CAT'!E415,DADOS!F:F,DADOS!C:C,0)=1,"ESQ","DIR"),XLOOKUP(E415,DADOS!F:F,DADOS!C:C,0))</f>
        <v/>
      </c>
      <c r="M415" s="47">
        <f t="array" aca="1" ref="M415" ca="1">IF(OR(L415="ESQ",L415="DIR"),"NA",XLOOKUP(E415,DADOS!F:F,DADOS!B:B,0))</f>
        <v/>
      </c>
      <c r="N415" s="47">
        <f t="array" aca="1" ref="N415" ca="1">IF(XLOOKUP(E415,DADOS!F:F,DADOS!D:D,0)=0,"NA",XLOOKUP(E415,DADOS!F:F,DADOS!D:D,0))</f>
        <v/>
      </c>
      <c r="O415" s="4">
        <f>H415&amp;"_"&amp;F415&amp;"_"&amp;M415&amp;"_"&amp;N415</f>
        <v/>
      </c>
      <c r="P415" s="48" t="inlineStr">
        <is>
          <t>#ERROR!</t>
        </is>
      </c>
      <c r="Q415" s="6">
        <f t="array" aca="1" ref="Q415" ca="1">XLOOKUP(E415,DADOS!F:F,DADOS!O:O,0)</f>
        <v/>
      </c>
      <c r="R415" s="6">
        <f t="array" aca="1" ref="R415" ca="1">IF(XLOOKUP(E415,DADOS!F:F,DADOS!K:K,0)="SPLICE",IF(XLOOKUP('PC CAT'!E415,DADOS!F:F,DADOS!M:M,0)=1,"ESQ","DIR"),XLOOKUP(E415,DADOS!F:F,DADOS!M:M,0))</f>
        <v/>
      </c>
      <c r="S415" s="6">
        <f t="array" aca="1" ref="S415" ca="1">IF(OR(R415="ESQ",R415="DIR"),"NA",XLOOKUP(E415,DADOS!F:F,DADOS!N:N,0))</f>
        <v/>
      </c>
      <c r="T415" s="6">
        <f t="array" aca="1" ref="T415" ca="1">IF(XLOOKUP(E415,DADOS!F:F,DADOS!L:L,0)=0,"NA",XLOOKUP(E415,DADOS!F:F,DADOS!L:L,0))</f>
        <v/>
      </c>
      <c r="U415" s="4">
        <f>H415&amp;"_"&amp;F415&amp;"_"&amp;S415&amp;"_"&amp;T415</f>
        <v/>
      </c>
      <c r="V415" s="50" t="inlineStr">
        <is>
          <t>#ERROR!</t>
        </is>
      </c>
      <c r="W415" s="55" t="n"/>
      <c r="X415" s="55" t="n"/>
      <c r="Y415" s="55" t="n"/>
      <c r="Z415" s="55" t="n"/>
    </row>
    <row r="416" ht="14.25" customHeight="1" s="56">
      <c r="A416" s="4" t="n"/>
      <c r="B416" s="4" t="n"/>
      <c r="C416" s="4" t="n"/>
      <c r="D416" s="4" t="n"/>
      <c r="E416" s="16">
        <f>DADOS!F416</f>
        <v/>
      </c>
      <c r="F416" s="4">
        <f t="array" aca="1" ref="F416" ca="1">XLOOKUP(I416,'CABOS CAT'!A:A,'CABOS CAT'!C:C,0)</f>
        <v/>
      </c>
      <c r="G416" s="4">
        <f t="array" aca="1" ref="G416" ca="1">XLOOKUP(I416,'CABOS CAT'!A:A,'CABOS CAT'!B:B,0)</f>
        <v/>
      </c>
      <c r="H416" s="4">
        <f t="array" aca="1" ref="H416" ca="1">XLOOKUP(I416,'CABOS CAT'!A:A,'CABOS CAT'!D:D,0)</f>
        <v/>
      </c>
      <c r="I416" s="4">
        <f t="array" aca="1" ref="I416" ca="1">XLOOKUP(E416,DADOS!F:F,DADOS!J:J,0)</f>
        <v/>
      </c>
      <c r="J416" s="51">
        <f t="array" aca="1" ref="J416" ca="1">XLOOKUP(E416,DADOS!F:F,DADOS!H:H,0)</f>
        <v/>
      </c>
      <c r="K416" s="47">
        <f t="array" aca="1" ref="K416" ca="1">XLOOKUP(E416,DADOS!F:F,DADOS!A:A,0)</f>
        <v/>
      </c>
      <c r="L416" s="47">
        <f t="array" aca="1" ref="L416" ca="1">IF(XLOOKUP(E416,DADOS!F:F,DADOS!E:E,0)="SPLICE",IF(XLOOKUP('PC CAT'!E416,DADOS!F:F,DADOS!C:C,0)=1,"ESQ","DIR"),XLOOKUP(E416,DADOS!F:F,DADOS!C:C,0))</f>
        <v/>
      </c>
      <c r="M416" s="47">
        <f t="array" aca="1" ref="M416" ca="1">IF(OR(L416="ESQ",L416="DIR"),"NA",XLOOKUP(E416,DADOS!F:F,DADOS!B:B,0))</f>
        <v/>
      </c>
      <c r="N416" s="47">
        <f t="array" aca="1" ref="N416" ca="1">IF(XLOOKUP(E416,DADOS!F:F,DADOS!D:D,0)=0,"NA",XLOOKUP(E416,DADOS!F:F,DADOS!D:D,0))</f>
        <v/>
      </c>
      <c r="O416" s="4">
        <f>H416&amp;"_"&amp;F416&amp;"_"&amp;M416&amp;"_"&amp;N416</f>
        <v/>
      </c>
      <c r="P416" s="48" t="inlineStr">
        <is>
          <t>#ERROR!</t>
        </is>
      </c>
      <c r="Q416" s="6">
        <f t="array" aca="1" ref="Q416" ca="1">XLOOKUP(E416,DADOS!F:F,DADOS!O:O,0)</f>
        <v/>
      </c>
      <c r="R416" s="6">
        <f t="array" aca="1" ref="R416" ca="1">IF(XLOOKUP(E416,DADOS!F:F,DADOS!K:K,0)="SPLICE",IF(XLOOKUP('PC CAT'!E416,DADOS!F:F,DADOS!M:M,0)=1,"ESQ","DIR"),XLOOKUP(E416,DADOS!F:F,DADOS!M:M,0))</f>
        <v/>
      </c>
      <c r="S416" s="6">
        <f t="array" aca="1" ref="S416" ca="1">IF(OR(R416="ESQ",R416="DIR"),"NA",XLOOKUP(E416,DADOS!F:F,DADOS!N:N,0))</f>
        <v/>
      </c>
      <c r="T416" s="6">
        <f t="array" aca="1" ref="T416" ca="1">IF(XLOOKUP(E416,DADOS!F:F,DADOS!L:L,0)=0,"NA",XLOOKUP(E416,DADOS!F:F,DADOS!L:L,0))</f>
        <v/>
      </c>
      <c r="U416" s="4">
        <f>H416&amp;"_"&amp;F416&amp;"_"&amp;S416&amp;"_"&amp;T416</f>
        <v/>
      </c>
      <c r="V416" s="50" t="inlineStr">
        <is>
          <t>#ERROR!</t>
        </is>
      </c>
      <c r="W416" s="55" t="n"/>
      <c r="X416" s="55" t="n"/>
      <c r="Y416" s="55" t="n"/>
      <c r="Z416" s="55" t="n"/>
    </row>
    <row r="417" ht="14.25" customHeight="1" s="56">
      <c r="A417" s="4" t="n"/>
      <c r="B417" s="4" t="n"/>
      <c r="C417" s="4" t="n"/>
      <c r="D417" s="4" t="n"/>
      <c r="E417" s="16">
        <f>DADOS!F417</f>
        <v/>
      </c>
      <c r="F417" s="4">
        <f t="array" aca="1" ref="F417" ca="1">XLOOKUP(I417,'CABOS CAT'!A:A,'CABOS CAT'!C:C,0)</f>
        <v/>
      </c>
      <c r="G417" s="4">
        <f t="array" aca="1" ref="G417" ca="1">XLOOKUP(I417,'CABOS CAT'!A:A,'CABOS CAT'!B:B,0)</f>
        <v/>
      </c>
      <c r="H417" s="4">
        <f t="array" aca="1" ref="H417" ca="1">XLOOKUP(I417,'CABOS CAT'!A:A,'CABOS CAT'!D:D,0)</f>
        <v/>
      </c>
      <c r="I417" s="4">
        <f t="array" aca="1" ref="I417" ca="1">XLOOKUP(E417,DADOS!F:F,DADOS!J:J,0)</f>
        <v/>
      </c>
      <c r="J417" s="51">
        <f t="array" aca="1" ref="J417" ca="1">XLOOKUP(E417,DADOS!F:F,DADOS!H:H,0)</f>
        <v/>
      </c>
      <c r="K417" s="47">
        <f t="array" aca="1" ref="K417" ca="1">XLOOKUP(E417,DADOS!F:F,DADOS!A:A,0)</f>
        <v/>
      </c>
      <c r="L417" s="47">
        <f t="array" aca="1" ref="L417" ca="1">IF(XLOOKUP(E417,DADOS!F:F,DADOS!E:E,0)="SPLICE",IF(XLOOKUP('PC CAT'!E417,DADOS!F:F,DADOS!C:C,0)=1,"ESQ","DIR"),XLOOKUP(E417,DADOS!F:F,DADOS!C:C,0))</f>
        <v/>
      </c>
      <c r="M417" s="47">
        <f t="array" aca="1" ref="M417" ca="1">IF(OR(L417="ESQ",L417="DIR"),"NA",XLOOKUP(E417,DADOS!F:F,DADOS!B:B,0))</f>
        <v/>
      </c>
      <c r="N417" s="47">
        <f t="array" aca="1" ref="N417" ca="1">IF(XLOOKUP(E417,DADOS!F:F,DADOS!D:D,0)=0,"NA",XLOOKUP(E417,DADOS!F:F,DADOS!D:D,0))</f>
        <v/>
      </c>
      <c r="O417" s="4">
        <f>H417&amp;"_"&amp;F417&amp;"_"&amp;M417&amp;"_"&amp;N417</f>
        <v/>
      </c>
      <c r="P417" s="48" t="inlineStr">
        <is>
          <t>#ERROR!</t>
        </is>
      </c>
      <c r="Q417" s="6">
        <f t="array" aca="1" ref="Q417" ca="1">XLOOKUP(E417,DADOS!F:F,DADOS!O:O,0)</f>
        <v/>
      </c>
      <c r="R417" s="6">
        <f t="array" aca="1" ref="R417" ca="1">IF(XLOOKUP(E417,DADOS!F:F,DADOS!K:K,0)="SPLICE",IF(XLOOKUP('PC CAT'!E417,DADOS!F:F,DADOS!M:M,0)=1,"ESQ","DIR"),XLOOKUP(E417,DADOS!F:F,DADOS!M:M,0))</f>
        <v/>
      </c>
      <c r="S417" s="6">
        <f t="array" aca="1" ref="S417" ca="1">IF(OR(R417="ESQ",R417="DIR"),"NA",XLOOKUP(E417,DADOS!F:F,DADOS!N:N,0))</f>
        <v/>
      </c>
      <c r="T417" s="6">
        <f t="array" aca="1" ref="T417" ca="1">IF(XLOOKUP(E417,DADOS!F:F,DADOS!L:L,0)=0,"NA",XLOOKUP(E417,DADOS!F:F,DADOS!L:L,0))</f>
        <v/>
      </c>
      <c r="U417" s="4">
        <f>H417&amp;"_"&amp;F417&amp;"_"&amp;S417&amp;"_"&amp;T417</f>
        <v/>
      </c>
      <c r="V417" s="50" t="inlineStr">
        <is>
          <t>#ERROR!</t>
        </is>
      </c>
      <c r="W417" s="55" t="n"/>
      <c r="X417" s="55" t="n"/>
      <c r="Y417" s="55" t="n"/>
      <c r="Z417" s="55" t="n"/>
    </row>
    <row r="418" ht="14.25" customHeight="1" s="56">
      <c r="A418" s="4" t="n"/>
      <c r="B418" s="4" t="n"/>
      <c r="C418" s="4" t="n"/>
      <c r="D418" s="4" t="n"/>
      <c r="E418" s="16">
        <f>DADOS!F418</f>
        <v/>
      </c>
      <c r="F418" s="4">
        <f t="array" aca="1" ref="F418" ca="1">XLOOKUP(I418,'CABOS CAT'!A:A,'CABOS CAT'!C:C,0)</f>
        <v/>
      </c>
      <c r="G418" s="4">
        <f t="array" aca="1" ref="G418" ca="1">XLOOKUP(I418,'CABOS CAT'!A:A,'CABOS CAT'!B:B,0)</f>
        <v/>
      </c>
      <c r="H418" s="4">
        <f t="array" aca="1" ref="H418" ca="1">XLOOKUP(I418,'CABOS CAT'!A:A,'CABOS CAT'!D:D,0)</f>
        <v/>
      </c>
      <c r="I418" s="4">
        <f t="array" aca="1" ref="I418" ca="1">XLOOKUP(E418,DADOS!F:F,DADOS!J:J,0)</f>
        <v/>
      </c>
      <c r="J418" s="51">
        <f t="array" aca="1" ref="J418" ca="1">XLOOKUP(E418,DADOS!F:F,DADOS!H:H,0)</f>
        <v/>
      </c>
      <c r="K418" s="47">
        <f t="array" aca="1" ref="K418" ca="1">XLOOKUP(E418,DADOS!F:F,DADOS!A:A,0)</f>
        <v/>
      </c>
      <c r="L418" s="47">
        <f t="array" aca="1" ref="L418" ca="1">IF(XLOOKUP(E418,DADOS!F:F,DADOS!E:E,0)="SPLICE",IF(XLOOKUP('PC CAT'!E418,DADOS!F:F,DADOS!C:C,0)=1,"ESQ","DIR"),XLOOKUP(E418,DADOS!F:F,DADOS!C:C,0))</f>
        <v/>
      </c>
      <c r="M418" s="47">
        <f t="array" aca="1" ref="M418" ca="1">IF(OR(L418="ESQ",L418="DIR"),"NA",XLOOKUP(E418,DADOS!F:F,DADOS!B:B,0))</f>
        <v/>
      </c>
      <c r="N418" s="47">
        <f t="array" aca="1" ref="N418" ca="1">IF(XLOOKUP(E418,DADOS!F:F,DADOS!D:D,0)=0,"NA",XLOOKUP(E418,DADOS!F:F,DADOS!D:D,0))</f>
        <v/>
      </c>
      <c r="O418" s="4">
        <f>H418&amp;"_"&amp;F418&amp;"_"&amp;M418&amp;"_"&amp;N418</f>
        <v/>
      </c>
      <c r="P418" s="48" t="inlineStr">
        <is>
          <t>#ERROR!</t>
        </is>
      </c>
      <c r="Q418" s="6">
        <f t="array" aca="1" ref="Q418" ca="1">XLOOKUP(E418,DADOS!F:F,DADOS!O:O,0)</f>
        <v/>
      </c>
      <c r="R418" s="6">
        <f t="array" aca="1" ref="R418" ca="1">IF(XLOOKUP(E418,DADOS!F:F,DADOS!K:K,0)="SPLICE",IF(XLOOKUP('PC CAT'!E418,DADOS!F:F,DADOS!M:M,0)=1,"ESQ","DIR"),XLOOKUP(E418,DADOS!F:F,DADOS!M:M,0))</f>
        <v/>
      </c>
      <c r="S418" s="6">
        <f t="array" aca="1" ref="S418" ca="1">IF(OR(R418="ESQ",R418="DIR"),"NA",XLOOKUP(E418,DADOS!F:F,DADOS!N:N,0))</f>
        <v/>
      </c>
      <c r="T418" s="6">
        <f t="array" aca="1" ref="T418" ca="1">IF(XLOOKUP(E418,DADOS!F:F,DADOS!L:L,0)=0,"NA",XLOOKUP(E418,DADOS!F:F,DADOS!L:L,0))</f>
        <v/>
      </c>
      <c r="U418" s="4">
        <f>H418&amp;"_"&amp;F418&amp;"_"&amp;S418&amp;"_"&amp;T418</f>
        <v/>
      </c>
      <c r="V418" s="50" t="inlineStr">
        <is>
          <t>#ERROR!</t>
        </is>
      </c>
      <c r="W418" s="55" t="n"/>
      <c r="X418" s="55" t="n"/>
      <c r="Y418" s="55" t="n"/>
      <c r="Z418" s="55" t="n"/>
    </row>
    <row r="419" ht="14.25" customHeight="1" s="56">
      <c r="A419" s="4" t="n"/>
      <c r="B419" s="4" t="n"/>
      <c r="C419" s="4" t="n"/>
      <c r="D419" s="4" t="n"/>
      <c r="E419" s="16">
        <f>DADOS!F419</f>
        <v/>
      </c>
      <c r="F419" s="4">
        <f t="array" aca="1" ref="F419" ca="1">XLOOKUP(I419,'CABOS CAT'!A:A,'CABOS CAT'!C:C,0)</f>
        <v/>
      </c>
      <c r="G419" s="4">
        <f t="array" aca="1" ref="G419" ca="1">XLOOKUP(I419,'CABOS CAT'!A:A,'CABOS CAT'!B:B,0)</f>
        <v/>
      </c>
      <c r="H419" s="4">
        <f t="array" aca="1" ref="H419" ca="1">XLOOKUP(I419,'CABOS CAT'!A:A,'CABOS CAT'!D:D,0)</f>
        <v/>
      </c>
      <c r="I419" s="4">
        <f t="array" aca="1" ref="I419" ca="1">XLOOKUP(E419,DADOS!F:F,DADOS!J:J,0)</f>
        <v/>
      </c>
      <c r="J419" s="51">
        <f t="array" aca="1" ref="J419" ca="1">XLOOKUP(E419,DADOS!F:F,DADOS!H:H,0)</f>
        <v/>
      </c>
      <c r="K419" s="47">
        <f t="array" aca="1" ref="K419" ca="1">XLOOKUP(E419,DADOS!F:F,DADOS!A:A,0)</f>
        <v/>
      </c>
      <c r="L419" s="47">
        <f t="array" aca="1" ref="L419" ca="1">IF(XLOOKUP(E419,DADOS!F:F,DADOS!E:E,0)="SPLICE",IF(XLOOKUP('PC CAT'!E419,DADOS!F:F,DADOS!C:C,0)=1,"ESQ","DIR"),XLOOKUP(E419,DADOS!F:F,DADOS!C:C,0))</f>
        <v/>
      </c>
      <c r="M419" s="47">
        <f t="array" aca="1" ref="M419" ca="1">IF(OR(L419="ESQ",L419="DIR"),"NA",XLOOKUP(E419,DADOS!F:F,DADOS!B:B,0))</f>
        <v/>
      </c>
      <c r="N419" s="47">
        <f t="array" aca="1" ref="N419" ca="1">IF(XLOOKUP(E419,DADOS!F:F,DADOS!D:D,0)=0,"NA",XLOOKUP(E419,DADOS!F:F,DADOS!D:D,0))</f>
        <v/>
      </c>
      <c r="O419" s="4">
        <f>H419&amp;"_"&amp;F419&amp;"_"&amp;M419&amp;"_"&amp;N419</f>
        <v/>
      </c>
      <c r="P419" s="48" t="inlineStr">
        <is>
          <t>#ERROR!</t>
        </is>
      </c>
      <c r="Q419" s="6">
        <f t="array" aca="1" ref="Q419" ca="1">XLOOKUP(E419,DADOS!F:F,DADOS!O:O,0)</f>
        <v/>
      </c>
      <c r="R419" s="6">
        <f t="array" aca="1" ref="R419" ca="1">IF(XLOOKUP(E419,DADOS!F:F,DADOS!K:K,0)="SPLICE",IF(XLOOKUP('PC CAT'!E419,DADOS!F:F,DADOS!M:M,0)=1,"ESQ","DIR"),XLOOKUP(E419,DADOS!F:F,DADOS!M:M,0))</f>
        <v/>
      </c>
      <c r="S419" s="6">
        <f t="array" aca="1" ref="S419" ca="1">IF(OR(R419="ESQ",R419="DIR"),"NA",XLOOKUP(E419,DADOS!F:F,DADOS!N:N,0))</f>
        <v/>
      </c>
      <c r="T419" s="6">
        <f t="array" aca="1" ref="T419" ca="1">IF(XLOOKUP(E419,DADOS!F:F,DADOS!L:L,0)=0,"NA",XLOOKUP(E419,DADOS!F:F,DADOS!L:L,0))</f>
        <v/>
      </c>
      <c r="U419" s="4">
        <f>H419&amp;"_"&amp;F419&amp;"_"&amp;S419&amp;"_"&amp;T419</f>
        <v/>
      </c>
      <c r="V419" s="50" t="inlineStr">
        <is>
          <t>#ERROR!</t>
        </is>
      </c>
      <c r="W419" s="55" t="n"/>
      <c r="X419" s="55" t="n"/>
      <c r="Y419" s="55" t="n"/>
      <c r="Z419" s="55" t="n"/>
    </row>
    <row r="420" ht="14.25" customHeight="1" s="56">
      <c r="A420" s="4" t="n"/>
      <c r="B420" s="4" t="n"/>
      <c r="C420" s="4" t="n"/>
      <c r="D420" s="4" t="n"/>
      <c r="E420" s="16">
        <f>DADOS!F420</f>
        <v/>
      </c>
      <c r="F420" s="4">
        <f t="array" aca="1" ref="F420" ca="1">XLOOKUP(I420,'CABOS CAT'!A:A,'CABOS CAT'!C:C,0)</f>
        <v/>
      </c>
      <c r="G420" s="4">
        <f t="array" aca="1" ref="G420" ca="1">XLOOKUP(I420,'CABOS CAT'!A:A,'CABOS CAT'!B:B,0)</f>
        <v/>
      </c>
      <c r="H420" s="4">
        <f t="array" aca="1" ref="H420" ca="1">XLOOKUP(I420,'CABOS CAT'!A:A,'CABOS CAT'!D:D,0)</f>
        <v/>
      </c>
      <c r="I420" s="4">
        <f t="array" aca="1" ref="I420" ca="1">XLOOKUP(E420,DADOS!F:F,DADOS!J:J,0)</f>
        <v/>
      </c>
      <c r="J420" s="51">
        <f t="array" aca="1" ref="J420" ca="1">XLOOKUP(E420,DADOS!F:F,DADOS!H:H,0)</f>
        <v/>
      </c>
      <c r="K420" s="47">
        <f t="array" aca="1" ref="K420" ca="1">XLOOKUP(E420,DADOS!F:F,DADOS!A:A,0)</f>
        <v/>
      </c>
      <c r="L420" s="47">
        <f t="array" aca="1" ref="L420" ca="1">IF(XLOOKUP(E420,DADOS!F:F,DADOS!E:E,0)="SPLICE",IF(XLOOKUP('PC CAT'!E420,DADOS!F:F,DADOS!C:C,0)=1,"ESQ","DIR"),XLOOKUP(E420,DADOS!F:F,DADOS!C:C,0))</f>
        <v/>
      </c>
      <c r="M420" s="47">
        <f t="array" aca="1" ref="M420" ca="1">IF(OR(L420="ESQ",L420="DIR"),"NA",XLOOKUP(E420,DADOS!F:F,DADOS!B:B,0))</f>
        <v/>
      </c>
      <c r="N420" s="47">
        <f t="array" aca="1" ref="N420" ca="1">IF(XLOOKUP(E420,DADOS!F:F,DADOS!D:D,0)=0,"NA",XLOOKUP(E420,DADOS!F:F,DADOS!D:D,0))</f>
        <v/>
      </c>
      <c r="O420" s="4">
        <f>H420&amp;"_"&amp;F420&amp;"_"&amp;M420&amp;"_"&amp;N420</f>
        <v/>
      </c>
      <c r="P420" s="48" t="inlineStr">
        <is>
          <t>#ERROR!</t>
        </is>
      </c>
      <c r="Q420" s="6">
        <f t="array" aca="1" ref="Q420" ca="1">XLOOKUP(E420,DADOS!F:F,DADOS!O:O,0)</f>
        <v/>
      </c>
      <c r="R420" s="6">
        <f t="array" aca="1" ref="R420" ca="1">IF(XLOOKUP(E420,DADOS!F:F,DADOS!K:K,0)="SPLICE",IF(XLOOKUP('PC CAT'!E420,DADOS!F:F,DADOS!M:M,0)=1,"ESQ","DIR"),XLOOKUP(E420,DADOS!F:F,DADOS!M:M,0))</f>
        <v/>
      </c>
      <c r="S420" s="6">
        <f t="array" aca="1" ref="S420" ca="1">IF(OR(R420="ESQ",R420="DIR"),"NA",XLOOKUP(E420,DADOS!F:F,DADOS!N:N,0))</f>
        <v/>
      </c>
      <c r="T420" s="6">
        <f t="array" aca="1" ref="T420" ca="1">IF(XLOOKUP(E420,DADOS!F:F,DADOS!L:L,0)=0,"NA",XLOOKUP(E420,DADOS!F:F,DADOS!L:L,0))</f>
        <v/>
      </c>
      <c r="U420" s="4">
        <f>H420&amp;"_"&amp;F420&amp;"_"&amp;S420&amp;"_"&amp;T420</f>
        <v/>
      </c>
      <c r="V420" s="50" t="inlineStr">
        <is>
          <t>#ERROR!</t>
        </is>
      </c>
      <c r="W420" s="55" t="n"/>
      <c r="X420" s="55" t="n"/>
      <c r="Y420" s="55" t="n"/>
      <c r="Z420" s="55" t="n"/>
    </row>
    <row r="421" ht="14.25" customHeight="1" s="56">
      <c r="A421" s="4" t="n"/>
      <c r="B421" s="4" t="n"/>
      <c r="C421" s="4" t="n"/>
      <c r="D421" s="4" t="n"/>
      <c r="E421" s="16">
        <f>DADOS!F421</f>
        <v/>
      </c>
      <c r="F421" s="4">
        <f t="array" aca="1" ref="F421" ca="1">XLOOKUP(I421,'CABOS CAT'!A:A,'CABOS CAT'!C:C,0)</f>
        <v/>
      </c>
      <c r="G421" s="4">
        <f t="array" aca="1" ref="G421" ca="1">XLOOKUP(I421,'CABOS CAT'!A:A,'CABOS CAT'!B:B,0)</f>
        <v/>
      </c>
      <c r="H421" s="4">
        <f t="array" aca="1" ref="H421" ca="1">XLOOKUP(I421,'CABOS CAT'!A:A,'CABOS CAT'!D:D,0)</f>
        <v/>
      </c>
      <c r="I421" s="4">
        <f t="array" aca="1" ref="I421" ca="1">XLOOKUP(E421,DADOS!F:F,DADOS!J:J,0)</f>
        <v/>
      </c>
      <c r="J421" s="51">
        <f t="array" aca="1" ref="J421" ca="1">XLOOKUP(E421,DADOS!F:F,DADOS!H:H,0)</f>
        <v/>
      </c>
      <c r="K421" s="47">
        <f t="array" aca="1" ref="K421" ca="1">XLOOKUP(E421,DADOS!F:F,DADOS!A:A,0)</f>
        <v/>
      </c>
      <c r="L421" s="47">
        <f t="array" aca="1" ref="L421" ca="1">IF(XLOOKUP(E421,DADOS!F:F,DADOS!E:E,0)="SPLICE",IF(XLOOKUP('PC CAT'!E421,DADOS!F:F,DADOS!C:C,0)=1,"ESQ","DIR"),XLOOKUP(E421,DADOS!F:F,DADOS!C:C,0))</f>
        <v/>
      </c>
      <c r="M421" s="47">
        <f t="array" aca="1" ref="M421" ca="1">IF(OR(L421="ESQ",L421="DIR"),"NA",XLOOKUP(E421,DADOS!F:F,DADOS!B:B,0))</f>
        <v/>
      </c>
      <c r="N421" s="47">
        <f t="array" aca="1" ref="N421" ca="1">IF(XLOOKUP(E421,DADOS!F:F,DADOS!D:D,0)=0,"NA",XLOOKUP(E421,DADOS!F:F,DADOS!D:D,0))</f>
        <v/>
      </c>
      <c r="O421" s="4">
        <f>H421&amp;"_"&amp;F421&amp;"_"&amp;M421&amp;"_"&amp;N421</f>
        <v/>
      </c>
      <c r="P421" s="48" t="inlineStr">
        <is>
          <t>#ERROR!</t>
        </is>
      </c>
      <c r="Q421" s="6">
        <f t="array" aca="1" ref="Q421" ca="1">XLOOKUP(E421,DADOS!F:F,DADOS!O:O,0)</f>
        <v/>
      </c>
      <c r="R421" s="6">
        <f t="array" aca="1" ref="R421" ca="1">IF(XLOOKUP(E421,DADOS!F:F,DADOS!K:K,0)="SPLICE",IF(XLOOKUP('PC CAT'!E421,DADOS!F:F,DADOS!M:M,0)=1,"ESQ","DIR"),XLOOKUP(E421,DADOS!F:F,DADOS!M:M,0))</f>
        <v/>
      </c>
      <c r="S421" s="6">
        <f t="array" aca="1" ref="S421" ca="1">IF(OR(R421="ESQ",R421="DIR"),"NA",XLOOKUP(E421,DADOS!F:F,DADOS!N:N,0))</f>
        <v/>
      </c>
      <c r="T421" s="6">
        <f t="array" aca="1" ref="T421" ca="1">IF(XLOOKUP(E421,DADOS!F:F,DADOS!L:L,0)=0,"NA",XLOOKUP(E421,DADOS!F:F,DADOS!L:L,0))</f>
        <v/>
      </c>
      <c r="U421" s="4">
        <f>H421&amp;"_"&amp;F421&amp;"_"&amp;S421&amp;"_"&amp;T421</f>
        <v/>
      </c>
      <c r="V421" s="50" t="inlineStr">
        <is>
          <t>#ERROR!</t>
        </is>
      </c>
      <c r="W421" s="55" t="n"/>
      <c r="X421" s="55" t="n"/>
      <c r="Y421" s="55" t="n"/>
      <c r="Z421" s="55" t="n"/>
    </row>
    <row r="422" ht="14.25" customHeight="1" s="56">
      <c r="A422" s="4" t="n"/>
      <c r="B422" s="4" t="n"/>
      <c r="C422" s="4" t="n"/>
      <c r="D422" s="4" t="n"/>
      <c r="E422" s="16">
        <f>DADOS!F422</f>
        <v/>
      </c>
      <c r="F422" s="4">
        <f t="array" aca="1" ref="F422" ca="1">XLOOKUP(I422,'CABOS CAT'!A:A,'CABOS CAT'!C:C,0)</f>
        <v/>
      </c>
      <c r="G422" s="4">
        <f t="array" aca="1" ref="G422" ca="1">XLOOKUP(I422,'CABOS CAT'!A:A,'CABOS CAT'!B:B,0)</f>
        <v/>
      </c>
      <c r="H422" s="4">
        <f t="array" aca="1" ref="H422" ca="1">XLOOKUP(I422,'CABOS CAT'!A:A,'CABOS CAT'!D:D,0)</f>
        <v/>
      </c>
      <c r="I422" s="4">
        <f t="array" aca="1" ref="I422" ca="1">XLOOKUP(E422,DADOS!F:F,DADOS!J:J,0)</f>
        <v/>
      </c>
      <c r="J422" s="51">
        <f t="array" aca="1" ref="J422" ca="1">XLOOKUP(E422,DADOS!F:F,DADOS!H:H,0)</f>
        <v/>
      </c>
      <c r="K422" s="47">
        <f t="array" aca="1" ref="K422" ca="1">XLOOKUP(E422,DADOS!F:F,DADOS!A:A,0)</f>
        <v/>
      </c>
      <c r="L422" s="47">
        <f t="array" aca="1" ref="L422" ca="1">IF(XLOOKUP(E422,DADOS!F:F,DADOS!E:E,0)="SPLICE",IF(XLOOKUP('PC CAT'!E422,DADOS!F:F,DADOS!C:C,0)=1,"ESQ","DIR"),XLOOKUP(E422,DADOS!F:F,DADOS!C:C,0))</f>
        <v/>
      </c>
      <c r="M422" s="47">
        <f t="array" aca="1" ref="M422" ca="1">IF(OR(L422="ESQ",L422="DIR"),"NA",XLOOKUP(E422,DADOS!F:F,DADOS!B:B,0))</f>
        <v/>
      </c>
      <c r="N422" s="47">
        <f t="array" aca="1" ref="N422" ca="1">IF(XLOOKUP(E422,DADOS!F:F,DADOS!D:D,0)=0,"NA",XLOOKUP(E422,DADOS!F:F,DADOS!D:D,0))</f>
        <v/>
      </c>
      <c r="O422" s="4">
        <f>H422&amp;"_"&amp;F422&amp;"_"&amp;M422&amp;"_"&amp;N422</f>
        <v/>
      </c>
      <c r="P422" s="48" t="inlineStr">
        <is>
          <t>#ERROR!</t>
        </is>
      </c>
      <c r="Q422" s="6">
        <f t="array" aca="1" ref="Q422" ca="1">XLOOKUP(E422,DADOS!F:F,DADOS!O:O,0)</f>
        <v/>
      </c>
      <c r="R422" s="6">
        <f t="array" aca="1" ref="R422" ca="1">IF(XLOOKUP(E422,DADOS!F:F,DADOS!K:K,0)="SPLICE",IF(XLOOKUP('PC CAT'!E422,DADOS!F:F,DADOS!M:M,0)=1,"ESQ","DIR"),XLOOKUP(E422,DADOS!F:F,DADOS!M:M,0))</f>
        <v/>
      </c>
      <c r="S422" s="6">
        <f t="array" aca="1" ref="S422" ca="1">IF(OR(R422="ESQ",R422="DIR"),"NA",XLOOKUP(E422,DADOS!F:F,DADOS!N:N,0))</f>
        <v/>
      </c>
      <c r="T422" s="6">
        <f t="array" aca="1" ref="T422" ca="1">IF(XLOOKUP(E422,DADOS!F:F,DADOS!L:L,0)=0,"NA",XLOOKUP(E422,DADOS!F:F,DADOS!L:L,0))</f>
        <v/>
      </c>
      <c r="U422" s="4">
        <f>H422&amp;"_"&amp;F422&amp;"_"&amp;S422&amp;"_"&amp;T422</f>
        <v/>
      </c>
      <c r="V422" s="50" t="inlineStr">
        <is>
          <t>#ERROR!</t>
        </is>
      </c>
      <c r="W422" s="55" t="n"/>
      <c r="X422" s="55" t="n"/>
      <c r="Y422" s="55" t="n"/>
      <c r="Z422" s="55" t="n"/>
    </row>
    <row r="423" ht="14.25" customHeight="1" s="56">
      <c r="A423" s="4" t="n"/>
      <c r="B423" s="4" t="n"/>
      <c r="C423" s="4" t="n"/>
      <c r="D423" s="4" t="n"/>
      <c r="E423" s="16">
        <f>DADOS!F423</f>
        <v/>
      </c>
      <c r="F423" s="4">
        <f t="array" aca="1" ref="F423" ca="1">XLOOKUP(I423,'CABOS CAT'!A:A,'CABOS CAT'!C:C,0)</f>
        <v/>
      </c>
      <c r="G423" s="4">
        <f t="array" aca="1" ref="G423" ca="1">XLOOKUP(I423,'CABOS CAT'!A:A,'CABOS CAT'!B:B,0)</f>
        <v/>
      </c>
      <c r="H423" s="4">
        <f t="array" aca="1" ref="H423" ca="1">XLOOKUP(I423,'CABOS CAT'!A:A,'CABOS CAT'!D:D,0)</f>
        <v/>
      </c>
      <c r="I423" s="4">
        <f t="array" aca="1" ref="I423" ca="1">XLOOKUP(E423,DADOS!F:F,DADOS!J:J,0)</f>
        <v/>
      </c>
      <c r="J423" s="51">
        <f t="array" aca="1" ref="J423" ca="1">XLOOKUP(E423,DADOS!F:F,DADOS!H:H,0)</f>
        <v/>
      </c>
      <c r="K423" s="47">
        <f t="array" aca="1" ref="K423" ca="1">XLOOKUP(E423,DADOS!F:F,DADOS!A:A,0)</f>
        <v/>
      </c>
      <c r="L423" s="47">
        <f t="array" aca="1" ref="L423" ca="1">IF(XLOOKUP(E423,DADOS!F:F,DADOS!E:E,0)="SPLICE",IF(XLOOKUP('PC CAT'!E423,DADOS!F:F,DADOS!C:C,0)=1,"ESQ","DIR"),XLOOKUP(E423,DADOS!F:F,DADOS!C:C,0))</f>
        <v/>
      </c>
      <c r="M423" s="47">
        <f t="array" aca="1" ref="M423" ca="1">IF(OR(L423="ESQ",L423="DIR"),"NA",XLOOKUP(E423,DADOS!F:F,DADOS!B:B,0))</f>
        <v/>
      </c>
      <c r="N423" s="47">
        <f t="array" aca="1" ref="N423" ca="1">IF(XLOOKUP(E423,DADOS!F:F,DADOS!D:D,0)=0,"NA",XLOOKUP(E423,DADOS!F:F,DADOS!D:D,0))</f>
        <v/>
      </c>
      <c r="O423" s="4">
        <f>H423&amp;"_"&amp;F423&amp;"_"&amp;M423&amp;"_"&amp;N423</f>
        <v/>
      </c>
      <c r="P423" s="48" t="inlineStr">
        <is>
          <t>#ERROR!</t>
        </is>
      </c>
      <c r="Q423" s="6">
        <f t="array" aca="1" ref="Q423" ca="1">XLOOKUP(E423,DADOS!F:F,DADOS!O:O,0)</f>
        <v/>
      </c>
      <c r="R423" s="6">
        <f t="array" aca="1" ref="R423" ca="1">IF(XLOOKUP(E423,DADOS!F:F,DADOS!K:K,0)="SPLICE",IF(XLOOKUP('PC CAT'!E423,DADOS!F:F,DADOS!M:M,0)=1,"ESQ","DIR"),XLOOKUP(E423,DADOS!F:F,DADOS!M:M,0))</f>
        <v/>
      </c>
      <c r="S423" s="6">
        <f t="array" aca="1" ref="S423" ca="1">IF(OR(R423="ESQ",R423="DIR"),"NA",XLOOKUP(E423,DADOS!F:F,DADOS!N:N,0))</f>
        <v/>
      </c>
      <c r="T423" s="6">
        <f t="array" aca="1" ref="T423" ca="1">IF(XLOOKUP(E423,DADOS!F:F,DADOS!L:L,0)=0,"NA",XLOOKUP(E423,DADOS!F:F,DADOS!L:L,0))</f>
        <v/>
      </c>
      <c r="U423" s="4">
        <f>H423&amp;"_"&amp;F423&amp;"_"&amp;S423&amp;"_"&amp;T423</f>
        <v/>
      </c>
      <c r="V423" s="50" t="inlineStr">
        <is>
          <t>#ERROR!</t>
        </is>
      </c>
      <c r="W423" s="55" t="n"/>
      <c r="X423" s="55" t="n"/>
      <c r="Y423" s="55" t="n"/>
      <c r="Z423" s="55" t="n"/>
    </row>
    <row r="424" ht="14.25" customHeight="1" s="56">
      <c r="A424" s="4" t="n"/>
      <c r="B424" s="4" t="n"/>
      <c r="C424" s="4" t="n"/>
      <c r="D424" s="4" t="n"/>
      <c r="E424" s="16">
        <f>DADOS!F424</f>
        <v/>
      </c>
      <c r="F424" s="4">
        <f t="array" aca="1" ref="F424" ca="1">XLOOKUP(I424,'CABOS CAT'!A:A,'CABOS CAT'!C:C,0)</f>
        <v/>
      </c>
      <c r="G424" s="4">
        <f t="array" aca="1" ref="G424" ca="1">XLOOKUP(I424,'CABOS CAT'!A:A,'CABOS CAT'!B:B,0)</f>
        <v/>
      </c>
      <c r="H424" s="4">
        <f t="array" aca="1" ref="H424" ca="1">XLOOKUP(I424,'CABOS CAT'!A:A,'CABOS CAT'!D:D,0)</f>
        <v/>
      </c>
      <c r="I424" s="4">
        <f t="array" aca="1" ref="I424" ca="1">XLOOKUP(E424,DADOS!F:F,DADOS!J:J,0)</f>
        <v/>
      </c>
      <c r="J424" s="51">
        <f t="array" aca="1" ref="J424" ca="1">XLOOKUP(E424,DADOS!F:F,DADOS!H:H,0)</f>
        <v/>
      </c>
      <c r="K424" s="47">
        <f t="array" aca="1" ref="K424" ca="1">XLOOKUP(E424,DADOS!F:F,DADOS!A:A,0)</f>
        <v/>
      </c>
      <c r="L424" s="47">
        <f t="array" aca="1" ref="L424" ca="1">IF(XLOOKUP(E424,DADOS!F:F,DADOS!E:E,0)="SPLICE",IF(XLOOKUP('PC CAT'!E424,DADOS!F:F,DADOS!C:C,0)=1,"ESQ","DIR"),XLOOKUP(E424,DADOS!F:F,DADOS!C:C,0))</f>
        <v/>
      </c>
      <c r="M424" s="47">
        <f t="array" aca="1" ref="M424" ca="1">IF(OR(L424="ESQ",L424="DIR"),"NA",XLOOKUP(E424,DADOS!F:F,DADOS!B:B,0))</f>
        <v/>
      </c>
      <c r="N424" s="47">
        <f t="array" aca="1" ref="N424" ca="1">IF(XLOOKUP(E424,DADOS!F:F,DADOS!D:D,0)=0,"NA",XLOOKUP(E424,DADOS!F:F,DADOS!D:D,0))</f>
        <v/>
      </c>
      <c r="O424" s="4">
        <f>H424&amp;"_"&amp;F424&amp;"_"&amp;M424&amp;"_"&amp;N424</f>
        <v/>
      </c>
      <c r="P424" s="48" t="inlineStr">
        <is>
          <t>#ERROR!</t>
        </is>
      </c>
      <c r="Q424" s="6">
        <f t="array" aca="1" ref="Q424" ca="1">XLOOKUP(E424,DADOS!F:F,DADOS!O:O,0)</f>
        <v/>
      </c>
      <c r="R424" s="6">
        <f t="array" aca="1" ref="R424" ca="1">IF(XLOOKUP(E424,DADOS!F:F,DADOS!K:K,0)="SPLICE",IF(XLOOKUP('PC CAT'!E424,DADOS!F:F,DADOS!M:M,0)=1,"ESQ","DIR"),XLOOKUP(E424,DADOS!F:F,DADOS!M:M,0))</f>
        <v/>
      </c>
      <c r="S424" s="6">
        <f t="array" aca="1" ref="S424" ca="1">IF(OR(R424="ESQ",R424="DIR"),"NA",XLOOKUP(E424,DADOS!F:F,DADOS!N:N,0))</f>
        <v/>
      </c>
      <c r="T424" s="6">
        <f t="array" aca="1" ref="T424" ca="1">IF(XLOOKUP(E424,DADOS!F:F,DADOS!L:L,0)=0,"NA",XLOOKUP(E424,DADOS!F:F,DADOS!L:L,0))</f>
        <v/>
      </c>
      <c r="U424" s="4">
        <f>H424&amp;"_"&amp;F424&amp;"_"&amp;S424&amp;"_"&amp;T424</f>
        <v/>
      </c>
      <c r="V424" s="50" t="inlineStr">
        <is>
          <t>#ERROR!</t>
        </is>
      </c>
      <c r="W424" s="55" t="n"/>
      <c r="X424" s="55" t="n"/>
      <c r="Y424" s="55" t="n"/>
      <c r="Z424" s="55" t="n"/>
    </row>
    <row r="425" ht="14.25" customHeight="1" s="56">
      <c r="A425" s="4" t="n"/>
      <c r="B425" s="4" t="n"/>
      <c r="C425" s="4" t="n"/>
      <c r="D425" s="4" t="n"/>
      <c r="E425" s="16">
        <f>DADOS!F425</f>
        <v/>
      </c>
      <c r="F425" s="4">
        <f t="array" aca="1" ref="F425" ca="1">XLOOKUP(I425,'CABOS CAT'!A:A,'CABOS CAT'!C:C,0)</f>
        <v/>
      </c>
      <c r="G425" s="4">
        <f t="array" aca="1" ref="G425" ca="1">XLOOKUP(I425,'CABOS CAT'!A:A,'CABOS CAT'!B:B,0)</f>
        <v/>
      </c>
      <c r="H425" s="4">
        <f t="array" aca="1" ref="H425" ca="1">XLOOKUP(I425,'CABOS CAT'!A:A,'CABOS CAT'!D:D,0)</f>
        <v/>
      </c>
      <c r="I425" s="4">
        <f t="array" aca="1" ref="I425" ca="1">XLOOKUP(E425,DADOS!F:F,DADOS!J:J,0)</f>
        <v/>
      </c>
      <c r="J425" s="51">
        <f t="array" aca="1" ref="J425" ca="1">XLOOKUP(E425,DADOS!F:F,DADOS!H:H,0)</f>
        <v/>
      </c>
      <c r="K425" s="47">
        <f t="array" aca="1" ref="K425" ca="1">XLOOKUP(E425,DADOS!F:F,DADOS!A:A,0)</f>
        <v/>
      </c>
      <c r="L425" s="47">
        <f t="array" aca="1" ref="L425" ca="1">IF(XLOOKUP(E425,DADOS!F:F,DADOS!E:E,0)="SPLICE",IF(XLOOKUP('PC CAT'!E425,DADOS!F:F,DADOS!C:C,0)=1,"ESQ","DIR"),XLOOKUP(E425,DADOS!F:F,DADOS!C:C,0))</f>
        <v/>
      </c>
      <c r="M425" s="47">
        <f t="array" aca="1" ref="M425" ca="1">IF(OR(L425="ESQ",L425="DIR"),"NA",XLOOKUP(E425,DADOS!F:F,DADOS!B:B,0))</f>
        <v/>
      </c>
      <c r="N425" s="47">
        <f t="array" aca="1" ref="N425" ca="1">IF(XLOOKUP(E425,DADOS!F:F,DADOS!D:D,0)=0,"NA",XLOOKUP(E425,DADOS!F:F,DADOS!D:D,0))</f>
        <v/>
      </c>
      <c r="O425" s="4">
        <f>H425&amp;"_"&amp;F425&amp;"_"&amp;M425&amp;"_"&amp;N425</f>
        <v/>
      </c>
      <c r="P425" s="48" t="inlineStr">
        <is>
          <t>#ERROR!</t>
        </is>
      </c>
      <c r="Q425" s="6">
        <f t="array" aca="1" ref="Q425" ca="1">XLOOKUP(E425,DADOS!F:F,DADOS!O:O,0)</f>
        <v/>
      </c>
      <c r="R425" s="6">
        <f t="array" aca="1" ref="R425" ca="1">IF(XLOOKUP(E425,DADOS!F:F,DADOS!K:K,0)="SPLICE",IF(XLOOKUP('PC CAT'!E425,DADOS!F:F,DADOS!M:M,0)=1,"ESQ","DIR"),XLOOKUP(E425,DADOS!F:F,DADOS!M:M,0))</f>
        <v/>
      </c>
      <c r="S425" s="6">
        <f t="array" aca="1" ref="S425" ca="1">IF(OR(R425="ESQ",R425="DIR"),"NA",XLOOKUP(E425,DADOS!F:F,DADOS!N:N,0))</f>
        <v/>
      </c>
      <c r="T425" s="6">
        <f t="array" aca="1" ref="T425" ca="1">IF(XLOOKUP(E425,DADOS!F:F,DADOS!L:L,0)=0,"NA",XLOOKUP(E425,DADOS!F:F,DADOS!L:L,0))</f>
        <v/>
      </c>
      <c r="U425" s="4">
        <f>H425&amp;"_"&amp;F425&amp;"_"&amp;S425&amp;"_"&amp;T425</f>
        <v/>
      </c>
      <c r="V425" s="50" t="inlineStr">
        <is>
          <t>#ERROR!</t>
        </is>
      </c>
      <c r="W425" s="55" t="n"/>
      <c r="X425" s="55" t="n"/>
      <c r="Y425" s="55" t="n"/>
      <c r="Z425" s="55" t="n"/>
    </row>
    <row r="426" ht="14.25" customHeight="1" s="56">
      <c r="A426" s="4" t="n"/>
      <c r="B426" s="4" t="n"/>
      <c r="C426" s="4" t="n"/>
      <c r="D426" s="4" t="n"/>
      <c r="E426" s="16">
        <f>DADOS!F426</f>
        <v/>
      </c>
      <c r="F426" s="4">
        <f t="array" aca="1" ref="F426" ca="1">XLOOKUP(I426,'CABOS CAT'!A:A,'CABOS CAT'!C:C,0)</f>
        <v/>
      </c>
      <c r="G426" s="4">
        <f t="array" aca="1" ref="G426" ca="1">XLOOKUP(I426,'CABOS CAT'!A:A,'CABOS CAT'!B:B,0)</f>
        <v/>
      </c>
      <c r="H426" s="4">
        <f t="array" aca="1" ref="H426" ca="1">XLOOKUP(I426,'CABOS CAT'!A:A,'CABOS CAT'!D:D,0)</f>
        <v/>
      </c>
      <c r="I426" s="4">
        <f t="array" aca="1" ref="I426" ca="1">XLOOKUP(E426,DADOS!F:F,DADOS!J:J,0)</f>
        <v/>
      </c>
      <c r="J426" s="51">
        <f t="array" aca="1" ref="J426" ca="1">XLOOKUP(E426,DADOS!F:F,DADOS!H:H,0)</f>
        <v/>
      </c>
      <c r="K426" s="47">
        <f t="array" aca="1" ref="K426" ca="1">XLOOKUP(E426,DADOS!F:F,DADOS!A:A,0)</f>
        <v/>
      </c>
      <c r="L426" s="47">
        <f t="array" aca="1" ref="L426" ca="1">IF(XLOOKUP(E426,DADOS!F:F,DADOS!E:E,0)="SPLICE",IF(XLOOKUP('PC CAT'!E426,DADOS!F:F,DADOS!C:C,0)=1,"ESQ","DIR"),XLOOKUP(E426,DADOS!F:F,DADOS!C:C,0))</f>
        <v/>
      </c>
      <c r="M426" s="47">
        <f t="array" aca="1" ref="M426" ca="1">IF(OR(L426="ESQ",L426="DIR"),"NA",XLOOKUP(E426,DADOS!F:F,DADOS!B:B,0))</f>
        <v/>
      </c>
      <c r="N426" s="47">
        <f t="array" aca="1" ref="N426" ca="1">IF(XLOOKUP(E426,DADOS!F:F,DADOS!D:D,0)=0,"NA",XLOOKUP(E426,DADOS!F:F,DADOS!D:D,0))</f>
        <v/>
      </c>
      <c r="O426" s="4">
        <f>H426&amp;"_"&amp;F426&amp;"_"&amp;M426&amp;"_"&amp;N426</f>
        <v/>
      </c>
      <c r="P426" s="48" t="inlineStr">
        <is>
          <t>#ERROR!</t>
        </is>
      </c>
      <c r="Q426" s="6">
        <f t="array" aca="1" ref="Q426" ca="1">XLOOKUP(E426,DADOS!F:F,DADOS!O:O,0)</f>
        <v/>
      </c>
      <c r="R426" s="6">
        <f t="array" aca="1" ref="R426" ca="1">IF(XLOOKUP(E426,DADOS!F:F,DADOS!K:K,0)="SPLICE",IF(XLOOKUP('PC CAT'!E426,DADOS!F:F,DADOS!M:M,0)=1,"ESQ","DIR"),XLOOKUP(E426,DADOS!F:F,DADOS!M:M,0))</f>
        <v/>
      </c>
      <c r="S426" s="6">
        <f t="array" aca="1" ref="S426" ca="1">IF(OR(R426="ESQ",R426="DIR"),"NA",XLOOKUP(E426,DADOS!F:F,DADOS!N:N,0))</f>
        <v/>
      </c>
      <c r="T426" s="6">
        <f t="array" aca="1" ref="T426" ca="1">IF(XLOOKUP(E426,DADOS!F:F,DADOS!L:L,0)=0,"NA",XLOOKUP(E426,DADOS!F:F,DADOS!L:L,0))</f>
        <v/>
      </c>
      <c r="U426" s="4">
        <f>H426&amp;"_"&amp;F426&amp;"_"&amp;S426&amp;"_"&amp;T426</f>
        <v/>
      </c>
      <c r="V426" s="50" t="inlineStr">
        <is>
          <t>#ERROR!</t>
        </is>
      </c>
      <c r="W426" s="55" t="n"/>
      <c r="X426" s="55" t="n"/>
      <c r="Y426" s="55" t="n"/>
      <c r="Z426" s="55" t="n"/>
    </row>
    <row r="427" ht="14.25" customHeight="1" s="56">
      <c r="A427" s="4" t="n"/>
      <c r="B427" s="4" t="n"/>
      <c r="C427" s="4" t="n"/>
      <c r="D427" s="4" t="n"/>
      <c r="E427" s="16">
        <f>DADOS!F427</f>
        <v/>
      </c>
      <c r="F427" s="4">
        <f t="array" aca="1" ref="F427" ca="1">XLOOKUP(I427,'CABOS CAT'!A:A,'CABOS CAT'!C:C,0)</f>
        <v/>
      </c>
      <c r="G427" s="4">
        <f t="array" aca="1" ref="G427" ca="1">XLOOKUP(I427,'CABOS CAT'!A:A,'CABOS CAT'!B:B,0)</f>
        <v/>
      </c>
      <c r="H427" s="4">
        <f t="array" aca="1" ref="H427" ca="1">XLOOKUP(I427,'CABOS CAT'!A:A,'CABOS CAT'!D:D,0)</f>
        <v/>
      </c>
      <c r="I427" s="4">
        <f t="array" aca="1" ref="I427" ca="1">XLOOKUP(E427,DADOS!F:F,DADOS!J:J,0)</f>
        <v/>
      </c>
      <c r="J427" s="51">
        <f t="array" aca="1" ref="J427" ca="1">XLOOKUP(E427,DADOS!F:F,DADOS!H:H,0)</f>
        <v/>
      </c>
      <c r="K427" s="47">
        <f t="array" aca="1" ref="K427" ca="1">XLOOKUP(E427,DADOS!F:F,DADOS!A:A,0)</f>
        <v/>
      </c>
      <c r="L427" s="47">
        <f t="array" aca="1" ref="L427" ca="1">IF(XLOOKUP(E427,DADOS!F:F,DADOS!E:E,0)="SPLICE",IF(XLOOKUP('PC CAT'!E427,DADOS!F:F,DADOS!C:C,0)=1,"ESQ","DIR"),XLOOKUP(E427,DADOS!F:F,DADOS!C:C,0))</f>
        <v/>
      </c>
      <c r="M427" s="47">
        <f t="array" aca="1" ref="M427" ca="1">IF(OR(L427="ESQ",L427="DIR"),"NA",XLOOKUP(E427,DADOS!F:F,DADOS!B:B,0))</f>
        <v/>
      </c>
      <c r="N427" s="47">
        <f t="array" aca="1" ref="N427" ca="1">IF(XLOOKUP(E427,DADOS!F:F,DADOS!D:D,0)=0,"NA",XLOOKUP(E427,DADOS!F:F,DADOS!D:D,0))</f>
        <v/>
      </c>
      <c r="O427" s="4">
        <f>H427&amp;"_"&amp;F427&amp;"_"&amp;M427&amp;"_"&amp;N427</f>
        <v/>
      </c>
      <c r="P427" s="48" t="inlineStr">
        <is>
          <t>#ERROR!</t>
        </is>
      </c>
      <c r="Q427" s="6">
        <f t="array" aca="1" ref="Q427" ca="1">XLOOKUP(E427,DADOS!F:F,DADOS!O:O,0)</f>
        <v/>
      </c>
      <c r="R427" s="6">
        <f t="array" aca="1" ref="R427" ca="1">IF(XLOOKUP(E427,DADOS!F:F,DADOS!K:K,0)="SPLICE",IF(XLOOKUP('PC CAT'!E427,DADOS!F:F,DADOS!M:M,0)=1,"ESQ","DIR"),XLOOKUP(E427,DADOS!F:F,DADOS!M:M,0))</f>
        <v/>
      </c>
      <c r="S427" s="6">
        <f t="array" aca="1" ref="S427" ca="1">IF(OR(R427="ESQ",R427="DIR"),"NA",XLOOKUP(E427,DADOS!F:F,DADOS!N:N,0))</f>
        <v/>
      </c>
      <c r="T427" s="6">
        <f t="array" aca="1" ref="T427" ca="1">IF(XLOOKUP(E427,DADOS!F:F,DADOS!L:L,0)=0,"NA",XLOOKUP(E427,DADOS!F:F,DADOS!L:L,0))</f>
        <v/>
      </c>
      <c r="U427" s="4">
        <f>H427&amp;"_"&amp;F427&amp;"_"&amp;S427&amp;"_"&amp;T427</f>
        <v/>
      </c>
      <c r="V427" s="50" t="inlineStr">
        <is>
          <t>#ERROR!</t>
        </is>
      </c>
      <c r="W427" s="55" t="n"/>
      <c r="X427" s="55" t="n"/>
      <c r="Y427" s="55" t="n"/>
      <c r="Z427" s="55" t="n"/>
    </row>
    <row r="428" ht="14.25" customHeight="1" s="56">
      <c r="A428" s="4" t="n"/>
      <c r="B428" s="4" t="n"/>
      <c r="C428" s="4" t="n"/>
      <c r="D428" s="4" t="n"/>
      <c r="E428" s="16">
        <f>DADOS!F428</f>
        <v/>
      </c>
      <c r="F428" s="4">
        <f t="array" aca="1" ref="F428" ca="1">XLOOKUP(I428,'CABOS CAT'!A:A,'CABOS CAT'!C:C,0)</f>
        <v/>
      </c>
      <c r="G428" s="4">
        <f t="array" aca="1" ref="G428" ca="1">XLOOKUP(I428,'CABOS CAT'!A:A,'CABOS CAT'!B:B,0)</f>
        <v/>
      </c>
      <c r="H428" s="4">
        <f t="array" aca="1" ref="H428" ca="1">XLOOKUP(I428,'CABOS CAT'!A:A,'CABOS CAT'!D:D,0)</f>
        <v/>
      </c>
      <c r="I428" s="4">
        <f t="array" aca="1" ref="I428" ca="1">XLOOKUP(E428,DADOS!F:F,DADOS!J:J,0)</f>
        <v/>
      </c>
      <c r="J428" s="51">
        <f t="array" aca="1" ref="J428" ca="1">XLOOKUP(E428,DADOS!F:F,DADOS!H:H,0)</f>
        <v/>
      </c>
      <c r="K428" s="47">
        <f t="array" aca="1" ref="K428" ca="1">XLOOKUP(E428,DADOS!F:F,DADOS!A:A,0)</f>
        <v/>
      </c>
      <c r="L428" s="47">
        <f t="array" aca="1" ref="L428" ca="1">IF(XLOOKUP(E428,DADOS!F:F,DADOS!E:E,0)="SPLICE",IF(XLOOKUP('PC CAT'!E428,DADOS!F:F,DADOS!C:C,0)=1,"ESQ","DIR"),XLOOKUP(E428,DADOS!F:F,DADOS!C:C,0))</f>
        <v/>
      </c>
      <c r="M428" s="47">
        <f t="array" aca="1" ref="M428" ca="1">IF(OR(L428="ESQ",L428="DIR"),"NA",XLOOKUP(E428,DADOS!F:F,DADOS!B:B,0))</f>
        <v/>
      </c>
      <c r="N428" s="47">
        <f t="array" aca="1" ref="N428" ca="1">IF(XLOOKUP(E428,DADOS!F:F,DADOS!D:D,0)=0,"NA",XLOOKUP(E428,DADOS!F:F,DADOS!D:D,0))</f>
        <v/>
      </c>
      <c r="O428" s="4">
        <f>H428&amp;"_"&amp;F428&amp;"_"&amp;M428&amp;"_"&amp;N428</f>
        <v/>
      </c>
      <c r="P428" s="48" t="inlineStr">
        <is>
          <t>#ERROR!</t>
        </is>
      </c>
      <c r="Q428" s="6">
        <f t="array" aca="1" ref="Q428" ca="1">XLOOKUP(E428,DADOS!F:F,DADOS!O:O,0)</f>
        <v/>
      </c>
      <c r="R428" s="6">
        <f t="array" aca="1" ref="R428" ca="1">IF(XLOOKUP(E428,DADOS!F:F,DADOS!K:K,0)="SPLICE",IF(XLOOKUP('PC CAT'!E428,DADOS!F:F,DADOS!M:M,0)=1,"ESQ","DIR"),XLOOKUP(E428,DADOS!F:F,DADOS!M:M,0))</f>
        <v/>
      </c>
      <c r="S428" s="6">
        <f t="array" aca="1" ref="S428" ca="1">IF(OR(R428="ESQ",R428="DIR"),"NA",XLOOKUP(E428,DADOS!F:F,DADOS!N:N,0))</f>
        <v/>
      </c>
      <c r="T428" s="6">
        <f t="array" aca="1" ref="T428" ca="1">IF(XLOOKUP(E428,DADOS!F:F,DADOS!L:L,0)=0,"NA",XLOOKUP(E428,DADOS!F:F,DADOS!L:L,0))</f>
        <v/>
      </c>
      <c r="U428" s="4">
        <f>H428&amp;"_"&amp;F428&amp;"_"&amp;S428&amp;"_"&amp;T428</f>
        <v/>
      </c>
      <c r="V428" s="50" t="inlineStr">
        <is>
          <t>#ERROR!</t>
        </is>
      </c>
      <c r="W428" s="55" t="n"/>
      <c r="X428" s="55" t="n"/>
      <c r="Y428" s="55" t="n"/>
      <c r="Z428" s="55" t="n"/>
    </row>
    <row r="429" ht="14.25" customHeight="1" s="56">
      <c r="A429" s="4" t="n"/>
      <c r="B429" s="4" t="n"/>
      <c r="C429" s="4" t="n"/>
      <c r="D429" s="4" t="n"/>
      <c r="E429" s="16">
        <f>DADOS!F429</f>
        <v/>
      </c>
      <c r="F429" s="4">
        <f t="array" aca="1" ref="F429" ca="1">XLOOKUP(I429,'CABOS CAT'!A:A,'CABOS CAT'!C:C,0)</f>
        <v/>
      </c>
      <c r="G429" s="4">
        <f t="array" aca="1" ref="G429" ca="1">XLOOKUP(I429,'CABOS CAT'!A:A,'CABOS CAT'!B:B,0)</f>
        <v/>
      </c>
      <c r="H429" s="4">
        <f t="array" aca="1" ref="H429" ca="1">XLOOKUP(I429,'CABOS CAT'!A:A,'CABOS CAT'!D:D,0)</f>
        <v/>
      </c>
      <c r="I429" s="4">
        <f t="array" aca="1" ref="I429" ca="1">XLOOKUP(E429,DADOS!F:F,DADOS!J:J,0)</f>
        <v/>
      </c>
      <c r="J429" s="51">
        <f t="array" aca="1" ref="J429" ca="1">XLOOKUP(E429,DADOS!F:F,DADOS!H:H,0)</f>
        <v/>
      </c>
      <c r="K429" s="47">
        <f t="array" aca="1" ref="K429" ca="1">XLOOKUP(E429,DADOS!F:F,DADOS!A:A,0)</f>
        <v/>
      </c>
      <c r="L429" s="47">
        <f t="array" aca="1" ref="L429" ca="1">IF(XLOOKUP(E429,DADOS!F:F,DADOS!E:E,0)="SPLICE",IF(XLOOKUP('PC CAT'!E429,DADOS!F:F,DADOS!C:C,0)=1,"ESQ","DIR"),XLOOKUP(E429,DADOS!F:F,DADOS!C:C,0))</f>
        <v/>
      </c>
      <c r="M429" s="47">
        <f t="array" aca="1" ref="M429" ca="1">IF(OR(L429="ESQ",L429="DIR"),"NA",XLOOKUP(E429,DADOS!F:F,DADOS!B:B,0))</f>
        <v/>
      </c>
      <c r="N429" s="47">
        <f t="array" aca="1" ref="N429" ca="1">IF(XLOOKUP(E429,DADOS!F:F,DADOS!D:D,0)=0,"NA",XLOOKUP(E429,DADOS!F:F,DADOS!D:D,0))</f>
        <v/>
      </c>
      <c r="O429" s="4">
        <f>H429&amp;"_"&amp;F429&amp;"_"&amp;M429&amp;"_"&amp;N429</f>
        <v/>
      </c>
      <c r="P429" s="48" t="inlineStr">
        <is>
          <t>#ERROR!</t>
        </is>
      </c>
      <c r="Q429" s="6">
        <f t="array" aca="1" ref="Q429" ca="1">XLOOKUP(E429,DADOS!F:F,DADOS!O:O,0)</f>
        <v/>
      </c>
      <c r="R429" s="6">
        <f t="array" aca="1" ref="R429" ca="1">IF(XLOOKUP(E429,DADOS!F:F,DADOS!K:K,0)="SPLICE",IF(XLOOKUP('PC CAT'!E429,DADOS!F:F,DADOS!M:M,0)=1,"ESQ","DIR"),XLOOKUP(E429,DADOS!F:F,DADOS!M:M,0))</f>
        <v/>
      </c>
      <c r="S429" s="6">
        <f t="array" aca="1" ref="S429" ca="1">IF(OR(R429="ESQ",R429="DIR"),"NA",XLOOKUP(E429,DADOS!F:F,DADOS!N:N,0))</f>
        <v/>
      </c>
      <c r="T429" s="6">
        <f t="array" aca="1" ref="T429" ca="1">IF(XLOOKUP(E429,DADOS!F:F,DADOS!L:L,0)=0,"NA",XLOOKUP(E429,DADOS!F:F,DADOS!L:L,0))</f>
        <v/>
      </c>
      <c r="U429" s="4">
        <f>H429&amp;"_"&amp;F429&amp;"_"&amp;S429&amp;"_"&amp;T429</f>
        <v/>
      </c>
      <c r="V429" s="50" t="inlineStr">
        <is>
          <t>#ERROR!</t>
        </is>
      </c>
      <c r="W429" s="55" t="n"/>
      <c r="X429" s="55" t="n"/>
      <c r="Y429" s="55" t="n"/>
      <c r="Z429" s="55" t="n"/>
    </row>
    <row r="430" ht="14.25" customHeight="1" s="56">
      <c r="A430" s="4" t="n"/>
      <c r="B430" s="4" t="n"/>
      <c r="C430" s="4" t="n"/>
      <c r="D430" s="4" t="n"/>
      <c r="E430" s="16">
        <f>DADOS!F430</f>
        <v/>
      </c>
      <c r="F430" s="4">
        <f t="array" aca="1" ref="F430" ca="1">XLOOKUP(I430,'CABOS CAT'!A:A,'CABOS CAT'!C:C,0)</f>
        <v/>
      </c>
      <c r="G430" s="4">
        <f t="array" aca="1" ref="G430" ca="1">XLOOKUP(I430,'CABOS CAT'!A:A,'CABOS CAT'!B:B,0)</f>
        <v/>
      </c>
      <c r="H430" s="4">
        <f t="array" aca="1" ref="H430" ca="1">XLOOKUP(I430,'CABOS CAT'!A:A,'CABOS CAT'!D:D,0)</f>
        <v/>
      </c>
      <c r="I430" s="4">
        <f t="array" aca="1" ref="I430" ca="1">XLOOKUP(E430,DADOS!F:F,DADOS!J:J,0)</f>
        <v/>
      </c>
      <c r="J430" s="51">
        <f t="array" aca="1" ref="J430" ca="1">XLOOKUP(E430,DADOS!F:F,DADOS!H:H,0)</f>
        <v/>
      </c>
      <c r="K430" s="47">
        <f t="array" aca="1" ref="K430" ca="1">XLOOKUP(E430,DADOS!F:F,DADOS!A:A,0)</f>
        <v/>
      </c>
      <c r="L430" s="47">
        <f t="array" aca="1" ref="L430" ca="1">IF(XLOOKUP(E430,DADOS!F:F,DADOS!E:E,0)="SPLICE",IF(XLOOKUP('PC CAT'!E430,DADOS!F:F,DADOS!C:C,0)=1,"ESQ","DIR"),XLOOKUP(E430,DADOS!F:F,DADOS!C:C,0))</f>
        <v/>
      </c>
      <c r="M430" s="47">
        <f t="array" aca="1" ref="M430" ca="1">IF(OR(L430="ESQ",L430="DIR"),"NA",XLOOKUP(E430,DADOS!F:F,DADOS!B:B,0))</f>
        <v/>
      </c>
      <c r="N430" s="47">
        <f t="array" aca="1" ref="N430" ca="1">IF(XLOOKUP(E430,DADOS!F:F,DADOS!D:D,0)=0,"NA",XLOOKUP(E430,DADOS!F:F,DADOS!D:D,0))</f>
        <v/>
      </c>
      <c r="O430" s="4">
        <f>H430&amp;"_"&amp;F430&amp;"_"&amp;M430&amp;"_"&amp;N430</f>
        <v/>
      </c>
      <c r="P430" s="48" t="inlineStr">
        <is>
          <t>#ERROR!</t>
        </is>
      </c>
      <c r="Q430" s="6">
        <f t="array" aca="1" ref="Q430" ca="1">XLOOKUP(E430,DADOS!F:F,DADOS!O:O,0)</f>
        <v/>
      </c>
      <c r="R430" s="6">
        <f t="array" aca="1" ref="R430" ca="1">IF(XLOOKUP(E430,DADOS!F:F,DADOS!K:K,0)="SPLICE",IF(XLOOKUP('PC CAT'!E430,DADOS!F:F,DADOS!M:M,0)=1,"ESQ","DIR"),XLOOKUP(E430,DADOS!F:F,DADOS!M:M,0))</f>
        <v/>
      </c>
      <c r="S430" s="6">
        <f t="array" aca="1" ref="S430" ca="1">IF(OR(R430="ESQ",R430="DIR"),"NA",XLOOKUP(E430,DADOS!F:F,DADOS!N:N,0))</f>
        <v/>
      </c>
      <c r="T430" s="6">
        <f t="array" aca="1" ref="T430" ca="1">IF(XLOOKUP(E430,DADOS!F:F,DADOS!L:L,0)=0,"NA",XLOOKUP(E430,DADOS!F:F,DADOS!L:L,0))</f>
        <v/>
      </c>
      <c r="U430" s="4">
        <f>H430&amp;"_"&amp;F430&amp;"_"&amp;S430&amp;"_"&amp;T430</f>
        <v/>
      </c>
      <c r="V430" s="50" t="inlineStr">
        <is>
          <t>#ERROR!</t>
        </is>
      </c>
      <c r="W430" s="55" t="n"/>
      <c r="X430" s="55" t="n"/>
      <c r="Y430" s="55" t="n"/>
      <c r="Z430" s="55" t="n"/>
    </row>
    <row r="431" ht="14.25" customHeight="1" s="56">
      <c r="A431" s="4" t="n"/>
      <c r="B431" s="4" t="n"/>
      <c r="C431" s="4" t="n"/>
      <c r="D431" s="4" t="n"/>
      <c r="E431" s="16">
        <f>DADOS!F431</f>
        <v/>
      </c>
      <c r="F431" s="4">
        <f t="array" aca="1" ref="F431" ca="1">XLOOKUP(I431,'CABOS CAT'!A:A,'CABOS CAT'!C:C,0)</f>
        <v/>
      </c>
      <c r="G431" s="4">
        <f t="array" aca="1" ref="G431" ca="1">XLOOKUP(I431,'CABOS CAT'!A:A,'CABOS CAT'!B:B,0)</f>
        <v/>
      </c>
      <c r="H431" s="4">
        <f t="array" aca="1" ref="H431" ca="1">XLOOKUP(I431,'CABOS CAT'!A:A,'CABOS CAT'!D:D,0)</f>
        <v/>
      </c>
      <c r="I431" s="4">
        <f t="array" aca="1" ref="I431" ca="1">XLOOKUP(E431,DADOS!F:F,DADOS!J:J,0)</f>
        <v/>
      </c>
      <c r="J431" s="51">
        <f t="array" aca="1" ref="J431" ca="1">XLOOKUP(E431,DADOS!F:F,DADOS!H:H,0)</f>
        <v/>
      </c>
      <c r="K431" s="47">
        <f t="array" aca="1" ref="K431" ca="1">XLOOKUP(E431,DADOS!F:F,DADOS!A:A,0)</f>
        <v/>
      </c>
      <c r="L431" s="47">
        <f t="array" aca="1" ref="L431" ca="1">IF(XLOOKUP(E431,DADOS!F:F,DADOS!E:E,0)="SPLICE",IF(XLOOKUP('PC CAT'!E431,DADOS!F:F,DADOS!C:C,0)=1,"ESQ","DIR"),XLOOKUP(E431,DADOS!F:F,DADOS!C:C,0))</f>
        <v/>
      </c>
      <c r="M431" s="47">
        <f t="array" aca="1" ref="M431" ca="1">IF(OR(L431="ESQ",L431="DIR"),"NA",XLOOKUP(E431,DADOS!F:F,DADOS!B:B,0))</f>
        <v/>
      </c>
      <c r="N431" s="47">
        <f t="array" aca="1" ref="N431" ca="1">IF(XLOOKUP(E431,DADOS!F:F,DADOS!D:D,0)=0,"NA",XLOOKUP(E431,DADOS!F:F,DADOS!D:D,0))</f>
        <v/>
      </c>
      <c r="O431" s="4">
        <f>H431&amp;"_"&amp;F431&amp;"_"&amp;M431&amp;"_"&amp;N431</f>
        <v/>
      </c>
      <c r="P431" s="48" t="inlineStr">
        <is>
          <t>#ERROR!</t>
        </is>
      </c>
      <c r="Q431" s="6">
        <f t="array" aca="1" ref="Q431" ca="1">XLOOKUP(E431,DADOS!F:F,DADOS!O:O,0)</f>
        <v/>
      </c>
      <c r="R431" s="6">
        <f t="array" aca="1" ref="R431" ca="1">IF(XLOOKUP(E431,DADOS!F:F,DADOS!K:K,0)="SPLICE",IF(XLOOKUP('PC CAT'!E431,DADOS!F:F,DADOS!M:M,0)=1,"ESQ","DIR"),XLOOKUP(E431,DADOS!F:F,DADOS!M:M,0))</f>
        <v/>
      </c>
      <c r="S431" s="6">
        <f t="array" aca="1" ref="S431" ca="1">IF(OR(R431="ESQ",R431="DIR"),"NA",XLOOKUP(E431,DADOS!F:F,DADOS!N:N,0))</f>
        <v/>
      </c>
      <c r="T431" s="6">
        <f t="array" aca="1" ref="T431" ca="1">IF(XLOOKUP(E431,DADOS!F:F,DADOS!L:L,0)=0,"NA",XLOOKUP(E431,DADOS!F:F,DADOS!L:L,0))</f>
        <v/>
      </c>
      <c r="U431" s="4">
        <f>H431&amp;"_"&amp;F431&amp;"_"&amp;S431&amp;"_"&amp;T431</f>
        <v/>
      </c>
      <c r="V431" s="50" t="inlineStr">
        <is>
          <t>#ERROR!</t>
        </is>
      </c>
      <c r="W431" s="55" t="n"/>
      <c r="X431" s="55" t="n"/>
      <c r="Y431" s="55" t="n"/>
      <c r="Z431" s="55" t="n"/>
    </row>
    <row r="432" ht="14.25" customHeight="1" s="56">
      <c r="A432" s="4" t="n"/>
      <c r="B432" s="4" t="n"/>
      <c r="C432" s="4" t="n"/>
      <c r="D432" s="4" t="n"/>
      <c r="E432" s="16">
        <f>DADOS!F432</f>
        <v/>
      </c>
      <c r="F432" s="4">
        <f t="array" aca="1" ref="F432" ca="1">XLOOKUP(I432,'CABOS CAT'!A:A,'CABOS CAT'!C:C,0)</f>
        <v/>
      </c>
      <c r="G432" s="4">
        <f t="array" aca="1" ref="G432" ca="1">XLOOKUP(I432,'CABOS CAT'!A:A,'CABOS CAT'!B:B,0)</f>
        <v/>
      </c>
      <c r="H432" s="4">
        <f t="array" aca="1" ref="H432" ca="1">XLOOKUP(I432,'CABOS CAT'!A:A,'CABOS CAT'!D:D,0)</f>
        <v/>
      </c>
      <c r="I432" s="4">
        <f t="array" aca="1" ref="I432" ca="1">XLOOKUP(E432,DADOS!F:F,DADOS!J:J,0)</f>
        <v/>
      </c>
      <c r="J432" s="51">
        <f t="array" aca="1" ref="J432" ca="1">XLOOKUP(E432,DADOS!F:F,DADOS!H:H,0)</f>
        <v/>
      </c>
      <c r="K432" s="47">
        <f t="array" aca="1" ref="K432" ca="1">XLOOKUP(E432,DADOS!F:F,DADOS!A:A,0)</f>
        <v/>
      </c>
      <c r="L432" s="47">
        <f t="array" aca="1" ref="L432" ca="1">IF(XLOOKUP(E432,DADOS!F:F,DADOS!E:E,0)="SPLICE",IF(XLOOKUP('PC CAT'!E432,DADOS!F:F,DADOS!C:C,0)=1,"ESQ","DIR"),XLOOKUP(E432,DADOS!F:F,DADOS!C:C,0))</f>
        <v/>
      </c>
      <c r="M432" s="47">
        <f t="array" aca="1" ref="M432" ca="1">IF(OR(L432="ESQ",L432="DIR"),"NA",XLOOKUP(E432,DADOS!F:F,DADOS!B:B,0))</f>
        <v/>
      </c>
      <c r="N432" s="47">
        <f t="array" aca="1" ref="N432" ca="1">IF(XLOOKUP(E432,DADOS!F:F,DADOS!D:D,0)=0,"NA",XLOOKUP(E432,DADOS!F:F,DADOS!D:D,0))</f>
        <v/>
      </c>
      <c r="O432" s="4">
        <f>H432&amp;"_"&amp;F432&amp;"_"&amp;M432&amp;"_"&amp;N432</f>
        <v/>
      </c>
      <c r="P432" s="48" t="inlineStr">
        <is>
          <t>#ERROR!</t>
        </is>
      </c>
      <c r="Q432" s="6">
        <f t="array" aca="1" ref="Q432" ca="1">XLOOKUP(E432,DADOS!F:F,DADOS!O:O,0)</f>
        <v/>
      </c>
      <c r="R432" s="6">
        <f t="array" aca="1" ref="R432" ca="1">IF(XLOOKUP(E432,DADOS!F:F,DADOS!K:K,0)="SPLICE",IF(XLOOKUP('PC CAT'!E432,DADOS!F:F,DADOS!M:M,0)=1,"ESQ","DIR"),XLOOKUP(E432,DADOS!F:F,DADOS!M:M,0))</f>
        <v/>
      </c>
      <c r="S432" s="6">
        <f t="array" aca="1" ref="S432" ca="1">IF(OR(R432="ESQ",R432="DIR"),"NA",XLOOKUP(E432,DADOS!F:F,DADOS!N:N,0))</f>
        <v/>
      </c>
      <c r="T432" s="6">
        <f t="array" aca="1" ref="T432" ca="1">IF(XLOOKUP(E432,DADOS!F:F,DADOS!L:L,0)=0,"NA",XLOOKUP(E432,DADOS!F:F,DADOS!L:L,0))</f>
        <v/>
      </c>
      <c r="U432" s="4">
        <f>H432&amp;"_"&amp;F432&amp;"_"&amp;S432&amp;"_"&amp;T432</f>
        <v/>
      </c>
      <c r="V432" s="50" t="inlineStr">
        <is>
          <t>#ERROR!</t>
        </is>
      </c>
      <c r="W432" s="55" t="n"/>
      <c r="X432" s="55" t="n"/>
      <c r="Y432" s="55" t="n"/>
      <c r="Z432" s="55" t="n"/>
    </row>
    <row r="433" ht="14.25" customHeight="1" s="56">
      <c r="A433" s="4" t="n"/>
      <c r="B433" s="4" t="n"/>
      <c r="C433" s="4" t="n"/>
      <c r="D433" s="4" t="n"/>
      <c r="E433" s="16">
        <f>DADOS!F433</f>
        <v/>
      </c>
      <c r="F433" s="4">
        <f t="array" aca="1" ref="F433" ca="1">XLOOKUP(I433,'CABOS CAT'!A:A,'CABOS CAT'!C:C,0)</f>
        <v/>
      </c>
      <c r="G433" s="4">
        <f t="array" aca="1" ref="G433" ca="1">XLOOKUP(I433,'CABOS CAT'!A:A,'CABOS CAT'!B:B,0)</f>
        <v/>
      </c>
      <c r="H433" s="4">
        <f t="array" aca="1" ref="H433" ca="1">XLOOKUP(I433,'CABOS CAT'!A:A,'CABOS CAT'!D:D,0)</f>
        <v/>
      </c>
      <c r="I433" s="4">
        <f t="array" aca="1" ref="I433" ca="1">XLOOKUP(E433,DADOS!F:F,DADOS!J:J,0)</f>
        <v/>
      </c>
      <c r="J433" s="51">
        <f t="array" aca="1" ref="J433" ca="1">XLOOKUP(E433,DADOS!F:F,DADOS!H:H,0)</f>
        <v/>
      </c>
      <c r="K433" s="47">
        <f t="array" aca="1" ref="K433" ca="1">XLOOKUP(E433,DADOS!F:F,DADOS!A:A,0)</f>
        <v/>
      </c>
      <c r="L433" s="47">
        <f t="array" aca="1" ref="L433" ca="1">IF(XLOOKUP(E433,DADOS!F:F,DADOS!E:E,0)="SPLICE",IF(XLOOKUP('PC CAT'!E433,DADOS!F:F,DADOS!C:C,0)=1,"ESQ","DIR"),XLOOKUP(E433,DADOS!F:F,DADOS!C:C,0))</f>
        <v/>
      </c>
      <c r="M433" s="47">
        <f t="array" aca="1" ref="M433" ca="1">IF(OR(L433="ESQ",L433="DIR"),"NA",XLOOKUP(E433,DADOS!F:F,DADOS!B:B,0))</f>
        <v/>
      </c>
      <c r="N433" s="47">
        <f t="array" aca="1" ref="N433" ca="1">IF(XLOOKUP(E433,DADOS!F:F,DADOS!D:D,0)=0,"NA",XLOOKUP(E433,DADOS!F:F,DADOS!D:D,0))</f>
        <v/>
      </c>
      <c r="O433" s="4">
        <f>H433&amp;"_"&amp;F433&amp;"_"&amp;M433&amp;"_"&amp;N433</f>
        <v/>
      </c>
      <c r="P433" s="48" t="inlineStr">
        <is>
          <t>#ERROR!</t>
        </is>
      </c>
      <c r="Q433" s="6">
        <f t="array" aca="1" ref="Q433" ca="1">XLOOKUP(E433,DADOS!F:F,DADOS!O:O,0)</f>
        <v/>
      </c>
      <c r="R433" s="6">
        <f t="array" aca="1" ref="R433" ca="1">IF(XLOOKUP(E433,DADOS!F:F,DADOS!K:K,0)="SPLICE",IF(XLOOKUP('PC CAT'!E433,DADOS!F:F,DADOS!M:M,0)=1,"ESQ","DIR"),XLOOKUP(E433,DADOS!F:F,DADOS!M:M,0))</f>
        <v/>
      </c>
      <c r="S433" s="6">
        <f t="array" aca="1" ref="S433" ca="1">IF(OR(R433="ESQ",R433="DIR"),"NA",XLOOKUP(E433,DADOS!F:F,DADOS!N:N,0))</f>
        <v/>
      </c>
      <c r="T433" s="6">
        <f t="array" aca="1" ref="T433" ca="1">IF(XLOOKUP(E433,DADOS!F:F,DADOS!L:L,0)=0,"NA",XLOOKUP(E433,DADOS!F:F,DADOS!L:L,0))</f>
        <v/>
      </c>
      <c r="U433" s="4">
        <f>H433&amp;"_"&amp;F433&amp;"_"&amp;S433&amp;"_"&amp;T433</f>
        <v/>
      </c>
      <c r="V433" s="50" t="inlineStr">
        <is>
          <t>#ERROR!</t>
        </is>
      </c>
      <c r="W433" s="55" t="n"/>
      <c r="X433" s="55" t="n"/>
      <c r="Y433" s="55" t="n"/>
      <c r="Z433" s="55" t="n"/>
    </row>
    <row r="434" ht="14.25" customHeight="1" s="56">
      <c r="A434" s="4" t="n"/>
      <c r="B434" s="4" t="n"/>
      <c r="C434" s="4" t="n"/>
      <c r="D434" s="4" t="n"/>
      <c r="E434" s="16">
        <f>DADOS!F434</f>
        <v/>
      </c>
      <c r="F434" s="4">
        <f t="array" aca="1" ref="F434" ca="1">XLOOKUP(I434,'CABOS CAT'!A:A,'CABOS CAT'!C:C,0)</f>
        <v/>
      </c>
      <c r="G434" s="4">
        <f t="array" aca="1" ref="G434" ca="1">XLOOKUP(I434,'CABOS CAT'!A:A,'CABOS CAT'!B:B,0)</f>
        <v/>
      </c>
      <c r="H434" s="4">
        <f t="array" aca="1" ref="H434" ca="1">XLOOKUP(I434,'CABOS CAT'!A:A,'CABOS CAT'!D:D,0)</f>
        <v/>
      </c>
      <c r="I434" s="4">
        <f t="array" aca="1" ref="I434" ca="1">XLOOKUP(E434,DADOS!F:F,DADOS!J:J,0)</f>
        <v/>
      </c>
      <c r="J434" s="51">
        <f t="array" aca="1" ref="J434" ca="1">XLOOKUP(E434,DADOS!F:F,DADOS!H:H,0)</f>
        <v/>
      </c>
      <c r="K434" s="47">
        <f t="array" aca="1" ref="K434" ca="1">XLOOKUP(E434,DADOS!F:F,DADOS!A:A,0)</f>
        <v/>
      </c>
      <c r="L434" s="47">
        <f t="array" aca="1" ref="L434" ca="1">IF(XLOOKUP(E434,DADOS!F:F,DADOS!E:E,0)="SPLICE",IF(XLOOKUP('PC CAT'!E434,DADOS!F:F,DADOS!C:C,0)=1,"ESQ","DIR"),XLOOKUP(E434,DADOS!F:F,DADOS!C:C,0))</f>
        <v/>
      </c>
      <c r="M434" s="47">
        <f t="array" aca="1" ref="M434" ca="1">IF(OR(L434="ESQ",L434="DIR"),"NA",XLOOKUP(E434,DADOS!F:F,DADOS!B:B,0))</f>
        <v/>
      </c>
      <c r="N434" s="47">
        <f t="array" aca="1" ref="N434" ca="1">IF(XLOOKUP(E434,DADOS!F:F,DADOS!D:D,0)=0,"NA",XLOOKUP(E434,DADOS!F:F,DADOS!D:D,0))</f>
        <v/>
      </c>
      <c r="O434" s="4">
        <f>H434&amp;"_"&amp;F434&amp;"_"&amp;M434&amp;"_"&amp;N434</f>
        <v/>
      </c>
      <c r="P434" s="48" t="inlineStr">
        <is>
          <t>#ERROR!</t>
        </is>
      </c>
      <c r="Q434" s="6">
        <f t="array" aca="1" ref="Q434" ca="1">XLOOKUP(E434,DADOS!F:F,DADOS!O:O,0)</f>
        <v/>
      </c>
      <c r="R434" s="6">
        <f t="array" aca="1" ref="R434" ca="1">IF(XLOOKUP(E434,DADOS!F:F,DADOS!K:K,0)="SPLICE",IF(XLOOKUP('PC CAT'!E434,DADOS!F:F,DADOS!M:M,0)=1,"ESQ","DIR"),XLOOKUP(E434,DADOS!F:F,DADOS!M:M,0))</f>
        <v/>
      </c>
      <c r="S434" s="6">
        <f t="array" aca="1" ref="S434" ca="1">IF(OR(R434="ESQ",R434="DIR"),"NA",XLOOKUP(E434,DADOS!F:F,DADOS!N:N,0))</f>
        <v/>
      </c>
      <c r="T434" s="6">
        <f t="array" aca="1" ref="T434" ca="1">IF(XLOOKUP(E434,DADOS!F:F,DADOS!L:L,0)=0,"NA",XLOOKUP(E434,DADOS!F:F,DADOS!L:L,0))</f>
        <v/>
      </c>
      <c r="U434" s="4">
        <f>H434&amp;"_"&amp;F434&amp;"_"&amp;S434&amp;"_"&amp;T434</f>
        <v/>
      </c>
      <c r="V434" s="50" t="inlineStr">
        <is>
          <t>#ERROR!</t>
        </is>
      </c>
      <c r="W434" s="55" t="n"/>
      <c r="X434" s="55" t="n"/>
      <c r="Y434" s="55" t="n"/>
      <c r="Z434" s="55" t="n"/>
    </row>
    <row r="435" ht="14.25" customHeight="1" s="56">
      <c r="A435" s="4" t="n"/>
      <c r="B435" s="4" t="n"/>
      <c r="C435" s="4" t="n"/>
      <c r="D435" s="4" t="n"/>
      <c r="E435" s="16">
        <f>DADOS!F435</f>
        <v/>
      </c>
      <c r="F435" s="4">
        <f t="array" aca="1" ref="F435" ca="1">XLOOKUP(I435,'CABOS CAT'!A:A,'CABOS CAT'!C:C,0)</f>
        <v/>
      </c>
      <c r="G435" s="4">
        <f t="array" aca="1" ref="G435" ca="1">XLOOKUP(I435,'CABOS CAT'!A:A,'CABOS CAT'!B:B,0)</f>
        <v/>
      </c>
      <c r="H435" s="4">
        <f t="array" aca="1" ref="H435" ca="1">XLOOKUP(I435,'CABOS CAT'!A:A,'CABOS CAT'!D:D,0)</f>
        <v/>
      </c>
      <c r="I435" s="4">
        <f t="array" aca="1" ref="I435" ca="1">XLOOKUP(E435,DADOS!F:F,DADOS!J:J,0)</f>
        <v/>
      </c>
      <c r="J435" s="51">
        <f t="array" aca="1" ref="J435" ca="1">XLOOKUP(E435,DADOS!F:F,DADOS!H:H,0)</f>
        <v/>
      </c>
      <c r="K435" s="47">
        <f t="array" aca="1" ref="K435" ca="1">XLOOKUP(E435,DADOS!F:F,DADOS!A:A,0)</f>
        <v/>
      </c>
      <c r="L435" s="47">
        <f t="array" aca="1" ref="L435" ca="1">IF(XLOOKUP(E435,DADOS!F:F,DADOS!E:E,0)="SPLICE",IF(XLOOKUP('PC CAT'!E435,DADOS!F:F,DADOS!C:C,0)=1,"ESQ","DIR"),XLOOKUP(E435,DADOS!F:F,DADOS!C:C,0))</f>
        <v/>
      </c>
      <c r="M435" s="47">
        <f t="array" aca="1" ref="M435" ca="1">IF(OR(L435="ESQ",L435="DIR"),"NA",XLOOKUP(E435,DADOS!F:F,DADOS!B:B,0))</f>
        <v/>
      </c>
      <c r="N435" s="47">
        <f t="array" aca="1" ref="N435" ca="1">IF(XLOOKUP(E435,DADOS!F:F,DADOS!D:D,0)=0,"NA",XLOOKUP(E435,DADOS!F:F,DADOS!D:D,0))</f>
        <v/>
      </c>
      <c r="O435" s="4">
        <f>H435&amp;"_"&amp;F435&amp;"_"&amp;M435&amp;"_"&amp;N435</f>
        <v/>
      </c>
      <c r="P435" s="48" t="inlineStr">
        <is>
          <t>#ERROR!</t>
        </is>
      </c>
      <c r="Q435" s="6">
        <f t="array" aca="1" ref="Q435" ca="1">XLOOKUP(E435,DADOS!F:F,DADOS!O:O,0)</f>
        <v/>
      </c>
      <c r="R435" s="6">
        <f t="array" aca="1" ref="R435" ca="1">IF(XLOOKUP(E435,DADOS!F:F,DADOS!K:K,0)="SPLICE",IF(XLOOKUP('PC CAT'!E435,DADOS!F:F,DADOS!M:M,0)=1,"ESQ","DIR"),XLOOKUP(E435,DADOS!F:F,DADOS!M:M,0))</f>
        <v/>
      </c>
      <c r="S435" s="6">
        <f t="array" aca="1" ref="S435" ca="1">IF(OR(R435="ESQ",R435="DIR"),"NA",XLOOKUP(E435,DADOS!F:F,DADOS!N:N,0))</f>
        <v/>
      </c>
      <c r="T435" s="6">
        <f t="array" aca="1" ref="T435" ca="1">IF(XLOOKUP(E435,DADOS!F:F,DADOS!L:L,0)=0,"NA",XLOOKUP(E435,DADOS!F:F,DADOS!L:L,0))</f>
        <v/>
      </c>
      <c r="U435" s="4">
        <f>H435&amp;"_"&amp;F435&amp;"_"&amp;S435&amp;"_"&amp;T435</f>
        <v/>
      </c>
      <c r="V435" s="50" t="inlineStr">
        <is>
          <t>#ERROR!</t>
        </is>
      </c>
      <c r="W435" s="55" t="n"/>
      <c r="X435" s="55" t="n"/>
      <c r="Y435" s="55" t="n"/>
      <c r="Z435" s="55" t="n"/>
    </row>
    <row r="436" ht="14.25" customHeight="1" s="56">
      <c r="A436" s="4" t="n"/>
      <c r="B436" s="4" t="n"/>
      <c r="C436" s="4" t="n"/>
      <c r="D436" s="4" t="n"/>
      <c r="E436" s="16">
        <f>DADOS!F436</f>
        <v/>
      </c>
      <c r="F436" s="4">
        <f t="array" aca="1" ref="F436" ca="1">XLOOKUP(I436,'CABOS CAT'!A:A,'CABOS CAT'!C:C,0)</f>
        <v/>
      </c>
      <c r="G436" s="4">
        <f t="array" aca="1" ref="G436" ca="1">XLOOKUP(I436,'CABOS CAT'!A:A,'CABOS CAT'!B:B,0)</f>
        <v/>
      </c>
      <c r="H436" s="4">
        <f t="array" aca="1" ref="H436" ca="1">XLOOKUP(I436,'CABOS CAT'!A:A,'CABOS CAT'!D:D,0)</f>
        <v/>
      </c>
      <c r="I436" s="4">
        <f t="array" aca="1" ref="I436" ca="1">XLOOKUP(E436,DADOS!F:F,DADOS!J:J,0)</f>
        <v/>
      </c>
      <c r="J436" s="51">
        <f t="array" aca="1" ref="J436" ca="1">XLOOKUP(E436,DADOS!F:F,DADOS!H:H,0)</f>
        <v/>
      </c>
      <c r="K436" s="47">
        <f t="array" aca="1" ref="K436" ca="1">XLOOKUP(E436,DADOS!F:F,DADOS!A:A,0)</f>
        <v/>
      </c>
      <c r="L436" s="47">
        <f t="array" aca="1" ref="L436" ca="1">IF(XLOOKUP(E436,DADOS!F:F,DADOS!E:E,0)="SPLICE",IF(XLOOKUP('PC CAT'!E436,DADOS!F:F,DADOS!C:C,0)=1,"ESQ","DIR"),XLOOKUP(E436,DADOS!F:F,DADOS!C:C,0))</f>
        <v/>
      </c>
      <c r="M436" s="47">
        <f t="array" aca="1" ref="M436" ca="1">IF(OR(L436="ESQ",L436="DIR"),"NA",XLOOKUP(E436,DADOS!F:F,DADOS!B:B,0))</f>
        <v/>
      </c>
      <c r="N436" s="47">
        <f t="array" aca="1" ref="N436" ca="1">IF(XLOOKUP(E436,DADOS!F:F,DADOS!D:D,0)=0,"NA",XLOOKUP(E436,DADOS!F:F,DADOS!D:D,0))</f>
        <v/>
      </c>
      <c r="O436" s="4">
        <f>H436&amp;"_"&amp;F436&amp;"_"&amp;M436&amp;"_"&amp;N436</f>
        <v/>
      </c>
      <c r="P436" s="48" t="inlineStr">
        <is>
          <t>#ERROR!</t>
        </is>
      </c>
      <c r="Q436" s="6">
        <f t="array" aca="1" ref="Q436" ca="1">XLOOKUP(E436,DADOS!F:F,DADOS!O:O,0)</f>
        <v/>
      </c>
      <c r="R436" s="6">
        <f t="array" aca="1" ref="R436" ca="1">IF(XLOOKUP(E436,DADOS!F:F,DADOS!K:K,0)="SPLICE",IF(XLOOKUP('PC CAT'!E436,DADOS!F:F,DADOS!M:M,0)=1,"ESQ","DIR"),XLOOKUP(E436,DADOS!F:F,DADOS!M:M,0))</f>
        <v/>
      </c>
      <c r="S436" s="6">
        <f t="array" aca="1" ref="S436" ca="1">IF(OR(R436="ESQ",R436="DIR"),"NA",XLOOKUP(E436,DADOS!F:F,DADOS!N:N,0))</f>
        <v/>
      </c>
      <c r="T436" s="6">
        <f t="array" aca="1" ref="T436" ca="1">IF(XLOOKUP(E436,DADOS!F:F,DADOS!L:L,0)=0,"NA",XLOOKUP(E436,DADOS!F:F,DADOS!L:L,0))</f>
        <v/>
      </c>
      <c r="U436" s="4">
        <f>H436&amp;"_"&amp;F436&amp;"_"&amp;S436&amp;"_"&amp;T436</f>
        <v/>
      </c>
      <c r="V436" s="50" t="inlineStr">
        <is>
          <t>#ERROR!</t>
        </is>
      </c>
      <c r="W436" s="55" t="n"/>
      <c r="X436" s="55" t="n"/>
      <c r="Y436" s="55" t="n"/>
      <c r="Z436" s="55" t="n"/>
    </row>
    <row r="437" ht="14.25" customHeight="1" s="56">
      <c r="A437" s="4" t="n"/>
      <c r="B437" s="4" t="n"/>
      <c r="C437" s="4" t="n"/>
      <c r="D437" s="4" t="n"/>
      <c r="E437" s="16">
        <f>DADOS!F437</f>
        <v/>
      </c>
      <c r="F437" s="4">
        <f t="array" aca="1" ref="F437" ca="1">XLOOKUP(I437,'CABOS CAT'!A:A,'CABOS CAT'!C:C,0)</f>
        <v/>
      </c>
      <c r="G437" s="4">
        <f t="array" aca="1" ref="G437" ca="1">XLOOKUP(I437,'CABOS CAT'!A:A,'CABOS CAT'!B:B,0)</f>
        <v/>
      </c>
      <c r="H437" s="4">
        <f t="array" aca="1" ref="H437" ca="1">XLOOKUP(I437,'CABOS CAT'!A:A,'CABOS CAT'!D:D,0)</f>
        <v/>
      </c>
      <c r="I437" s="4">
        <f t="array" aca="1" ref="I437" ca="1">XLOOKUP(E437,DADOS!F:F,DADOS!J:J,0)</f>
        <v/>
      </c>
      <c r="J437" s="51">
        <f t="array" aca="1" ref="J437" ca="1">XLOOKUP(E437,DADOS!F:F,DADOS!H:H,0)</f>
        <v/>
      </c>
      <c r="K437" s="47">
        <f t="array" aca="1" ref="K437" ca="1">XLOOKUP(E437,DADOS!F:F,DADOS!A:A,0)</f>
        <v/>
      </c>
      <c r="L437" s="47">
        <f t="array" aca="1" ref="L437" ca="1">IF(XLOOKUP(E437,DADOS!F:F,DADOS!E:E,0)="SPLICE",IF(XLOOKUP('PC CAT'!E437,DADOS!F:F,DADOS!C:C,0)=1,"ESQ","DIR"),XLOOKUP(E437,DADOS!F:F,DADOS!C:C,0))</f>
        <v/>
      </c>
      <c r="M437" s="47">
        <f t="array" aca="1" ref="M437" ca="1">IF(OR(L437="ESQ",L437="DIR"),"NA",XLOOKUP(E437,DADOS!F:F,DADOS!B:B,0))</f>
        <v/>
      </c>
      <c r="N437" s="47">
        <f t="array" aca="1" ref="N437" ca="1">IF(XLOOKUP(E437,DADOS!F:F,DADOS!D:D,0)=0,"NA",XLOOKUP(E437,DADOS!F:F,DADOS!D:D,0))</f>
        <v/>
      </c>
      <c r="O437" s="4">
        <f>H437&amp;"_"&amp;F437&amp;"_"&amp;M437&amp;"_"&amp;N437</f>
        <v/>
      </c>
      <c r="P437" s="48" t="inlineStr">
        <is>
          <t>#ERROR!</t>
        </is>
      </c>
      <c r="Q437" s="6">
        <f t="array" aca="1" ref="Q437" ca="1">XLOOKUP(E437,DADOS!F:F,DADOS!O:O,0)</f>
        <v/>
      </c>
      <c r="R437" s="6">
        <f t="array" aca="1" ref="R437" ca="1">IF(XLOOKUP(E437,DADOS!F:F,DADOS!K:K,0)="SPLICE",IF(XLOOKUP('PC CAT'!E437,DADOS!F:F,DADOS!M:M,0)=1,"ESQ","DIR"),XLOOKUP(E437,DADOS!F:F,DADOS!M:M,0))</f>
        <v/>
      </c>
      <c r="S437" s="6">
        <f t="array" aca="1" ref="S437" ca="1">IF(OR(R437="ESQ",R437="DIR"),"NA",XLOOKUP(E437,DADOS!F:F,DADOS!N:N,0))</f>
        <v/>
      </c>
      <c r="T437" s="6">
        <f t="array" aca="1" ref="T437" ca="1">IF(XLOOKUP(E437,DADOS!F:F,DADOS!L:L,0)=0,"NA",XLOOKUP(E437,DADOS!F:F,DADOS!L:L,0))</f>
        <v/>
      </c>
      <c r="U437" s="4">
        <f>H437&amp;"_"&amp;F437&amp;"_"&amp;S437&amp;"_"&amp;T437</f>
        <v/>
      </c>
      <c r="V437" s="50" t="inlineStr">
        <is>
          <t>#ERROR!</t>
        </is>
      </c>
      <c r="W437" s="55" t="n"/>
      <c r="X437" s="55" t="n"/>
      <c r="Y437" s="55" t="n"/>
      <c r="Z437" s="55" t="n"/>
    </row>
    <row r="438" ht="14.25" customHeight="1" s="56">
      <c r="A438" s="4" t="n"/>
      <c r="B438" s="4" t="n"/>
      <c r="C438" s="4" t="n"/>
      <c r="D438" s="4" t="n"/>
      <c r="E438" s="16">
        <f>DADOS!F438</f>
        <v/>
      </c>
      <c r="F438" s="4">
        <f t="array" aca="1" ref="F438" ca="1">XLOOKUP(I438,'CABOS CAT'!A:A,'CABOS CAT'!C:C,0)</f>
        <v/>
      </c>
      <c r="G438" s="4">
        <f t="array" aca="1" ref="G438" ca="1">XLOOKUP(I438,'CABOS CAT'!A:A,'CABOS CAT'!B:B,0)</f>
        <v/>
      </c>
      <c r="H438" s="4">
        <f t="array" aca="1" ref="H438" ca="1">XLOOKUP(I438,'CABOS CAT'!A:A,'CABOS CAT'!D:D,0)</f>
        <v/>
      </c>
      <c r="I438" s="4">
        <f t="array" aca="1" ref="I438" ca="1">XLOOKUP(E438,DADOS!F:F,DADOS!J:J,0)</f>
        <v/>
      </c>
      <c r="J438" s="51">
        <f t="array" aca="1" ref="J438" ca="1">XLOOKUP(E438,DADOS!F:F,DADOS!H:H,0)</f>
        <v/>
      </c>
      <c r="K438" s="47">
        <f t="array" aca="1" ref="K438" ca="1">XLOOKUP(E438,DADOS!F:F,DADOS!A:A,0)</f>
        <v/>
      </c>
      <c r="L438" s="47">
        <f t="array" aca="1" ref="L438" ca="1">IF(XLOOKUP(E438,DADOS!F:F,DADOS!E:E,0)="SPLICE",IF(XLOOKUP('PC CAT'!E438,DADOS!F:F,DADOS!C:C,0)=1,"ESQ","DIR"),XLOOKUP(E438,DADOS!F:F,DADOS!C:C,0))</f>
        <v/>
      </c>
      <c r="M438" s="47">
        <f t="array" aca="1" ref="M438" ca="1">IF(OR(L438="ESQ",L438="DIR"),"NA",XLOOKUP(E438,DADOS!F:F,DADOS!B:B,0))</f>
        <v/>
      </c>
      <c r="N438" s="47">
        <f t="array" aca="1" ref="N438" ca="1">IF(XLOOKUP(E438,DADOS!F:F,DADOS!D:D,0)=0,"NA",XLOOKUP(E438,DADOS!F:F,DADOS!D:D,0))</f>
        <v/>
      </c>
      <c r="O438" s="4">
        <f>H438&amp;"_"&amp;F438&amp;"_"&amp;M438&amp;"_"&amp;N438</f>
        <v/>
      </c>
      <c r="P438" s="48" t="inlineStr">
        <is>
          <t>#ERROR!</t>
        </is>
      </c>
      <c r="Q438" s="6">
        <f t="array" aca="1" ref="Q438" ca="1">XLOOKUP(E438,DADOS!F:F,DADOS!O:O,0)</f>
        <v/>
      </c>
      <c r="R438" s="6">
        <f t="array" aca="1" ref="R438" ca="1">IF(XLOOKUP(E438,DADOS!F:F,DADOS!K:K,0)="SPLICE",IF(XLOOKUP('PC CAT'!E438,DADOS!F:F,DADOS!M:M,0)=1,"ESQ","DIR"),XLOOKUP(E438,DADOS!F:F,DADOS!M:M,0))</f>
        <v/>
      </c>
      <c r="S438" s="6">
        <f t="array" aca="1" ref="S438" ca="1">IF(OR(R438="ESQ",R438="DIR"),"NA",XLOOKUP(E438,DADOS!F:F,DADOS!N:N,0))</f>
        <v/>
      </c>
      <c r="T438" s="6">
        <f t="array" aca="1" ref="T438" ca="1">IF(XLOOKUP(E438,DADOS!F:F,DADOS!L:L,0)=0,"NA",XLOOKUP(E438,DADOS!F:F,DADOS!L:L,0))</f>
        <v/>
      </c>
      <c r="U438" s="4">
        <f>H438&amp;"_"&amp;F438&amp;"_"&amp;S438&amp;"_"&amp;T438</f>
        <v/>
      </c>
      <c r="V438" s="50" t="inlineStr">
        <is>
          <t>#ERROR!</t>
        </is>
      </c>
      <c r="W438" s="55" t="n"/>
      <c r="X438" s="55" t="n"/>
      <c r="Y438" s="55" t="n"/>
      <c r="Z438" s="55" t="n"/>
    </row>
    <row r="439" ht="14.25" customHeight="1" s="56">
      <c r="A439" s="4" t="n"/>
      <c r="B439" s="4" t="n"/>
      <c r="C439" s="4" t="n"/>
      <c r="D439" s="4" t="n"/>
      <c r="E439" s="16">
        <f>DADOS!F439</f>
        <v/>
      </c>
      <c r="F439" s="4">
        <f t="array" aca="1" ref="F439" ca="1">XLOOKUP(I439,'CABOS CAT'!A:A,'CABOS CAT'!C:C,0)</f>
        <v/>
      </c>
      <c r="G439" s="4">
        <f t="array" aca="1" ref="G439" ca="1">XLOOKUP(I439,'CABOS CAT'!A:A,'CABOS CAT'!B:B,0)</f>
        <v/>
      </c>
      <c r="H439" s="4">
        <f t="array" aca="1" ref="H439" ca="1">XLOOKUP(I439,'CABOS CAT'!A:A,'CABOS CAT'!D:D,0)</f>
        <v/>
      </c>
      <c r="I439" s="4">
        <f t="array" aca="1" ref="I439" ca="1">XLOOKUP(E439,DADOS!F:F,DADOS!J:J,0)</f>
        <v/>
      </c>
      <c r="J439" s="51">
        <f t="array" aca="1" ref="J439" ca="1">XLOOKUP(E439,DADOS!F:F,DADOS!H:H,0)</f>
        <v/>
      </c>
      <c r="K439" s="47">
        <f t="array" aca="1" ref="K439" ca="1">XLOOKUP(E439,DADOS!F:F,DADOS!A:A,0)</f>
        <v/>
      </c>
      <c r="L439" s="47">
        <f t="array" aca="1" ref="L439" ca="1">IF(XLOOKUP(E439,DADOS!F:F,DADOS!E:E,0)="SPLICE",IF(XLOOKUP('PC CAT'!E439,DADOS!F:F,DADOS!C:C,0)=1,"ESQ","DIR"),XLOOKUP(E439,DADOS!F:F,DADOS!C:C,0))</f>
        <v/>
      </c>
      <c r="M439" s="47">
        <f t="array" aca="1" ref="M439" ca="1">IF(OR(L439="ESQ",L439="DIR"),"NA",XLOOKUP(E439,DADOS!F:F,DADOS!B:B,0))</f>
        <v/>
      </c>
      <c r="N439" s="47">
        <f t="array" aca="1" ref="N439" ca="1">IF(XLOOKUP(E439,DADOS!F:F,DADOS!D:D,0)=0,"NA",XLOOKUP(E439,DADOS!F:F,DADOS!D:D,0))</f>
        <v/>
      </c>
      <c r="O439" s="4">
        <f>H439&amp;"_"&amp;F439&amp;"_"&amp;M439&amp;"_"&amp;N439</f>
        <v/>
      </c>
      <c r="P439" s="48" t="inlineStr">
        <is>
          <t>#ERROR!</t>
        </is>
      </c>
      <c r="Q439" s="6">
        <f t="array" aca="1" ref="Q439" ca="1">XLOOKUP(E439,DADOS!F:F,DADOS!O:O,0)</f>
        <v/>
      </c>
      <c r="R439" s="6">
        <f t="array" aca="1" ref="R439" ca="1">IF(XLOOKUP(E439,DADOS!F:F,DADOS!K:K,0)="SPLICE",IF(XLOOKUP('PC CAT'!E439,DADOS!F:F,DADOS!M:M,0)=1,"ESQ","DIR"),XLOOKUP(E439,DADOS!F:F,DADOS!M:M,0))</f>
        <v/>
      </c>
      <c r="S439" s="6">
        <f t="array" aca="1" ref="S439" ca="1">IF(OR(R439="ESQ",R439="DIR"),"NA",XLOOKUP(E439,DADOS!F:F,DADOS!N:N,0))</f>
        <v/>
      </c>
      <c r="T439" s="6">
        <f t="array" aca="1" ref="T439" ca="1">IF(XLOOKUP(E439,DADOS!F:F,DADOS!L:L,0)=0,"NA",XLOOKUP(E439,DADOS!F:F,DADOS!L:L,0))</f>
        <v/>
      </c>
      <c r="U439" s="4">
        <f>H439&amp;"_"&amp;F439&amp;"_"&amp;S439&amp;"_"&amp;T439</f>
        <v/>
      </c>
      <c r="V439" s="50" t="inlineStr">
        <is>
          <t>#ERROR!</t>
        </is>
      </c>
      <c r="W439" s="55" t="n"/>
      <c r="X439" s="55" t="n"/>
      <c r="Y439" s="55" t="n"/>
      <c r="Z439" s="55" t="n"/>
    </row>
    <row r="440" ht="14.25" customHeight="1" s="56">
      <c r="A440" s="4" t="n"/>
      <c r="B440" s="4" t="n"/>
      <c r="C440" s="4" t="n"/>
      <c r="D440" s="4" t="n"/>
      <c r="E440" s="16">
        <f>DADOS!F440</f>
        <v/>
      </c>
      <c r="F440" s="4">
        <f t="array" aca="1" ref="F440" ca="1">XLOOKUP(I440,'CABOS CAT'!A:A,'CABOS CAT'!C:C,0)</f>
        <v/>
      </c>
      <c r="G440" s="4">
        <f t="array" aca="1" ref="G440" ca="1">XLOOKUP(I440,'CABOS CAT'!A:A,'CABOS CAT'!B:B,0)</f>
        <v/>
      </c>
      <c r="H440" s="4">
        <f t="array" aca="1" ref="H440" ca="1">XLOOKUP(I440,'CABOS CAT'!A:A,'CABOS CAT'!D:D,0)</f>
        <v/>
      </c>
      <c r="I440" s="4">
        <f t="array" aca="1" ref="I440" ca="1">XLOOKUP(E440,DADOS!F:F,DADOS!J:J,0)</f>
        <v/>
      </c>
      <c r="J440" s="51">
        <f t="array" aca="1" ref="J440" ca="1">XLOOKUP(E440,DADOS!F:F,DADOS!H:H,0)</f>
        <v/>
      </c>
      <c r="K440" s="47">
        <f t="array" aca="1" ref="K440" ca="1">XLOOKUP(E440,DADOS!F:F,DADOS!A:A,0)</f>
        <v/>
      </c>
      <c r="L440" s="47">
        <f t="array" aca="1" ref="L440" ca="1">IF(XLOOKUP(E440,DADOS!F:F,DADOS!E:E,0)="SPLICE",IF(XLOOKUP('PC CAT'!E440,DADOS!F:F,DADOS!C:C,0)=1,"ESQ","DIR"),XLOOKUP(E440,DADOS!F:F,DADOS!C:C,0))</f>
        <v/>
      </c>
      <c r="M440" s="47">
        <f t="array" aca="1" ref="M440" ca="1">IF(OR(L440="ESQ",L440="DIR"),"NA",XLOOKUP(E440,DADOS!F:F,DADOS!B:B,0))</f>
        <v/>
      </c>
      <c r="N440" s="47">
        <f t="array" aca="1" ref="N440" ca="1">IF(XLOOKUP(E440,DADOS!F:F,DADOS!D:D,0)=0,"NA",XLOOKUP(E440,DADOS!F:F,DADOS!D:D,0))</f>
        <v/>
      </c>
      <c r="O440" s="4">
        <f>H440&amp;"_"&amp;F440&amp;"_"&amp;M440&amp;"_"&amp;N440</f>
        <v/>
      </c>
      <c r="P440" s="48" t="inlineStr">
        <is>
          <t>#ERROR!</t>
        </is>
      </c>
      <c r="Q440" s="6">
        <f t="array" aca="1" ref="Q440" ca="1">XLOOKUP(E440,DADOS!F:F,DADOS!O:O,0)</f>
        <v/>
      </c>
      <c r="R440" s="6">
        <f t="array" aca="1" ref="R440" ca="1">IF(XLOOKUP(E440,DADOS!F:F,DADOS!K:K,0)="SPLICE",IF(XLOOKUP('PC CAT'!E440,DADOS!F:F,DADOS!M:M,0)=1,"ESQ","DIR"),XLOOKUP(E440,DADOS!F:F,DADOS!M:M,0))</f>
        <v/>
      </c>
      <c r="S440" s="6">
        <f t="array" aca="1" ref="S440" ca="1">IF(OR(R440="ESQ",R440="DIR"),"NA",XLOOKUP(E440,DADOS!F:F,DADOS!N:N,0))</f>
        <v/>
      </c>
      <c r="T440" s="6">
        <f t="array" aca="1" ref="T440" ca="1">IF(XLOOKUP(E440,DADOS!F:F,DADOS!L:L,0)=0,"NA",XLOOKUP(E440,DADOS!F:F,DADOS!L:L,0))</f>
        <v/>
      </c>
      <c r="U440" s="4">
        <f>H440&amp;"_"&amp;F440&amp;"_"&amp;S440&amp;"_"&amp;T440</f>
        <v/>
      </c>
      <c r="V440" s="50" t="inlineStr">
        <is>
          <t>#ERROR!</t>
        </is>
      </c>
      <c r="W440" s="55" t="n"/>
      <c r="X440" s="55" t="n"/>
      <c r="Y440" s="55" t="n"/>
      <c r="Z440" s="55" t="n"/>
    </row>
    <row r="441" ht="14.25" customHeight="1" s="56">
      <c r="A441" s="4" t="n"/>
      <c r="B441" s="4" t="n"/>
      <c r="C441" s="4" t="n"/>
      <c r="D441" s="4" t="n"/>
      <c r="E441" s="16">
        <f>DADOS!F441</f>
        <v/>
      </c>
      <c r="F441" s="4">
        <f t="array" aca="1" ref="F441" ca="1">XLOOKUP(I441,'CABOS CAT'!A:A,'CABOS CAT'!C:C,0)</f>
        <v/>
      </c>
      <c r="G441" s="4">
        <f t="array" aca="1" ref="G441" ca="1">XLOOKUP(I441,'CABOS CAT'!A:A,'CABOS CAT'!B:B,0)</f>
        <v/>
      </c>
      <c r="H441" s="4">
        <f t="array" aca="1" ref="H441" ca="1">XLOOKUP(I441,'CABOS CAT'!A:A,'CABOS CAT'!D:D,0)</f>
        <v/>
      </c>
      <c r="I441" s="4">
        <f t="array" aca="1" ref="I441" ca="1">XLOOKUP(E441,DADOS!F:F,DADOS!J:J,0)</f>
        <v/>
      </c>
      <c r="J441" s="51">
        <f t="array" aca="1" ref="J441" ca="1">XLOOKUP(E441,DADOS!F:F,DADOS!H:H,0)</f>
        <v/>
      </c>
      <c r="K441" s="47">
        <f t="array" aca="1" ref="K441" ca="1">XLOOKUP(E441,DADOS!F:F,DADOS!A:A,0)</f>
        <v/>
      </c>
      <c r="L441" s="47">
        <f t="array" aca="1" ref="L441" ca="1">IF(XLOOKUP(E441,DADOS!F:F,DADOS!E:E,0)="SPLICE",IF(XLOOKUP('PC CAT'!E441,DADOS!F:F,DADOS!C:C,0)=1,"ESQ","DIR"),XLOOKUP(E441,DADOS!F:F,DADOS!C:C,0))</f>
        <v/>
      </c>
      <c r="M441" s="47">
        <f t="array" aca="1" ref="M441" ca="1">IF(OR(L441="ESQ",L441="DIR"),"NA",XLOOKUP(E441,DADOS!F:F,DADOS!B:B,0))</f>
        <v/>
      </c>
      <c r="N441" s="47">
        <f t="array" aca="1" ref="N441" ca="1">IF(XLOOKUP(E441,DADOS!F:F,DADOS!D:D,0)=0,"NA",XLOOKUP(E441,DADOS!F:F,DADOS!D:D,0))</f>
        <v/>
      </c>
      <c r="O441" s="4">
        <f>H441&amp;"_"&amp;F441&amp;"_"&amp;M441&amp;"_"&amp;N441</f>
        <v/>
      </c>
      <c r="P441" s="48" t="inlineStr">
        <is>
          <t>#ERROR!</t>
        </is>
      </c>
      <c r="Q441" s="6">
        <f t="array" aca="1" ref="Q441" ca="1">XLOOKUP(E441,DADOS!F:F,DADOS!O:O,0)</f>
        <v/>
      </c>
      <c r="R441" s="6">
        <f t="array" aca="1" ref="R441" ca="1">IF(XLOOKUP(E441,DADOS!F:F,DADOS!K:K,0)="SPLICE",IF(XLOOKUP('PC CAT'!E441,DADOS!F:F,DADOS!M:M,0)=1,"ESQ","DIR"),XLOOKUP(E441,DADOS!F:F,DADOS!M:M,0))</f>
        <v/>
      </c>
      <c r="S441" s="6">
        <f t="array" aca="1" ref="S441" ca="1">IF(OR(R441="ESQ",R441="DIR"),"NA",XLOOKUP(E441,DADOS!F:F,DADOS!N:N,0))</f>
        <v/>
      </c>
      <c r="T441" s="6">
        <f t="array" aca="1" ref="T441" ca="1">IF(XLOOKUP(E441,DADOS!F:F,DADOS!L:L,0)=0,"NA",XLOOKUP(E441,DADOS!F:F,DADOS!L:L,0))</f>
        <v/>
      </c>
      <c r="U441" s="4">
        <f>H441&amp;"_"&amp;F441&amp;"_"&amp;S441&amp;"_"&amp;T441</f>
        <v/>
      </c>
      <c r="V441" s="50" t="inlineStr">
        <is>
          <t>#ERROR!</t>
        </is>
      </c>
      <c r="W441" s="55" t="n"/>
      <c r="X441" s="55" t="n"/>
      <c r="Y441" s="55" t="n"/>
      <c r="Z441" s="55" t="n"/>
    </row>
    <row r="442" ht="14.25" customHeight="1" s="56">
      <c r="A442" s="4" t="n"/>
      <c r="B442" s="4" t="n"/>
      <c r="C442" s="4" t="n"/>
      <c r="D442" s="4" t="n"/>
      <c r="E442" s="16">
        <f>DADOS!F442</f>
        <v/>
      </c>
      <c r="F442" s="4">
        <f t="array" aca="1" ref="F442" ca="1">XLOOKUP(I442,'CABOS CAT'!A:A,'CABOS CAT'!C:C,0)</f>
        <v/>
      </c>
      <c r="G442" s="4">
        <f t="array" aca="1" ref="G442" ca="1">XLOOKUP(I442,'CABOS CAT'!A:A,'CABOS CAT'!B:B,0)</f>
        <v/>
      </c>
      <c r="H442" s="4">
        <f t="array" aca="1" ref="H442" ca="1">XLOOKUP(I442,'CABOS CAT'!A:A,'CABOS CAT'!D:D,0)</f>
        <v/>
      </c>
      <c r="I442" s="4">
        <f t="array" aca="1" ref="I442" ca="1">XLOOKUP(E442,DADOS!F:F,DADOS!J:J,0)</f>
        <v/>
      </c>
      <c r="J442" s="51">
        <f t="array" aca="1" ref="J442" ca="1">XLOOKUP(E442,DADOS!F:F,DADOS!H:H,0)</f>
        <v/>
      </c>
      <c r="K442" s="47">
        <f t="array" aca="1" ref="K442" ca="1">XLOOKUP(E442,DADOS!F:F,DADOS!A:A,0)</f>
        <v/>
      </c>
      <c r="L442" s="47">
        <f t="array" aca="1" ref="L442" ca="1">IF(XLOOKUP(E442,DADOS!F:F,DADOS!E:E,0)="SPLICE",IF(XLOOKUP('PC CAT'!E442,DADOS!F:F,DADOS!C:C,0)=1,"ESQ","DIR"),XLOOKUP(E442,DADOS!F:F,DADOS!C:C,0))</f>
        <v/>
      </c>
      <c r="M442" s="47">
        <f t="array" aca="1" ref="M442" ca="1">IF(OR(L442="ESQ",L442="DIR"),"NA",XLOOKUP(E442,DADOS!F:F,DADOS!B:B,0))</f>
        <v/>
      </c>
      <c r="N442" s="47">
        <f t="array" aca="1" ref="N442" ca="1">IF(XLOOKUP(E442,DADOS!F:F,DADOS!D:D,0)=0,"NA",XLOOKUP(E442,DADOS!F:F,DADOS!D:D,0))</f>
        <v/>
      </c>
      <c r="O442" s="4">
        <f>H442&amp;"_"&amp;F442&amp;"_"&amp;M442&amp;"_"&amp;N442</f>
        <v/>
      </c>
      <c r="P442" s="48" t="inlineStr">
        <is>
          <t>#ERROR!</t>
        </is>
      </c>
      <c r="Q442" s="6">
        <f t="array" aca="1" ref="Q442" ca="1">XLOOKUP(E442,DADOS!F:F,DADOS!O:O,0)</f>
        <v/>
      </c>
      <c r="R442" s="6">
        <f t="array" aca="1" ref="R442" ca="1">IF(XLOOKUP(E442,DADOS!F:F,DADOS!K:K,0)="SPLICE",IF(XLOOKUP('PC CAT'!E442,DADOS!F:F,DADOS!M:M,0)=1,"ESQ","DIR"),XLOOKUP(E442,DADOS!F:F,DADOS!M:M,0))</f>
        <v/>
      </c>
      <c r="S442" s="6">
        <f t="array" aca="1" ref="S442" ca="1">IF(OR(R442="ESQ",R442="DIR"),"NA",XLOOKUP(E442,DADOS!F:F,DADOS!N:N,0))</f>
        <v/>
      </c>
      <c r="T442" s="6">
        <f t="array" aca="1" ref="T442" ca="1">IF(XLOOKUP(E442,DADOS!F:F,DADOS!L:L,0)=0,"NA",XLOOKUP(E442,DADOS!F:F,DADOS!L:L,0))</f>
        <v/>
      </c>
      <c r="U442" s="4">
        <f>H442&amp;"_"&amp;F442&amp;"_"&amp;S442&amp;"_"&amp;T442</f>
        <v/>
      </c>
      <c r="V442" s="50" t="inlineStr">
        <is>
          <t>#ERROR!</t>
        </is>
      </c>
      <c r="W442" s="55" t="n"/>
      <c r="X442" s="55" t="n"/>
      <c r="Y442" s="55" t="n"/>
      <c r="Z442" s="55" t="n"/>
    </row>
    <row r="443" ht="14.25" customHeight="1" s="56">
      <c r="A443" s="4" t="n"/>
      <c r="B443" s="4" t="n"/>
      <c r="C443" s="4" t="n"/>
      <c r="D443" s="4" t="n"/>
      <c r="E443" s="16">
        <f>DADOS!F443</f>
        <v/>
      </c>
      <c r="F443" s="4">
        <f t="array" aca="1" ref="F443" ca="1">XLOOKUP(I443,'CABOS CAT'!A:A,'CABOS CAT'!C:C,0)</f>
        <v/>
      </c>
      <c r="G443" s="4">
        <f t="array" aca="1" ref="G443" ca="1">XLOOKUP(I443,'CABOS CAT'!A:A,'CABOS CAT'!B:B,0)</f>
        <v/>
      </c>
      <c r="H443" s="4">
        <f t="array" aca="1" ref="H443" ca="1">XLOOKUP(I443,'CABOS CAT'!A:A,'CABOS CAT'!D:D,0)</f>
        <v/>
      </c>
      <c r="I443" s="4">
        <f t="array" aca="1" ref="I443" ca="1">XLOOKUP(E443,DADOS!F:F,DADOS!J:J,0)</f>
        <v/>
      </c>
      <c r="J443" s="51">
        <f t="array" aca="1" ref="J443" ca="1">XLOOKUP(E443,DADOS!F:F,DADOS!H:H,0)</f>
        <v/>
      </c>
      <c r="K443" s="47">
        <f t="array" aca="1" ref="K443" ca="1">XLOOKUP(E443,DADOS!F:F,DADOS!A:A,0)</f>
        <v/>
      </c>
      <c r="L443" s="47">
        <f t="array" aca="1" ref="L443" ca="1">IF(XLOOKUP(E443,DADOS!F:F,DADOS!E:E,0)="SPLICE",IF(XLOOKUP('PC CAT'!E443,DADOS!F:F,DADOS!C:C,0)=1,"ESQ","DIR"),XLOOKUP(E443,DADOS!F:F,DADOS!C:C,0))</f>
        <v/>
      </c>
      <c r="M443" s="47">
        <f t="array" aca="1" ref="M443" ca="1">IF(OR(L443="ESQ",L443="DIR"),"NA",XLOOKUP(E443,DADOS!F:F,DADOS!B:B,0))</f>
        <v/>
      </c>
      <c r="N443" s="47">
        <f t="array" aca="1" ref="N443" ca="1">IF(XLOOKUP(E443,DADOS!F:F,DADOS!D:D,0)=0,"NA",XLOOKUP(E443,DADOS!F:F,DADOS!D:D,0))</f>
        <v/>
      </c>
      <c r="O443" s="4">
        <f>H443&amp;"_"&amp;F443&amp;"_"&amp;M443&amp;"_"&amp;N443</f>
        <v/>
      </c>
      <c r="P443" s="48" t="inlineStr">
        <is>
          <t>#ERROR!</t>
        </is>
      </c>
      <c r="Q443" s="6">
        <f t="array" aca="1" ref="Q443" ca="1">XLOOKUP(E443,DADOS!F:F,DADOS!O:O,0)</f>
        <v/>
      </c>
      <c r="R443" s="6">
        <f t="array" aca="1" ref="R443" ca="1">IF(XLOOKUP(E443,DADOS!F:F,DADOS!K:K,0)="SPLICE",IF(XLOOKUP('PC CAT'!E443,DADOS!F:F,DADOS!M:M,0)=1,"ESQ","DIR"),XLOOKUP(E443,DADOS!F:F,DADOS!M:M,0))</f>
        <v/>
      </c>
      <c r="S443" s="6">
        <f t="array" aca="1" ref="S443" ca="1">IF(OR(R443="ESQ",R443="DIR"),"NA",XLOOKUP(E443,DADOS!F:F,DADOS!N:N,0))</f>
        <v/>
      </c>
      <c r="T443" s="6">
        <f t="array" aca="1" ref="T443" ca="1">IF(XLOOKUP(E443,DADOS!F:F,DADOS!L:L,0)=0,"NA",XLOOKUP(E443,DADOS!F:F,DADOS!L:L,0))</f>
        <v/>
      </c>
      <c r="U443" s="4">
        <f>H443&amp;"_"&amp;F443&amp;"_"&amp;S443&amp;"_"&amp;T443</f>
        <v/>
      </c>
      <c r="V443" s="50" t="inlineStr">
        <is>
          <t>#ERROR!</t>
        </is>
      </c>
      <c r="W443" s="55" t="n"/>
      <c r="X443" s="55" t="n"/>
      <c r="Y443" s="55" t="n"/>
      <c r="Z443" s="55" t="n"/>
    </row>
    <row r="444" ht="14.25" customHeight="1" s="56">
      <c r="A444" s="4" t="n"/>
      <c r="B444" s="4" t="n"/>
      <c r="C444" s="4" t="n"/>
      <c r="D444" s="4" t="n"/>
      <c r="E444" s="16">
        <f>DADOS!F444</f>
        <v/>
      </c>
      <c r="F444" s="4">
        <f t="array" aca="1" ref="F444" ca="1">XLOOKUP(I444,'CABOS CAT'!A:A,'CABOS CAT'!C:C,0)</f>
        <v/>
      </c>
      <c r="G444" s="4">
        <f t="array" aca="1" ref="G444" ca="1">XLOOKUP(I444,'CABOS CAT'!A:A,'CABOS CAT'!B:B,0)</f>
        <v/>
      </c>
      <c r="H444" s="4">
        <f t="array" aca="1" ref="H444" ca="1">XLOOKUP(I444,'CABOS CAT'!A:A,'CABOS CAT'!D:D,0)</f>
        <v/>
      </c>
      <c r="I444" s="4">
        <f t="array" aca="1" ref="I444" ca="1">XLOOKUP(E444,DADOS!F:F,DADOS!J:J,0)</f>
        <v/>
      </c>
      <c r="J444" s="51">
        <f t="array" aca="1" ref="J444" ca="1">XLOOKUP(E444,DADOS!F:F,DADOS!H:H,0)</f>
        <v/>
      </c>
      <c r="K444" s="47">
        <f t="array" aca="1" ref="K444" ca="1">XLOOKUP(E444,DADOS!F:F,DADOS!A:A,0)</f>
        <v/>
      </c>
      <c r="L444" s="47">
        <f t="array" aca="1" ref="L444" ca="1">IF(XLOOKUP(E444,DADOS!F:F,DADOS!E:E,0)="SPLICE",IF(XLOOKUP('PC CAT'!E444,DADOS!F:F,DADOS!C:C,0)=1,"ESQ","DIR"),XLOOKUP(E444,DADOS!F:F,DADOS!C:C,0))</f>
        <v/>
      </c>
      <c r="M444" s="47">
        <f t="array" aca="1" ref="M444" ca="1">IF(OR(L444="ESQ",L444="DIR"),"NA",XLOOKUP(E444,DADOS!F:F,DADOS!B:B,0))</f>
        <v/>
      </c>
      <c r="N444" s="47">
        <f t="array" aca="1" ref="N444" ca="1">IF(XLOOKUP(E444,DADOS!F:F,DADOS!D:D,0)=0,"NA",XLOOKUP(E444,DADOS!F:F,DADOS!D:D,0))</f>
        <v/>
      </c>
      <c r="O444" s="4">
        <f>H444&amp;"_"&amp;F444&amp;"_"&amp;M444&amp;"_"&amp;N444</f>
        <v/>
      </c>
      <c r="P444" s="48" t="inlineStr">
        <is>
          <t>#ERROR!</t>
        </is>
      </c>
      <c r="Q444" s="6">
        <f t="array" aca="1" ref="Q444" ca="1">XLOOKUP(E444,DADOS!F:F,DADOS!O:O,0)</f>
        <v/>
      </c>
      <c r="R444" s="6">
        <f t="array" aca="1" ref="R444" ca="1">IF(XLOOKUP(E444,DADOS!F:F,DADOS!K:K,0)="SPLICE",IF(XLOOKUP('PC CAT'!E444,DADOS!F:F,DADOS!M:M,0)=1,"ESQ","DIR"),XLOOKUP(E444,DADOS!F:F,DADOS!M:M,0))</f>
        <v/>
      </c>
      <c r="S444" s="6">
        <f t="array" aca="1" ref="S444" ca="1">IF(OR(R444="ESQ",R444="DIR"),"NA",XLOOKUP(E444,DADOS!F:F,DADOS!N:N,0))</f>
        <v/>
      </c>
      <c r="T444" s="6">
        <f t="array" aca="1" ref="T444" ca="1">IF(XLOOKUP(E444,DADOS!F:F,DADOS!L:L,0)=0,"NA",XLOOKUP(E444,DADOS!F:F,DADOS!L:L,0))</f>
        <v/>
      </c>
      <c r="U444" s="4">
        <f>H444&amp;"_"&amp;F444&amp;"_"&amp;S444&amp;"_"&amp;T444</f>
        <v/>
      </c>
      <c r="V444" s="50" t="inlineStr">
        <is>
          <t>#ERROR!</t>
        </is>
      </c>
      <c r="W444" s="55" t="n"/>
      <c r="X444" s="55" t="n"/>
      <c r="Y444" s="55" t="n"/>
      <c r="Z444" s="55" t="n"/>
    </row>
    <row r="445" ht="14.25" customHeight="1" s="56">
      <c r="A445" s="4" t="n"/>
      <c r="B445" s="4" t="n"/>
      <c r="C445" s="4" t="n"/>
      <c r="D445" s="4" t="n"/>
      <c r="E445" s="16">
        <f>DADOS!F445</f>
        <v/>
      </c>
      <c r="F445" s="4">
        <f t="array" aca="1" ref="F445" ca="1">XLOOKUP(I445,'CABOS CAT'!A:A,'CABOS CAT'!C:C,0)</f>
        <v/>
      </c>
      <c r="G445" s="4">
        <f t="array" aca="1" ref="G445" ca="1">XLOOKUP(I445,'CABOS CAT'!A:A,'CABOS CAT'!B:B,0)</f>
        <v/>
      </c>
      <c r="H445" s="4">
        <f t="array" aca="1" ref="H445" ca="1">XLOOKUP(I445,'CABOS CAT'!A:A,'CABOS CAT'!D:D,0)</f>
        <v/>
      </c>
      <c r="I445" s="4">
        <f t="array" aca="1" ref="I445" ca="1">XLOOKUP(E445,DADOS!F:F,DADOS!J:J,0)</f>
        <v/>
      </c>
      <c r="J445" s="51">
        <f t="array" aca="1" ref="J445" ca="1">XLOOKUP(E445,DADOS!F:F,DADOS!H:H,0)</f>
        <v/>
      </c>
      <c r="K445" s="47">
        <f t="array" aca="1" ref="K445" ca="1">XLOOKUP(E445,DADOS!F:F,DADOS!A:A,0)</f>
        <v/>
      </c>
      <c r="L445" s="47">
        <f t="array" aca="1" ref="L445" ca="1">IF(XLOOKUP(E445,DADOS!F:F,DADOS!E:E,0)="SPLICE",IF(XLOOKUP('PC CAT'!E445,DADOS!F:F,DADOS!C:C,0)=1,"ESQ","DIR"),XLOOKUP(E445,DADOS!F:F,DADOS!C:C,0))</f>
        <v/>
      </c>
      <c r="M445" s="47">
        <f t="array" aca="1" ref="M445" ca="1">IF(OR(L445="ESQ",L445="DIR"),"NA",XLOOKUP(E445,DADOS!F:F,DADOS!B:B,0))</f>
        <v/>
      </c>
      <c r="N445" s="47">
        <f t="array" aca="1" ref="N445" ca="1">IF(XLOOKUP(E445,DADOS!F:F,DADOS!D:D,0)=0,"NA",XLOOKUP(E445,DADOS!F:F,DADOS!D:D,0))</f>
        <v/>
      </c>
      <c r="O445" s="4">
        <f>H445&amp;"_"&amp;F445&amp;"_"&amp;M445&amp;"_"&amp;N445</f>
        <v/>
      </c>
      <c r="P445" s="48" t="inlineStr">
        <is>
          <t>#ERROR!</t>
        </is>
      </c>
      <c r="Q445" s="6">
        <f t="array" aca="1" ref="Q445" ca="1">XLOOKUP(E445,DADOS!F:F,DADOS!O:O,0)</f>
        <v/>
      </c>
      <c r="R445" s="6">
        <f t="array" aca="1" ref="R445" ca="1">IF(XLOOKUP(E445,DADOS!F:F,DADOS!K:K,0)="SPLICE",IF(XLOOKUP('PC CAT'!E445,DADOS!F:F,DADOS!M:M,0)=1,"ESQ","DIR"),XLOOKUP(E445,DADOS!F:F,DADOS!M:M,0))</f>
        <v/>
      </c>
      <c r="S445" s="6">
        <f t="array" aca="1" ref="S445" ca="1">IF(OR(R445="ESQ",R445="DIR"),"NA",XLOOKUP(E445,DADOS!F:F,DADOS!N:N,0))</f>
        <v/>
      </c>
      <c r="T445" s="6">
        <f t="array" aca="1" ref="T445" ca="1">IF(XLOOKUP(E445,DADOS!F:F,DADOS!L:L,0)=0,"NA",XLOOKUP(E445,DADOS!F:F,DADOS!L:L,0))</f>
        <v/>
      </c>
      <c r="U445" s="4">
        <f>H445&amp;"_"&amp;F445&amp;"_"&amp;S445&amp;"_"&amp;T445</f>
        <v/>
      </c>
      <c r="V445" s="50" t="inlineStr">
        <is>
          <t>#ERROR!</t>
        </is>
      </c>
      <c r="W445" s="55" t="n"/>
      <c r="X445" s="55" t="n"/>
      <c r="Y445" s="55" t="n"/>
      <c r="Z445" s="55" t="n"/>
    </row>
    <row r="446" ht="14.25" customHeight="1" s="56">
      <c r="A446" s="4" t="n"/>
      <c r="B446" s="4" t="n"/>
      <c r="C446" s="4" t="n"/>
      <c r="D446" s="4" t="n"/>
      <c r="E446" s="16">
        <f>DADOS!F446</f>
        <v/>
      </c>
      <c r="F446" s="4">
        <f t="array" aca="1" ref="F446" ca="1">XLOOKUP(I446,'CABOS CAT'!A:A,'CABOS CAT'!C:C,0)</f>
        <v/>
      </c>
      <c r="G446" s="4">
        <f t="array" aca="1" ref="G446" ca="1">XLOOKUP(I446,'CABOS CAT'!A:A,'CABOS CAT'!B:B,0)</f>
        <v/>
      </c>
      <c r="H446" s="4">
        <f t="array" aca="1" ref="H446" ca="1">XLOOKUP(I446,'CABOS CAT'!A:A,'CABOS CAT'!D:D,0)</f>
        <v/>
      </c>
      <c r="I446" s="4">
        <f t="array" aca="1" ref="I446" ca="1">XLOOKUP(E446,DADOS!F:F,DADOS!J:J,0)</f>
        <v/>
      </c>
      <c r="J446" s="51">
        <f t="array" aca="1" ref="J446" ca="1">XLOOKUP(E446,DADOS!F:F,DADOS!H:H,0)</f>
        <v/>
      </c>
      <c r="K446" s="47">
        <f t="array" aca="1" ref="K446" ca="1">XLOOKUP(E446,DADOS!F:F,DADOS!A:A,0)</f>
        <v/>
      </c>
      <c r="L446" s="47">
        <f t="array" aca="1" ref="L446" ca="1">IF(XLOOKUP(E446,DADOS!F:F,DADOS!E:E,0)="SPLICE",IF(XLOOKUP('PC CAT'!E446,DADOS!F:F,DADOS!C:C,0)=1,"ESQ","DIR"),XLOOKUP(E446,DADOS!F:F,DADOS!C:C,0))</f>
        <v/>
      </c>
      <c r="M446" s="47">
        <f t="array" aca="1" ref="M446" ca="1">IF(OR(L446="ESQ",L446="DIR"),"NA",XLOOKUP(E446,DADOS!F:F,DADOS!B:B,0))</f>
        <v/>
      </c>
      <c r="N446" s="47">
        <f t="array" aca="1" ref="N446" ca="1">IF(XLOOKUP(E446,DADOS!F:F,DADOS!D:D,0)=0,"NA",XLOOKUP(E446,DADOS!F:F,DADOS!D:D,0))</f>
        <v/>
      </c>
      <c r="O446" s="4">
        <f>H446&amp;"_"&amp;F446&amp;"_"&amp;M446&amp;"_"&amp;N446</f>
        <v/>
      </c>
      <c r="P446" s="48" t="inlineStr">
        <is>
          <t>#ERROR!</t>
        </is>
      </c>
      <c r="Q446" s="6">
        <f t="array" aca="1" ref="Q446" ca="1">XLOOKUP(E446,DADOS!F:F,DADOS!O:O,0)</f>
        <v/>
      </c>
      <c r="R446" s="6">
        <f t="array" aca="1" ref="R446" ca="1">IF(XLOOKUP(E446,DADOS!F:F,DADOS!K:K,0)="SPLICE",IF(XLOOKUP('PC CAT'!E446,DADOS!F:F,DADOS!M:M,0)=1,"ESQ","DIR"),XLOOKUP(E446,DADOS!F:F,DADOS!M:M,0))</f>
        <v/>
      </c>
      <c r="S446" s="6">
        <f t="array" aca="1" ref="S446" ca="1">IF(OR(R446="ESQ",R446="DIR"),"NA",XLOOKUP(E446,DADOS!F:F,DADOS!N:N,0))</f>
        <v/>
      </c>
      <c r="T446" s="6">
        <f t="array" aca="1" ref="T446" ca="1">IF(XLOOKUP(E446,DADOS!F:F,DADOS!L:L,0)=0,"NA",XLOOKUP(E446,DADOS!F:F,DADOS!L:L,0))</f>
        <v/>
      </c>
      <c r="U446" s="4">
        <f>H446&amp;"_"&amp;F446&amp;"_"&amp;S446&amp;"_"&amp;T446</f>
        <v/>
      </c>
      <c r="V446" s="50" t="inlineStr">
        <is>
          <t>#ERROR!</t>
        </is>
      </c>
      <c r="W446" s="55" t="n"/>
      <c r="X446" s="55" t="n"/>
      <c r="Y446" s="55" t="n"/>
      <c r="Z446" s="55" t="n"/>
    </row>
    <row r="447" ht="14.25" customHeight="1" s="56">
      <c r="A447" s="4" t="n"/>
      <c r="B447" s="4" t="n"/>
      <c r="C447" s="4" t="n"/>
      <c r="D447" s="4" t="n"/>
      <c r="E447" s="16">
        <f>DADOS!F447</f>
        <v/>
      </c>
      <c r="F447" s="4">
        <f t="array" aca="1" ref="F447" ca="1">XLOOKUP(I447,'CABOS CAT'!A:A,'CABOS CAT'!C:C,0)</f>
        <v/>
      </c>
      <c r="G447" s="4">
        <f t="array" aca="1" ref="G447" ca="1">XLOOKUP(I447,'CABOS CAT'!A:A,'CABOS CAT'!B:B,0)</f>
        <v/>
      </c>
      <c r="H447" s="4">
        <f t="array" aca="1" ref="H447" ca="1">XLOOKUP(I447,'CABOS CAT'!A:A,'CABOS CAT'!D:D,0)</f>
        <v/>
      </c>
      <c r="I447" s="4">
        <f t="array" aca="1" ref="I447" ca="1">XLOOKUP(E447,DADOS!F:F,DADOS!J:J,0)</f>
        <v/>
      </c>
      <c r="J447" s="51">
        <f t="array" aca="1" ref="J447" ca="1">XLOOKUP(E447,DADOS!F:F,DADOS!H:H,0)</f>
        <v/>
      </c>
      <c r="K447" s="47">
        <f t="array" aca="1" ref="K447" ca="1">XLOOKUP(E447,DADOS!F:F,DADOS!A:A,0)</f>
        <v/>
      </c>
      <c r="L447" s="47">
        <f t="array" aca="1" ref="L447" ca="1">IF(XLOOKUP(E447,DADOS!F:F,DADOS!E:E,0)="SPLICE",IF(XLOOKUP('PC CAT'!E447,DADOS!F:F,DADOS!C:C,0)=1,"ESQ","DIR"),XLOOKUP(E447,DADOS!F:F,DADOS!C:C,0))</f>
        <v/>
      </c>
      <c r="M447" s="47">
        <f t="array" aca="1" ref="M447" ca="1">IF(OR(L447="ESQ",L447="DIR"),"NA",XLOOKUP(E447,DADOS!F:F,DADOS!B:B,0))</f>
        <v/>
      </c>
      <c r="N447" s="47">
        <f t="array" aca="1" ref="N447" ca="1">IF(XLOOKUP(E447,DADOS!F:F,DADOS!D:D,0)=0,"NA",XLOOKUP(E447,DADOS!F:F,DADOS!D:D,0))</f>
        <v/>
      </c>
      <c r="O447" s="4">
        <f>H447&amp;"_"&amp;F447&amp;"_"&amp;M447&amp;"_"&amp;N447</f>
        <v/>
      </c>
      <c r="P447" s="48" t="inlineStr">
        <is>
          <t>#ERROR!</t>
        </is>
      </c>
      <c r="Q447" s="6">
        <f t="array" aca="1" ref="Q447" ca="1">XLOOKUP(E447,DADOS!F:F,DADOS!O:O,0)</f>
        <v/>
      </c>
      <c r="R447" s="6">
        <f t="array" aca="1" ref="R447" ca="1">IF(XLOOKUP(E447,DADOS!F:F,DADOS!K:K,0)="SPLICE",IF(XLOOKUP('PC CAT'!E447,DADOS!F:F,DADOS!M:M,0)=1,"ESQ","DIR"),XLOOKUP(E447,DADOS!F:F,DADOS!M:M,0))</f>
        <v/>
      </c>
      <c r="S447" s="6">
        <f t="array" aca="1" ref="S447" ca="1">IF(OR(R447="ESQ",R447="DIR"),"NA",XLOOKUP(E447,DADOS!F:F,DADOS!N:N,0))</f>
        <v/>
      </c>
      <c r="T447" s="6">
        <f t="array" aca="1" ref="T447" ca="1">IF(XLOOKUP(E447,DADOS!F:F,DADOS!L:L,0)=0,"NA",XLOOKUP(E447,DADOS!F:F,DADOS!L:L,0))</f>
        <v/>
      </c>
      <c r="U447" s="4">
        <f>H447&amp;"_"&amp;F447&amp;"_"&amp;S447&amp;"_"&amp;T447</f>
        <v/>
      </c>
      <c r="V447" s="50" t="inlineStr">
        <is>
          <t>#ERROR!</t>
        </is>
      </c>
      <c r="W447" s="55" t="n"/>
      <c r="X447" s="55" t="n"/>
      <c r="Y447" s="55" t="n"/>
      <c r="Z447" s="55" t="n"/>
    </row>
    <row r="448" ht="14.25" customHeight="1" s="56">
      <c r="A448" s="4" t="n"/>
      <c r="B448" s="4" t="n"/>
      <c r="C448" s="4" t="n"/>
      <c r="D448" s="4" t="n"/>
      <c r="E448" s="16">
        <f>DADOS!F448</f>
        <v/>
      </c>
      <c r="F448" s="4">
        <f t="array" aca="1" ref="F448" ca="1">XLOOKUP(I448,'CABOS CAT'!A:A,'CABOS CAT'!C:C,0)</f>
        <v/>
      </c>
      <c r="G448" s="4">
        <f t="array" aca="1" ref="G448" ca="1">XLOOKUP(I448,'CABOS CAT'!A:A,'CABOS CAT'!B:B,0)</f>
        <v/>
      </c>
      <c r="H448" s="4">
        <f t="array" aca="1" ref="H448" ca="1">XLOOKUP(I448,'CABOS CAT'!A:A,'CABOS CAT'!D:D,0)</f>
        <v/>
      </c>
      <c r="I448" s="4">
        <f t="array" aca="1" ref="I448" ca="1">XLOOKUP(E448,DADOS!F:F,DADOS!J:J,0)</f>
        <v/>
      </c>
      <c r="J448" s="51">
        <f t="array" aca="1" ref="J448" ca="1">XLOOKUP(E448,DADOS!F:F,DADOS!H:H,0)</f>
        <v/>
      </c>
      <c r="K448" s="47">
        <f t="array" aca="1" ref="K448" ca="1">XLOOKUP(E448,DADOS!F:F,DADOS!A:A,0)</f>
        <v/>
      </c>
      <c r="L448" s="47">
        <f t="array" aca="1" ref="L448" ca="1">IF(XLOOKUP(E448,DADOS!F:F,DADOS!E:E,0)="SPLICE",IF(XLOOKUP('PC CAT'!E448,DADOS!F:F,DADOS!C:C,0)=1,"ESQ","DIR"),XLOOKUP(E448,DADOS!F:F,DADOS!C:C,0))</f>
        <v/>
      </c>
      <c r="M448" s="47">
        <f t="array" aca="1" ref="M448" ca="1">IF(OR(L448="ESQ",L448="DIR"),"NA",XLOOKUP(E448,DADOS!F:F,DADOS!B:B,0))</f>
        <v/>
      </c>
      <c r="N448" s="47">
        <f t="array" aca="1" ref="N448" ca="1">IF(XLOOKUP(E448,DADOS!F:F,DADOS!D:D,0)=0,"NA",XLOOKUP(E448,DADOS!F:F,DADOS!D:D,0))</f>
        <v/>
      </c>
      <c r="O448" s="4">
        <f>H448&amp;"_"&amp;F448&amp;"_"&amp;M448&amp;"_"&amp;N448</f>
        <v/>
      </c>
      <c r="P448" s="48" t="inlineStr">
        <is>
          <t>#ERROR!</t>
        </is>
      </c>
      <c r="Q448" s="6">
        <f t="array" aca="1" ref="Q448" ca="1">XLOOKUP(E448,DADOS!F:F,DADOS!O:O,0)</f>
        <v/>
      </c>
      <c r="R448" s="6">
        <f t="array" aca="1" ref="R448" ca="1">IF(XLOOKUP(E448,DADOS!F:F,DADOS!K:K,0)="SPLICE",IF(XLOOKUP('PC CAT'!E448,DADOS!F:F,DADOS!M:M,0)=1,"ESQ","DIR"),XLOOKUP(E448,DADOS!F:F,DADOS!M:M,0))</f>
        <v/>
      </c>
      <c r="S448" s="6">
        <f t="array" aca="1" ref="S448" ca="1">IF(OR(R448="ESQ",R448="DIR"),"NA",XLOOKUP(E448,DADOS!F:F,DADOS!N:N,0))</f>
        <v/>
      </c>
      <c r="T448" s="6">
        <f t="array" aca="1" ref="T448" ca="1">IF(XLOOKUP(E448,DADOS!F:F,DADOS!L:L,0)=0,"NA",XLOOKUP(E448,DADOS!F:F,DADOS!L:L,0))</f>
        <v/>
      </c>
      <c r="U448" s="4">
        <f>H448&amp;"_"&amp;F448&amp;"_"&amp;S448&amp;"_"&amp;T448</f>
        <v/>
      </c>
      <c r="V448" s="50" t="inlineStr">
        <is>
          <t>#ERROR!</t>
        </is>
      </c>
      <c r="W448" s="55" t="n"/>
      <c r="X448" s="55" t="n"/>
      <c r="Y448" s="55" t="n"/>
      <c r="Z448" s="55" t="n"/>
    </row>
    <row r="449" ht="14.25" customHeight="1" s="56">
      <c r="A449" s="4" t="n"/>
      <c r="B449" s="4" t="n"/>
      <c r="C449" s="4" t="n"/>
      <c r="D449" s="4" t="n"/>
      <c r="E449" s="16">
        <f>DADOS!F449</f>
        <v/>
      </c>
      <c r="F449" s="4">
        <f t="array" aca="1" ref="F449" ca="1">XLOOKUP(I449,'CABOS CAT'!A:A,'CABOS CAT'!C:C,0)</f>
        <v/>
      </c>
      <c r="G449" s="4">
        <f t="array" aca="1" ref="G449" ca="1">XLOOKUP(I449,'CABOS CAT'!A:A,'CABOS CAT'!B:B,0)</f>
        <v/>
      </c>
      <c r="H449" s="4">
        <f t="array" aca="1" ref="H449" ca="1">XLOOKUP(I449,'CABOS CAT'!A:A,'CABOS CAT'!D:D,0)</f>
        <v/>
      </c>
      <c r="I449" s="4">
        <f t="array" aca="1" ref="I449" ca="1">XLOOKUP(E449,DADOS!F:F,DADOS!J:J,0)</f>
        <v/>
      </c>
      <c r="J449" s="51">
        <f t="array" aca="1" ref="J449" ca="1">XLOOKUP(E449,DADOS!F:F,DADOS!H:H,0)</f>
        <v/>
      </c>
      <c r="K449" s="47">
        <f t="array" aca="1" ref="K449" ca="1">XLOOKUP(E449,DADOS!F:F,DADOS!A:A,0)</f>
        <v/>
      </c>
      <c r="L449" s="47">
        <f t="array" aca="1" ref="L449" ca="1">IF(XLOOKUP(E449,DADOS!F:F,DADOS!E:E,0)="SPLICE",IF(XLOOKUP('PC CAT'!E449,DADOS!F:F,DADOS!C:C,0)=1,"ESQ","DIR"),XLOOKUP(E449,DADOS!F:F,DADOS!C:C,0))</f>
        <v/>
      </c>
      <c r="M449" s="47">
        <f t="array" aca="1" ref="M449" ca="1">IF(OR(L449="ESQ",L449="DIR"),"NA",XLOOKUP(E449,DADOS!F:F,DADOS!B:B,0))</f>
        <v/>
      </c>
      <c r="N449" s="47">
        <f t="array" aca="1" ref="N449" ca="1">IF(XLOOKUP(E449,DADOS!F:F,DADOS!D:D,0)=0,"NA",XLOOKUP(E449,DADOS!F:F,DADOS!D:D,0))</f>
        <v/>
      </c>
      <c r="O449" s="4">
        <f>H449&amp;"_"&amp;F449&amp;"_"&amp;M449&amp;"_"&amp;N449</f>
        <v/>
      </c>
      <c r="P449" s="48" t="inlineStr">
        <is>
          <t>#ERROR!</t>
        </is>
      </c>
      <c r="Q449" s="6">
        <f t="array" aca="1" ref="Q449" ca="1">XLOOKUP(E449,DADOS!F:F,DADOS!O:O,0)</f>
        <v/>
      </c>
      <c r="R449" s="6">
        <f t="array" aca="1" ref="R449" ca="1">IF(XLOOKUP(E449,DADOS!F:F,DADOS!K:K,0)="SPLICE",IF(XLOOKUP('PC CAT'!E449,DADOS!F:F,DADOS!M:M,0)=1,"ESQ","DIR"),XLOOKUP(E449,DADOS!F:F,DADOS!M:M,0))</f>
        <v/>
      </c>
      <c r="S449" s="6">
        <f t="array" aca="1" ref="S449" ca="1">IF(OR(R449="ESQ",R449="DIR"),"NA",XLOOKUP(E449,DADOS!F:F,DADOS!N:N,0))</f>
        <v/>
      </c>
      <c r="T449" s="6">
        <f t="array" aca="1" ref="T449" ca="1">IF(XLOOKUP(E449,DADOS!F:F,DADOS!L:L,0)=0,"NA",XLOOKUP(E449,DADOS!F:F,DADOS!L:L,0))</f>
        <v/>
      </c>
      <c r="U449" s="4">
        <f>H449&amp;"_"&amp;F449&amp;"_"&amp;S449&amp;"_"&amp;T449</f>
        <v/>
      </c>
      <c r="V449" s="50" t="inlineStr">
        <is>
          <t>#ERROR!</t>
        </is>
      </c>
      <c r="W449" s="55" t="n"/>
      <c r="X449" s="55" t="n"/>
      <c r="Y449" s="55" t="n"/>
      <c r="Z449" s="55" t="n"/>
    </row>
    <row r="450" ht="14.25" customHeight="1" s="56">
      <c r="A450" s="4" t="n"/>
      <c r="B450" s="4" t="n"/>
      <c r="C450" s="4" t="n"/>
      <c r="D450" s="4" t="n"/>
      <c r="E450" s="16">
        <f>DADOS!F450</f>
        <v/>
      </c>
      <c r="F450" s="4">
        <f t="array" aca="1" ref="F450" ca="1">XLOOKUP(I450,'CABOS CAT'!A:A,'CABOS CAT'!C:C,0)</f>
        <v/>
      </c>
      <c r="G450" s="4">
        <f t="array" aca="1" ref="G450" ca="1">XLOOKUP(I450,'CABOS CAT'!A:A,'CABOS CAT'!B:B,0)</f>
        <v/>
      </c>
      <c r="H450" s="4">
        <f t="array" aca="1" ref="H450" ca="1">XLOOKUP(I450,'CABOS CAT'!A:A,'CABOS CAT'!D:D,0)</f>
        <v/>
      </c>
      <c r="I450" s="4">
        <f t="array" aca="1" ref="I450" ca="1">XLOOKUP(E450,DADOS!F:F,DADOS!J:J,0)</f>
        <v/>
      </c>
      <c r="J450" s="51">
        <f t="array" aca="1" ref="J450" ca="1">XLOOKUP(E450,DADOS!F:F,DADOS!H:H,0)</f>
        <v/>
      </c>
      <c r="K450" s="47">
        <f t="array" aca="1" ref="K450" ca="1">XLOOKUP(E450,DADOS!F:F,DADOS!A:A,0)</f>
        <v/>
      </c>
      <c r="L450" s="47">
        <f t="array" aca="1" ref="L450" ca="1">IF(XLOOKUP(E450,DADOS!F:F,DADOS!E:E,0)="SPLICE",IF(XLOOKUP('PC CAT'!E450,DADOS!F:F,DADOS!C:C,0)=1,"ESQ","DIR"),XLOOKUP(E450,DADOS!F:F,DADOS!C:C,0))</f>
        <v/>
      </c>
      <c r="M450" s="47">
        <f t="array" aca="1" ref="M450" ca="1">IF(OR(L450="ESQ",L450="DIR"),"NA",XLOOKUP(E450,DADOS!F:F,DADOS!B:B,0))</f>
        <v/>
      </c>
      <c r="N450" s="47">
        <f t="array" aca="1" ref="N450" ca="1">IF(XLOOKUP(E450,DADOS!F:F,DADOS!D:D,0)=0,"NA",XLOOKUP(E450,DADOS!F:F,DADOS!D:D,0))</f>
        <v/>
      </c>
      <c r="O450" s="4">
        <f>H450&amp;"_"&amp;F450&amp;"_"&amp;M450&amp;"_"&amp;N450</f>
        <v/>
      </c>
      <c r="P450" s="48" t="inlineStr">
        <is>
          <t>#ERROR!</t>
        </is>
      </c>
      <c r="Q450" s="6">
        <f t="array" aca="1" ref="Q450" ca="1">XLOOKUP(E450,DADOS!F:F,DADOS!O:O,0)</f>
        <v/>
      </c>
      <c r="R450" s="6">
        <f t="array" aca="1" ref="R450" ca="1">IF(XLOOKUP(E450,DADOS!F:F,DADOS!K:K,0)="SPLICE",IF(XLOOKUP('PC CAT'!E450,DADOS!F:F,DADOS!M:M,0)=1,"ESQ","DIR"),XLOOKUP(E450,DADOS!F:F,DADOS!M:M,0))</f>
        <v/>
      </c>
      <c r="S450" s="6">
        <f t="array" aca="1" ref="S450" ca="1">IF(OR(R450="ESQ",R450="DIR"),"NA",XLOOKUP(E450,DADOS!F:F,DADOS!N:N,0))</f>
        <v/>
      </c>
      <c r="T450" s="6">
        <f t="array" aca="1" ref="T450" ca="1">IF(XLOOKUP(E450,DADOS!F:F,DADOS!L:L,0)=0,"NA",XLOOKUP(E450,DADOS!F:F,DADOS!L:L,0))</f>
        <v/>
      </c>
      <c r="U450" s="4">
        <f>H450&amp;"_"&amp;F450&amp;"_"&amp;S450&amp;"_"&amp;T450</f>
        <v/>
      </c>
      <c r="V450" s="50" t="inlineStr">
        <is>
          <t>#ERROR!</t>
        </is>
      </c>
      <c r="W450" s="55" t="n"/>
      <c r="X450" s="55" t="n"/>
      <c r="Y450" s="55" t="n"/>
      <c r="Z450" s="55" t="n"/>
    </row>
    <row r="451" ht="14.25" customHeight="1" s="56">
      <c r="A451" s="4" t="n"/>
      <c r="B451" s="4" t="n"/>
      <c r="C451" s="4" t="n"/>
      <c r="D451" s="4" t="n"/>
      <c r="E451" s="16">
        <f>DADOS!F451</f>
        <v/>
      </c>
      <c r="F451" s="4">
        <f t="array" aca="1" ref="F451" ca="1">XLOOKUP(I451,'CABOS CAT'!A:A,'CABOS CAT'!C:C,0)</f>
        <v/>
      </c>
      <c r="G451" s="4">
        <f t="array" aca="1" ref="G451" ca="1">XLOOKUP(I451,'CABOS CAT'!A:A,'CABOS CAT'!B:B,0)</f>
        <v/>
      </c>
      <c r="H451" s="4">
        <f t="array" aca="1" ref="H451" ca="1">XLOOKUP(I451,'CABOS CAT'!A:A,'CABOS CAT'!D:D,0)</f>
        <v/>
      </c>
      <c r="I451" s="4">
        <f t="array" aca="1" ref="I451" ca="1">XLOOKUP(E451,DADOS!F:F,DADOS!J:J,0)</f>
        <v/>
      </c>
      <c r="J451" s="51">
        <f t="array" aca="1" ref="J451" ca="1">XLOOKUP(E451,DADOS!F:F,DADOS!H:H,0)</f>
        <v/>
      </c>
      <c r="K451" s="47">
        <f t="array" aca="1" ref="K451" ca="1">XLOOKUP(E451,DADOS!F:F,DADOS!A:A,0)</f>
        <v/>
      </c>
      <c r="L451" s="47">
        <f t="array" aca="1" ref="L451" ca="1">IF(XLOOKUP(E451,DADOS!F:F,DADOS!E:E,0)="SPLICE",IF(XLOOKUP('PC CAT'!E451,DADOS!F:F,DADOS!C:C,0)=1,"ESQ","DIR"),XLOOKUP(E451,DADOS!F:F,DADOS!C:C,0))</f>
        <v/>
      </c>
      <c r="M451" s="47">
        <f t="array" aca="1" ref="M451" ca="1">IF(OR(L451="ESQ",L451="DIR"),"NA",XLOOKUP(E451,DADOS!F:F,DADOS!B:B,0))</f>
        <v/>
      </c>
      <c r="N451" s="47">
        <f t="array" aca="1" ref="N451" ca="1">IF(XLOOKUP(E451,DADOS!F:F,DADOS!D:D,0)=0,"NA",XLOOKUP(E451,DADOS!F:F,DADOS!D:D,0))</f>
        <v/>
      </c>
      <c r="O451" s="4">
        <f>H451&amp;"_"&amp;F451&amp;"_"&amp;M451&amp;"_"&amp;N451</f>
        <v/>
      </c>
      <c r="P451" s="48" t="inlineStr">
        <is>
          <t>#ERROR!</t>
        </is>
      </c>
      <c r="Q451" s="6">
        <f t="array" aca="1" ref="Q451" ca="1">XLOOKUP(E451,DADOS!F:F,DADOS!O:O,0)</f>
        <v/>
      </c>
      <c r="R451" s="6">
        <f t="array" aca="1" ref="R451" ca="1">IF(XLOOKUP(E451,DADOS!F:F,DADOS!K:K,0)="SPLICE",IF(XLOOKUP('PC CAT'!E451,DADOS!F:F,DADOS!M:M,0)=1,"ESQ","DIR"),XLOOKUP(E451,DADOS!F:F,DADOS!M:M,0))</f>
        <v/>
      </c>
      <c r="S451" s="6">
        <f t="array" aca="1" ref="S451" ca="1">IF(OR(R451="ESQ",R451="DIR"),"NA",XLOOKUP(E451,DADOS!F:F,DADOS!N:N,0))</f>
        <v/>
      </c>
      <c r="T451" s="6">
        <f t="array" aca="1" ref="T451" ca="1">IF(XLOOKUP(E451,DADOS!F:F,DADOS!L:L,0)=0,"NA",XLOOKUP(E451,DADOS!F:F,DADOS!L:L,0))</f>
        <v/>
      </c>
      <c r="U451" s="4">
        <f>H451&amp;"_"&amp;F451&amp;"_"&amp;S451&amp;"_"&amp;T451</f>
        <v/>
      </c>
      <c r="V451" s="50" t="inlineStr">
        <is>
          <t>#ERROR!</t>
        </is>
      </c>
      <c r="W451" s="55" t="n"/>
      <c r="X451" s="55" t="n"/>
      <c r="Y451" s="55" t="n"/>
      <c r="Z451" s="55" t="n"/>
    </row>
    <row r="452" ht="14.25" customHeight="1" s="56">
      <c r="A452" s="4" t="n"/>
      <c r="B452" s="4" t="n"/>
      <c r="C452" s="4" t="n"/>
      <c r="D452" s="4" t="n"/>
      <c r="E452" s="16">
        <f>DADOS!F452</f>
        <v/>
      </c>
      <c r="F452" s="4">
        <f t="array" aca="1" ref="F452" ca="1">XLOOKUP(I452,'CABOS CAT'!A:A,'CABOS CAT'!C:C,0)</f>
        <v/>
      </c>
      <c r="G452" s="4">
        <f t="array" aca="1" ref="G452" ca="1">XLOOKUP(I452,'CABOS CAT'!A:A,'CABOS CAT'!B:B,0)</f>
        <v/>
      </c>
      <c r="H452" s="4">
        <f t="array" aca="1" ref="H452" ca="1">XLOOKUP(I452,'CABOS CAT'!A:A,'CABOS CAT'!D:D,0)</f>
        <v/>
      </c>
      <c r="I452" s="4">
        <f t="array" aca="1" ref="I452" ca="1">XLOOKUP(E452,DADOS!F:F,DADOS!J:J,0)</f>
        <v/>
      </c>
      <c r="J452" s="51">
        <f t="array" aca="1" ref="J452" ca="1">XLOOKUP(E452,DADOS!F:F,DADOS!H:H,0)</f>
        <v/>
      </c>
      <c r="K452" s="47">
        <f t="array" aca="1" ref="K452" ca="1">XLOOKUP(E452,DADOS!F:F,DADOS!A:A,0)</f>
        <v/>
      </c>
      <c r="L452" s="47">
        <f t="array" aca="1" ref="L452" ca="1">IF(XLOOKUP(E452,DADOS!F:F,DADOS!E:E,0)="SPLICE",IF(XLOOKUP('PC CAT'!E452,DADOS!F:F,DADOS!C:C,0)=1,"ESQ","DIR"),XLOOKUP(E452,DADOS!F:F,DADOS!C:C,0))</f>
        <v/>
      </c>
      <c r="M452" s="47">
        <f t="array" aca="1" ref="M452" ca="1">IF(OR(L452="ESQ",L452="DIR"),"NA",XLOOKUP(E452,DADOS!F:F,DADOS!B:B,0))</f>
        <v/>
      </c>
      <c r="N452" s="47">
        <f t="array" aca="1" ref="N452" ca="1">IF(XLOOKUP(E452,DADOS!F:F,DADOS!D:D,0)=0,"NA",XLOOKUP(E452,DADOS!F:F,DADOS!D:D,0))</f>
        <v/>
      </c>
      <c r="O452" s="4">
        <f>H452&amp;"_"&amp;F452&amp;"_"&amp;M452&amp;"_"&amp;N452</f>
        <v/>
      </c>
      <c r="P452" s="48" t="inlineStr">
        <is>
          <t>#ERROR!</t>
        </is>
      </c>
      <c r="Q452" s="6">
        <f t="array" aca="1" ref="Q452" ca="1">XLOOKUP(E452,DADOS!F:F,DADOS!O:O,0)</f>
        <v/>
      </c>
      <c r="R452" s="6">
        <f t="array" aca="1" ref="R452" ca="1">IF(XLOOKUP(E452,DADOS!F:F,DADOS!K:K,0)="SPLICE",IF(XLOOKUP('PC CAT'!E452,DADOS!F:F,DADOS!M:M,0)=1,"ESQ","DIR"),XLOOKUP(E452,DADOS!F:F,DADOS!M:M,0))</f>
        <v/>
      </c>
      <c r="S452" s="6">
        <f t="array" aca="1" ref="S452" ca="1">IF(OR(R452="ESQ",R452="DIR"),"NA",XLOOKUP(E452,DADOS!F:F,DADOS!N:N,0))</f>
        <v/>
      </c>
      <c r="T452" s="6">
        <f t="array" aca="1" ref="T452" ca="1">IF(XLOOKUP(E452,DADOS!F:F,DADOS!L:L,0)=0,"NA",XLOOKUP(E452,DADOS!F:F,DADOS!L:L,0))</f>
        <v/>
      </c>
      <c r="U452" s="4">
        <f>H452&amp;"_"&amp;F452&amp;"_"&amp;S452&amp;"_"&amp;T452</f>
        <v/>
      </c>
      <c r="V452" s="50" t="inlineStr">
        <is>
          <t>#ERROR!</t>
        </is>
      </c>
      <c r="W452" s="55" t="n"/>
      <c r="X452" s="55" t="n"/>
      <c r="Y452" s="55" t="n"/>
      <c r="Z452" s="55" t="n"/>
    </row>
    <row r="453" ht="14.25" customHeight="1" s="56">
      <c r="A453" s="4" t="n"/>
      <c r="B453" s="4" t="n"/>
      <c r="C453" s="4" t="n"/>
      <c r="D453" s="4" t="n"/>
      <c r="E453" s="16">
        <f>DADOS!F453</f>
        <v/>
      </c>
      <c r="F453" s="4">
        <f t="array" aca="1" ref="F453" ca="1">XLOOKUP(I453,'CABOS CAT'!A:A,'CABOS CAT'!C:C,0)</f>
        <v/>
      </c>
      <c r="G453" s="4">
        <f t="array" aca="1" ref="G453" ca="1">XLOOKUP(I453,'CABOS CAT'!A:A,'CABOS CAT'!B:B,0)</f>
        <v/>
      </c>
      <c r="H453" s="4">
        <f t="array" aca="1" ref="H453" ca="1">XLOOKUP(I453,'CABOS CAT'!A:A,'CABOS CAT'!D:D,0)</f>
        <v/>
      </c>
      <c r="I453" s="4">
        <f t="array" aca="1" ref="I453" ca="1">XLOOKUP(E453,DADOS!F:F,DADOS!J:J,0)</f>
        <v/>
      </c>
      <c r="J453" s="51">
        <f t="array" aca="1" ref="J453" ca="1">XLOOKUP(E453,DADOS!F:F,DADOS!H:H,0)</f>
        <v/>
      </c>
      <c r="K453" s="47">
        <f t="array" aca="1" ref="K453" ca="1">XLOOKUP(E453,DADOS!F:F,DADOS!A:A,0)</f>
        <v/>
      </c>
      <c r="L453" s="47">
        <f t="array" aca="1" ref="L453" ca="1">IF(XLOOKUP(E453,DADOS!F:F,DADOS!E:E,0)="SPLICE",IF(XLOOKUP('PC CAT'!E453,DADOS!F:F,DADOS!C:C,0)=1,"ESQ","DIR"),XLOOKUP(E453,DADOS!F:F,DADOS!C:C,0))</f>
        <v/>
      </c>
      <c r="M453" s="47">
        <f t="array" aca="1" ref="M453" ca="1">IF(OR(L453="ESQ",L453="DIR"),"NA",XLOOKUP(E453,DADOS!F:F,DADOS!B:B,0))</f>
        <v/>
      </c>
      <c r="N453" s="47">
        <f t="array" aca="1" ref="N453" ca="1">IF(XLOOKUP(E453,DADOS!F:F,DADOS!D:D,0)=0,"NA",XLOOKUP(E453,DADOS!F:F,DADOS!D:D,0))</f>
        <v/>
      </c>
      <c r="O453" s="4">
        <f>H453&amp;"_"&amp;F453&amp;"_"&amp;M453&amp;"_"&amp;N453</f>
        <v/>
      </c>
      <c r="P453" s="48" t="inlineStr">
        <is>
          <t>#ERROR!</t>
        </is>
      </c>
      <c r="Q453" s="6">
        <f t="array" aca="1" ref="Q453" ca="1">XLOOKUP(E453,DADOS!F:F,DADOS!O:O,0)</f>
        <v/>
      </c>
      <c r="R453" s="6">
        <f t="array" aca="1" ref="R453" ca="1">IF(XLOOKUP(E453,DADOS!F:F,DADOS!K:K,0)="SPLICE",IF(XLOOKUP('PC CAT'!E453,DADOS!F:F,DADOS!M:M,0)=1,"ESQ","DIR"),XLOOKUP(E453,DADOS!F:F,DADOS!M:M,0))</f>
        <v/>
      </c>
      <c r="S453" s="6">
        <f t="array" aca="1" ref="S453" ca="1">IF(OR(R453="ESQ",R453="DIR"),"NA",XLOOKUP(E453,DADOS!F:F,DADOS!N:N,0))</f>
        <v/>
      </c>
      <c r="T453" s="6">
        <f t="array" aca="1" ref="T453" ca="1">IF(XLOOKUP(E453,DADOS!F:F,DADOS!L:L,0)=0,"NA",XLOOKUP(E453,DADOS!F:F,DADOS!L:L,0))</f>
        <v/>
      </c>
      <c r="U453" s="4">
        <f>H453&amp;"_"&amp;F453&amp;"_"&amp;S453&amp;"_"&amp;T453</f>
        <v/>
      </c>
      <c r="V453" s="50" t="inlineStr">
        <is>
          <t>#ERROR!</t>
        </is>
      </c>
      <c r="W453" s="55" t="n"/>
      <c r="X453" s="55" t="n"/>
      <c r="Y453" s="55" t="n"/>
      <c r="Z453" s="55" t="n"/>
    </row>
    <row r="454" ht="14.25" customHeight="1" s="56">
      <c r="A454" s="4" t="n"/>
      <c r="B454" s="4" t="n"/>
      <c r="C454" s="4" t="n"/>
      <c r="D454" s="4" t="n"/>
      <c r="E454" s="16">
        <f>DADOS!F454</f>
        <v/>
      </c>
      <c r="F454" s="4">
        <f t="array" aca="1" ref="F454" ca="1">XLOOKUP(I454,'CABOS CAT'!A:A,'CABOS CAT'!C:C,0)</f>
        <v/>
      </c>
      <c r="G454" s="4">
        <f t="array" aca="1" ref="G454" ca="1">XLOOKUP(I454,'CABOS CAT'!A:A,'CABOS CAT'!B:B,0)</f>
        <v/>
      </c>
      <c r="H454" s="4">
        <f t="array" aca="1" ref="H454" ca="1">XLOOKUP(I454,'CABOS CAT'!A:A,'CABOS CAT'!D:D,0)</f>
        <v/>
      </c>
      <c r="I454" s="4">
        <f t="array" aca="1" ref="I454" ca="1">XLOOKUP(E454,DADOS!F:F,DADOS!J:J,0)</f>
        <v/>
      </c>
      <c r="J454" s="51">
        <f t="array" aca="1" ref="J454" ca="1">XLOOKUP(E454,DADOS!F:F,DADOS!H:H,0)</f>
        <v/>
      </c>
      <c r="K454" s="47">
        <f t="array" aca="1" ref="K454" ca="1">XLOOKUP(E454,DADOS!F:F,DADOS!A:A,0)</f>
        <v/>
      </c>
      <c r="L454" s="47">
        <f t="array" aca="1" ref="L454" ca="1">IF(XLOOKUP(E454,DADOS!F:F,DADOS!E:E,0)="SPLICE",IF(XLOOKUP('PC CAT'!E454,DADOS!F:F,DADOS!C:C,0)=1,"ESQ","DIR"),XLOOKUP(E454,DADOS!F:F,DADOS!C:C,0))</f>
        <v/>
      </c>
      <c r="M454" s="47">
        <f t="array" aca="1" ref="M454" ca="1">IF(OR(L454="ESQ",L454="DIR"),"NA",XLOOKUP(E454,DADOS!F:F,DADOS!B:B,0))</f>
        <v/>
      </c>
      <c r="N454" s="47">
        <f t="array" aca="1" ref="N454" ca="1">IF(XLOOKUP(E454,DADOS!F:F,DADOS!D:D,0)=0,"NA",XLOOKUP(E454,DADOS!F:F,DADOS!D:D,0))</f>
        <v/>
      </c>
      <c r="O454" s="4">
        <f>H454&amp;"_"&amp;F454&amp;"_"&amp;M454&amp;"_"&amp;N454</f>
        <v/>
      </c>
      <c r="P454" s="48" t="inlineStr">
        <is>
          <t>#ERROR!</t>
        </is>
      </c>
      <c r="Q454" s="6">
        <f t="array" aca="1" ref="Q454" ca="1">XLOOKUP(E454,DADOS!F:F,DADOS!O:O,0)</f>
        <v/>
      </c>
      <c r="R454" s="6">
        <f t="array" aca="1" ref="R454" ca="1">IF(XLOOKUP(E454,DADOS!F:F,DADOS!K:K,0)="SPLICE",IF(XLOOKUP('PC CAT'!E454,DADOS!F:F,DADOS!M:M,0)=1,"ESQ","DIR"),XLOOKUP(E454,DADOS!F:F,DADOS!M:M,0))</f>
        <v/>
      </c>
      <c r="S454" s="6">
        <f t="array" aca="1" ref="S454" ca="1">IF(OR(R454="ESQ",R454="DIR"),"NA",XLOOKUP(E454,DADOS!F:F,DADOS!N:N,0))</f>
        <v/>
      </c>
      <c r="T454" s="6">
        <f t="array" aca="1" ref="T454" ca="1">IF(XLOOKUP(E454,DADOS!F:F,DADOS!L:L,0)=0,"NA",XLOOKUP(E454,DADOS!F:F,DADOS!L:L,0))</f>
        <v/>
      </c>
      <c r="U454" s="4">
        <f>H454&amp;"_"&amp;F454&amp;"_"&amp;S454&amp;"_"&amp;T454</f>
        <v/>
      </c>
      <c r="V454" s="50" t="inlineStr">
        <is>
          <t>#ERROR!</t>
        </is>
      </c>
      <c r="W454" s="55" t="n"/>
      <c r="X454" s="55" t="n"/>
      <c r="Y454" s="55" t="n"/>
      <c r="Z454" s="55" t="n"/>
    </row>
    <row r="455" ht="14.25" customHeight="1" s="56">
      <c r="A455" s="4" t="n"/>
      <c r="B455" s="4" t="n"/>
      <c r="C455" s="4" t="n"/>
      <c r="D455" s="4" t="n"/>
      <c r="E455" s="16">
        <f>DADOS!F455</f>
        <v/>
      </c>
      <c r="F455" s="4">
        <f t="array" aca="1" ref="F455" ca="1">XLOOKUP(I455,'CABOS CAT'!A:A,'CABOS CAT'!C:C,0)</f>
        <v/>
      </c>
      <c r="G455" s="4">
        <f t="array" aca="1" ref="G455" ca="1">XLOOKUP(I455,'CABOS CAT'!A:A,'CABOS CAT'!B:B,0)</f>
        <v/>
      </c>
      <c r="H455" s="4">
        <f t="array" aca="1" ref="H455" ca="1">XLOOKUP(I455,'CABOS CAT'!A:A,'CABOS CAT'!D:D,0)</f>
        <v/>
      </c>
      <c r="I455" s="4">
        <f t="array" aca="1" ref="I455" ca="1">XLOOKUP(E455,DADOS!F:F,DADOS!J:J,0)</f>
        <v/>
      </c>
      <c r="J455" s="51">
        <f t="array" aca="1" ref="J455" ca="1">XLOOKUP(E455,DADOS!F:F,DADOS!H:H,0)</f>
        <v/>
      </c>
      <c r="K455" s="47">
        <f t="array" aca="1" ref="K455" ca="1">XLOOKUP(E455,DADOS!F:F,DADOS!A:A,0)</f>
        <v/>
      </c>
      <c r="L455" s="47">
        <f t="array" aca="1" ref="L455" ca="1">IF(XLOOKUP(E455,DADOS!F:F,DADOS!E:E,0)="SPLICE",IF(XLOOKUP('PC CAT'!E455,DADOS!F:F,DADOS!C:C,0)=1,"ESQ","DIR"),XLOOKUP(E455,DADOS!F:F,DADOS!C:C,0))</f>
        <v/>
      </c>
      <c r="M455" s="47">
        <f t="array" aca="1" ref="M455" ca="1">IF(OR(L455="ESQ",L455="DIR"),"NA",XLOOKUP(E455,DADOS!F:F,DADOS!B:B,0))</f>
        <v/>
      </c>
      <c r="N455" s="47">
        <f t="array" aca="1" ref="N455" ca="1">IF(XLOOKUP(E455,DADOS!F:F,DADOS!D:D,0)=0,"NA",XLOOKUP(E455,DADOS!F:F,DADOS!D:D,0))</f>
        <v/>
      </c>
      <c r="O455" s="4">
        <f>H455&amp;"_"&amp;F455&amp;"_"&amp;M455&amp;"_"&amp;N455</f>
        <v/>
      </c>
      <c r="P455" s="48" t="inlineStr">
        <is>
          <t>#ERROR!</t>
        </is>
      </c>
      <c r="Q455" s="6">
        <f t="array" aca="1" ref="Q455" ca="1">XLOOKUP(E455,DADOS!F:F,DADOS!O:O,0)</f>
        <v/>
      </c>
      <c r="R455" s="6">
        <f t="array" aca="1" ref="R455" ca="1">IF(XLOOKUP(E455,DADOS!F:F,DADOS!K:K,0)="SPLICE",IF(XLOOKUP('PC CAT'!E455,DADOS!F:F,DADOS!M:M,0)=1,"ESQ","DIR"),XLOOKUP(E455,DADOS!F:F,DADOS!M:M,0))</f>
        <v/>
      </c>
      <c r="S455" s="6">
        <f t="array" aca="1" ref="S455" ca="1">IF(OR(R455="ESQ",R455="DIR"),"NA",XLOOKUP(E455,DADOS!F:F,DADOS!N:N,0))</f>
        <v/>
      </c>
      <c r="T455" s="6">
        <f t="array" aca="1" ref="T455" ca="1">IF(XLOOKUP(E455,DADOS!F:F,DADOS!L:L,0)=0,"NA",XLOOKUP(E455,DADOS!F:F,DADOS!L:L,0))</f>
        <v/>
      </c>
      <c r="U455" s="4">
        <f>H455&amp;"_"&amp;F455&amp;"_"&amp;S455&amp;"_"&amp;T455</f>
        <v/>
      </c>
      <c r="V455" s="50" t="inlineStr">
        <is>
          <t>#ERROR!</t>
        </is>
      </c>
      <c r="W455" s="55" t="n"/>
      <c r="X455" s="55" t="n"/>
      <c r="Y455" s="55" t="n"/>
      <c r="Z455" s="55" t="n"/>
    </row>
    <row r="456" ht="14.25" customHeight="1" s="56">
      <c r="A456" s="4" t="n"/>
      <c r="B456" s="4" t="n"/>
      <c r="C456" s="4" t="n"/>
      <c r="D456" s="4" t="n"/>
      <c r="E456" s="16">
        <f>DADOS!F456</f>
        <v/>
      </c>
      <c r="F456" s="4">
        <f t="array" aca="1" ref="F456" ca="1">XLOOKUP(I456,'CABOS CAT'!A:A,'CABOS CAT'!C:C,0)</f>
        <v/>
      </c>
      <c r="G456" s="4">
        <f t="array" aca="1" ref="G456" ca="1">XLOOKUP(I456,'CABOS CAT'!A:A,'CABOS CAT'!B:B,0)</f>
        <v/>
      </c>
      <c r="H456" s="4">
        <f t="array" aca="1" ref="H456" ca="1">XLOOKUP(I456,'CABOS CAT'!A:A,'CABOS CAT'!D:D,0)</f>
        <v/>
      </c>
      <c r="I456" s="4">
        <f t="array" aca="1" ref="I456" ca="1">XLOOKUP(E456,DADOS!F:F,DADOS!J:J,0)</f>
        <v/>
      </c>
      <c r="J456" s="51">
        <f t="array" aca="1" ref="J456" ca="1">XLOOKUP(E456,DADOS!F:F,DADOS!H:H,0)</f>
        <v/>
      </c>
      <c r="K456" s="47">
        <f t="array" aca="1" ref="K456" ca="1">XLOOKUP(E456,DADOS!F:F,DADOS!A:A,0)</f>
        <v/>
      </c>
      <c r="L456" s="47">
        <f t="array" aca="1" ref="L456" ca="1">IF(XLOOKUP(E456,DADOS!F:F,DADOS!E:E,0)="SPLICE",IF(XLOOKUP('PC CAT'!E456,DADOS!F:F,DADOS!C:C,0)=1,"ESQ","DIR"),XLOOKUP(E456,DADOS!F:F,DADOS!C:C,0))</f>
        <v/>
      </c>
      <c r="M456" s="47">
        <f t="array" aca="1" ref="M456" ca="1">IF(OR(L456="ESQ",L456="DIR"),"NA",XLOOKUP(E456,DADOS!F:F,DADOS!B:B,0))</f>
        <v/>
      </c>
      <c r="N456" s="47">
        <f t="array" aca="1" ref="N456" ca="1">IF(XLOOKUP(E456,DADOS!F:F,DADOS!D:D,0)=0,"NA",XLOOKUP(E456,DADOS!F:F,DADOS!D:D,0))</f>
        <v/>
      </c>
      <c r="O456" s="4">
        <f>H456&amp;"_"&amp;F456&amp;"_"&amp;M456&amp;"_"&amp;N456</f>
        <v/>
      </c>
      <c r="P456" s="48" t="inlineStr">
        <is>
          <t>#ERROR!</t>
        </is>
      </c>
      <c r="Q456" s="6">
        <f t="array" aca="1" ref="Q456" ca="1">XLOOKUP(E456,DADOS!F:F,DADOS!O:O,0)</f>
        <v/>
      </c>
      <c r="R456" s="6">
        <f t="array" aca="1" ref="R456" ca="1">IF(XLOOKUP(E456,DADOS!F:F,DADOS!K:K,0)="SPLICE",IF(XLOOKUP('PC CAT'!E456,DADOS!F:F,DADOS!M:M,0)=1,"ESQ","DIR"),XLOOKUP(E456,DADOS!F:F,DADOS!M:M,0))</f>
        <v/>
      </c>
      <c r="S456" s="6">
        <f t="array" aca="1" ref="S456" ca="1">IF(OR(R456="ESQ",R456="DIR"),"NA",XLOOKUP(E456,DADOS!F:F,DADOS!N:N,0))</f>
        <v/>
      </c>
      <c r="T456" s="6">
        <f t="array" aca="1" ref="T456" ca="1">IF(XLOOKUP(E456,DADOS!F:F,DADOS!L:L,0)=0,"NA",XLOOKUP(E456,DADOS!F:F,DADOS!L:L,0))</f>
        <v/>
      </c>
      <c r="U456" s="4">
        <f>H456&amp;"_"&amp;F456&amp;"_"&amp;S456&amp;"_"&amp;T456</f>
        <v/>
      </c>
      <c r="V456" s="50" t="inlineStr">
        <is>
          <t>#ERROR!</t>
        </is>
      </c>
      <c r="W456" s="55" t="n"/>
      <c r="X456" s="55" t="n"/>
      <c r="Y456" s="55" t="n"/>
      <c r="Z456" s="55" t="n"/>
    </row>
    <row r="457" ht="14.25" customHeight="1" s="56">
      <c r="A457" s="4" t="n"/>
      <c r="B457" s="4" t="n"/>
      <c r="C457" s="4" t="n"/>
      <c r="D457" s="4" t="n"/>
      <c r="E457" s="16">
        <f>DADOS!F457</f>
        <v/>
      </c>
      <c r="F457" s="4">
        <f t="array" aca="1" ref="F457" ca="1">XLOOKUP(I457,'CABOS CAT'!A:A,'CABOS CAT'!C:C,0)</f>
        <v/>
      </c>
      <c r="G457" s="4">
        <f t="array" aca="1" ref="G457" ca="1">XLOOKUP(I457,'CABOS CAT'!A:A,'CABOS CAT'!B:B,0)</f>
        <v/>
      </c>
      <c r="H457" s="4">
        <f t="array" aca="1" ref="H457" ca="1">XLOOKUP(I457,'CABOS CAT'!A:A,'CABOS CAT'!D:D,0)</f>
        <v/>
      </c>
      <c r="I457" s="4">
        <f t="array" aca="1" ref="I457" ca="1">XLOOKUP(E457,DADOS!F:F,DADOS!J:J,0)</f>
        <v/>
      </c>
      <c r="J457" s="51">
        <f t="array" aca="1" ref="J457" ca="1">XLOOKUP(E457,DADOS!F:F,DADOS!H:H,0)</f>
        <v/>
      </c>
      <c r="K457" s="47">
        <f t="array" aca="1" ref="K457" ca="1">XLOOKUP(E457,DADOS!F:F,DADOS!A:A,0)</f>
        <v/>
      </c>
      <c r="L457" s="47">
        <f t="array" aca="1" ref="L457" ca="1">IF(XLOOKUP(E457,DADOS!F:F,DADOS!E:E,0)="SPLICE",IF(XLOOKUP('PC CAT'!E457,DADOS!F:F,DADOS!C:C,0)=1,"ESQ","DIR"),XLOOKUP(E457,DADOS!F:F,DADOS!C:C,0))</f>
        <v/>
      </c>
      <c r="M457" s="47">
        <f t="array" aca="1" ref="M457" ca="1">IF(OR(L457="ESQ",L457="DIR"),"NA",XLOOKUP(E457,DADOS!F:F,DADOS!B:B,0))</f>
        <v/>
      </c>
      <c r="N457" s="47">
        <f t="array" aca="1" ref="N457" ca="1">IF(XLOOKUP(E457,DADOS!F:F,DADOS!D:D,0)=0,"NA",XLOOKUP(E457,DADOS!F:F,DADOS!D:D,0))</f>
        <v/>
      </c>
      <c r="O457" s="4">
        <f>H457&amp;"_"&amp;F457&amp;"_"&amp;M457&amp;"_"&amp;N457</f>
        <v/>
      </c>
      <c r="P457" s="48" t="inlineStr">
        <is>
          <t>#ERROR!</t>
        </is>
      </c>
      <c r="Q457" s="6">
        <f t="array" aca="1" ref="Q457" ca="1">XLOOKUP(E457,DADOS!F:F,DADOS!O:O,0)</f>
        <v/>
      </c>
      <c r="R457" s="6">
        <f t="array" aca="1" ref="R457" ca="1">IF(XLOOKUP(E457,DADOS!F:F,DADOS!K:K,0)="SPLICE",IF(XLOOKUP('PC CAT'!E457,DADOS!F:F,DADOS!M:M,0)=1,"ESQ","DIR"),XLOOKUP(E457,DADOS!F:F,DADOS!M:M,0))</f>
        <v/>
      </c>
      <c r="S457" s="6">
        <f t="array" aca="1" ref="S457" ca="1">IF(OR(R457="ESQ",R457="DIR"),"NA",XLOOKUP(E457,DADOS!F:F,DADOS!N:N,0))</f>
        <v/>
      </c>
      <c r="T457" s="6">
        <f t="array" aca="1" ref="T457" ca="1">IF(XLOOKUP(E457,DADOS!F:F,DADOS!L:L,0)=0,"NA",XLOOKUP(E457,DADOS!F:F,DADOS!L:L,0))</f>
        <v/>
      </c>
      <c r="U457" s="4">
        <f>H457&amp;"_"&amp;F457&amp;"_"&amp;S457&amp;"_"&amp;T457</f>
        <v/>
      </c>
      <c r="V457" s="50" t="inlineStr">
        <is>
          <t>#ERROR!</t>
        </is>
      </c>
      <c r="W457" s="55" t="n"/>
      <c r="X457" s="55" t="n"/>
      <c r="Y457" s="55" t="n"/>
      <c r="Z457" s="55" t="n"/>
    </row>
    <row r="458" ht="14.25" customHeight="1" s="56">
      <c r="A458" s="4" t="n"/>
      <c r="B458" s="4" t="n"/>
      <c r="C458" s="4" t="n"/>
      <c r="D458" s="4" t="n"/>
      <c r="E458" s="16">
        <f>DADOS!F458</f>
        <v/>
      </c>
      <c r="F458" s="4">
        <f t="array" aca="1" ref="F458" ca="1">XLOOKUP(I458,'CABOS CAT'!A:A,'CABOS CAT'!C:C,0)</f>
        <v/>
      </c>
      <c r="G458" s="4">
        <f t="array" aca="1" ref="G458" ca="1">XLOOKUP(I458,'CABOS CAT'!A:A,'CABOS CAT'!B:B,0)</f>
        <v/>
      </c>
      <c r="H458" s="4">
        <f t="array" aca="1" ref="H458" ca="1">XLOOKUP(I458,'CABOS CAT'!A:A,'CABOS CAT'!D:D,0)</f>
        <v/>
      </c>
      <c r="I458" s="4">
        <f t="array" aca="1" ref="I458" ca="1">XLOOKUP(E458,DADOS!F:F,DADOS!J:J,0)</f>
        <v/>
      </c>
      <c r="J458" s="51">
        <f t="array" aca="1" ref="J458" ca="1">XLOOKUP(E458,DADOS!F:F,DADOS!H:H,0)</f>
        <v/>
      </c>
      <c r="K458" s="47">
        <f t="array" aca="1" ref="K458" ca="1">XLOOKUP(E458,DADOS!F:F,DADOS!A:A,0)</f>
        <v/>
      </c>
      <c r="L458" s="47">
        <f t="array" aca="1" ref="L458" ca="1">IF(XLOOKUP(E458,DADOS!F:F,DADOS!E:E,0)="SPLICE",IF(XLOOKUP('PC CAT'!E458,DADOS!F:F,DADOS!C:C,0)=1,"ESQ","DIR"),XLOOKUP(E458,DADOS!F:F,DADOS!C:C,0))</f>
        <v/>
      </c>
      <c r="M458" s="47">
        <f t="array" aca="1" ref="M458" ca="1">IF(OR(L458="ESQ",L458="DIR"),"NA",XLOOKUP(E458,DADOS!F:F,DADOS!B:B,0))</f>
        <v/>
      </c>
      <c r="N458" s="47">
        <f t="array" aca="1" ref="N458" ca="1">IF(XLOOKUP(E458,DADOS!F:F,DADOS!D:D,0)=0,"NA",XLOOKUP(E458,DADOS!F:F,DADOS!D:D,0))</f>
        <v/>
      </c>
      <c r="O458" s="4">
        <f>H458&amp;"_"&amp;F458&amp;"_"&amp;M458&amp;"_"&amp;N458</f>
        <v/>
      </c>
      <c r="P458" s="48" t="inlineStr">
        <is>
          <t>#ERROR!</t>
        </is>
      </c>
      <c r="Q458" s="6">
        <f t="array" aca="1" ref="Q458" ca="1">XLOOKUP(E458,DADOS!F:F,DADOS!O:O,0)</f>
        <v/>
      </c>
      <c r="R458" s="6">
        <f t="array" aca="1" ref="R458" ca="1">IF(XLOOKUP(E458,DADOS!F:F,DADOS!K:K,0)="SPLICE",IF(XLOOKUP('PC CAT'!E458,DADOS!F:F,DADOS!M:M,0)=1,"ESQ","DIR"),XLOOKUP(E458,DADOS!F:F,DADOS!M:M,0))</f>
        <v/>
      </c>
      <c r="S458" s="6">
        <f t="array" aca="1" ref="S458" ca="1">IF(OR(R458="ESQ",R458="DIR"),"NA",XLOOKUP(E458,DADOS!F:F,DADOS!N:N,0))</f>
        <v/>
      </c>
      <c r="T458" s="6">
        <f t="array" aca="1" ref="T458" ca="1">IF(XLOOKUP(E458,DADOS!F:F,DADOS!L:L,0)=0,"NA",XLOOKUP(E458,DADOS!F:F,DADOS!L:L,0))</f>
        <v/>
      </c>
      <c r="U458" s="4">
        <f>H458&amp;"_"&amp;F458&amp;"_"&amp;S458&amp;"_"&amp;T458</f>
        <v/>
      </c>
      <c r="V458" s="50" t="inlineStr">
        <is>
          <t>#ERROR!</t>
        </is>
      </c>
      <c r="W458" s="55" t="n"/>
      <c r="X458" s="55" t="n"/>
      <c r="Y458" s="55" t="n"/>
      <c r="Z458" s="55" t="n"/>
    </row>
    <row r="459" ht="14.25" customHeight="1" s="56">
      <c r="A459" s="4" t="n"/>
      <c r="B459" s="4" t="n"/>
      <c r="C459" s="4" t="n"/>
      <c r="D459" s="4" t="n"/>
      <c r="E459" s="16">
        <f>DADOS!F459</f>
        <v/>
      </c>
      <c r="F459" s="4">
        <f t="array" aca="1" ref="F459" ca="1">XLOOKUP(I459,'CABOS CAT'!A:A,'CABOS CAT'!C:C,0)</f>
        <v/>
      </c>
      <c r="G459" s="4">
        <f t="array" aca="1" ref="G459" ca="1">XLOOKUP(I459,'CABOS CAT'!A:A,'CABOS CAT'!B:B,0)</f>
        <v/>
      </c>
      <c r="H459" s="4">
        <f t="array" aca="1" ref="H459" ca="1">XLOOKUP(I459,'CABOS CAT'!A:A,'CABOS CAT'!D:D,0)</f>
        <v/>
      </c>
      <c r="I459" s="4">
        <f t="array" aca="1" ref="I459" ca="1">XLOOKUP(E459,DADOS!F:F,DADOS!J:J,0)</f>
        <v/>
      </c>
      <c r="J459" s="51">
        <f t="array" aca="1" ref="J459" ca="1">XLOOKUP(E459,DADOS!F:F,DADOS!H:H,0)</f>
        <v/>
      </c>
      <c r="K459" s="47">
        <f t="array" aca="1" ref="K459" ca="1">XLOOKUP(E459,DADOS!F:F,DADOS!A:A,0)</f>
        <v/>
      </c>
      <c r="L459" s="47">
        <f t="array" aca="1" ref="L459" ca="1">IF(XLOOKUP(E459,DADOS!F:F,DADOS!E:E,0)="SPLICE",IF(XLOOKUP('PC CAT'!E459,DADOS!F:F,DADOS!C:C,0)=1,"ESQ","DIR"),XLOOKUP(E459,DADOS!F:F,DADOS!C:C,0))</f>
        <v/>
      </c>
      <c r="M459" s="47">
        <f t="array" aca="1" ref="M459" ca="1">IF(OR(L459="ESQ",L459="DIR"),"NA",XLOOKUP(E459,DADOS!F:F,DADOS!B:B,0))</f>
        <v/>
      </c>
      <c r="N459" s="47">
        <f t="array" aca="1" ref="N459" ca="1">IF(XLOOKUP(E459,DADOS!F:F,DADOS!D:D,0)=0,"NA",XLOOKUP(E459,DADOS!F:F,DADOS!D:D,0))</f>
        <v/>
      </c>
      <c r="O459" s="4">
        <f>H459&amp;"_"&amp;F459&amp;"_"&amp;M459&amp;"_"&amp;N459</f>
        <v/>
      </c>
      <c r="P459" s="48" t="inlineStr">
        <is>
          <t>#ERROR!</t>
        </is>
      </c>
      <c r="Q459" s="6">
        <f t="array" aca="1" ref="Q459" ca="1">XLOOKUP(E459,DADOS!F:F,DADOS!O:O,0)</f>
        <v/>
      </c>
      <c r="R459" s="6">
        <f t="array" aca="1" ref="R459" ca="1">IF(XLOOKUP(E459,DADOS!F:F,DADOS!K:K,0)="SPLICE",IF(XLOOKUP('PC CAT'!E459,DADOS!F:F,DADOS!M:M,0)=1,"ESQ","DIR"),XLOOKUP(E459,DADOS!F:F,DADOS!M:M,0))</f>
        <v/>
      </c>
      <c r="S459" s="6">
        <f t="array" aca="1" ref="S459" ca="1">IF(OR(R459="ESQ",R459="DIR"),"NA",XLOOKUP(E459,DADOS!F:F,DADOS!N:N,0))</f>
        <v/>
      </c>
      <c r="T459" s="6">
        <f t="array" aca="1" ref="T459" ca="1">IF(XLOOKUP(E459,DADOS!F:F,DADOS!L:L,0)=0,"NA",XLOOKUP(E459,DADOS!F:F,DADOS!L:L,0))</f>
        <v/>
      </c>
      <c r="U459" s="4">
        <f>H459&amp;"_"&amp;F459&amp;"_"&amp;S459&amp;"_"&amp;T459</f>
        <v/>
      </c>
      <c r="V459" s="50" t="inlineStr">
        <is>
          <t>#ERROR!</t>
        </is>
      </c>
      <c r="W459" s="55" t="n"/>
      <c r="X459" s="55" t="n"/>
      <c r="Y459" s="55" t="n"/>
      <c r="Z459" s="55" t="n"/>
    </row>
    <row r="460" ht="14.25" customHeight="1" s="56">
      <c r="A460" s="4" t="n"/>
      <c r="B460" s="4" t="n"/>
      <c r="C460" s="4" t="n"/>
      <c r="D460" s="4" t="n"/>
      <c r="E460" s="16">
        <f>DADOS!F460</f>
        <v/>
      </c>
      <c r="F460" s="4">
        <f t="array" aca="1" ref="F460" ca="1">XLOOKUP(I460,'CABOS CAT'!A:A,'CABOS CAT'!C:C,0)</f>
        <v/>
      </c>
      <c r="G460" s="4">
        <f t="array" aca="1" ref="G460" ca="1">XLOOKUP(I460,'CABOS CAT'!A:A,'CABOS CAT'!B:B,0)</f>
        <v/>
      </c>
      <c r="H460" s="4">
        <f t="array" aca="1" ref="H460" ca="1">XLOOKUP(I460,'CABOS CAT'!A:A,'CABOS CAT'!D:D,0)</f>
        <v/>
      </c>
      <c r="I460" s="4">
        <f t="array" aca="1" ref="I460" ca="1">XLOOKUP(E460,DADOS!F:F,DADOS!J:J,0)</f>
        <v/>
      </c>
      <c r="J460" s="51">
        <f t="array" aca="1" ref="J460" ca="1">XLOOKUP(E460,DADOS!F:F,DADOS!H:H,0)</f>
        <v/>
      </c>
      <c r="K460" s="47">
        <f t="array" aca="1" ref="K460" ca="1">XLOOKUP(E460,DADOS!F:F,DADOS!A:A,0)</f>
        <v/>
      </c>
      <c r="L460" s="47">
        <f t="array" aca="1" ref="L460" ca="1">IF(XLOOKUP(E460,DADOS!F:F,DADOS!E:E,0)="SPLICE",IF(XLOOKUP('PC CAT'!E460,DADOS!F:F,DADOS!C:C,0)=1,"ESQ","DIR"),XLOOKUP(E460,DADOS!F:F,DADOS!C:C,0))</f>
        <v/>
      </c>
      <c r="M460" s="47">
        <f t="array" aca="1" ref="M460" ca="1">IF(OR(L460="ESQ",L460="DIR"),"NA",XLOOKUP(E460,DADOS!F:F,DADOS!B:B,0))</f>
        <v/>
      </c>
      <c r="N460" s="47">
        <f t="array" aca="1" ref="N460" ca="1">IF(XLOOKUP(E460,DADOS!F:F,DADOS!D:D,0)=0,"NA",XLOOKUP(E460,DADOS!F:F,DADOS!D:D,0))</f>
        <v/>
      </c>
      <c r="O460" s="4">
        <f>H460&amp;"_"&amp;F460&amp;"_"&amp;M460&amp;"_"&amp;N460</f>
        <v/>
      </c>
      <c r="P460" s="48" t="inlineStr">
        <is>
          <t>#ERROR!</t>
        </is>
      </c>
      <c r="Q460" s="6">
        <f t="array" aca="1" ref="Q460" ca="1">XLOOKUP(E460,DADOS!F:F,DADOS!O:O,0)</f>
        <v/>
      </c>
      <c r="R460" s="6">
        <f t="array" aca="1" ref="R460" ca="1">IF(XLOOKUP(E460,DADOS!F:F,DADOS!K:K,0)="SPLICE",IF(XLOOKUP('PC CAT'!E460,DADOS!F:F,DADOS!M:M,0)=1,"ESQ","DIR"),XLOOKUP(E460,DADOS!F:F,DADOS!M:M,0))</f>
        <v/>
      </c>
      <c r="S460" s="6">
        <f t="array" aca="1" ref="S460" ca="1">IF(OR(R460="ESQ",R460="DIR"),"NA",XLOOKUP(E460,DADOS!F:F,DADOS!N:N,0))</f>
        <v/>
      </c>
      <c r="T460" s="6">
        <f t="array" aca="1" ref="T460" ca="1">IF(XLOOKUP(E460,DADOS!F:F,DADOS!L:L,0)=0,"NA",XLOOKUP(E460,DADOS!F:F,DADOS!L:L,0))</f>
        <v/>
      </c>
      <c r="U460" s="4">
        <f>H460&amp;"_"&amp;F460&amp;"_"&amp;S460&amp;"_"&amp;T460</f>
        <v/>
      </c>
      <c r="V460" s="50" t="inlineStr">
        <is>
          <t>#ERROR!</t>
        </is>
      </c>
      <c r="W460" s="55" t="n"/>
      <c r="X460" s="55" t="n"/>
      <c r="Y460" s="55" t="n"/>
      <c r="Z460" s="55" t="n"/>
    </row>
    <row r="461" ht="14.25" customHeight="1" s="56">
      <c r="A461" s="4" t="n"/>
      <c r="B461" s="4" t="n"/>
      <c r="C461" s="4" t="n"/>
      <c r="D461" s="4" t="n"/>
      <c r="E461" s="16">
        <f>DADOS!F461</f>
        <v/>
      </c>
      <c r="F461" s="4">
        <f t="array" aca="1" ref="F461" ca="1">XLOOKUP(I461,'CABOS CAT'!A:A,'CABOS CAT'!C:C,0)</f>
        <v/>
      </c>
      <c r="G461" s="4">
        <f t="array" aca="1" ref="G461" ca="1">XLOOKUP(I461,'CABOS CAT'!A:A,'CABOS CAT'!B:B,0)</f>
        <v/>
      </c>
      <c r="H461" s="4">
        <f t="array" aca="1" ref="H461" ca="1">XLOOKUP(I461,'CABOS CAT'!A:A,'CABOS CAT'!D:D,0)</f>
        <v/>
      </c>
      <c r="I461" s="4">
        <f t="array" aca="1" ref="I461" ca="1">XLOOKUP(E461,DADOS!F:F,DADOS!J:J,0)</f>
        <v/>
      </c>
      <c r="J461" s="51">
        <f t="array" aca="1" ref="J461" ca="1">XLOOKUP(E461,DADOS!F:F,DADOS!H:H,0)</f>
        <v/>
      </c>
      <c r="K461" s="47">
        <f t="array" aca="1" ref="K461" ca="1">XLOOKUP(E461,DADOS!F:F,DADOS!A:A,0)</f>
        <v/>
      </c>
      <c r="L461" s="47">
        <f t="array" aca="1" ref="L461" ca="1">IF(XLOOKUP(E461,DADOS!F:F,DADOS!E:E,0)="SPLICE",IF(XLOOKUP('PC CAT'!E461,DADOS!F:F,DADOS!C:C,0)=1,"ESQ","DIR"),XLOOKUP(E461,DADOS!F:F,DADOS!C:C,0))</f>
        <v/>
      </c>
      <c r="M461" s="47">
        <f t="array" aca="1" ref="M461" ca="1">IF(OR(L461="ESQ",L461="DIR"),"NA",XLOOKUP(E461,DADOS!F:F,DADOS!B:B,0))</f>
        <v/>
      </c>
      <c r="N461" s="47">
        <f t="array" aca="1" ref="N461" ca="1">IF(XLOOKUP(E461,DADOS!F:F,DADOS!D:D,0)=0,"NA",XLOOKUP(E461,DADOS!F:F,DADOS!D:D,0))</f>
        <v/>
      </c>
      <c r="O461" s="4">
        <f>H461&amp;"_"&amp;F461&amp;"_"&amp;M461&amp;"_"&amp;N461</f>
        <v/>
      </c>
      <c r="P461" s="48" t="inlineStr">
        <is>
          <t>#ERROR!</t>
        </is>
      </c>
      <c r="Q461" s="6">
        <f t="array" aca="1" ref="Q461" ca="1">XLOOKUP(E461,DADOS!F:F,DADOS!O:O,0)</f>
        <v/>
      </c>
      <c r="R461" s="6">
        <f t="array" aca="1" ref="R461" ca="1">IF(XLOOKUP(E461,DADOS!F:F,DADOS!K:K,0)="SPLICE",IF(XLOOKUP('PC CAT'!E461,DADOS!F:F,DADOS!M:M,0)=1,"ESQ","DIR"),XLOOKUP(E461,DADOS!F:F,DADOS!M:M,0))</f>
        <v/>
      </c>
      <c r="S461" s="6">
        <f t="array" aca="1" ref="S461" ca="1">IF(OR(R461="ESQ",R461="DIR"),"NA",XLOOKUP(E461,DADOS!F:F,DADOS!N:N,0))</f>
        <v/>
      </c>
      <c r="T461" s="6">
        <f t="array" aca="1" ref="T461" ca="1">IF(XLOOKUP(E461,DADOS!F:F,DADOS!L:L,0)=0,"NA",XLOOKUP(E461,DADOS!F:F,DADOS!L:L,0))</f>
        <v/>
      </c>
      <c r="U461" s="4">
        <f>H461&amp;"_"&amp;F461&amp;"_"&amp;S461&amp;"_"&amp;T461</f>
        <v/>
      </c>
      <c r="V461" s="50" t="inlineStr">
        <is>
          <t>#ERROR!</t>
        </is>
      </c>
      <c r="W461" s="55" t="n"/>
      <c r="X461" s="55" t="n"/>
      <c r="Y461" s="55" t="n"/>
      <c r="Z461" s="55" t="n"/>
    </row>
    <row r="462" ht="14.25" customHeight="1" s="56">
      <c r="A462" s="4" t="n"/>
      <c r="B462" s="4" t="n"/>
      <c r="C462" s="4" t="n"/>
      <c r="D462" s="4" t="n"/>
      <c r="E462" s="16">
        <f>DADOS!F462</f>
        <v/>
      </c>
      <c r="F462" s="4">
        <f t="array" aca="1" ref="F462" ca="1">XLOOKUP(I462,'CABOS CAT'!A:A,'CABOS CAT'!C:C,0)</f>
        <v/>
      </c>
      <c r="G462" s="4">
        <f t="array" aca="1" ref="G462" ca="1">XLOOKUP(I462,'CABOS CAT'!A:A,'CABOS CAT'!B:B,0)</f>
        <v/>
      </c>
      <c r="H462" s="4">
        <f t="array" aca="1" ref="H462" ca="1">XLOOKUP(I462,'CABOS CAT'!A:A,'CABOS CAT'!D:D,0)</f>
        <v/>
      </c>
      <c r="I462" s="4">
        <f t="array" aca="1" ref="I462" ca="1">XLOOKUP(E462,DADOS!F:F,DADOS!J:J,0)</f>
        <v/>
      </c>
      <c r="J462" s="51">
        <f t="array" aca="1" ref="J462" ca="1">XLOOKUP(E462,DADOS!F:F,DADOS!H:H,0)</f>
        <v/>
      </c>
      <c r="K462" s="47">
        <f t="array" aca="1" ref="K462" ca="1">XLOOKUP(E462,DADOS!F:F,DADOS!A:A,0)</f>
        <v/>
      </c>
      <c r="L462" s="47">
        <f t="array" aca="1" ref="L462" ca="1">IF(XLOOKUP(E462,DADOS!F:F,DADOS!E:E,0)="SPLICE",IF(XLOOKUP('PC CAT'!E462,DADOS!F:F,DADOS!C:C,0)=1,"ESQ","DIR"),XLOOKUP(E462,DADOS!F:F,DADOS!C:C,0))</f>
        <v/>
      </c>
      <c r="M462" s="47">
        <f t="array" aca="1" ref="M462" ca="1">IF(OR(L462="ESQ",L462="DIR"),"NA",XLOOKUP(E462,DADOS!F:F,DADOS!B:B,0))</f>
        <v/>
      </c>
      <c r="N462" s="47">
        <f t="array" aca="1" ref="N462" ca="1">IF(XLOOKUP(E462,DADOS!F:F,DADOS!D:D,0)=0,"NA",XLOOKUP(E462,DADOS!F:F,DADOS!D:D,0))</f>
        <v/>
      </c>
      <c r="O462" s="4">
        <f>H462&amp;"_"&amp;F462&amp;"_"&amp;M462&amp;"_"&amp;N462</f>
        <v/>
      </c>
      <c r="P462" s="48" t="inlineStr">
        <is>
          <t>#ERROR!</t>
        </is>
      </c>
      <c r="Q462" s="6">
        <f t="array" aca="1" ref="Q462" ca="1">XLOOKUP(E462,DADOS!F:F,DADOS!O:O,0)</f>
        <v/>
      </c>
      <c r="R462" s="6">
        <f t="array" aca="1" ref="R462" ca="1">IF(XLOOKUP(E462,DADOS!F:F,DADOS!K:K,0)="SPLICE",IF(XLOOKUP('PC CAT'!E462,DADOS!F:F,DADOS!M:M,0)=1,"ESQ","DIR"),XLOOKUP(E462,DADOS!F:F,DADOS!M:M,0))</f>
        <v/>
      </c>
      <c r="S462" s="6">
        <f t="array" aca="1" ref="S462" ca="1">IF(OR(R462="ESQ",R462="DIR"),"NA",XLOOKUP(E462,DADOS!F:F,DADOS!N:N,0))</f>
        <v/>
      </c>
      <c r="T462" s="6">
        <f t="array" aca="1" ref="T462" ca="1">IF(XLOOKUP(E462,DADOS!F:F,DADOS!L:L,0)=0,"NA",XLOOKUP(E462,DADOS!F:F,DADOS!L:L,0))</f>
        <v/>
      </c>
      <c r="U462" s="4">
        <f>H462&amp;"_"&amp;F462&amp;"_"&amp;S462&amp;"_"&amp;T462</f>
        <v/>
      </c>
      <c r="V462" s="50" t="inlineStr">
        <is>
          <t>#ERROR!</t>
        </is>
      </c>
      <c r="W462" s="55" t="n"/>
      <c r="X462" s="55" t="n"/>
      <c r="Y462" s="55" t="n"/>
      <c r="Z462" s="55" t="n"/>
    </row>
    <row r="463" ht="14.25" customHeight="1" s="56">
      <c r="A463" s="4" t="n"/>
      <c r="B463" s="4" t="n"/>
      <c r="C463" s="4" t="n"/>
      <c r="D463" s="4" t="n"/>
      <c r="E463" s="16">
        <f>DADOS!F463</f>
        <v/>
      </c>
      <c r="F463" s="4">
        <f t="array" aca="1" ref="F463" ca="1">XLOOKUP(I463,'CABOS CAT'!A:A,'CABOS CAT'!C:C,0)</f>
        <v/>
      </c>
      <c r="G463" s="4">
        <f t="array" aca="1" ref="G463" ca="1">XLOOKUP(I463,'CABOS CAT'!A:A,'CABOS CAT'!B:B,0)</f>
        <v/>
      </c>
      <c r="H463" s="4">
        <f t="array" aca="1" ref="H463" ca="1">XLOOKUP(I463,'CABOS CAT'!A:A,'CABOS CAT'!D:D,0)</f>
        <v/>
      </c>
      <c r="I463" s="4">
        <f t="array" aca="1" ref="I463" ca="1">XLOOKUP(E463,DADOS!F:F,DADOS!J:J,0)</f>
        <v/>
      </c>
      <c r="J463" s="51">
        <f t="array" aca="1" ref="J463" ca="1">XLOOKUP(E463,DADOS!F:F,DADOS!H:H,0)</f>
        <v/>
      </c>
      <c r="K463" s="47">
        <f t="array" aca="1" ref="K463" ca="1">XLOOKUP(E463,DADOS!F:F,DADOS!A:A,0)</f>
        <v/>
      </c>
      <c r="L463" s="47">
        <f t="array" aca="1" ref="L463" ca="1">IF(XLOOKUP(E463,DADOS!F:F,DADOS!E:E,0)="SPLICE",IF(XLOOKUP('PC CAT'!E463,DADOS!F:F,DADOS!C:C,0)=1,"ESQ","DIR"),XLOOKUP(E463,DADOS!F:F,DADOS!C:C,0))</f>
        <v/>
      </c>
      <c r="M463" s="47">
        <f t="array" aca="1" ref="M463" ca="1">IF(OR(L463="ESQ",L463="DIR"),"NA",XLOOKUP(E463,DADOS!F:F,DADOS!B:B,0))</f>
        <v/>
      </c>
      <c r="N463" s="47">
        <f t="array" aca="1" ref="N463" ca="1">IF(XLOOKUP(E463,DADOS!F:F,DADOS!D:D,0)=0,"NA",XLOOKUP(E463,DADOS!F:F,DADOS!D:D,0))</f>
        <v/>
      </c>
      <c r="O463" s="4">
        <f>H463&amp;"_"&amp;F463&amp;"_"&amp;M463&amp;"_"&amp;N463</f>
        <v/>
      </c>
      <c r="P463" s="48" t="inlineStr">
        <is>
          <t>#ERROR!</t>
        </is>
      </c>
      <c r="Q463" s="6">
        <f t="array" aca="1" ref="Q463" ca="1">XLOOKUP(E463,DADOS!F:F,DADOS!O:O,0)</f>
        <v/>
      </c>
      <c r="R463" s="6">
        <f t="array" aca="1" ref="R463" ca="1">IF(XLOOKUP(E463,DADOS!F:F,DADOS!K:K,0)="SPLICE",IF(XLOOKUP('PC CAT'!E463,DADOS!F:F,DADOS!M:M,0)=1,"ESQ","DIR"),XLOOKUP(E463,DADOS!F:F,DADOS!M:M,0))</f>
        <v/>
      </c>
      <c r="S463" s="6">
        <f t="array" aca="1" ref="S463" ca="1">IF(OR(R463="ESQ",R463="DIR"),"NA",XLOOKUP(E463,DADOS!F:F,DADOS!N:N,0))</f>
        <v/>
      </c>
      <c r="T463" s="6">
        <f t="array" aca="1" ref="T463" ca="1">IF(XLOOKUP(E463,DADOS!F:F,DADOS!L:L,0)=0,"NA",XLOOKUP(E463,DADOS!F:F,DADOS!L:L,0))</f>
        <v/>
      </c>
      <c r="U463" s="4">
        <f>H463&amp;"_"&amp;F463&amp;"_"&amp;S463&amp;"_"&amp;T463</f>
        <v/>
      </c>
      <c r="V463" s="50" t="inlineStr">
        <is>
          <t>#ERROR!</t>
        </is>
      </c>
      <c r="W463" s="55" t="n"/>
      <c r="X463" s="55" t="n"/>
      <c r="Y463" s="55" t="n"/>
      <c r="Z463" s="55" t="n"/>
    </row>
    <row r="464" ht="14.25" customHeight="1" s="56">
      <c r="A464" s="4" t="n"/>
      <c r="B464" s="4" t="n"/>
      <c r="C464" s="4" t="n"/>
      <c r="D464" s="4" t="n"/>
      <c r="E464" s="16">
        <f>DADOS!F464</f>
        <v/>
      </c>
      <c r="F464" s="4">
        <f t="array" aca="1" ref="F464" ca="1">XLOOKUP(I464,'CABOS CAT'!A:A,'CABOS CAT'!C:C,0)</f>
        <v/>
      </c>
      <c r="G464" s="4">
        <f t="array" aca="1" ref="G464" ca="1">XLOOKUP(I464,'CABOS CAT'!A:A,'CABOS CAT'!B:B,0)</f>
        <v/>
      </c>
      <c r="H464" s="4">
        <f t="array" aca="1" ref="H464" ca="1">XLOOKUP(I464,'CABOS CAT'!A:A,'CABOS CAT'!D:D,0)</f>
        <v/>
      </c>
      <c r="I464" s="4">
        <f t="array" aca="1" ref="I464" ca="1">XLOOKUP(E464,DADOS!F:F,DADOS!J:J,0)</f>
        <v/>
      </c>
      <c r="J464" s="51">
        <f t="array" aca="1" ref="J464" ca="1">XLOOKUP(E464,DADOS!F:F,DADOS!H:H,0)</f>
        <v/>
      </c>
      <c r="K464" s="47">
        <f t="array" aca="1" ref="K464" ca="1">XLOOKUP(E464,DADOS!F:F,DADOS!A:A,0)</f>
        <v/>
      </c>
      <c r="L464" s="47">
        <f t="array" aca="1" ref="L464" ca="1">IF(XLOOKUP(E464,DADOS!F:F,DADOS!E:E,0)="SPLICE",IF(XLOOKUP('PC CAT'!E464,DADOS!F:F,DADOS!C:C,0)=1,"ESQ","DIR"),XLOOKUP(E464,DADOS!F:F,DADOS!C:C,0))</f>
        <v/>
      </c>
      <c r="M464" s="47">
        <f t="array" aca="1" ref="M464" ca="1">IF(OR(L464="ESQ",L464="DIR"),"NA",XLOOKUP(E464,DADOS!F:F,DADOS!B:B,0))</f>
        <v/>
      </c>
      <c r="N464" s="47">
        <f t="array" aca="1" ref="N464" ca="1">IF(XLOOKUP(E464,DADOS!F:F,DADOS!D:D,0)=0,"NA",XLOOKUP(E464,DADOS!F:F,DADOS!D:D,0))</f>
        <v/>
      </c>
      <c r="O464" s="4">
        <f>H464&amp;"_"&amp;F464&amp;"_"&amp;M464&amp;"_"&amp;N464</f>
        <v/>
      </c>
      <c r="P464" s="48" t="inlineStr">
        <is>
          <t>#ERROR!</t>
        </is>
      </c>
      <c r="Q464" s="6">
        <f t="array" aca="1" ref="Q464" ca="1">XLOOKUP(E464,DADOS!F:F,DADOS!O:O,0)</f>
        <v/>
      </c>
      <c r="R464" s="6">
        <f t="array" aca="1" ref="R464" ca="1">IF(XLOOKUP(E464,DADOS!F:F,DADOS!K:K,0)="SPLICE",IF(XLOOKUP('PC CAT'!E464,DADOS!F:F,DADOS!M:M,0)=1,"ESQ","DIR"),XLOOKUP(E464,DADOS!F:F,DADOS!M:M,0))</f>
        <v/>
      </c>
      <c r="S464" s="6">
        <f t="array" aca="1" ref="S464" ca="1">IF(OR(R464="ESQ",R464="DIR"),"NA",XLOOKUP(E464,DADOS!F:F,DADOS!N:N,0))</f>
        <v/>
      </c>
      <c r="T464" s="6">
        <f t="array" aca="1" ref="T464" ca="1">IF(XLOOKUP(E464,DADOS!F:F,DADOS!L:L,0)=0,"NA",XLOOKUP(E464,DADOS!F:F,DADOS!L:L,0))</f>
        <v/>
      </c>
      <c r="U464" s="4">
        <f>H464&amp;"_"&amp;F464&amp;"_"&amp;S464&amp;"_"&amp;T464</f>
        <v/>
      </c>
      <c r="V464" s="50" t="inlineStr">
        <is>
          <t>#ERROR!</t>
        </is>
      </c>
      <c r="W464" s="55" t="n"/>
      <c r="X464" s="55" t="n"/>
      <c r="Y464" s="55" t="n"/>
      <c r="Z464" s="55" t="n"/>
    </row>
    <row r="465" ht="14.25" customHeight="1" s="56">
      <c r="A465" s="4" t="n"/>
      <c r="B465" s="4" t="n"/>
      <c r="C465" s="4" t="n"/>
      <c r="D465" s="4" t="n"/>
      <c r="E465" s="16">
        <f>DADOS!F465</f>
        <v/>
      </c>
      <c r="F465" s="4">
        <f t="array" aca="1" ref="F465" ca="1">XLOOKUP(I465,'CABOS CAT'!A:A,'CABOS CAT'!C:C,0)</f>
        <v/>
      </c>
      <c r="G465" s="4">
        <f t="array" aca="1" ref="G465" ca="1">XLOOKUP(I465,'CABOS CAT'!A:A,'CABOS CAT'!B:B,0)</f>
        <v/>
      </c>
      <c r="H465" s="4">
        <f t="array" aca="1" ref="H465" ca="1">XLOOKUP(I465,'CABOS CAT'!A:A,'CABOS CAT'!D:D,0)</f>
        <v/>
      </c>
      <c r="I465" s="4">
        <f t="array" aca="1" ref="I465" ca="1">XLOOKUP(E465,DADOS!F:F,DADOS!J:J,0)</f>
        <v/>
      </c>
      <c r="J465" s="51">
        <f t="array" aca="1" ref="J465" ca="1">XLOOKUP(E465,DADOS!F:F,DADOS!H:H,0)</f>
        <v/>
      </c>
      <c r="K465" s="47">
        <f t="array" aca="1" ref="K465" ca="1">XLOOKUP(E465,DADOS!F:F,DADOS!A:A,0)</f>
        <v/>
      </c>
      <c r="L465" s="47">
        <f t="array" aca="1" ref="L465" ca="1">IF(XLOOKUP(E465,DADOS!F:F,DADOS!E:E,0)="SPLICE",IF(XLOOKUP('PC CAT'!E465,DADOS!F:F,DADOS!C:C,0)=1,"ESQ","DIR"),XLOOKUP(E465,DADOS!F:F,DADOS!C:C,0))</f>
        <v/>
      </c>
      <c r="M465" s="47">
        <f t="array" aca="1" ref="M465" ca="1">IF(OR(L465="ESQ",L465="DIR"),"NA",XLOOKUP(E465,DADOS!F:F,DADOS!B:B,0))</f>
        <v/>
      </c>
      <c r="N465" s="47">
        <f t="array" aca="1" ref="N465" ca="1">IF(XLOOKUP(E465,DADOS!F:F,DADOS!D:D,0)=0,"NA",XLOOKUP(E465,DADOS!F:F,DADOS!D:D,0))</f>
        <v/>
      </c>
      <c r="O465" s="4">
        <f>H465&amp;"_"&amp;F465&amp;"_"&amp;M465&amp;"_"&amp;N465</f>
        <v/>
      </c>
      <c r="P465" s="48" t="inlineStr">
        <is>
          <t>#ERROR!</t>
        </is>
      </c>
      <c r="Q465" s="6">
        <f t="array" aca="1" ref="Q465" ca="1">XLOOKUP(E465,DADOS!F:F,DADOS!O:O,0)</f>
        <v/>
      </c>
      <c r="R465" s="6">
        <f t="array" aca="1" ref="R465" ca="1">IF(XLOOKUP(E465,DADOS!F:F,DADOS!K:K,0)="SPLICE",IF(XLOOKUP('PC CAT'!E465,DADOS!F:F,DADOS!M:M,0)=1,"ESQ","DIR"),XLOOKUP(E465,DADOS!F:F,DADOS!M:M,0))</f>
        <v/>
      </c>
      <c r="S465" s="6">
        <f t="array" aca="1" ref="S465" ca="1">IF(OR(R465="ESQ",R465="DIR"),"NA",XLOOKUP(E465,DADOS!F:F,DADOS!N:N,0))</f>
        <v/>
      </c>
      <c r="T465" s="6">
        <f t="array" aca="1" ref="T465" ca="1">IF(XLOOKUP(E465,DADOS!F:F,DADOS!L:L,0)=0,"NA",XLOOKUP(E465,DADOS!F:F,DADOS!L:L,0))</f>
        <v/>
      </c>
      <c r="U465" s="4">
        <f>H465&amp;"_"&amp;F465&amp;"_"&amp;S465&amp;"_"&amp;T465</f>
        <v/>
      </c>
      <c r="V465" s="50" t="inlineStr">
        <is>
          <t>#ERROR!</t>
        </is>
      </c>
      <c r="W465" s="55" t="n"/>
      <c r="X465" s="55" t="n"/>
      <c r="Y465" s="55" t="n"/>
      <c r="Z465" s="55" t="n"/>
    </row>
    <row r="466" ht="14.25" customHeight="1" s="56">
      <c r="A466" s="4" t="n"/>
      <c r="B466" s="4" t="n"/>
      <c r="C466" s="4" t="n"/>
      <c r="D466" s="4" t="n"/>
      <c r="E466" s="16">
        <f>DADOS!F466</f>
        <v/>
      </c>
      <c r="F466" s="4">
        <f t="array" aca="1" ref="F466" ca="1">XLOOKUP(I466,'CABOS CAT'!A:A,'CABOS CAT'!C:C,0)</f>
        <v/>
      </c>
      <c r="G466" s="4">
        <f t="array" aca="1" ref="G466" ca="1">XLOOKUP(I466,'CABOS CAT'!A:A,'CABOS CAT'!B:B,0)</f>
        <v/>
      </c>
      <c r="H466" s="4">
        <f t="array" aca="1" ref="H466" ca="1">XLOOKUP(I466,'CABOS CAT'!A:A,'CABOS CAT'!D:D,0)</f>
        <v/>
      </c>
      <c r="I466" s="4">
        <f t="array" aca="1" ref="I466" ca="1">XLOOKUP(E466,DADOS!F:F,DADOS!J:J,0)</f>
        <v/>
      </c>
      <c r="J466" s="51">
        <f t="array" aca="1" ref="J466" ca="1">XLOOKUP(E466,DADOS!F:F,DADOS!H:H,0)</f>
        <v/>
      </c>
      <c r="K466" s="47">
        <f t="array" aca="1" ref="K466" ca="1">XLOOKUP(E466,DADOS!F:F,DADOS!A:A,0)</f>
        <v/>
      </c>
      <c r="L466" s="47">
        <f t="array" aca="1" ref="L466" ca="1">IF(XLOOKUP(E466,DADOS!F:F,DADOS!E:E,0)="SPLICE",IF(XLOOKUP('PC CAT'!E466,DADOS!F:F,DADOS!C:C,0)=1,"ESQ","DIR"),XLOOKUP(E466,DADOS!F:F,DADOS!C:C,0))</f>
        <v/>
      </c>
      <c r="M466" s="47">
        <f t="array" aca="1" ref="M466" ca="1">IF(OR(L466="ESQ",L466="DIR"),"NA",XLOOKUP(E466,DADOS!F:F,DADOS!B:B,0))</f>
        <v/>
      </c>
      <c r="N466" s="47">
        <f t="array" aca="1" ref="N466" ca="1">IF(XLOOKUP(E466,DADOS!F:F,DADOS!D:D,0)=0,"NA",XLOOKUP(E466,DADOS!F:F,DADOS!D:D,0))</f>
        <v/>
      </c>
      <c r="O466" s="4">
        <f>H466&amp;"_"&amp;F466&amp;"_"&amp;M466&amp;"_"&amp;N466</f>
        <v/>
      </c>
      <c r="P466" s="48" t="inlineStr">
        <is>
          <t>#ERROR!</t>
        </is>
      </c>
      <c r="Q466" s="6">
        <f t="array" aca="1" ref="Q466" ca="1">XLOOKUP(E466,DADOS!F:F,DADOS!O:O,0)</f>
        <v/>
      </c>
      <c r="R466" s="6">
        <f t="array" aca="1" ref="R466" ca="1">IF(XLOOKUP(E466,DADOS!F:F,DADOS!K:K,0)="SPLICE",IF(XLOOKUP('PC CAT'!E466,DADOS!F:F,DADOS!M:M,0)=1,"ESQ","DIR"),XLOOKUP(E466,DADOS!F:F,DADOS!M:M,0))</f>
        <v/>
      </c>
      <c r="S466" s="6">
        <f t="array" aca="1" ref="S466" ca="1">IF(OR(R466="ESQ",R466="DIR"),"NA",XLOOKUP(E466,DADOS!F:F,DADOS!N:N,0))</f>
        <v/>
      </c>
      <c r="T466" s="6">
        <f t="array" aca="1" ref="T466" ca="1">IF(XLOOKUP(E466,DADOS!F:F,DADOS!L:L,0)=0,"NA",XLOOKUP(E466,DADOS!F:F,DADOS!L:L,0))</f>
        <v/>
      </c>
      <c r="U466" s="4">
        <f>H466&amp;"_"&amp;F466&amp;"_"&amp;S466&amp;"_"&amp;T466</f>
        <v/>
      </c>
      <c r="V466" s="50" t="inlineStr">
        <is>
          <t>#ERROR!</t>
        </is>
      </c>
      <c r="W466" s="55" t="n"/>
      <c r="X466" s="55" t="n"/>
      <c r="Y466" s="55" t="n"/>
      <c r="Z466" s="55" t="n"/>
    </row>
    <row r="467" ht="14.25" customHeight="1" s="56">
      <c r="A467" s="4" t="n"/>
      <c r="B467" s="4" t="n"/>
      <c r="C467" s="4" t="n"/>
      <c r="D467" s="4" t="n"/>
      <c r="E467" s="16">
        <f>DADOS!F467</f>
        <v/>
      </c>
      <c r="F467" s="4">
        <f t="array" aca="1" ref="F467" ca="1">XLOOKUP(I467,'CABOS CAT'!A:A,'CABOS CAT'!C:C,0)</f>
        <v/>
      </c>
      <c r="G467" s="4">
        <f t="array" aca="1" ref="G467" ca="1">XLOOKUP(I467,'CABOS CAT'!A:A,'CABOS CAT'!B:B,0)</f>
        <v/>
      </c>
      <c r="H467" s="4">
        <f t="array" aca="1" ref="H467" ca="1">XLOOKUP(I467,'CABOS CAT'!A:A,'CABOS CAT'!D:D,0)</f>
        <v/>
      </c>
      <c r="I467" s="4">
        <f t="array" aca="1" ref="I467" ca="1">XLOOKUP(E467,DADOS!F:F,DADOS!J:J,0)</f>
        <v/>
      </c>
      <c r="J467" s="51">
        <f t="array" aca="1" ref="J467" ca="1">XLOOKUP(E467,DADOS!F:F,DADOS!H:H,0)</f>
        <v/>
      </c>
      <c r="K467" s="47">
        <f t="array" aca="1" ref="K467" ca="1">XLOOKUP(E467,DADOS!F:F,DADOS!A:A,0)</f>
        <v/>
      </c>
      <c r="L467" s="47">
        <f t="array" aca="1" ref="L467" ca="1">IF(XLOOKUP(E467,DADOS!F:F,DADOS!E:E,0)="SPLICE",IF(XLOOKUP('PC CAT'!E467,DADOS!F:F,DADOS!C:C,0)=1,"ESQ","DIR"),XLOOKUP(E467,DADOS!F:F,DADOS!C:C,0))</f>
        <v/>
      </c>
      <c r="M467" s="47">
        <f t="array" aca="1" ref="M467" ca="1">IF(OR(L467="ESQ",L467="DIR"),"NA",XLOOKUP(E467,DADOS!F:F,DADOS!B:B,0))</f>
        <v/>
      </c>
      <c r="N467" s="47">
        <f t="array" aca="1" ref="N467" ca="1">IF(XLOOKUP(E467,DADOS!F:F,DADOS!D:D,0)=0,"NA",XLOOKUP(E467,DADOS!F:F,DADOS!D:D,0))</f>
        <v/>
      </c>
      <c r="O467" s="4">
        <f>H467&amp;"_"&amp;F467&amp;"_"&amp;M467&amp;"_"&amp;N467</f>
        <v/>
      </c>
      <c r="P467" s="48" t="inlineStr">
        <is>
          <t>#ERROR!</t>
        </is>
      </c>
      <c r="Q467" s="6">
        <f t="array" aca="1" ref="Q467" ca="1">XLOOKUP(E467,DADOS!F:F,DADOS!O:O,0)</f>
        <v/>
      </c>
      <c r="R467" s="6">
        <f t="array" aca="1" ref="R467" ca="1">IF(XLOOKUP(E467,DADOS!F:F,DADOS!K:K,0)="SPLICE",IF(XLOOKUP('PC CAT'!E467,DADOS!F:F,DADOS!M:M,0)=1,"ESQ","DIR"),XLOOKUP(E467,DADOS!F:F,DADOS!M:M,0))</f>
        <v/>
      </c>
      <c r="S467" s="6">
        <f t="array" aca="1" ref="S467" ca="1">IF(OR(R467="ESQ",R467="DIR"),"NA",XLOOKUP(E467,DADOS!F:F,DADOS!N:N,0))</f>
        <v/>
      </c>
      <c r="T467" s="6">
        <f t="array" aca="1" ref="T467" ca="1">IF(XLOOKUP(E467,DADOS!F:F,DADOS!L:L,0)=0,"NA",XLOOKUP(E467,DADOS!F:F,DADOS!L:L,0))</f>
        <v/>
      </c>
      <c r="U467" s="4">
        <f>H467&amp;"_"&amp;F467&amp;"_"&amp;S467&amp;"_"&amp;T467</f>
        <v/>
      </c>
      <c r="V467" s="50" t="inlineStr">
        <is>
          <t>#ERROR!</t>
        </is>
      </c>
      <c r="W467" s="55" t="n"/>
      <c r="X467" s="55" t="n"/>
      <c r="Y467" s="55" t="n"/>
      <c r="Z467" s="55" t="n"/>
    </row>
    <row r="468" ht="14.25" customHeight="1" s="56">
      <c r="A468" s="4" t="n"/>
      <c r="B468" s="4" t="n"/>
      <c r="C468" s="4" t="n"/>
      <c r="D468" s="4" t="n"/>
      <c r="E468" s="16">
        <f>DADOS!F468</f>
        <v/>
      </c>
      <c r="F468" s="4">
        <f t="array" aca="1" ref="F468" ca="1">XLOOKUP(I468,'CABOS CAT'!A:A,'CABOS CAT'!C:C,0)</f>
        <v/>
      </c>
      <c r="G468" s="4">
        <f t="array" aca="1" ref="G468" ca="1">XLOOKUP(I468,'CABOS CAT'!A:A,'CABOS CAT'!B:B,0)</f>
        <v/>
      </c>
      <c r="H468" s="4">
        <f t="array" aca="1" ref="H468" ca="1">XLOOKUP(I468,'CABOS CAT'!A:A,'CABOS CAT'!D:D,0)</f>
        <v/>
      </c>
      <c r="I468" s="4">
        <f t="array" aca="1" ref="I468" ca="1">XLOOKUP(E468,DADOS!F:F,DADOS!J:J,0)</f>
        <v/>
      </c>
      <c r="J468" s="51">
        <f t="array" aca="1" ref="J468" ca="1">XLOOKUP(E468,DADOS!F:F,DADOS!H:H,0)</f>
        <v/>
      </c>
      <c r="K468" s="47">
        <f t="array" aca="1" ref="K468" ca="1">XLOOKUP(E468,DADOS!F:F,DADOS!A:A,0)</f>
        <v/>
      </c>
      <c r="L468" s="47">
        <f t="array" aca="1" ref="L468" ca="1">IF(XLOOKUP(E468,DADOS!F:F,DADOS!E:E,0)="SPLICE",IF(XLOOKUP('PC CAT'!E468,DADOS!F:F,DADOS!C:C,0)=1,"ESQ","DIR"),XLOOKUP(E468,DADOS!F:F,DADOS!C:C,0))</f>
        <v/>
      </c>
      <c r="M468" s="47">
        <f t="array" aca="1" ref="M468" ca="1">IF(OR(L468="ESQ",L468="DIR"),"NA",XLOOKUP(E468,DADOS!F:F,DADOS!B:B,0))</f>
        <v/>
      </c>
      <c r="N468" s="47">
        <f t="array" aca="1" ref="N468" ca="1">IF(XLOOKUP(E468,DADOS!F:F,DADOS!D:D,0)=0,"NA",XLOOKUP(E468,DADOS!F:F,DADOS!D:D,0))</f>
        <v/>
      </c>
      <c r="O468" s="4">
        <f>H468&amp;"_"&amp;F468&amp;"_"&amp;M468&amp;"_"&amp;N468</f>
        <v/>
      </c>
      <c r="P468" s="48" t="inlineStr">
        <is>
          <t>#ERROR!</t>
        </is>
      </c>
      <c r="Q468" s="6">
        <f t="array" aca="1" ref="Q468" ca="1">XLOOKUP(E468,DADOS!F:F,DADOS!O:O,0)</f>
        <v/>
      </c>
      <c r="R468" s="6">
        <f t="array" aca="1" ref="R468" ca="1">IF(XLOOKUP(E468,DADOS!F:F,DADOS!K:K,0)="SPLICE",IF(XLOOKUP('PC CAT'!E468,DADOS!F:F,DADOS!M:M,0)=1,"ESQ","DIR"),XLOOKUP(E468,DADOS!F:F,DADOS!M:M,0))</f>
        <v/>
      </c>
      <c r="S468" s="6">
        <f t="array" aca="1" ref="S468" ca="1">IF(OR(R468="ESQ",R468="DIR"),"NA",XLOOKUP(E468,DADOS!F:F,DADOS!N:N,0))</f>
        <v/>
      </c>
      <c r="T468" s="6">
        <f t="array" aca="1" ref="T468" ca="1">IF(XLOOKUP(E468,DADOS!F:F,DADOS!L:L,0)=0,"NA",XLOOKUP(E468,DADOS!F:F,DADOS!L:L,0))</f>
        <v/>
      </c>
      <c r="U468" s="4">
        <f>H468&amp;"_"&amp;F468&amp;"_"&amp;S468&amp;"_"&amp;T468</f>
        <v/>
      </c>
      <c r="V468" s="50" t="inlineStr">
        <is>
          <t>#ERROR!</t>
        </is>
      </c>
      <c r="W468" s="55" t="n"/>
      <c r="X468" s="55" t="n"/>
      <c r="Y468" s="55" t="n"/>
      <c r="Z468" s="55" t="n"/>
    </row>
    <row r="469" ht="14.25" customHeight="1" s="56">
      <c r="A469" s="4" t="n"/>
      <c r="B469" s="4" t="n"/>
      <c r="C469" s="4" t="n"/>
      <c r="D469" s="4" t="n"/>
      <c r="E469" s="16">
        <f>DADOS!F469</f>
        <v/>
      </c>
      <c r="F469" s="4">
        <f t="array" aca="1" ref="F469" ca="1">XLOOKUP(I469,'CABOS CAT'!A:A,'CABOS CAT'!C:C,0)</f>
        <v/>
      </c>
      <c r="G469" s="4">
        <f t="array" aca="1" ref="G469" ca="1">XLOOKUP(I469,'CABOS CAT'!A:A,'CABOS CAT'!B:B,0)</f>
        <v/>
      </c>
      <c r="H469" s="4">
        <f t="array" aca="1" ref="H469" ca="1">XLOOKUP(I469,'CABOS CAT'!A:A,'CABOS CAT'!D:D,0)</f>
        <v/>
      </c>
      <c r="I469" s="4">
        <f t="array" aca="1" ref="I469" ca="1">XLOOKUP(E469,DADOS!F:F,DADOS!J:J,0)</f>
        <v/>
      </c>
      <c r="J469" s="51">
        <f t="array" aca="1" ref="J469" ca="1">XLOOKUP(E469,DADOS!F:F,DADOS!H:H,0)</f>
        <v/>
      </c>
      <c r="K469" s="47">
        <f t="array" aca="1" ref="K469" ca="1">XLOOKUP(E469,DADOS!F:F,DADOS!A:A,0)</f>
        <v/>
      </c>
      <c r="L469" s="47">
        <f t="array" aca="1" ref="L469" ca="1">IF(XLOOKUP(E469,DADOS!F:F,DADOS!E:E,0)="SPLICE",IF(XLOOKUP('PC CAT'!E469,DADOS!F:F,DADOS!C:C,0)=1,"ESQ","DIR"),XLOOKUP(E469,DADOS!F:F,DADOS!C:C,0))</f>
        <v/>
      </c>
      <c r="M469" s="47">
        <f t="array" aca="1" ref="M469" ca="1">IF(OR(L469="ESQ",L469="DIR"),"NA",XLOOKUP(E469,DADOS!F:F,DADOS!B:B,0))</f>
        <v/>
      </c>
      <c r="N469" s="47">
        <f t="array" aca="1" ref="N469" ca="1">IF(XLOOKUP(E469,DADOS!F:F,DADOS!D:D,0)=0,"NA",XLOOKUP(E469,DADOS!F:F,DADOS!D:D,0))</f>
        <v/>
      </c>
      <c r="O469" s="4">
        <f>H469&amp;"_"&amp;F469&amp;"_"&amp;M469&amp;"_"&amp;N469</f>
        <v/>
      </c>
      <c r="P469" s="48" t="inlineStr">
        <is>
          <t>#ERROR!</t>
        </is>
      </c>
      <c r="Q469" s="6">
        <f t="array" aca="1" ref="Q469" ca="1">XLOOKUP(E469,DADOS!F:F,DADOS!O:O,0)</f>
        <v/>
      </c>
      <c r="R469" s="6">
        <f t="array" aca="1" ref="R469" ca="1">IF(XLOOKUP(E469,DADOS!F:F,DADOS!K:K,0)="SPLICE",IF(XLOOKUP('PC CAT'!E469,DADOS!F:F,DADOS!M:M,0)=1,"ESQ","DIR"),XLOOKUP(E469,DADOS!F:F,DADOS!M:M,0))</f>
        <v/>
      </c>
      <c r="S469" s="6">
        <f t="array" aca="1" ref="S469" ca="1">IF(OR(R469="ESQ",R469="DIR"),"NA",XLOOKUP(E469,DADOS!F:F,DADOS!N:N,0))</f>
        <v/>
      </c>
      <c r="T469" s="6">
        <f t="array" aca="1" ref="T469" ca="1">IF(XLOOKUP(E469,DADOS!F:F,DADOS!L:L,0)=0,"NA",XLOOKUP(E469,DADOS!F:F,DADOS!L:L,0))</f>
        <v/>
      </c>
      <c r="U469" s="4">
        <f>H469&amp;"_"&amp;F469&amp;"_"&amp;S469&amp;"_"&amp;T469</f>
        <v/>
      </c>
      <c r="V469" s="50" t="inlineStr">
        <is>
          <t>#ERROR!</t>
        </is>
      </c>
      <c r="W469" s="55" t="n"/>
      <c r="X469" s="55" t="n"/>
      <c r="Y469" s="55" t="n"/>
      <c r="Z469" s="55" t="n"/>
    </row>
    <row r="470" ht="14.25" customHeight="1" s="56">
      <c r="A470" s="4" t="n"/>
      <c r="B470" s="4" t="n"/>
      <c r="C470" s="4" t="n"/>
      <c r="D470" s="4" t="n"/>
      <c r="E470" s="16">
        <f>DADOS!F470</f>
        <v/>
      </c>
      <c r="F470" s="4">
        <f t="array" aca="1" ref="F470" ca="1">XLOOKUP(I470,'CABOS CAT'!A:A,'CABOS CAT'!C:C,0)</f>
        <v/>
      </c>
      <c r="G470" s="4">
        <f t="array" aca="1" ref="G470" ca="1">XLOOKUP(I470,'CABOS CAT'!A:A,'CABOS CAT'!B:B,0)</f>
        <v/>
      </c>
      <c r="H470" s="4">
        <f t="array" aca="1" ref="H470" ca="1">XLOOKUP(I470,'CABOS CAT'!A:A,'CABOS CAT'!D:D,0)</f>
        <v/>
      </c>
      <c r="I470" s="4">
        <f t="array" aca="1" ref="I470" ca="1">XLOOKUP(E470,DADOS!F:F,DADOS!J:J,0)</f>
        <v/>
      </c>
      <c r="J470" s="51">
        <f t="array" aca="1" ref="J470" ca="1">XLOOKUP(E470,DADOS!F:F,DADOS!H:H,0)</f>
        <v/>
      </c>
      <c r="K470" s="47">
        <f t="array" aca="1" ref="K470" ca="1">XLOOKUP(E470,DADOS!F:F,DADOS!A:A,0)</f>
        <v/>
      </c>
      <c r="L470" s="47">
        <f t="array" aca="1" ref="L470" ca="1">IF(XLOOKUP(E470,DADOS!F:F,DADOS!E:E,0)="SPLICE",IF(XLOOKUP('PC CAT'!E470,DADOS!F:F,DADOS!C:C,0)=1,"ESQ","DIR"),XLOOKUP(E470,DADOS!F:F,DADOS!C:C,0))</f>
        <v/>
      </c>
      <c r="M470" s="47">
        <f t="array" aca="1" ref="M470" ca="1">IF(OR(L470="ESQ",L470="DIR"),"NA",XLOOKUP(E470,DADOS!F:F,DADOS!B:B,0))</f>
        <v/>
      </c>
      <c r="N470" s="47">
        <f t="array" aca="1" ref="N470" ca="1">IF(XLOOKUP(E470,DADOS!F:F,DADOS!D:D,0)=0,"NA",XLOOKUP(E470,DADOS!F:F,DADOS!D:D,0))</f>
        <v/>
      </c>
      <c r="O470" s="4">
        <f>H470&amp;"_"&amp;F470&amp;"_"&amp;M470&amp;"_"&amp;N470</f>
        <v/>
      </c>
      <c r="P470" s="48" t="inlineStr">
        <is>
          <t>#ERROR!</t>
        </is>
      </c>
      <c r="Q470" s="6">
        <f t="array" aca="1" ref="Q470" ca="1">XLOOKUP(E470,DADOS!F:F,DADOS!O:O,0)</f>
        <v/>
      </c>
      <c r="R470" s="6">
        <f t="array" aca="1" ref="R470" ca="1">IF(XLOOKUP(E470,DADOS!F:F,DADOS!K:K,0)="SPLICE",IF(XLOOKUP('PC CAT'!E470,DADOS!F:F,DADOS!M:M,0)=1,"ESQ","DIR"),XLOOKUP(E470,DADOS!F:F,DADOS!M:M,0))</f>
        <v/>
      </c>
      <c r="S470" s="6">
        <f t="array" aca="1" ref="S470" ca="1">IF(OR(R470="ESQ",R470="DIR"),"NA",XLOOKUP(E470,DADOS!F:F,DADOS!N:N,0))</f>
        <v/>
      </c>
      <c r="T470" s="6">
        <f t="array" aca="1" ref="T470" ca="1">IF(XLOOKUP(E470,DADOS!F:F,DADOS!L:L,0)=0,"NA",XLOOKUP(E470,DADOS!F:F,DADOS!L:L,0))</f>
        <v/>
      </c>
      <c r="U470" s="4">
        <f>H470&amp;"_"&amp;F470&amp;"_"&amp;S470&amp;"_"&amp;T470</f>
        <v/>
      </c>
      <c r="V470" s="50" t="inlineStr">
        <is>
          <t>#ERROR!</t>
        </is>
      </c>
      <c r="W470" s="55" t="n"/>
      <c r="X470" s="55" t="n"/>
      <c r="Y470" s="55" t="n"/>
      <c r="Z470" s="55" t="n"/>
    </row>
    <row r="471" ht="14.25" customHeight="1" s="56">
      <c r="A471" s="4" t="n"/>
      <c r="B471" s="4" t="n"/>
      <c r="C471" s="4" t="n"/>
      <c r="D471" s="4" t="n"/>
      <c r="E471" s="16">
        <f>DADOS!F471</f>
        <v/>
      </c>
      <c r="F471" s="4">
        <f t="array" aca="1" ref="F471" ca="1">XLOOKUP(I471,'CABOS CAT'!A:A,'CABOS CAT'!C:C,0)</f>
        <v/>
      </c>
      <c r="G471" s="4">
        <f t="array" aca="1" ref="G471" ca="1">XLOOKUP(I471,'CABOS CAT'!A:A,'CABOS CAT'!B:B,0)</f>
        <v/>
      </c>
      <c r="H471" s="4">
        <f t="array" aca="1" ref="H471" ca="1">XLOOKUP(I471,'CABOS CAT'!A:A,'CABOS CAT'!D:D,0)</f>
        <v/>
      </c>
      <c r="I471" s="4">
        <f t="array" aca="1" ref="I471" ca="1">XLOOKUP(E471,DADOS!F:F,DADOS!J:J,0)</f>
        <v/>
      </c>
      <c r="J471" s="51">
        <f t="array" aca="1" ref="J471" ca="1">XLOOKUP(E471,DADOS!F:F,DADOS!H:H,0)</f>
        <v/>
      </c>
      <c r="K471" s="47">
        <f t="array" aca="1" ref="K471" ca="1">XLOOKUP(E471,DADOS!F:F,DADOS!A:A,0)</f>
        <v/>
      </c>
      <c r="L471" s="47">
        <f t="array" aca="1" ref="L471" ca="1">IF(XLOOKUP(E471,DADOS!F:F,DADOS!E:E,0)="SPLICE",IF(XLOOKUP('PC CAT'!E471,DADOS!F:F,DADOS!C:C,0)=1,"ESQ","DIR"),XLOOKUP(E471,DADOS!F:F,DADOS!C:C,0))</f>
        <v/>
      </c>
      <c r="M471" s="47">
        <f t="array" aca="1" ref="M471" ca="1">IF(OR(L471="ESQ",L471="DIR"),"NA",XLOOKUP(E471,DADOS!F:F,DADOS!B:B,0))</f>
        <v/>
      </c>
      <c r="N471" s="47">
        <f t="array" aca="1" ref="N471" ca="1">IF(XLOOKUP(E471,DADOS!F:F,DADOS!D:D,0)=0,"NA",XLOOKUP(E471,DADOS!F:F,DADOS!D:D,0))</f>
        <v/>
      </c>
      <c r="O471" s="4">
        <f>H471&amp;"_"&amp;F471&amp;"_"&amp;M471&amp;"_"&amp;N471</f>
        <v/>
      </c>
      <c r="P471" s="48" t="inlineStr">
        <is>
          <t>#ERROR!</t>
        </is>
      </c>
      <c r="Q471" s="6">
        <f t="array" aca="1" ref="Q471" ca="1">XLOOKUP(E471,DADOS!F:F,DADOS!O:O,0)</f>
        <v/>
      </c>
      <c r="R471" s="6">
        <f t="array" aca="1" ref="R471" ca="1">IF(XLOOKUP(E471,DADOS!F:F,DADOS!K:K,0)="SPLICE",IF(XLOOKUP('PC CAT'!E471,DADOS!F:F,DADOS!M:M,0)=1,"ESQ","DIR"),XLOOKUP(E471,DADOS!F:F,DADOS!M:M,0))</f>
        <v/>
      </c>
      <c r="S471" s="6">
        <f t="array" aca="1" ref="S471" ca="1">IF(OR(R471="ESQ",R471="DIR"),"NA",XLOOKUP(E471,DADOS!F:F,DADOS!N:N,0))</f>
        <v/>
      </c>
      <c r="T471" s="6">
        <f t="array" aca="1" ref="T471" ca="1">IF(XLOOKUP(E471,DADOS!F:F,DADOS!L:L,0)=0,"NA",XLOOKUP(E471,DADOS!F:F,DADOS!L:L,0))</f>
        <v/>
      </c>
      <c r="U471" s="4">
        <f>H471&amp;"_"&amp;F471&amp;"_"&amp;S471&amp;"_"&amp;T471</f>
        <v/>
      </c>
      <c r="V471" s="50" t="inlineStr">
        <is>
          <t>#ERROR!</t>
        </is>
      </c>
      <c r="W471" s="55" t="n"/>
      <c r="X471" s="55" t="n"/>
      <c r="Y471" s="55" t="n"/>
      <c r="Z471" s="55" t="n"/>
    </row>
    <row r="472" ht="14.25" customHeight="1" s="56">
      <c r="A472" s="4" t="n"/>
      <c r="B472" s="4" t="n"/>
      <c r="C472" s="4" t="n"/>
      <c r="D472" s="4" t="n"/>
      <c r="E472" s="16">
        <f>DADOS!F472</f>
        <v/>
      </c>
      <c r="F472" s="4">
        <f t="array" aca="1" ref="F472" ca="1">XLOOKUP(I472,'CABOS CAT'!A:A,'CABOS CAT'!C:C,0)</f>
        <v/>
      </c>
      <c r="G472" s="4">
        <f t="array" aca="1" ref="G472" ca="1">XLOOKUP(I472,'CABOS CAT'!A:A,'CABOS CAT'!B:B,0)</f>
        <v/>
      </c>
      <c r="H472" s="4">
        <f t="array" aca="1" ref="H472" ca="1">XLOOKUP(I472,'CABOS CAT'!A:A,'CABOS CAT'!D:D,0)</f>
        <v/>
      </c>
      <c r="I472" s="4">
        <f t="array" aca="1" ref="I472" ca="1">XLOOKUP(E472,DADOS!F:F,DADOS!J:J,0)</f>
        <v/>
      </c>
      <c r="J472" s="51">
        <f t="array" aca="1" ref="J472" ca="1">XLOOKUP(E472,DADOS!F:F,DADOS!H:H,0)</f>
        <v/>
      </c>
      <c r="K472" s="47">
        <f t="array" aca="1" ref="K472" ca="1">XLOOKUP(E472,DADOS!F:F,DADOS!A:A,0)</f>
        <v/>
      </c>
      <c r="L472" s="47">
        <f t="array" aca="1" ref="L472" ca="1">IF(XLOOKUP(E472,DADOS!F:F,DADOS!E:E,0)="SPLICE",IF(XLOOKUP('PC CAT'!E472,DADOS!F:F,DADOS!C:C,0)=1,"ESQ","DIR"),XLOOKUP(E472,DADOS!F:F,DADOS!C:C,0))</f>
        <v/>
      </c>
      <c r="M472" s="47">
        <f t="array" aca="1" ref="M472" ca="1">IF(OR(L472="ESQ",L472="DIR"),"NA",XLOOKUP(E472,DADOS!F:F,DADOS!B:B,0))</f>
        <v/>
      </c>
      <c r="N472" s="47">
        <f t="array" aca="1" ref="N472" ca="1">IF(XLOOKUP(E472,DADOS!F:F,DADOS!D:D,0)=0,"NA",XLOOKUP(E472,DADOS!F:F,DADOS!D:D,0))</f>
        <v/>
      </c>
      <c r="O472" s="4">
        <f>H472&amp;"_"&amp;F472&amp;"_"&amp;M472&amp;"_"&amp;N472</f>
        <v/>
      </c>
      <c r="P472" s="48" t="inlineStr">
        <is>
          <t>#ERROR!</t>
        </is>
      </c>
      <c r="Q472" s="6">
        <f t="array" aca="1" ref="Q472" ca="1">XLOOKUP(E472,DADOS!F:F,DADOS!O:O,0)</f>
        <v/>
      </c>
      <c r="R472" s="6">
        <f t="array" aca="1" ref="R472" ca="1">IF(XLOOKUP(E472,DADOS!F:F,DADOS!K:K,0)="SPLICE",IF(XLOOKUP('PC CAT'!E472,DADOS!F:F,DADOS!M:M,0)=1,"ESQ","DIR"),XLOOKUP(E472,DADOS!F:F,DADOS!M:M,0))</f>
        <v/>
      </c>
      <c r="S472" s="6">
        <f t="array" aca="1" ref="S472" ca="1">IF(OR(R472="ESQ",R472="DIR"),"NA",XLOOKUP(E472,DADOS!F:F,DADOS!N:N,0))</f>
        <v/>
      </c>
      <c r="T472" s="6">
        <f t="array" aca="1" ref="T472" ca="1">IF(XLOOKUP(E472,DADOS!F:F,DADOS!L:L,0)=0,"NA",XLOOKUP(E472,DADOS!F:F,DADOS!L:L,0))</f>
        <v/>
      </c>
      <c r="U472" s="4">
        <f>H472&amp;"_"&amp;F472&amp;"_"&amp;S472&amp;"_"&amp;T472</f>
        <v/>
      </c>
      <c r="V472" s="50" t="inlineStr">
        <is>
          <t>#ERROR!</t>
        </is>
      </c>
      <c r="W472" s="55" t="n"/>
      <c r="X472" s="55" t="n"/>
      <c r="Y472" s="55" t="n"/>
      <c r="Z472" s="55" t="n"/>
    </row>
    <row r="473" ht="14.25" customHeight="1" s="56">
      <c r="A473" s="4" t="n"/>
      <c r="B473" s="4" t="n"/>
      <c r="C473" s="4" t="n"/>
      <c r="D473" s="4" t="n"/>
      <c r="E473" s="16">
        <f>DADOS!F473</f>
        <v/>
      </c>
      <c r="F473" s="4">
        <f t="array" aca="1" ref="F473" ca="1">XLOOKUP(I473,'CABOS CAT'!A:A,'CABOS CAT'!C:C,0)</f>
        <v/>
      </c>
      <c r="G473" s="4">
        <f t="array" aca="1" ref="G473" ca="1">XLOOKUP(I473,'CABOS CAT'!A:A,'CABOS CAT'!B:B,0)</f>
        <v/>
      </c>
      <c r="H473" s="4">
        <f t="array" aca="1" ref="H473" ca="1">XLOOKUP(I473,'CABOS CAT'!A:A,'CABOS CAT'!D:D,0)</f>
        <v/>
      </c>
      <c r="I473" s="4">
        <f t="array" aca="1" ref="I473" ca="1">XLOOKUP(E473,DADOS!F:F,DADOS!J:J,0)</f>
        <v/>
      </c>
      <c r="J473" s="51">
        <f t="array" aca="1" ref="J473" ca="1">XLOOKUP(E473,DADOS!F:F,DADOS!H:H,0)</f>
        <v/>
      </c>
      <c r="K473" s="47">
        <f t="array" aca="1" ref="K473" ca="1">XLOOKUP(E473,DADOS!F:F,DADOS!A:A,0)</f>
        <v/>
      </c>
      <c r="L473" s="47">
        <f t="array" aca="1" ref="L473" ca="1">IF(XLOOKUP(E473,DADOS!F:F,DADOS!E:E,0)="SPLICE",IF(XLOOKUP('PC CAT'!E473,DADOS!F:F,DADOS!C:C,0)=1,"ESQ","DIR"),XLOOKUP(E473,DADOS!F:F,DADOS!C:C,0))</f>
        <v/>
      </c>
      <c r="M473" s="47">
        <f t="array" aca="1" ref="M473" ca="1">IF(OR(L473="ESQ",L473="DIR"),"NA",XLOOKUP(E473,DADOS!F:F,DADOS!B:B,0))</f>
        <v/>
      </c>
      <c r="N473" s="47">
        <f t="array" aca="1" ref="N473" ca="1">IF(XLOOKUP(E473,DADOS!F:F,DADOS!D:D,0)=0,"NA",XLOOKUP(E473,DADOS!F:F,DADOS!D:D,0))</f>
        <v/>
      </c>
      <c r="O473" s="4">
        <f>H473&amp;"_"&amp;F473&amp;"_"&amp;M473&amp;"_"&amp;N473</f>
        <v/>
      </c>
      <c r="P473" s="48" t="inlineStr">
        <is>
          <t>#ERROR!</t>
        </is>
      </c>
      <c r="Q473" s="6">
        <f t="array" aca="1" ref="Q473" ca="1">XLOOKUP(E473,DADOS!F:F,DADOS!O:O,0)</f>
        <v/>
      </c>
      <c r="R473" s="6">
        <f t="array" aca="1" ref="R473" ca="1">IF(XLOOKUP(E473,DADOS!F:F,DADOS!K:K,0)="SPLICE",IF(XLOOKUP('PC CAT'!E473,DADOS!F:F,DADOS!M:M,0)=1,"ESQ","DIR"),XLOOKUP(E473,DADOS!F:F,DADOS!M:M,0))</f>
        <v/>
      </c>
      <c r="S473" s="6">
        <f t="array" aca="1" ref="S473" ca="1">IF(OR(R473="ESQ",R473="DIR"),"NA",XLOOKUP(E473,DADOS!F:F,DADOS!N:N,0))</f>
        <v/>
      </c>
      <c r="T473" s="6">
        <f t="array" aca="1" ref="T473" ca="1">IF(XLOOKUP(E473,DADOS!F:F,DADOS!L:L,0)=0,"NA",XLOOKUP(E473,DADOS!F:F,DADOS!L:L,0))</f>
        <v/>
      </c>
      <c r="U473" s="4">
        <f>H473&amp;"_"&amp;F473&amp;"_"&amp;S473&amp;"_"&amp;T473</f>
        <v/>
      </c>
      <c r="V473" s="50" t="inlineStr">
        <is>
          <t>#ERROR!</t>
        </is>
      </c>
      <c r="W473" s="55" t="n"/>
      <c r="X473" s="55" t="n"/>
      <c r="Y473" s="55" t="n"/>
      <c r="Z473" s="55" t="n"/>
    </row>
    <row r="474" ht="14.25" customHeight="1" s="56">
      <c r="A474" s="4" t="n"/>
      <c r="B474" s="4" t="n"/>
      <c r="C474" s="4" t="n"/>
      <c r="D474" s="4" t="n"/>
      <c r="E474" s="16">
        <f>DADOS!F474</f>
        <v/>
      </c>
      <c r="F474" s="4">
        <f t="array" aca="1" ref="F474" ca="1">XLOOKUP(I474,'CABOS CAT'!A:A,'CABOS CAT'!C:C,0)</f>
        <v/>
      </c>
      <c r="G474" s="4">
        <f t="array" aca="1" ref="G474" ca="1">XLOOKUP(I474,'CABOS CAT'!A:A,'CABOS CAT'!B:B,0)</f>
        <v/>
      </c>
      <c r="H474" s="4">
        <f t="array" aca="1" ref="H474" ca="1">XLOOKUP(I474,'CABOS CAT'!A:A,'CABOS CAT'!D:D,0)</f>
        <v/>
      </c>
      <c r="I474" s="4">
        <f t="array" aca="1" ref="I474" ca="1">XLOOKUP(E474,DADOS!F:F,DADOS!J:J,0)</f>
        <v/>
      </c>
      <c r="J474" s="51">
        <f t="array" aca="1" ref="J474" ca="1">XLOOKUP(E474,DADOS!F:F,DADOS!H:H,0)</f>
        <v/>
      </c>
      <c r="K474" s="47">
        <f t="array" aca="1" ref="K474" ca="1">XLOOKUP(E474,DADOS!F:F,DADOS!A:A,0)</f>
        <v/>
      </c>
      <c r="L474" s="47">
        <f t="array" aca="1" ref="L474" ca="1">IF(XLOOKUP(E474,DADOS!F:F,DADOS!E:E,0)="SPLICE",IF(XLOOKUP('PC CAT'!E474,DADOS!F:F,DADOS!C:C,0)=1,"ESQ","DIR"),XLOOKUP(E474,DADOS!F:F,DADOS!C:C,0))</f>
        <v/>
      </c>
      <c r="M474" s="47">
        <f t="array" aca="1" ref="M474" ca="1">IF(OR(L474="ESQ",L474="DIR"),"NA",XLOOKUP(E474,DADOS!F:F,DADOS!B:B,0))</f>
        <v/>
      </c>
      <c r="N474" s="47">
        <f t="array" aca="1" ref="N474" ca="1">IF(XLOOKUP(E474,DADOS!F:F,DADOS!D:D,0)=0,"NA",XLOOKUP(E474,DADOS!F:F,DADOS!D:D,0))</f>
        <v/>
      </c>
      <c r="O474" s="4">
        <f>H474&amp;"_"&amp;F474&amp;"_"&amp;M474&amp;"_"&amp;N474</f>
        <v/>
      </c>
      <c r="P474" s="48" t="inlineStr">
        <is>
          <t>#ERROR!</t>
        </is>
      </c>
      <c r="Q474" s="6">
        <f t="array" aca="1" ref="Q474" ca="1">XLOOKUP(E474,DADOS!F:F,DADOS!O:O,0)</f>
        <v/>
      </c>
      <c r="R474" s="6">
        <f t="array" aca="1" ref="R474" ca="1">IF(XLOOKUP(E474,DADOS!F:F,DADOS!K:K,0)="SPLICE",IF(XLOOKUP('PC CAT'!E474,DADOS!F:F,DADOS!M:M,0)=1,"ESQ","DIR"),XLOOKUP(E474,DADOS!F:F,DADOS!M:M,0))</f>
        <v/>
      </c>
      <c r="S474" s="6">
        <f t="array" aca="1" ref="S474" ca="1">IF(OR(R474="ESQ",R474="DIR"),"NA",XLOOKUP(E474,DADOS!F:F,DADOS!N:N,0))</f>
        <v/>
      </c>
      <c r="T474" s="6">
        <f t="array" aca="1" ref="T474" ca="1">IF(XLOOKUP(E474,DADOS!F:F,DADOS!L:L,0)=0,"NA",XLOOKUP(E474,DADOS!F:F,DADOS!L:L,0))</f>
        <v/>
      </c>
      <c r="U474" s="4">
        <f>H474&amp;"_"&amp;F474&amp;"_"&amp;S474&amp;"_"&amp;T474</f>
        <v/>
      </c>
      <c r="V474" s="50" t="inlineStr">
        <is>
          <t>#ERROR!</t>
        </is>
      </c>
      <c r="W474" s="55" t="n"/>
      <c r="X474" s="55" t="n"/>
      <c r="Y474" s="55" t="n"/>
      <c r="Z474" s="55" t="n"/>
    </row>
    <row r="475" ht="14.25" customHeight="1" s="56">
      <c r="A475" s="4" t="n"/>
      <c r="B475" s="4" t="n"/>
      <c r="C475" s="4" t="n"/>
      <c r="D475" s="4" t="n"/>
      <c r="E475" s="16">
        <f>DADOS!F475</f>
        <v/>
      </c>
      <c r="F475" s="4">
        <f t="array" aca="1" ref="F475" ca="1">XLOOKUP(I475,'CABOS CAT'!A:A,'CABOS CAT'!C:C,0)</f>
        <v/>
      </c>
      <c r="G475" s="4">
        <f t="array" aca="1" ref="G475" ca="1">XLOOKUP(I475,'CABOS CAT'!A:A,'CABOS CAT'!B:B,0)</f>
        <v/>
      </c>
      <c r="H475" s="4">
        <f t="array" aca="1" ref="H475" ca="1">XLOOKUP(I475,'CABOS CAT'!A:A,'CABOS CAT'!D:D,0)</f>
        <v/>
      </c>
      <c r="I475" s="4">
        <f t="array" aca="1" ref="I475" ca="1">XLOOKUP(E475,DADOS!F:F,DADOS!J:J,0)</f>
        <v/>
      </c>
      <c r="J475" s="51">
        <f t="array" aca="1" ref="J475" ca="1">XLOOKUP(E475,DADOS!F:F,DADOS!H:H,0)</f>
        <v/>
      </c>
      <c r="K475" s="47">
        <f t="array" aca="1" ref="K475" ca="1">XLOOKUP(E475,DADOS!F:F,DADOS!A:A,0)</f>
        <v/>
      </c>
      <c r="L475" s="47">
        <f t="array" aca="1" ref="L475" ca="1">IF(XLOOKUP(E475,DADOS!F:F,DADOS!E:E,0)="SPLICE",IF(XLOOKUP('PC CAT'!E475,DADOS!F:F,DADOS!C:C,0)=1,"ESQ","DIR"),XLOOKUP(E475,DADOS!F:F,DADOS!C:C,0))</f>
        <v/>
      </c>
      <c r="M475" s="47">
        <f t="array" aca="1" ref="M475" ca="1">IF(OR(L475="ESQ",L475="DIR"),"NA",XLOOKUP(E475,DADOS!F:F,DADOS!B:B,0))</f>
        <v/>
      </c>
      <c r="N475" s="47">
        <f t="array" aca="1" ref="N475" ca="1">IF(XLOOKUP(E475,DADOS!F:F,DADOS!D:D,0)=0,"NA",XLOOKUP(E475,DADOS!F:F,DADOS!D:D,0))</f>
        <v/>
      </c>
      <c r="O475" s="4">
        <f>H475&amp;"_"&amp;F475&amp;"_"&amp;M475&amp;"_"&amp;N475</f>
        <v/>
      </c>
      <c r="P475" s="48" t="inlineStr">
        <is>
          <t>#ERROR!</t>
        </is>
      </c>
      <c r="Q475" s="6">
        <f t="array" aca="1" ref="Q475" ca="1">XLOOKUP(E475,DADOS!F:F,DADOS!O:O,0)</f>
        <v/>
      </c>
      <c r="R475" s="6">
        <f t="array" aca="1" ref="R475" ca="1">IF(XLOOKUP(E475,DADOS!F:F,DADOS!K:K,0)="SPLICE",IF(XLOOKUP('PC CAT'!E475,DADOS!F:F,DADOS!M:M,0)=1,"ESQ","DIR"),XLOOKUP(E475,DADOS!F:F,DADOS!M:M,0))</f>
        <v/>
      </c>
      <c r="S475" s="6">
        <f t="array" aca="1" ref="S475" ca="1">IF(OR(R475="ESQ",R475="DIR"),"NA",XLOOKUP(E475,DADOS!F:F,DADOS!N:N,0))</f>
        <v/>
      </c>
      <c r="T475" s="6">
        <f t="array" aca="1" ref="T475" ca="1">IF(XLOOKUP(E475,DADOS!F:F,DADOS!L:L,0)=0,"NA",XLOOKUP(E475,DADOS!F:F,DADOS!L:L,0))</f>
        <v/>
      </c>
      <c r="U475" s="4">
        <f>H475&amp;"_"&amp;F475&amp;"_"&amp;S475&amp;"_"&amp;T475</f>
        <v/>
      </c>
      <c r="V475" s="50" t="inlineStr">
        <is>
          <t>#ERROR!</t>
        </is>
      </c>
      <c r="W475" s="55" t="n"/>
      <c r="X475" s="55" t="n"/>
      <c r="Y475" s="55" t="n"/>
      <c r="Z475" s="55" t="n"/>
    </row>
    <row r="476" ht="14.25" customHeight="1" s="56">
      <c r="A476" s="4" t="n"/>
      <c r="B476" s="4" t="n"/>
      <c r="C476" s="4" t="n"/>
      <c r="D476" s="4" t="n"/>
      <c r="E476" s="16">
        <f>DADOS!F476</f>
        <v/>
      </c>
      <c r="F476" s="4">
        <f t="array" aca="1" ref="F476" ca="1">XLOOKUP(I476,'CABOS CAT'!A:A,'CABOS CAT'!C:C,0)</f>
        <v/>
      </c>
      <c r="G476" s="4">
        <f t="array" aca="1" ref="G476" ca="1">XLOOKUP(I476,'CABOS CAT'!A:A,'CABOS CAT'!B:B,0)</f>
        <v/>
      </c>
      <c r="H476" s="4">
        <f t="array" aca="1" ref="H476" ca="1">XLOOKUP(I476,'CABOS CAT'!A:A,'CABOS CAT'!D:D,0)</f>
        <v/>
      </c>
      <c r="I476" s="4">
        <f t="array" aca="1" ref="I476" ca="1">XLOOKUP(E476,DADOS!F:F,DADOS!J:J,0)</f>
        <v/>
      </c>
      <c r="J476" s="51">
        <f t="array" aca="1" ref="J476" ca="1">XLOOKUP(E476,DADOS!F:F,DADOS!H:H,0)</f>
        <v/>
      </c>
      <c r="K476" s="47">
        <f t="array" aca="1" ref="K476" ca="1">XLOOKUP(E476,DADOS!F:F,DADOS!A:A,0)</f>
        <v/>
      </c>
      <c r="L476" s="47">
        <f t="array" aca="1" ref="L476" ca="1">IF(XLOOKUP(E476,DADOS!F:F,DADOS!E:E,0)="SPLICE",IF(XLOOKUP('PC CAT'!E476,DADOS!F:F,DADOS!C:C,0)=1,"ESQ","DIR"),XLOOKUP(E476,DADOS!F:F,DADOS!C:C,0))</f>
        <v/>
      </c>
      <c r="M476" s="47">
        <f t="array" aca="1" ref="M476" ca="1">IF(OR(L476="ESQ",L476="DIR"),"NA",XLOOKUP(E476,DADOS!F:F,DADOS!B:B,0))</f>
        <v/>
      </c>
      <c r="N476" s="47">
        <f t="array" aca="1" ref="N476" ca="1">IF(XLOOKUP(E476,DADOS!F:F,DADOS!D:D,0)=0,"NA",XLOOKUP(E476,DADOS!F:F,DADOS!D:D,0))</f>
        <v/>
      </c>
      <c r="O476" s="4">
        <f>H476&amp;"_"&amp;F476&amp;"_"&amp;M476&amp;"_"&amp;N476</f>
        <v/>
      </c>
      <c r="P476" s="48" t="inlineStr">
        <is>
          <t>#ERROR!</t>
        </is>
      </c>
      <c r="Q476" s="6">
        <f t="array" aca="1" ref="Q476" ca="1">XLOOKUP(E476,DADOS!F:F,DADOS!O:O,0)</f>
        <v/>
      </c>
      <c r="R476" s="6">
        <f t="array" aca="1" ref="R476" ca="1">IF(XLOOKUP(E476,DADOS!F:F,DADOS!K:K,0)="SPLICE",IF(XLOOKUP('PC CAT'!E476,DADOS!F:F,DADOS!M:M,0)=1,"ESQ","DIR"),XLOOKUP(E476,DADOS!F:F,DADOS!M:M,0))</f>
        <v/>
      </c>
      <c r="S476" s="6">
        <f t="array" aca="1" ref="S476" ca="1">IF(OR(R476="ESQ",R476="DIR"),"NA",XLOOKUP(E476,DADOS!F:F,DADOS!N:N,0))</f>
        <v/>
      </c>
      <c r="T476" s="6">
        <f t="array" aca="1" ref="T476" ca="1">IF(XLOOKUP(E476,DADOS!F:F,DADOS!L:L,0)=0,"NA",XLOOKUP(E476,DADOS!F:F,DADOS!L:L,0))</f>
        <v/>
      </c>
      <c r="U476" s="4">
        <f>H476&amp;"_"&amp;F476&amp;"_"&amp;S476&amp;"_"&amp;T476</f>
        <v/>
      </c>
      <c r="V476" s="50" t="inlineStr">
        <is>
          <t>#ERROR!</t>
        </is>
      </c>
      <c r="W476" s="55" t="n"/>
      <c r="X476" s="55" t="n"/>
      <c r="Y476" s="55" t="n"/>
      <c r="Z476" s="55" t="n"/>
    </row>
    <row r="477" ht="14.25" customHeight="1" s="56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51" t="n"/>
      <c r="K477" s="47" t="n"/>
      <c r="L477" s="47" t="n"/>
      <c r="M477" s="47" t="n"/>
      <c r="N477" s="47" t="n"/>
      <c r="O477" s="4" t="n"/>
      <c r="P477" s="48" t="n"/>
      <c r="Q477" s="6" t="n"/>
      <c r="R477" s="6" t="n"/>
      <c r="S477" s="6" t="n"/>
      <c r="T477" s="6" t="n"/>
      <c r="U477" s="4" t="n"/>
      <c r="V477" s="50" t="n"/>
      <c r="W477" s="55" t="n"/>
      <c r="X477" s="55" t="n"/>
      <c r="Y477" s="55" t="n"/>
      <c r="Z477" s="55" t="n"/>
    </row>
    <row r="478" ht="14.25" customHeight="1" s="56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51" t="n"/>
      <c r="K478" s="47" t="n"/>
      <c r="L478" s="47" t="n"/>
      <c r="M478" s="47" t="n"/>
      <c r="N478" s="47" t="n"/>
      <c r="O478" s="4" t="n"/>
      <c r="P478" s="48" t="n"/>
      <c r="Q478" s="6" t="n"/>
      <c r="R478" s="6" t="n"/>
      <c r="S478" s="6" t="n"/>
      <c r="T478" s="6" t="n"/>
      <c r="U478" s="4" t="n"/>
      <c r="V478" s="50" t="n"/>
      <c r="W478" s="55" t="n"/>
      <c r="X478" s="55" t="n"/>
      <c r="Y478" s="55" t="n"/>
      <c r="Z478" s="55" t="n"/>
    </row>
    <row r="479" ht="14.25" customHeight="1" s="56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51" t="n"/>
      <c r="K479" s="47" t="n"/>
      <c r="L479" s="47" t="n"/>
      <c r="M479" s="47" t="n"/>
      <c r="N479" s="47" t="n"/>
      <c r="O479" s="4" t="n"/>
      <c r="P479" s="48" t="n"/>
      <c r="Q479" s="6" t="n"/>
      <c r="R479" s="6" t="n"/>
      <c r="S479" s="6" t="n"/>
      <c r="T479" s="6" t="n"/>
      <c r="U479" s="4" t="n"/>
      <c r="V479" s="50" t="n"/>
      <c r="W479" s="55" t="n"/>
      <c r="X479" s="55" t="n"/>
      <c r="Y479" s="55" t="n"/>
      <c r="Z479" s="55" t="n"/>
    </row>
    <row r="480" ht="14.25" customHeight="1" s="56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51" t="n"/>
      <c r="K480" s="47" t="n"/>
      <c r="L480" s="47" t="n"/>
      <c r="M480" s="47" t="n"/>
      <c r="N480" s="47" t="n"/>
      <c r="O480" s="4" t="n"/>
      <c r="P480" s="48" t="n"/>
      <c r="Q480" s="6" t="n"/>
      <c r="R480" s="6" t="n"/>
      <c r="S480" s="6" t="n"/>
      <c r="T480" s="6" t="n"/>
      <c r="U480" s="4" t="n"/>
      <c r="V480" s="50" t="n"/>
      <c r="W480" s="55" t="n"/>
      <c r="X480" s="55" t="n"/>
      <c r="Y480" s="55" t="n"/>
      <c r="Z480" s="55" t="n"/>
    </row>
    <row r="481" ht="14.25" customHeight="1" s="56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51" t="n"/>
      <c r="K481" s="47" t="n"/>
      <c r="L481" s="47" t="n"/>
      <c r="M481" s="47" t="n"/>
      <c r="N481" s="47" t="n"/>
      <c r="O481" s="4" t="n"/>
      <c r="P481" s="48" t="n"/>
      <c r="Q481" s="6" t="n"/>
      <c r="R481" s="6" t="n"/>
      <c r="S481" s="6" t="n"/>
      <c r="T481" s="6" t="n"/>
      <c r="U481" s="4" t="n"/>
      <c r="V481" s="50" t="n"/>
      <c r="W481" s="55" t="n"/>
      <c r="X481" s="55" t="n"/>
      <c r="Y481" s="55" t="n"/>
      <c r="Z481" s="55" t="n"/>
    </row>
    <row r="482" ht="14.25" customHeight="1" s="56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51" t="n"/>
      <c r="K482" s="47" t="n"/>
      <c r="L482" s="47" t="n"/>
      <c r="M482" s="47" t="n"/>
      <c r="N482" s="47" t="n"/>
      <c r="O482" s="4" t="n"/>
      <c r="P482" s="48" t="n"/>
      <c r="Q482" s="6" t="n"/>
      <c r="R482" s="6" t="n"/>
      <c r="S482" s="6" t="n"/>
      <c r="T482" s="6" t="n"/>
      <c r="U482" s="4" t="n"/>
      <c r="V482" s="50" t="n"/>
      <c r="W482" s="55" t="n"/>
      <c r="X482" s="55" t="n"/>
      <c r="Y482" s="55" t="n"/>
      <c r="Z482" s="55" t="n"/>
    </row>
    <row r="483" ht="14.25" customHeight="1" s="56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51" t="n"/>
      <c r="K483" s="47" t="n"/>
      <c r="L483" s="47" t="n"/>
      <c r="M483" s="47" t="n"/>
      <c r="N483" s="47" t="n"/>
      <c r="O483" s="4" t="n"/>
      <c r="P483" s="48" t="n"/>
      <c r="Q483" s="6" t="n"/>
      <c r="R483" s="6" t="n"/>
      <c r="S483" s="6" t="n"/>
      <c r="T483" s="6" t="n"/>
      <c r="U483" s="4" t="n"/>
      <c r="V483" s="50" t="n"/>
      <c r="W483" s="55" t="n"/>
      <c r="X483" s="55" t="n"/>
      <c r="Y483" s="55" t="n"/>
      <c r="Z483" s="55" t="n"/>
    </row>
    <row r="484" ht="14.25" customHeight="1" s="56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51" t="n"/>
      <c r="K484" s="47" t="n"/>
      <c r="L484" s="47" t="n"/>
      <c r="M484" s="47" t="n"/>
      <c r="N484" s="47" t="n"/>
      <c r="O484" s="4" t="n"/>
      <c r="P484" s="48" t="n"/>
      <c r="Q484" s="6" t="n"/>
      <c r="R484" s="6" t="n"/>
      <c r="S484" s="6" t="n"/>
      <c r="T484" s="6" t="n"/>
      <c r="U484" s="4" t="n"/>
      <c r="V484" s="50" t="n"/>
      <c r="W484" s="55" t="n"/>
      <c r="X484" s="55" t="n"/>
      <c r="Y484" s="55" t="n"/>
      <c r="Z484" s="55" t="n"/>
    </row>
    <row r="485" ht="14.25" customHeight="1" s="56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51" t="n"/>
      <c r="K485" s="47" t="n"/>
      <c r="L485" s="47" t="n"/>
      <c r="M485" s="47" t="n"/>
      <c r="N485" s="47" t="n"/>
      <c r="O485" s="4" t="n"/>
      <c r="P485" s="48" t="n"/>
      <c r="Q485" s="6" t="n"/>
      <c r="R485" s="6" t="n"/>
      <c r="S485" s="6" t="n"/>
      <c r="T485" s="6" t="n"/>
      <c r="U485" s="4" t="n"/>
      <c r="V485" s="50" t="n"/>
      <c r="W485" s="55" t="n"/>
      <c r="X485" s="55" t="n"/>
      <c r="Y485" s="55" t="n"/>
      <c r="Z485" s="55" t="n"/>
    </row>
    <row r="486" ht="14.25" customHeight="1" s="5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51" t="n"/>
      <c r="K486" s="47" t="n"/>
      <c r="L486" s="47" t="n"/>
      <c r="M486" s="47" t="n"/>
      <c r="N486" s="47" t="n"/>
      <c r="O486" s="4" t="n"/>
      <c r="P486" s="48" t="n"/>
      <c r="Q486" s="6" t="n"/>
      <c r="R486" s="6" t="n"/>
      <c r="S486" s="6" t="n"/>
      <c r="T486" s="6" t="n"/>
      <c r="U486" s="4" t="n"/>
      <c r="V486" s="50" t="n"/>
      <c r="W486" s="55" t="n"/>
      <c r="X486" s="55" t="n"/>
      <c r="Y486" s="55" t="n"/>
      <c r="Z486" s="55" t="n"/>
    </row>
    <row r="487" ht="14.25" customHeight="1" s="56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51" t="n"/>
      <c r="K487" s="47" t="n"/>
      <c r="L487" s="47" t="n"/>
      <c r="M487" s="47" t="n"/>
      <c r="N487" s="47" t="n"/>
      <c r="O487" s="4" t="n"/>
      <c r="P487" s="48" t="n"/>
      <c r="Q487" s="6" t="n"/>
      <c r="R487" s="6" t="n"/>
      <c r="S487" s="6" t="n"/>
      <c r="T487" s="6" t="n"/>
      <c r="U487" s="4" t="n"/>
      <c r="V487" s="50" t="n"/>
      <c r="W487" s="55" t="n"/>
      <c r="X487" s="55" t="n"/>
      <c r="Y487" s="55" t="n"/>
      <c r="Z487" s="55" t="n"/>
    </row>
    <row r="488" ht="14.25" customHeight="1" s="56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51" t="n"/>
      <c r="K488" s="47" t="n"/>
      <c r="L488" s="47" t="n"/>
      <c r="M488" s="47" t="n"/>
      <c r="N488" s="47" t="n"/>
      <c r="O488" s="4" t="n"/>
      <c r="P488" s="48" t="n"/>
      <c r="Q488" s="6" t="n"/>
      <c r="R488" s="6" t="n"/>
      <c r="S488" s="6" t="n"/>
      <c r="T488" s="6" t="n"/>
      <c r="U488" s="4" t="n"/>
      <c r="V488" s="50" t="n"/>
      <c r="W488" s="55" t="n"/>
      <c r="X488" s="55" t="n"/>
      <c r="Y488" s="55" t="n"/>
      <c r="Z488" s="55" t="n"/>
    </row>
    <row r="489" ht="14.25" customHeight="1" s="56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51" t="n"/>
      <c r="K489" s="47" t="n"/>
      <c r="L489" s="47" t="n"/>
      <c r="M489" s="47" t="n"/>
      <c r="N489" s="47" t="n"/>
      <c r="O489" s="4" t="n"/>
      <c r="P489" s="48" t="n"/>
      <c r="Q489" s="6" t="n"/>
      <c r="R489" s="6" t="n"/>
      <c r="S489" s="6" t="n"/>
      <c r="T489" s="6" t="n"/>
      <c r="U489" s="4" t="n"/>
      <c r="V489" s="50" t="n"/>
      <c r="W489" s="55" t="n"/>
      <c r="X489" s="55" t="n"/>
      <c r="Y489" s="55" t="n"/>
      <c r="Z489" s="55" t="n"/>
    </row>
    <row r="490" ht="14.25" customHeight="1" s="56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51" t="n"/>
      <c r="K490" s="47" t="n"/>
      <c r="L490" s="47" t="n"/>
      <c r="M490" s="47" t="n"/>
      <c r="N490" s="47" t="n"/>
      <c r="O490" s="4" t="n"/>
      <c r="P490" s="48" t="n"/>
      <c r="Q490" s="6" t="n"/>
      <c r="R490" s="6" t="n"/>
      <c r="S490" s="6" t="n"/>
      <c r="T490" s="6" t="n"/>
      <c r="U490" s="4" t="n"/>
      <c r="V490" s="50" t="n"/>
      <c r="W490" s="55" t="n"/>
      <c r="X490" s="55" t="n"/>
      <c r="Y490" s="55" t="n"/>
      <c r="Z490" s="55" t="n"/>
    </row>
    <row r="491" ht="14.25" customHeight="1" s="56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51" t="n"/>
      <c r="K491" s="47" t="n"/>
      <c r="L491" s="47" t="n"/>
      <c r="M491" s="47" t="n"/>
      <c r="N491" s="47" t="n"/>
      <c r="O491" s="4" t="n"/>
      <c r="P491" s="48" t="n"/>
      <c r="Q491" s="6" t="n"/>
      <c r="R491" s="6" t="n"/>
      <c r="S491" s="6" t="n"/>
      <c r="T491" s="6" t="n"/>
      <c r="U491" s="4" t="n"/>
      <c r="V491" s="50" t="n"/>
      <c r="W491" s="55" t="n"/>
      <c r="X491" s="55" t="n"/>
      <c r="Y491" s="55" t="n"/>
      <c r="Z491" s="55" t="n"/>
    </row>
    <row r="492" ht="14.25" customHeight="1" s="56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51" t="n"/>
      <c r="K492" s="47" t="n"/>
      <c r="L492" s="47" t="n"/>
      <c r="M492" s="47" t="n"/>
      <c r="N492" s="47" t="n"/>
      <c r="O492" s="4" t="n"/>
      <c r="P492" s="48" t="n"/>
      <c r="Q492" s="6" t="n"/>
      <c r="R492" s="6" t="n"/>
      <c r="S492" s="6" t="n"/>
      <c r="T492" s="6" t="n"/>
      <c r="U492" s="4" t="n"/>
      <c r="V492" s="50" t="n"/>
      <c r="W492" s="55" t="n"/>
      <c r="X492" s="55" t="n"/>
      <c r="Y492" s="55" t="n"/>
      <c r="Z492" s="55" t="n"/>
    </row>
    <row r="493" ht="14.25" customHeight="1" s="56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51" t="n"/>
      <c r="K493" s="47" t="n"/>
      <c r="L493" s="47" t="n"/>
      <c r="M493" s="47" t="n"/>
      <c r="N493" s="47" t="n"/>
      <c r="O493" s="4" t="n"/>
      <c r="P493" s="48" t="n"/>
      <c r="Q493" s="6" t="n"/>
      <c r="R493" s="6" t="n"/>
      <c r="S493" s="6" t="n"/>
      <c r="T493" s="6" t="n"/>
      <c r="U493" s="4" t="n"/>
      <c r="V493" s="50" t="n"/>
      <c r="W493" s="55" t="n"/>
      <c r="X493" s="55" t="n"/>
      <c r="Y493" s="55" t="n"/>
      <c r="Z493" s="55" t="n"/>
    </row>
    <row r="494" ht="14.25" customHeight="1" s="56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51" t="n"/>
      <c r="K494" s="47" t="n"/>
      <c r="L494" s="47" t="n"/>
      <c r="M494" s="47" t="n"/>
      <c r="N494" s="47" t="n"/>
      <c r="O494" s="4" t="n"/>
      <c r="P494" s="48" t="n"/>
      <c r="Q494" s="6" t="n"/>
      <c r="R494" s="6" t="n"/>
      <c r="S494" s="6" t="n"/>
      <c r="T494" s="6" t="n"/>
      <c r="U494" s="4" t="n"/>
      <c r="V494" s="50" t="n"/>
      <c r="W494" s="55" t="n"/>
      <c r="X494" s="55" t="n"/>
      <c r="Y494" s="55" t="n"/>
      <c r="Z494" s="55" t="n"/>
    </row>
    <row r="495" ht="14.25" customHeight="1" s="56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51" t="n"/>
      <c r="K495" s="47" t="n"/>
      <c r="L495" s="47" t="n"/>
      <c r="M495" s="47" t="n"/>
      <c r="N495" s="47" t="n"/>
      <c r="O495" s="4" t="n"/>
      <c r="P495" s="48" t="n"/>
      <c r="Q495" s="6" t="n"/>
      <c r="R495" s="6" t="n"/>
      <c r="S495" s="6" t="n"/>
      <c r="T495" s="6" t="n"/>
      <c r="U495" s="4" t="n"/>
      <c r="V495" s="50" t="n"/>
      <c r="W495" s="55" t="n"/>
      <c r="X495" s="55" t="n"/>
      <c r="Y495" s="55" t="n"/>
      <c r="Z495" s="55" t="n"/>
    </row>
    <row r="496" ht="14.25" customHeight="1" s="5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51" t="n"/>
      <c r="K496" s="47" t="n"/>
      <c r="L496" s="47" t="n"/>
      <c r="M496" s="47" t="n"/>
      <c r="N496" s="47" t="n"/>
      <c r="O496" s="4" t="n"/>
      <c r="P496" s="48" t="n"/>
      <c r="Q496" s="6" t="n"/>
      <c r="R496" s="6" t="n"/>
      <c r="S496" s="6" t="n"/>
      <c r="T496" s="6" t="n"/>
      <c r="U496" s="4" t="n"/>
      <c r="V496" s="50" t="n"/>
      <c r="W496" s="55" t="n"/>
      <c r="X496" s="55" t="n"/>
      <c r="Y496" s="55" t="n"/>
      <c r="Z496" s="55" t="n"/>
    </row>
    <row r="497" ht="14.25" customHeight="1" s="56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51" t="n"/>
      <c r="K497" s="47" t="n"/>
      <c r="L497" s="47" t="n"/>
      <c r="M497" s="47" t="n"/>
      <c r="N497" s="47" t="n"/>
      <c r="O497" s="4" t="n"/>
      <c r="P497" s="48" t="n"/>
      <c r="Q497" s="6" t="n"/>
      <c r="R497" s="6" t="n"/>
      <c r="S497" s="6" t="n"/>
      <c r="T497" s="6" t="n"/>
      <c r="U497" s="4" t="n"/>
      <c r="V497" s="50" t="n"/>
      <c r="W497" s="55" t="n"/>
      <c r="X497" s="55" t="n"/>
      <c r="Y497" s="55" t="n"/>
      <c r="Z497" s="55" t="n"/>
    </row>
    <row r="498" ht="14.25" customHeight="1" s="56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51" t="n"/>
      <c r="K498" s="47" t="n"/>
      <c r="L498" s="47" t="n"/>
      <c r="M498" s="47" t="n"/>
      <c r="N498" s="47" t="n"/>
      <c r="O498" s="4" t="n"/>
      <c r="P498" s="48" t="n"/>
      <c r="Q498" s="6" t="n"/>
      <c r="R498" s="6" t="n"/>
      <c r="S498" s="6" t="n"/>
      <c r="T498" s="6" t="n"/>
      <c r="U498" s="4" t="n"/>
      <c r="V498" s="50" t="n"/>
      <c r="W498" s="55" t="n"/>
      <c r="X498" s="55" t="n"/>
      <c r="Y498" s="55" t="n"/>
      <c r="Z498" s="55" t="n"/>
    </row>
    <row r="499" ht="14.25" customHeight="1" s="56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51" t="n"/>
      <c r="K499" s="47" t="n"/>
      <c r="L499" s="47" t="n"/>
      <c r="M499" s="47" t="n"/>
      <c r="N499" s="47" t="n"/>
      <c r="O499" s="4" t="n"/>
      <c r="P499" s="48" t="n"/>
      <c r="Q499" s="6" t="n"/>
      <c r="R499" s="6" t="n"/>
      <c r="S499" s="6" t="n"/>
      <c r="T499" s="6" t="n"/>
      <c r="U499" s="4" t="n"/>
      <c r="V499" s="50" t="n"/>
      <c r="W499" s="55" t="n"/>
      <c r="X499" s="55" t="n"/>
      <c r="Y499" s="55" t="n"/>
      <c r="Z499" s="55" t="n"/>
    </row>
    <row r="500" ht="14.25" customHeight="1" s="56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51" t="n"/>
      <c r="K500" s="47" t="n"/>
      <c r="L500" s="47" t="n"/>
      <c r="M500" s="47" t="n"/>
      <c r="N500" s="47" t="n"/>
      <c r="O500" s="4" t="n"/>
      <c r="P500" s="48" t="n"/>
      <c r="Q500" s="6" t="n"/>
      <c r="R500" s="6" t="n"/>
      <c r="S500" s="6" t="n"/>
      <c r="T500" s="6" t="n"/>
      <c r="U500" s="4" t="n"/>
      <c r="V500" s="50" t="n"/>
      <c r="W500" s="55" t="n"/>
      <c r="X500" s="55" t="n"/>
      <c r="Y500" s="55" t="n"/>
      <c r="Z500" s="55" t="n"/>
    </row>
    <row r="501" ht="14.25" customHeight="1" s="56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51" t="n"/>
      <c r="K501" s="47" t="n"/>
      <c r="L501" s="47" t="n"/>
      <c r="M501" s="47" t="n"/>
      <c r="N501" s="47" t="n"/>
      <c r="O501" s="4" t="n"/>
      <c r="P501" s="48" t="n"/>
      <c r="Q501" s="6" t="n"/>
      <c r="R501" s="6" t="n"/>
      <c r="S501" s="6" t="n"/>
      <c r="T501" s="6" t="n"/>
      <c r="U501" s="4" t="n"/>
      <c r="V501" s="50" t="n"/>
      <c r="W501" s="55" t="n"/>
      <c r="X501" s="55" t="n"/>
      <c r="Y501" s="55" t="n"/>
      <c r="Z501" s="55" t="n"/>
    </row>
    <row r="502" ht="14.25" customHeight="1" s="56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51" t="n"/>
      <c r="K502" s="47" t="n"/>
      <c r="L502" s="47" t="n"/>
      <c r="M502" s="47" t="n"/>
      <c r="N502" s="47" t="n"/>
      <c r="O502" s="4" t="n"/>
      <c r="P502" s="48" t="n"/>
      <c r="Q502" s="6" t="n"/>
      <c r="R502" s="6" t="n"/>
      <c r="S502" s="6" t="n"/>
      <c r="T502" s="6" t="n"/>
      <c r="U502" s="4" t="n"/>
      <c r="V502" s="50" t="n"/>
      <c r="W502" s="55" t="n"/>
      <c r="X502" s="55" t="n"/>
      <c r="Y502" s="55" t="n"/>
      <c r="Z502" s="55" t="n"/>
    </row>
    <row r="503" ht="14.25" customHeight="1" s="56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51" t="n"/>
      <c r="K503" s="47" t="n"/>
      <c r="L503" s="47" t="n"/>
      <c r="M503" s="47" t="n"/>
      <c r="N503" s="47" t="n"/>
      <c r="O503" s="4" t="n"/>
      <c r="P503" s="48" t="n"/>
      <c r="Q503" s="6" t="n"/>
      <c r="R503" s="6" t="n"/>
      <c r="S503" s="6" t="n"/>
      <c r="T503" s="6" t="n"/>
      <c r="U503" s="4" t="n"/>
      <c r="V503" s="50" t="n"/>
      <c r="W503" s="55" t="n"/>
      <c r="X503" s="55" t="n"/>
      <c r="Y503" s="55" t="n"/>
      <c r="Z503" s="55" t="n"/>
    </row>
    <row r="504" ht="14.25" customHeight="1" s="56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51" t="n"/>
      <c r="K504" s="47" t="n"/>
      <c r="L504" s="47" t="n"/>
      <c r="M504" s="47" t="n"/>
      <c r="N504" s="47" t="n"/>
      <c r="O504" s="4" t="n"/>
      <c r="P504" s="48" t="n"/>
      <c r="Q504" s="6" t="n"/>
      <c r="R504" s="6" t="n"/>
      <c r="S504" s="6" t="n"/>
      <c r="T504" s="6" t="n"/>
      <c r="U504" s="4" t="n"/>
      <c r="V504" s="50" t="n"/>
      <c r="W504" s="55" t="n"/>
      <c r="X504" s="55" t="n"/>
      <c r="Y504" s="55" t="n"/>
      <c r="Z504" s="55" t="n"/>
    </row>
    <row r="505" ht="14.25" customHeight="1" s="56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51" t="n"/>
      <c r="K505" s="47" t="n"/>
      <c r="L505" s="47" t="n"/>
      <c r="M505" s="47" t="n"/>
      <c r="N505" s="47" t="n"/>
      <c r="O505" s="4" t="n"/>
      <c r="P505" s="48" t="n"/>
      <c r="Q505" s="6" t="n"/>
      <c r="R505" s="6" t="n"/>
      <c r="S505" s="6" t="n"/>
      <c r="T505" s="6" t="n"/>
      <c r="U505" s="4" t="n"/>
      <c r="V505" s="50" t="n"/>
      <c r="W505" s="55" t="n"/>
      <c r="X505" s="55" t="n"/>
      <c r="Y505" s="55" t="n"/>
      <c r="Z505" s="55" t="n"/>
    </row>
    <row r="506" ht="14.25" customHeight="1" s="5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51" t="n"/>
      <c r="K506" s="47" t="n"/>
      <c r="L506" s="47" t="n"/>
      <c r="M506" s="47" t="n"/>
      <c r="N506" s="47" t="n"/>
      <c r="O506" s="4" t="n"/>
      <c r="P506" s="48" t="n"/>
      <c r="Q506" s="6" t="n"/>
      <c r="R506" s="6" t="n"/>
      <c r="S506" s="6" t="n"/>
      <c r="T506" s="6" t="n"/>
      <c r="U506" s="4" t="n"/>
      <c r="V506" s="50" t="n"/>
      <c r="W506" s="55" t="n"/>
      <c r="X506" s="55" t="n"/>
      <c r="Y506" s="55" t="n"/>
      <c r="Z506" s="55" t="n"/>
    </row>
    <row r="507" ht="14.25" customHeight="1" s="56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51" t="n"/>
      <c r="K507" s="47" t="n"/>
      <c r="L507" s="47" t="n"/>
      <c r="M507" s="47" t="n"/>
      <c r="N507" s="47" t="n"/>
      <c r="O507" s="4" t="n"/>
      <c r="P507" s="48" t="n"/>
      <c r="Q507" s="6" t="n"/>
      <c r="R507" s="6" t="n"/>
      <c r="S507" s="6" t="n"/>
      <c r="T507" s="6" t="n"/>
      <c r="U507" s="4" t="n"/>
      <c r="V507" s="50" t="n"/>
      <c r="W507" s="55" t="n"/>
      <c r="X507" s="55" t="n"/>
      <c r="Y507" s="55" t="n"/>
      <c r="Z507" s="55" t="n"/>
    </row>
    <row r="508" ht="14.25" customHeight="1" s="56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51" t="n"/>
      <c r="K508" s="47" t="n"/>
      <c r="L508" s="47" t="n"/>
      <c r="M508" s="47" t="n"/>
      <c r="N508" s="47" t="n"/>
      <c r="O508" s="4" t="n"/>
      <c r="P508" s="48" t="n"/>
      <c r="Q508" s="6" t="n"/>
      <c r="R508" s="6" t="n"/>
      <c r="S508" s="6" t="n"/>
      <c r="T508" s="6" t="n"/>
      <c r="U508" s="4" t="n"/>
      <c r="V508" s="50" t="n"/>
      <c r="W508" s="55" t="n"/>
      <c r="X508" s="55" t="n"/>
      <c r="Y508" s="55" t="n"/>
      <c r="Z508" s="55" t="n"/>
    </row>
    <row r="509" ht="14.25" customHeight="1" s="56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51" t="n"/>
      <c r="K509" s="47" t="n"/>
      <c r="L509" s="47" t="n"/>
      <c r="M509" s="47" t="n"/>
      <c r="N509" s="47" t="n"/>
      <c r="O509" s="4" t="n"/>
      <c r="P509" s="48" t="n"/>
      <c r="Q509" s="6" t="n"/>
      <c r="R509" s="6" t="n"/>
      <c r="S509" s="6" t="n"/>
      <c r="T509" s="6" t="n"/>
      <c r="U509" s="4" t="n"/>
      <c r="V509" s="50" t="n"/>
      <c r="W509" s="55" t="n"/>
      <c r="X509" s="55" t="n"/>
      <c r="Y509" s="55" t="n"/>
      <c r="Z509" s="55" t="n"/>
    </row>
    <row r="510" ht="14.25" customHeight="1" s="56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51" t="n"/>
      <c r="K510" s="47" t="n"/>
      <c r="L510" s="47" t="n"/>
      <c r="M510" s="47" t="n"/>
      <c r="N510" s="47" t="n"/>
      <c r="O510" s="4" t="n"/>
      <c r="P510" s="48" t="n"/>
      <c r="Q510" s="6" t="n"/>
      <c r="R510" s="6" t="n"/>
      <c r="S510" s="6" t="n"/>
      <c r="T510" s="6" t="n"/>
      <c r="U510" s="4" t="n"/>
      <c r="V510" s="50" t="n"/>
      <c r="W510" s="55" t="n"/>
      <c r="X510" s="55" t="n"/>
      <c r="Y510" s="55" t="n"/>
      <c r="Z510" s="55" t="n"/>
    </row>
    <row r="511" ht="14.25" customHeight="1" s="56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51" t="n"/>
      <c r="K511" s="47" t="n"/>
      <c r="L511" s="47" t="n"/>
      <c r="M511" s="47" t="n"/>
      <c r="N511" s="47" t="n"/>
      <c r="O511" s="4" t="n"/>
      <c r="P511" s="48" t="n"/>
      <c r="Q511" s="6" t="n"/>
      <c r="R511" s="6" t="n"/>
      <c r="S511" s="6" t="n"/>
      <c r="T511" s="6" t="n"/>
      <c r="U511" s="4" t="n"/>
      <c r="V511" s="50" t="n"/>
      <c r="W511" s="55" t="n"/>
      <c r="X511" s="55" t="n"/>
      <c r="Y511" s="55" t="n"/>
      <c r="Z511" s="55" t="n"/>
    </row>
    <row r="512" ht="14.25" customHeight="1" s="56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51" t="n"/>
      <c r="K512" s="47" t="n"/>
      <c r="L512" s="47" t="n"/>
      <c r="M512" s="47" t="n"/>
      <c r="N512" s="47" t="n"/>
      <c r="O512" s="4" t="n"/>
      <c r="P512" s="48" t="n"/>
      <c r="Q512" s="6" t="n"/>
      <c r="R512" s="6" t="n"/>
      <c r="S512" s="6" t="n"/>
      <c r="T512" s="6" t="n"/>
      <c r="U512" s="4" t="n"/>
      <c r="V512" s="50" t="n"/>
      <c r="W512" s="55" t="n"/>
      <c r="X512" s="55" t="n"/>
      <c r="Y512" s="55" t="n"/>
      <c r="Z512" s="55" t="n"/>
    </row>
    <row r="513" ht="14.25" customHeight="1" s="56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51" t="n"/>
      <c r="K513" s="47" t="n"/>
      <c r="L513" s="47" t="n"/>
      <c r="M513" s="47" t="n"/>
      <c r="N513" s="47" t="n"/>
      <c r="O513" s="4" t="n"/>
      <c r="P513" s="48" t="n"/>
      <c r="Q513" s="6" t="n"/>
      <c r="R513" s="6" t="n"/>
      <c r="S513" s="6" t="n"/>
      <c r="T513" s="6" t="n"/>
      <c r="U513" s="4" t="n"/>
      <c r="V513" s="50" t="n"/>
      <c r="W513" s="55" t="n"/>
      <c r="X513" s="55" t="n"/>
      <c r="Y513" s="55" t="n"/>
      <c r="Z513" s="55" t="n"/>
    </row>
    <row r="514" ht="14.25" customHeight="1" s="56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51" t="n"/>
      <c r="K514" s="47" t="n"/>
      <c r="L514" s="47" t="n"/>
      <c r="M514" s="47" t="n"/>
      <c r="N514" s="47" t="n"/>
      <c r="O514" s="4" t="n"/>
      <c r="P514" s="48" t="n"/>
      <c r="Q514" s="6" t="n"/>
      <c r="R514" s="6" t="n"/>
      <c r="S514" s="6" t="n"/>
      <c r="T514" s="6" t="n"/>
      <c r="U514" s="4" t="n"/>
      <c r="V514" s="50" t="n"/>
      <c r="W514" s="55" t="n"/>
      <c r="X514" s="55" t="n"/>
      <c r="Y514" s="55" t="n"/>
      <c r="Z514" s="55" t="n"/>
    </row>
    <row r="515" ht="14.25" customHeight="1" s="56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51" t="n"/>
      <c r="K515" s="47" t="n"/>
      <c r="L515" s="47" t="n"/>
      <c r="M515" s="47" t="n"/>
      <c r="N515" s="47" t="n"/>
      <c r="O515" s="4" t="n"/>
      <c r="P515" s="48" t="n"/>
      <c r="Q515" s="6" t="n"/>
      <c r="R515" s="6" t="n"/>
      <c r="S515" s="6" t="n"/>
      <c r="T515" s="6" t="n"/>
      <c r="U515" s="4" t="n"/>
      <c r="V515" s="50" t="n"/>
      <c r="W515" s="55" t="n"/>
      <c r="X515" s="55" t="n"/>
      <c r="Y515" s="55" t="n"/>
      <c r="Z515" s="55" t="n"/>
    </row>
    <row r="516" ht="14.25" customHeight="1" s="5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51" t="n"/>
      <c r="K516" s="47" t="n"/>
      <c r="L516" s="47" t="n"/>
      <c r="M516" s="47" t="n"/>
      <c r="N516" s="47" t="n"/>
      <c r="O516" s="4" t="n"/>
      <c r="P516" s="48" t="n"/>
      <c r="Q516" s="6" t="n"/>
      <c r="R516" s="6" t="n"/>
      <c r="S516" s="6" t="n"/>
      <c r="T516" s="6" t="n"/>
      <c r="U516" s="4" t="n"/>
      <c r="V516" s="50" t="n"/>
      <c r="W516" s="55" t="n"/>
      <c r="X516" s="55" t="n"/>
      <c r="Y516" s="55" t="n"/>
      <c r="Z516" s="55" t="n"/>
    </row>
    <row r="517" ht="14.25" customHeight="1" s="56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51" t="n"/>
      <c r="K517" s="47" t="n"/>
      <c r="L517" s="47" t="n"/>
      <c r="M517" s="47" t="n"/>
      <c r="N517" s="47" t="n"/>
      <c r="O517" s="4" t="n"/>
      <c r="P517" s="48" t="n"/>
      <c r="Q517" s="6" t="n"/>
      <c r="R517" s="6" t="n"/>
      <c r="S517" s="6" t="n"/>
      <c r="T517" s="6" t="n"/>
      <c r="U517" s="4" t="n"/>
      <c r="V517" s="50" t="n"/>
      <c r="W517" s="55" t="n"/>
      <c r="X517" s="55" t="n"/>
      <c r="Y517" s="55" t="n"/>
      <c r="Z517" s="55" t="n"/>
    </row>
    <row r="518" ht="14.25" customHeight="1" s="56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51" t="n"/>
      <c r="K518" s="47" t="n"/>
      <c r="L518" s="47" t="n"/>
      <c r="M518" s="47" t="n"/>
      <c r="N518" s="47" t="n"/>
      <c r="O518" s="4" t="n"/>
      <c r="P518" s="48" t="n"/>
      <c r="Q518" s="6" t="n"/>
      <c r="R518" s="6" t="n"/>
      <c r="S518" s="6" t="n"/>
      <c r="T518" s="6" t="n"/>
      <c r="U518" s="4" t="n"/>
      <c r="V518" s="50" t="n"/>
      <c r="W518" s="55" t="n"/>
      <c r="X518" s="55" t="n"/>
      <c r="Y518" s="55" t="n"/>
      <c r="Z518" s="55" t="n"/>
    </row>
    <row r="519" ht="14.25" customHeight="1" s="56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51" t="n"/>
      <c r="K519" s="47" t="n"/>
      <c r="L519" s="47" t="n"/>
      <c r="M519" s="47" t="n"/>
      <c r="N519" s="47" t="n"/>
      <c r="O519" s="4" t="n"/>
      <c r="P519" s="48" t="n"/>
      <c r="Q519" s="6" t="n"/>
      <c r="R519" s="6" t="n"/>
      <c r="S519" s="6" t="n"/>
      <c r="T519" s="6" t="n"/>
      <c r="U519" s="4" t="n"/>
      <c r="V519" s="50" t="n"/>
      <c r="W519" s="55" t="n"/>
      <c r="X519" s="55" t="n"/>
      <c r="Y519" s="55" t="n"/>
      <c r="Z519" s="55" t="n"/>
    </row>
    <row r="520" ht="14.25" customHeight="1" s="56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51" t="n"/>
      <c r="K520" s="47" t="n"/>
      <c r="L520" s="47" t="n"/>
      <c r="M520" s="47" t="n"/>
      <c r="N520" s="47" t="n"/>
      <c r="O520" s="4" t="n"/>
      <c r="P520" s="48" t="n"/>
      <c r="Q520" s="6" t="n"/>
      <c r="R520" s="6" t="n"/>
      <c r="S520" s="6" t="n"/>
      <c r="T520" s="6" t="n"/>
      <c r="U520" s="4" t="n"/>
      <c r="V520" s="50" t="n"/>
      <c r="W520" s="55" t="n"/>
      <c r="X520" s="55" t="n"/>
      <c r="Y520" s="55" t="n"/>
      <c r="Z520" s="55" t="n"/>
    </row>
    <row r="521" ht="14.25" customHeight="1" s="56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51" t="n"/>
      <c r="K521" s="47" t="n"/>
      <c r="L521" s="47" t="n"/>
      <c r="M521" s="47" t="n"/>
      <c r="N521" s="47" t="n"/>
      <c r="O521" s="4" t="n"/>
      <c r="P521" s="48" t="n"/>
      <c r="Q521" s="6" t="n"/>
      <c r="R521" s="6" t="n"/>
      <c r="S521" s="6" t="n"/>
      <c r="T521" s="6" t="n"/>
      <c r="U521" s="4" t="n"/>
      <c r="V521" s="50" t="n"/>
      <c r="W521" s="55" t="n"/>
      <c r="X521" s="55" t="n"/>
      <c r="Y521" s="55" t="n"/>
      <c r="Z521" s="55" t="n"/>
    </row>
    <row r="522" ht="14.25" customHeight="1" s="56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51" t="n"/>
      <c r="K522" s="47" t="n"/>
      <c r="L522" s="47" t="n"/>
      <c r="M522" s="47" t="n"/>
      <c r="N522" s="47" t="n"/>
      <c r="O522" s="4" t="n"/>
      <c r="P522" s="48" t="n"/>
      <c r="Q522" s="6" t="n"/>
      <c r="R522" s="6" t="n"/>
      <c r="S522" s="6" t="n"/>
      <c r="T522" s="6" t="n"/>
      <c r="U522" s="4" t="n"/>
      <c r="V522" s="50" t="n"/>
      <c r="W522" s="55" t="n"/>
      <c r="X522" s="55" t="n"/>
      <c r="Y522" s="55" t="n"/>
      <c r="Z522" s="55" t="n"/>
    </row>
    <row r="523" ht="14.25" customHeight="1" s="56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51" t="n"/>
      <c r="K523" s="47" t="n"/>
      <c r="L523" s="47" t="n"/>
      <c r="M523" s="47" t="n"/>
      <c r="N523" s="47" t="n"/>
      <c r="O523" s="4" t="n"/>
      <c r="P523" s="48" t="n"/>
      <c r="Q523" s="6" t="n"/>
      <c r="R523" s="6" t="n"/>
      <c r="S523" s="6" t="n"/>
      <c r="T523" s="6" t="n"/>
      <c r="U523" s="4" t="n"/>
      <c r="V523" s="50" t="n"/>
      <c r="W523" s="55" t="n"/>
      <c r="X523" s="55" t="n"/>
      <c r="Y523" s="55" t="n"/>
      <c r="Z523" s="55" t="n"/>
    </row>
    <row r="524" ht="14.25" customHeight="1" s="56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51" t="n"/>
      <c r="K524" s="47" t="n"/>
      <c r="L524" s="47" t="n"/>
      <c r="M524" s="47" t="n"/>
      <c r="N524" s="47" t="n"/>
      <c r="O524" s="4" t="n"/>
      <c r="P524" s="48" t="n"/>
      <c r="Q524" s="6" t="n"/>
      <c r="R524" s="6" t="n"/>
      <c r="S524" s="6" t="n"/>
      <c r="T524" s="6" t="n"/>
      <c r="U524" s="4" t="n"/>
      <c r="V524" s="50" t="n"/>
      <c r="W524" s="55" t="n"/>
      <c r="X524" s="55" t="n"/>
      <c r="Y524" s="55" t="n"/>
      <c r="Z524" s="55" t="n"/>
    </row>
    <row r="525" ht="14.25" customHeight="1" s="56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51" t="n"/>
      <c r="K525" s="47" t="n"/>
      <c r="L525" s="47" t="n"/>
      <c r="M525" s="47" t="n"/>
      <c r="N525" s="47" t="n"/>
      <c r="O525" s="4" t="n"/>
      <c r="P525" s="48" t="n"/>
      <c r="Q525" s="6" t="n"/>
      <c r="R525" s="6" t="n"/>
      <c r="S525" s="6" t="n"/>
      <c r="T525" s="6" t="n"/>
      <c r="U525" s="4" t="n"/>
      <c r="V525" s="50" t="n"/>
      <c r="W525" s="55" t="n"/>
      <c r="X525" s="55" t="n"/>
      <c r="Y525" s="55" t="n"/>
      <c r="Z525" s="55" t="n"/>
    </row>
    <row r="526" ht="14.25" customHeight="1" s="5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51" t="n"/>
      <c r="K526" s="47" t="n"/>
      <c r="L526" s="47" t="n"/>
      <c r="M526" s="47" t="n"/>
      <c r="N526" s="47" t="n"/>
      <c r="O526" s="4" t="n"/>
      <c r="P526" s="48" t="n"/>
      <c r="Q526" s="6" t="n"/>
      <c r="R526" s="6" t="n"/>
      <c r="S526" s="6" t="n"/>
      <c r="T526" s="6" t="n"/>
      <c r="U526" s="4" t="n"/>
      <c r="V526" s="50" t="n"/>
      <c r="W526" s="55" t="n"/>
      <c r="X526" s="55" t="n"/>
      <c r="Y526" s="55" t="n"/>
      <c r="Z526" s="55" t="n"/>
    </row>
    <row r="527" ht="14.25" customHeight="1" s="56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51" t="n"/>
      <c r="K527" s="47" t="n"/>
      <c r="L527" s="47" t="n"/>
      <c r="M527" s="47" t="n"/>
      <c r="N527" s="47" t="n"/>
      <c r="O527" s="4" t="n"/>
      <c r="P527" s="48" t="n"/>
      <c r="Q527" s="6" t="n"/>
      <c r="R527" s="6" t="n"/>
      <c r="S527" s="6" t="n"/>
      <c r="T527" s="6" t="n"/>
      <c r="U527" s="4" t="n"/>
      <c r="V527" s="50" t="n"/>
      <c r="W527" s="55" t="n"/>
      <c r="X527" s="55" t="n"/>
      <c r="Y527" s="55" t="n"/>
      <c r="Z527" s="55" t="n"/>
    </row>
    <row r="528" ht="14.25" customHeight="1" s="56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51" t="n"/>
      <c r="K528" s="47" t="n"/>
      <c r="L528" s="47" t="n"/>
      <c r="M528" s="47" t="n"/>
      <c r="N528" s="47" t="n"/>
      <c r="O528" s="4" t="n"/>
      <c r="P528" s="48" t="n"/>
      <c r="Q528" s="6" t="n"/>
      <c r="R528" s="6" t="n"/>
      <c r="S528" s="6" t="n"/>
      <c r="T528" s="6" t="n"/>
      <c r="U528" s="4" t="n"/>
      <c r="V528" s="50" t="n"/>
      <c r="W528" s="55" t="n"/>
      <c r="X528" s="55" t="n"/>
      <c r="Y528" s="55" t="n"/>
      <c r="Z528" s="55" t="n"/>
    </row>
    <row r="529" ht="14.25" customHeight="1" s="56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51" t="n"/>
      <c r="K529" s="47" t="n"/>
      <c r="L529" s="47" t="n"/>
      <c r="M529" s="47" t="n"/>
      <c r="N529" s="47" t="n"/>
      <c r="O529" s="4" t="n"/>
      <c r="P529" s="48" t="n"/>
      <c r="Q529" s="6" t="n"/>
      <c r="R529" s="6" t="n"/>
      <c r="S529" s="6" t="n"/>
      <c r="T529" s="6" t="n"/>
      <c r="U529" s="4" t="n"/>
      <c r="V529" s="50" t="n"/>
      <c r="W529" s="55" t="n"/>
      <c r="X529" s="55" t="n"/>
      <c r="Y529" s="55" t="n"/>
      <c r="Z529" s="55" t="n"/>
    </row>
    <row r="530" ht="14.25" customHeight="1" s="56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51" t="n"/>
      <c r="K530" s="47" t="n"/>
      <c r="L530" s="47" t="n"/>
      <c r="M530" s="47" t="n"/>
      <c r="N530" s="47" t="n"/>
      <c r="O530" s="4" t="n"/>
      <c r="P530" s="48" t="n"/>
      <c r="Q530" s="6" t="n"/>
      <c r="R530" s="6" t="n"/>
      <c r="S530" s="6" t="n"/>
      <c r="T530" s="6" t="n"/>
      <c r="U530" s="4" t="n"/>
      <c r="V530" s="50" t="n"/>
      <c r="W530" s="55" t="n"/>
      <c r="X530" s="55" t="n"/>
      <c r="Y530" s="55" t="n"/>
      <c r="Z530" s="55" t="n"/>
    </row>
    <row r="531" ht="14.25" customHeight="1" s="56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51" t="n"/>
      <c r="K531" s="47" t="n"/>
      <c r="L531" s="47" t="n"/>
      <c r="M531" s="47" t="n"/>
      <c r="N531" s="47" t="n"/>
      <c r="O531" s="4" t="n"/>
      <c r="P531" s="48" t="n"/>
      <c r="Q531" s="6" t="n"/>
      <c r="R531" s="6" t="n"/>
      <c r="S531" s="6" t="n"/>
      <c r="T531" s="6" t="n"/>
      <c r="U531" s="4" t="n"/>
      <c r="V531" s="50" t="n"/>
      <c r="W531" s="55" t="n"/>
      <c r="X531" s="55" t="n"/>
      <c r="Y531" s="55" t="n"/>
      <c r="Z531" s="55" t="n"/>
    </row>
    <row r="532" ht="14.25" customHeight="1" s="56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51" t="n"/>
      <c r="K532" s="47" t="n"/>
      <c r="L532" s="47" t="n"/>
      <c r="M532" s="47" t="n"/>
      <c r="N532" s="47" t="n"/>
      <c r="O532" s="4" t="n"/>
      <c r="P532" s="48" t="n"/>
      <c r="Q532" s="6" t="n"/>
      <c r="R532" s="6" t="n"/>
      <c r="S532" s="6" t="n"/>
      <c r="T532" s="6" t="n"/>
      <c r="U532" s="4" t="n"/>
      <c r="V532" s="50" t="n"/>
      <c r="W532" s="55" t="n"/>
      <c r="X532" s="55" t="n"/>
      <c r="Y532" s="55" t="n"/>
      <c r="Z532" s="55" t="n"/>
    </row>
    <row r="533" ht="14.25" customHeight="1" s="56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51" t="n"/>
      <c r="K533" s="47" t="n"/>
      <c r="L533" s="47" t="n"/>
      <c r="M533" s="47" t="n"/>
      <c r="N533" s="47" t="n"/>
      <c r="O533" s="4" t="n"/>
      <c r="P533" s="48" t="n"/>
      <c r="Q533" s="6" t="n"/>
      <c r="R533" s="6" t="n"/>
      <c r="S533" s="6" t="n"/>
      <c r="T533" s="6" t="n"/>
      <c r="U533" s="4" t="n"/>
      <c r="V533" s="50" t="n"/>
      <c r="W533" s="55" t="n"/>
      <c r="X533" s="55" t="n"/>
      <c r="Y533" s="55" t="n"/>
      <c r="Z533" s="55" t="n"/>
    </row>
    <row r="534" ht="14.25" customHeight="1" s="56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51" t="n"/>
      <c r="K534" s="47" t="n"/>
      <c r="L534" s="47" t="n"/>
      <c r="M534" s="47" t="n"/>
      <c r="N534" s="47" t="n"/>
      <c r="O534" s="4" t="n"/>
      <c r="P534" s="48" t="n"/>
      <c r="Q534" s="6" t="n"/>
      <c r="R534" s="6" t="n"/>
      <c r="S534" s="6" t="n"/>
      <c r="T534" s="6" t="n"/>
      <c r="U534" s="4" t="n"/>
      <c r="V534" s="50" t="n"/>
      <c r="W534" s="55" t="n"/>
      <c r="X534" s="55" t="n"/>
      <c r="Y534" s="55" t="n"/>
      <c r="Z534" s="55" t="n"/>
    </row>
    <row r="535" ht="14.25" customHeight="1" s="56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51" t="n"/>
      <c r="K535" s="47" t="n"/>
      <c r="L535" s="47" t="n"/>
      <c r="M535" s="47" t="n"/>
      <c r="N535" s="47" t="n"/>
      <c r="O535" s="4" t="n"/>
      <c r="P535" s="48" t="n"/>
      <c r="Q535" s="6" t="n"/>
      <c r="R535" s="6" t="n"/>
      <c r="S535" s="6" t="n"/>
      <c r="T535" s="6" t="n"/>
      <c r="U535" s="4" t="n"/>
      <c r="V535" s="50" t="n"/>
      <c r="W535" s="55" t="n"/>
      <c r="X535" s="55" t="n"/>
      <c r="Y535" s="55" t="n"/>
      <c r="Z535" s="55" t="n"/>
    </row>
    <row r="536" ht="14.25" customHeight="1" s="5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51" t="n"/>
      <c r="K536" s="47" t="n"/>
      <c r="L536" s="47" t="n"/>
      <c r="M536" s="47" t="n"/>
      <c r="N536" s="47" t="n"/>
      <c r="O536" s="4" t="n"/>
      <c r="P536" s="48" t="n"/>
      <c r="Q536" s="6" t="n"/>
      <c r="R536" s="6" t="n"/>
      <c r="S536" s="6" t="n"/>
      <c r="T536" s="6" t="n"/>
      <c r="U536" s="4" t="n"/>
      <c r="V536" s="50" t="n"/>
      <c r="W536" s="55" t="n"/>
      <c r="X536" s="55" t="n"/>
      <c r="Y536" s="55" t="n"/>
      <c r="Z536" s="55" t="n"/>
    </row>
    <row r="537" ht="14.25" customHeight="1" s="56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51" t="n"/>
      <c r="K537" s="47" t="n"/>
      <c r="L537" s="47" t="n"/>
      <c r="M537" s="47" t="n"/>
      <c r="N537" s="47" t="n"/>
      <c r="O537" s="4" t="n"/>
      <c r="P537" s="48" t="n"/>
      <c r="Q537" s="6" t="n"/>
      <c r="R537" s="6" t="n"/>
      <c r="S537" s="6" t="n"/>
      <c r="T537" s="6" t="n"/>
      <c r="U537" s="4" t="n"/>
      <c r="V537" s="50" t="n"/>
      <c r="W537" s="55" t="n"/>
      <c r="X537" s="55" t="n"/>
      <c r="Y537" s="55" t="n"/>
      <c r="Z537" s="55" t="n"/>
    </row>
    <row r="538" ht="14.25" customHeight="1" s="56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55" t="n"/>
      <c r="X538" s="55" t="n"/>
      <c r="Y538" s="55" t="n"/>
      <c r="Z538" s="55" t="n"/>
    </row>
    <row r="539" ht="14.25" customHeight="1" s="56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55" t="n"/>
      <c r="X539" s="55" t="n"/>
      <c r="Y539" s="55" t="n"/>
      <c r="Z539" s="55" t="n"/>
    </row>
    <row r="540" ht="14.25" customHeight="1" s="56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55" t="n"/>
      <c r="X540" s="55" t="n"/>
      <c r="Y540" s="55" t="n"/>
      <c r="Z540" s="55" t="n"/>
    </row>
    <row r="541" ht="14.25" customHeight="1" s="56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55" t="n"/>
      <c r="X541" s="55" t="n"/>
      <c r="Y541" s="55" t="n"/>
      <c r="Z541" s="55" t="n"/>
    </row>
    <row r="542" ht="14.25" customHeight="1" s="56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55" t="n"/>
      <c r="X542" s="55" t="n"/>
      <c r="Y542" s="55" t="n"/>
      <c r="Z542" s="55" t="n"/>
    </row>
    <row r="543" ht="14.25" customHeight="1" s="56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55" t="n"/>
      <c r="X543" s="55" t="n"/>
      <c r="Y543" s="55" t="n"/>
      <c r="Z543" s="55" t="n"/>
    </row>
    <row r="544" ht="14.25" customHeight="1" s="56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55" t="n"/>
      <c r="X544" s="55" t="n"/>
      <c r="Y544" s="55" t="n"/>
      <c r="Z544" s="55" t="n"/>
    </row>
    <row r="545" ht="14.25" customHeight="1" s="56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55" t="n"/>
      <c r="X545" s="55" t="n"/>
      <c r="Y545" s="55" t="n"/>
      <c r="Z545" s="55" t="n"/>
    </row>
    <row r="546" ht="14.25" customHeight="1" s="5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55" t="n"/>
      <c r="X546" s="55" t="n"/>
      <c r="Y546" s="55" t="n"/>
      <c r="Z546" s="55" t="n"/>
    </row>
    <row r="547" ht="14.25" customHeight="1" s="56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55" t="n"/>
      <c r="X547" s="55" t="n"/>
      <c r="Y547" s="55" t="n"/>
      <c r="Z547" s="55" t="n"/>
    </row>
    <row r="548" ht="14.25" customHeight="1" s="56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55" t="n"/>
      <c r="X548" s="55" t="n"/>
      <c r="Y548" s="55" t="n"/>
      <c r="Z548" s="55" t="n"/>
    </row>
    <row r="549" ht="14.25" customHeight="1" s="56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55" t="n"/>
      <c r="X549" s="55" t="n"/>
      <c r="Y549" s="55" t="n"/>
      <c r="Z549" s="55" t="n"/>
    </row>
    <row r="550" ht="14.25" customHeight="1" s="56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55" t="n"/>
      <c r="X550" s="55" t="n"/>
      <c r="Y550" s="55" t="n"/>
      <c r="Z550" s="55" t="n"/>
    </row>
    <row r="551" ht="14.25" customHeight="1" s="56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55" t="n"/>
      <c r="X551" s="55" t="n"/>
      <c r="Y551" s="55" t="n"/>
      <c r="Z551" s="55" t="n"/>
    </row>
    <row r="552" ht="14.25" customHeight="1" s="56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55" t="n"/>
      <c r="X552" s="55" t="n"/>
      <c r="Y552" s="55" t="n"/>
      <c r="Z552" s="55" t="n"/>
    </row>
    <row r="553" ht="14.25" customHeight="1" s="56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55" t="n"/>
      <c r="X553" s="55" t="n"/>
      <c r="Y553" s="55" t="n"/>
      <c r="Z553" s="55" t="n"/>
    </row>
    <row r="554" ht="14.25" customHeight="1" s="56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55" t="n"/>
      <c r="X554" s="55" t="n"/>
      <c r="Y554" s="55" t="n"/>
      <c r="Z554" s="55" t="n"/>
    </row>
    <row r="555" ht="14.25" customHeight="1" s="56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55" t="n"/>
      <c r="X555" s="55" t="n"/>
      <c r="Y555" s="55" t="n"/>
      <c r="Z555" s="55" t="n"/>
    </row>
    <row r="556" ht="14.25" customHeight="1" s="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55" t="n"/>
      <c r="X556" s="55" t="n"/>
      <c r="Y556" s="55" t="n"/>
      <c r="Z556" s="55" t="n"/>
    </row>
    <row r="557" ht="14.25" customHeight="1" s="56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55" t="n"/>
      <c r="X557" s="55" t="n"/>
      <c r="Y557" s="55" t="n"/>
      <c r="Z557" s="55" t="n"/>
    </row>
    <row r="558" ht="14.25" customHeight="1" s="56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55" t="n"/>
      <c r="X558" s="55" t="n"/>
      <c r="Y558" s="55" t="n"/>
      <c r="Z558" s="55" t="n"/>
    </row>
    <row r="559" ht="14.25" customHeight="1" s="56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55" t="n"/>
      <c r="X559" s="55" t="n"/>
      <c r="Y559" s="55" t="n"/>
      <c r="Z559" s="55" t="n"/>
    </row>
    <row r="560" ht="14.25" customHeight="1" s="56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55" t="n"/>
      <c r="X560" s="55" t="n"/>
      <c r="Y560" s="55" t="n"/>
      <c r="Z560" s="55" t="n"/>
    </row>
    <row r="561" ht="14.25" customHeight="1" s="56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55" t="n"/>
      <c r="X561" s="55" t="n"/>
      <c r="Y561" s="55" t="n"/>
      <c r="Z561" s="55" t="n"/>
    </row>
    <row r="562" ht="14.25" customHeight="1" s="56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55" t="n"/>
      <c r="X562" s="55" t="n"/>
      <c r="Y562" s="55" t="n"/>
      <c r="Z562" s="55" t="n"/>
    </row>
    <row r="563" ht="14.25" customHeight="1" s="56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55" t="n"/>
      <c r="X563" s="55" t="n"/>
      <c r="Y563" s="55" t="n"/>
      <c r="Z563" s="55" t="n"/>
    </row>
    <row r="564" ht="14.25" customHeight="1" s="56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55" t="n"/>
      <c r="X564" s="55" t="n"/>
      <c r="Y564" s="55" t="n"/>
      <c r="Z564" s="55" t="n"/>
    </row>
    <row r="565" ht="14.25" customHeight="1" s="56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55" t="n"/>
      <c r="X565" s="55" t="n"/>
      <c r="Y565" s="55" t="n"/>
      <c r="Z565" s="55" t="n"/>
    </row>
    <row r="566" ht="14.25" customHeight="1" s="5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55" t="n"/>
      <c r="X566" s="55" t="n"/>
      <c r="Y566" s="55" t="n"/>
      <c r="Z566" s="55" t="n"/>
    </row>
    <row r="567" ht="14.25" customHeight="1" s="56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55" t="n"/>
      <c r="X567" s="55" t="n"/>
      <c r="Y567" s="55" t="n"/>
      <c r="Z567" s="55" t="n"/>
    </row>
    <row r="568" ht="14.25" customHeight="1" s="56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55" t="n"/>
      <c r="X568" s="55" t="n"/>
      <c r="Y568" s="55" t="n"/>
      <c r="Z568" s="55" t="n"/>
    </row>
    <row r="569" ht="14.25" customHeight="1" s="56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55" t="n"/>
      <c r="X569" s="55" t="n"/>
      <c r="Y569" s="55" t="n"/>
      <c r="Z569" s="55" t="n"/>
    </row>
    <row r="570" ht="14.25" customHeight="1" s="56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55" t="n"/>
      <c r="X570" s="55" t="n"/>
      <c r="Y570" s="55" t="n"/>
      <c r="Z570" s="55" t="n"/>
    </row>
    <row r="571" ht="14.25" customHeight="1" s="56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55" t="n"/>
      <c r="X571" s="55" t="n"/>
      <c r="Y571" s="55" t="n"/>
      <c r="Z571" s="55" t="n"/>
    </row>
    <row r="572" ht="14.25" customHeight="1" s="56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55" t="n"/>
      <c r="X572" s="55" t="n"/>
      <c r="Y572" s="55" t="n"/>
      <c r="Z572" s="55" t="n"/>
    </row>
    <row r="573" ht="14.25" customHeight="1" s="56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55" t="n"/>
      <c r="X573" s="55" t="n"/>
      <c r="Y573" s="55" t="n"/>
      <c r="Z573" s="55" t="n"/>
    </row>
    <row r="574" ht="14.25" customHeight="1" s="56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55" t="n"/>
      <c r="X574" s="55" t="n"/>
      <c r="Y574" s="55" t="n"/>
      <c r="Z574" s="55" t="n"/>
    </row>
    <row r="575" ht="14.25" customHeight="1" s="56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55" t="n"/>
      <c r="X575" s="55" t="n"/>
      <c r="Y575" s="55" t="n"/>
      <c r="Z575" s="55" t="n"/>
    </row>
    <row r="576" ht="14.25" customHeight="1" s="5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55" t="n"/>
      <c r="X576" s="55" t="n"/>
      <c r="Y576" s="55" t="n"/>
      <c r="Z576" s="55" t="n"/>
    </row>
    <row r="577" ht="14.25" customHeight="1" s="56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55" t="n"/>
      <c r="X577" s="55" t="n"/>
      <c r="Y577" s="55" t="n"/>
      <c r="Z577" s="55" t="n"/>
    </row>
    <row r="578" ht="14.25" customHeight="1" s="56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55" t="n"/>
      <c r="X578" s="55" t="n"/>
      <c r="Y578" s="55" t="n"/>
      <c r="Z578" s="55" t="n"/>
    </row>
    <row r="579" ht="14.25" customHeight="1" s="56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55" t="n"/>
      <c r="X579" s="55" t="n"/>
      <c r="Y579" s="55" t="n"/>
      <c r="Z579" s="55" t="n"/>
    </row>
    <row r="580" ht="14.25" customHeight="1" s="56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55" t="n"/>
      <c r="X580" s="55" t="n"/>
      <c r="Y580" s="55" t="n"/>
      <c r="Z580" s="55" t="n"/>
    </row>
    <row r="581" ht="14.25" customHeight="1" s="56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55" t="n"/>
      <c r="X581" s="55" t="n"/>
      <c r="Y581" s="55" t="n"/>
      <c r="Z581" s="55" t="n"/>
    </row>
    <row r="582" ht="14.25" customHeight="1" s="56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55" t="n"/>
      <c r="X582" s="55" t="n"/>
      <c r="Y582" s="55" t="n"/>
      <c r="Z582" s="55" t="n"/>
    </row>
    <row r="583" ht="14.25" customHeight="1" s="56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55" t="n"/>
      <c r="X583" s="55" t="n"/>
      <c r="Y583" s="55" t="n"/>
      <c r="Z583" s="55" t="n"/>
    </row>
    <row r="584" ht="14.25" customHeight="1" s="56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55" t="n"/>
      <c r="X584" s="55" t="n"/>
      <c r="Y584" s="55" t="n"/>
      <c r="Z584" s="55" t="n"/>
    </row>
    <row r="585" ht="14.25" customHeight="1" s="56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55" t="n"/>
      <c r="X585" s="55" t="n"/>
      <c r="Y585" s="55" t="n"/>
      <c r="Z585" s="55" t="n"/>
    </row>
    <row r="586" ht="14.25" customHeight="1" s="5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55" t="n"/>
      <c r="X586" s="55" t="n"/>
      <c r="Y586" s="55" t="n"/>
      <c r="Z586" s="55" t="n"/>
    </row>
    <row r="587" ht="14.25" customHeight="1" s="56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55" t="n"/>
      <c r="X587" s="55" t="n"/>
      <c r="Y587" s="55" t="n"/>
      <c r="Z587" s="55" t="n"/>
    </row>
    <row r="588" ht="14.25" customHeight="1" s="56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55" t="n"/>
      <c r="X588" s="55" t="n"/>
      <c r="Y588" s="55" t="n"/>
      <c r="Z588" s="55" t="n"/>
    </row>
    <row r="589" ht="14.25" customHeight="1" s="56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55" t="n"/>
      <c r="X589" s="55" t="n"/>
      <c r="Y589" s="55" t="n"/>
      <c r="Z589" s="55" t="n"/>
    </row>
    <row r="590" ht="14.25" customHeight="1" s="56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55" t="n"/>
      <c r="X590" s="55" t="n"/>
      <c r="Y590" s="55" t="n"/>
      <c r="Z590" s="55" t="n"/>
    </row>
    <row r="591" ht="14.25" customHeight="1" s="56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55" t="n"/>
      <c r="X591" s="55" t="n"/>
      <c r="Y591" s="55" t="n"/>
      <c r="Z591" s="55" t="n"/>
    </row>
    <row r="592" ht="14.25" customHeight="1" s="56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55" t="n"/>
      <c r="X592" s="55" t="n"/>
      <c r="Y592" s="55" t="n"/>
      <c r="Z592" s="55" t="n"/>
    </row>
    <row r="593" ht="14.25" customHeight="1" s="56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55" t="n"/>
      <c r="X593" s="55" t="n"/>
      <c r="Y593" s="55" t="n"/>
      <c r="Z593" s="55" t="n"/>
    </row>
    <row r="594" ht="14.25" customHeight="1" s="56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55" t="n"/>
      <c r="X594" s="55" t="n"/>
      <c r="Y594" s="55" t="n"/>
      <c r="Z594" s="55" t="n"/>
    </row>
    <row r="595" ht="14.25" customHeight="1" s="56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55" t="n"/>
      <c r="X595" s="55" t="n"/>
      <c r="Y595" s="55" t="n"/>
      <c r="Z595" s="55" t="n"/>
    </row>
    <row r="596" ht="14.25" customHeight="1" s="5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55" t="n"/>
      <c r="X596" s="55" t="n"/>
      <c r="Y596" s="55" t="n"/>
      <c r="Z596" s="55" t="n"/>
    </row>
    <row r="597" ht="14.25" customHeight="1" s="56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55" t="n"/>
      <c r="X597" s="55" t="n"/>
      <c r="Y597" s="55" t="n"/>
      <c r="Z597" s="55" t="n"/>
    </row>
    <row r="598" ht="14.25" customHeight="1" s="56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55" t="n"/>
      <c r="X598" s="55" t="n"/>
      <c r="Y598" s="55" t="n"/>
      <c r="Z598" s="55" t="n"/>
    </row>
    <row r="599" ht="14.25" customHeight="1" s="56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55" t="n"/>
      <c r="X599" s="55" t="n"/>
      <c r="Y599" s="55" t="n"/>
      <c r="Z599" s="55" t="n"/>
    </row>
    <row r="600" ht="14.25" customHeight="1" s="56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55" t="n"/>
      <c r="X600" s="55" t="n"/>
      <c r="Y600" s="55" t="n"/>
      <c r="Z600" s="55" t="n"/>
    </row>
    <row r="601" ht="14.25" customHeight="1" s="56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55" t="n"/>
      <c r="X601" s="55" t="n"/>
      <c r="Y601" s="55" t="n"/>
      <c r="Z601" s="55" t="n"/>
    </row>
    <row r="602" ht="14.25" customHeight="1" s="56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55" t="n"/>
      <c r="X602" s="55" t="n"/>
      <c r="Y602" s="55" t="n"/>
      <c r="Z602" s="55" t="n"/>
    </row>
    <row r="603" ht="14.25" customHeight="1" s="56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55" t="n"/>
      <c r="X603" s="55" t="n"/>
      <c r="Y603" s="55" t="n"/>
      <c r="Z603" s="55" t="n"/>
    </row>
    <row r="604" ht="14.25" customHeight="1" s="56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55" t="n"/>
      <c r="X604" s="55" t="n"/>
      <c r="Y604" s="55" t="n"/>
      <c r="Z604" s="55" t="n"/>
    </row>
    <row r="605" ht="14.25" customHeight="1" s="56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55" t="n"/>
      <c r="X605" s="55" t="n"/>
      <c r="Y605" s="55" t="n"/>
      <c r="Z605" s="55" t="n"/>
    </row>
    <row r="606" ht="14.25" customHeight="1" s="5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55" t="n"/>
      <c r="X606" s="55" t="n"/>
      <c r="Y606" s="55" t="n"/>
      <c r="Z606" s="55" t="n"/>
    </row>
    <row r="607" ht="14.25" customHeight="1" s="56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55" t="n"/>
      <c r="X607" s="55" t="n"/>
      <c r="Y607" s="55" t="n"/>
      <c r="Z607" s="55" t="n"/>
    </row>
    <row r="608" ht="14.25" customHeight="1" s="56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55" t="n"/>
      <c r="X608" s="55" t="n"/>
      <c r="Y608" s="55" t="n"/>
      <c r="Z608" s="55" t="n"/>
    </row>
    <row r="609" ht="14.25" customHeight="1" s="56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55" t="n"/>
      <c r="X609" s="55" t="n"/>
      <c r="Y609" s="55" t="n"/>
      <c r="Z609" s="55" t="n"/>
    </row>
    <row r="610" ht="14.25" customHeight="1" s="56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55" t="n"/>
      <c r="X610" s="55" t="n"/>
      <c r="Y610" s="55" t="n"/>
      <c r="Z610" s="55" t="n"/>
    </row>
    <row r="611" ht="14.25" customHeight="1" s="56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55" t="n"/>
      <c r="X611" s="55" t="n"/>
      <c r="Y611" s="55" t="n"/>
      <c r="Z611" s="55" t="n"/>
    </row>
    <row r="612" ht="14.25" customHeight="1" s="56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55" t="n"/>
      <c r="X612" s="55" t="n"/>
      <c r="Y612" s="55" t="n"/>
      <c r="Z612" s="55" t="n"/>
    </row>
    <row r="613" ht="14.25" customHeight="1" s="56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55" t="n"/>
      <c r="X613" s="55" t="n"/>
      <c r="Y613" s="55" t="n"/>
      <c r="Z613" s="55" t="n"/>
    </row>
    <row r="614" ht="14.25" customHeight="1" s="56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55" t="n"/>
      <c r="X614" s="55" t="n"/>
      <c r="Y614" s="55" t="n"/>
      <c r="Z614" s="55" t="n"/>
    </row>
    <row r="615" ht="14.25" customHeight="1" s="56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55" t="n"/>
      <c r="X615" s="55" t="n"/>
      <c r="Y615" s="55" t="n"/>
      <c r="Z615" s="55" t="n"/>
    </row>
    <row r="616" ht="14.25" customHeight="1" s="5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55" t="n"/>
      <c r="X616" s="55" t="n"/>
      <c r="Y616" s="55" t="n"/>
      <c r="Z616" s="55" t="n"/>
    </row>
    <row r="617" ht="14.25" customHeight="1" s="56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55" t="n"/>
      <c r="X617" s="55" t="n"/>
      <c r="Y617" s="55" t="n"/>
      <c r="Z617" s="55" t="n"/>
    </row>
    <row r="618" ht="14.25" customHeight="1" s="56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55" t="n"/>
      <c r="X618" s="55" t="n"/>
      <c r="Y618" s="55" t="n"/>
      <c r="Z618" s="55" t="n"/>
    </row>
    <row r="619" ht="14.25" customHeight="1" s="56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55" t="n"/>
      <c r="X619" s="55" t="n"/>
      <c r="Y619" s="55" t="n"/>
      <c r="Z619" s="55" t="n"/>
    </row>
    <row r="620" ht="14.25" customHeight="1" s="56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55" t="n"/>
      <c r="X620" s="55" t="n"/>
      <c r="Y620" s="55" t="n"/>
      <c r="Z620" s="55" t="n"/>
    </row>
    <row r="621" ht="14.25" customHeight="1" s="56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55" t="n"/>
      <c r="X621" s="55" t="n"/>
      <c r="Y621" s="55" t="n"/>
      <c r="Z621" s="55" t="n"/>
    </row>
    <row r="622" ht="14.25" customHeight="1" s="56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55" t="n"/>
      <c r="X622" s="55" t="n"/>
      <c r="Y622" s="55" t="n"/>
      <c r="Z622" s="55" t="n"/>
    </row>
    <row r="623" ht="14.25" customHeight="1" s="56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55" t="n"/>
      <c r="X623" s="55" t="n"/>
      <c r="Y623" s="55" t="n"/>
      <c r="Z623" s="55" t="n"/>
    </row>
    <row r="624" ht="14.25" customHeight="1" s="56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55" t="n"/>
      <c r="X624" s="55" t="n"/>
      <c r="Y624" s="55" t="n"/>
      <c r="Z624" s="55" t="n"/>
    </row>
    <row r="625" ht="14.25" customHeight="1" s="56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55" t="n"/>
      <c r="X625" s="55" t="n"/>
      <c r="Y625" s="55" t="n"/>
      <c r="Z625" s="55" t="n"/>
    </row>
    <row r="626" ht="14.25" customHeight="1" s="5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55" t="n"/>
      <c r="X626" s="55" t="n"/>
      <c r="Y626" s="55" t="n"/>
      <c r="Z626" s="55" t="n"/>
    </row>
    <row r="627" ht="14.25" customHeight="1" s="56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55" t="n"/>
      <c r="X627" s="55" t="n"/>
      <c r="Y627" s="55" t="n"/>
      <c r="Z627" s="55" t="n"/>
    </row>
    <row r="628" ht="14.25" customHeight="1" s="56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55" t="n"/>
      <c r="X628" s="55" t="n"/>
      <c r="Y628" s="55" t="n"/>
      <c r="Z628" s="55" t="n"/>
    </row>
    <row r="629" ht="14.25" customHeight="1" s="56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55" t="n"/>
      <c r="X629" s="55" t="n"/>
      <c r="Y629" s="55" t="n"/>
      <c r="Z629" s="55" t="n"/>
    </row>
    <row r="630" ht="14.25" customHeight="1" s="56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55" t="n"/>
      <c r="X630" s="55" t="n"/>
      <c r="Y630" s="55" t="n"/>
      <c r="Z630" s="55" t="n"/>
    </row>
    <row r="631" ht="14.25" customHeight="1" s="56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55" t="n"/>
      <c r="X631" s="55" t="n"/>
      <c r="Y631" s="55" t="n"/>
      <c r="Z631" s="55" t="n"/>
    </row>
    <row r="632" ht="14.25" customHeight="1" s="56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55" t="n"/>
      <c r="X632" s="55" t="n"/>
      <c r="Y632" s="55" t="n"/>
      <c r="Z632" s="55" t="n"/>
    </row>
    <row r="633" ht="14.25" customHeight="1" s="56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55" t="n"/>
      <c r="X633" s="55" t="n"/>
      <c r="Y633" s="55" t="n"/>
      <c r="Z633" s="55" t="n"/>
    </row>
    <row r="634" ht="14.25" customHeight="1" s="56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55" t="n"/>
      <c r="X634" s="55" t="n"/>
      <c r="Y634" s="55" t="n"/>
      <c r="Z634" s="55" t="n"/>
    </row>
    <row r="635" ht="14.25" customHeight="1" s="56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55" t="n"/>
      <c r="X635" s="55" t="n"/>
      <c r="Y635" s="55" t="n"/>
      <c r="Z635" s="55" t="n"/>
    </row>
    <row r="636" ht="14.25" customHeight="1" s="5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55" t="n"/>
      <c r="X636" s="55" t="n"/>
      <c r="Y636" s="55" t="n"/>
      <c r="Z636" s="55" t="n"/>
    </row>
    <row r="637" ht="14.25" customHeight="1" s="56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55" t="n"/>
      <c r="X637" s="55" t="n"/>
      <c r="Y637" s="55" t="n"/>
      <c r="Z637" s="55" t="n"/>
    </row>
    <row r="638" ht="14.25" customHeight="1" s="56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55" t="n"/>
      <c r="X638" s="55" t="n"/>
      <c r="Y638" s="55" t="n"/>
      <c r="Z638" s="55" t="n"/>
    </row>
    <row r="639" ht="14.25" customHeight="1" s="56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55" t="n"/>
      <c r="X639" s="55" t="n"/>
      <c r="Y639" s="55" t="n"/>
      <c r="Z639" s="55" t="n"/>
    </row>
    <row r="640" ht="14.25" customHeight="1" s="56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55" t="n"/>
      <c r="X640" s="55" t="n"/>
      <c r="Y640" s="55" t="n"/>
      <c r="Z640" s="55" t="n"/>
    </row>
    <row r="641" ht="14.25" customHeight="1" s="56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55" t="n"/>
      <c r="X641" s="55" t="n"/>
      <c r="Y641" s="55" t="n"/>
      <c r="Z641" s="55" t="n"/>
    </row>
    <row r="642" ht="14.25" customHeight="1" s="56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55" t="n"/>
      <c r="X642" s="55" t="n"/>
      <c r="Y642" s="55" t="n"/>
      <c r="Z642" s="55" t="n"/>
    </row>
    <row r="643" ht="14.25" customHeight="1" s="56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55" t="n"/>
      <c r="X643" s="55" t="n"/>
      <c r="Y643" s="55" t="n"/>
      <c r="Z643" s="55" t="n"/>
    </row>
    <row r="644" ht="14.25" customHeight="1" s="56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55" t="n"/>
      <c r="X644" s="55" t="n"/>
      <c r="Y644" s="55" t="n"/>
      <c r="Z644" s="55" t="n"/>
    </row>
    <row r="645" ht="14.25" customHeight="1" s="56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55" t="n"/>
      <c r="X645" s="55" t="n"/>
      <c r="Y645" s="55" t="n"/>
      <c r="Z645" s="55" t="n"/>
    </row>
    <row r="646" ht="14.25" customHeight="1" s="5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55" t="n"/>
      <c r="X646" s="55" t="n"/>
      <c r="Y646" s="55" t="n"/>
      <c r="Z646" s="55" t="n"/>
    </row>
    <row r="647" ht="14.25" customHeight="1" s="56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55" t="n"/>
      <c r="X647" s="55" t="n"/>
      <c r="Y647" s="55" t="n"/>
      <c r="Z647" s="55" t="n"/>
    </row>
    <row r="648" ht="14.25" customHeight="1" s="56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55" t="n"/>
      <c r="X648" s="55" t="n"/>
      <c r="Y648" s="55" t="n"/>
      <c r="Z648" s="55" t="n"/>
    </row>
    <row r="649" ht="14.25" customHeight="1" s="56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55" t="n"/>
      <c r="X649" s="55" t="n"/>
      <c r="Y649" s="55" t="n"/>
      <c r="Z649" s="55" t="n"/>
    </row>
    <row r="650" ht="14.25" customHeight="1" s="56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55" t="n"/>
      <c r="X650" s="55" t="n"/>
      <c r="Y650" s="55" t="n"/>
      <c r="Z650" s="55" t="n"/>
    </row>
    <row r="651" ht="14.25" customHeight="1" s="56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55" t="n"/>
      <c r="X651" s="55" t="n"/>
      <c r="Y651" s="55" t="n"/>
      <c r="Z651" s="55" t="n"/>
    </row>
    <row r="652" ht="14.25" customHeight="1" s="56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55" t="n"/>
      <c r="X652" s="55" t="n"/>
      <c r="Y652" s="55" t="n"/>
      <c r="Z652" s="55" t="n"/>
    </row>
    <row r="653" ht="14.25" customHeight="1" s="56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55" t="n"/>
      <c r="X653" s="55" t="n"/>
      <c r="Y653" s="55" t="n"/>
      <c r="Z653" s="55" t="n"/>
    </row>
    <row r="654" ht="14.25" customHeight="1" s="56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55" t="n"/>
      <c r="X654" s="55" t="n"/>
      <c r="Y654" s="55" t="n"/>
      <c r="Z654" s="55" t="n"/>
    </row>
    <row r="655" ht="14.25" customHeight="1" s="56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55" t="n"/>
      <c r="X655" s="55" t="n"/>
      <c r="Y655" s="55" t="n"/>
      <c r="Z655" s="55" t="n"/>
    </row>
    <row r="656" ht="14.25" customHeight="1" s="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55" t="n"/>
      <c r="X656" s="55" t="n"/>
      <c r="Y656" s="55" t="n"/>
      <c r="Z656" s="55" t="n"/>
    </row>
    <row r="657" ht="14.25" customHeight="1" s="56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55" t="n"/>
      <c r="X657" s="55" t="n"/>
      <c r="Y657" s="55" t="n"/>
      <c r="Z657" s="55" t="n"/>
    </row>
    <row r="658" ht="14.25" customHeight="1" s="56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55" t="n"/>
      <c r="X658" s="55" t="n"/>
      <c r="Y658" s="55" t="n"/>
      <c r="Z658" s="55" t="n"/>
    </row>
    <row r="659" ht="14.25" customHeight="1" s="56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55" t="n"/>
      <c r="X659" s="55" t="n"/>
      <c r="Y659" s="55" t="n"/>
      <c r="Z659" s="55" t="n"/>
    </row>
    <row r="660" ht="14.25" customHeight="1" s="56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55" t="n"/>
      <c r="X660" s="55" t="n"/>
      <c r="Y660" s="55" t="n"/>
      <c r="Z660" s="55" t="n"/>
    </row>
    <row r="661" ht="14.25" customHeight="1" s="56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55" t="n"/>
      <c r="X661" s="55" t="n"/>
      <c r="Y661" s="55" t="n"/>
      <c r="Z661" s="55" t="n"/>
    </row>
    <row r="662" ht="14.25" customHeight="1" s="56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55" t="n"/>
      <c r="X662" s="55" t="n"/>
      <c r="Y662" s="55" t="n"/>
      <c r="Z662" s="55" t="n"/>
    </row>
    <row r="663" ht="14.25" customHeight="1" s="56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55" t="n"/>
      <c r="X663" s="55" t="n"/>
      <c r="Y663" s="55" t="n"/>
      <c r="Z663" s="55" t="n"/>
    </row>
    <row r="664" ht="14.25" customHeight="1" s="56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55" t="n"/>
      <c r="X664" s="55" t="n"/>
      <c r="Y664" s="55" t="n"/>
      <c r="Z664" s="55" t="n"/>
    </row>
    <row r="665" ht="14.25" customHeight="1" s="56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55" t="n"/>
      <c r="X665" s="55" t="n"/>
      <c r="Y665" s="55" t="n"/>
      <c r="Z665" s="55" t="n"/>
    </row>
    <row r="666" ht="14.25" customHeight="1" s="5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55" t="n"/>
      <c r="X666" s="55" t="n"/>
      <c r="Y666" s="55" t="n"/>
      <c r="Z666" s="55" t="n"/>
    </row>
    <row r="667" ht="14.25" customHeight="1" s="56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55" t="n"/>
      <c r="X667" s="55" t="n"/>
      <c r="Y667" s="55" t="n"/>
      <c r="Z667" s="55" t="n"/>
    </row>
    <row r="668" ht="14.25" customHeight="1" s="56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55" t="n"/>
      <c r="X668" s="55" t="n"/>
      <c r="Y668" s="55" t="n"/>
      <c r="Z668" s="55" t="n"/>
    </row>
    <row r="669" ht="14.25" customHeight="1" s="56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55" t="n"/>
      <c r="X669" s="55" t="n"/>
      <c r="Y669" s="55" t="n"/>
      <c r="Z669" s="55" t="n"/>
    </row>
    <row r="670" ht="14.25" customHeight="1" s="56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55" t="n"/>
      <c r="X670" s="55" t="n"/>
      <c r="Y670" s="55" t="n"/>
      <c r="Z670" s="55" t="n"/>
    </row>
    <row r="671" ht="14.25" customHeight="1" s="56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55" t="n"/>
      <c r="X671" s="55" t="n"/>
      <c r="Y671" s="55" t="n"/>
      <c r="Z671" s="55" t="n"/>
    </row>
    <row r="672" ht="14.25" customHeight="1" s="56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55" t="n"/>
      <c r="X672" s="55" t="n"/>
      <c r="Y672" s="55" t="n"/>
      <c r="Z672" s="55" t="n"/>
    </row>
    <row r="673" ht="14.25" customHeight="1" s="56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55" t="n"/>
      <c r="X673" s="55" t="n"/>
      <c r="Y673" s="55" t="n"/>
      <c r="Z673" s="55" t="n"/>
    </row>
    <row r="674" ht="14.25" customHeight="1" s="56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55" t="n"/>
      <c r="X674" s="55" t="n"/>
      <c r="Y674" s="55" t="n"/>
      <c r="Z674" s="55" t="n"/>
    </row>
    <row r="675" ht="14.25" customHeight="1" s="56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55" t="n"/>
      <c r="X675" s="55" t="n"/>
      <c r="Y675" s="55" t="n"/>
      <c r="Z675" s="55" t="n"/>
    </row>
    <row r="676" ht="14.25" customHeight="1" s="5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  <row r="1001" ht="15.75" customHeight="1" s="56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  <c r="N1001" s="55" t="n"/>
      <c r="O1001" s="55" t="n"/>
      <c r="P1001" s="55" t="n"/>
      <c r="Q1001" s="55" t="n"/>
      <c r="R1001" s="55" t="n"/>
      <c r="S1001" s="55" t="n"/>
      <c r="T1001" s="55" t="n"/>
      <c r="U1001" s="55" t="n"/>
      <c r="V1001" s="55" t="n"/>
      <c r="W1001" s="55" t="n"/>
      <c r="X1001" s="55" t="n"/>
      <c r="Y1001" s="55" t="n"/>
      <c r="Z1001" s="55" t="n"/>
    </row>
    <row r="1002" ht="15.75" customHeight="1" s="56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  <c r="N1002" s="55" t="n"/>
      <c r="O1002" s="55" t="n"/>
      <c r="P1002" s="55" t="n"/>
      <c r="Q1002" s="55" t="n"/>
      <c r="R1002" s="55" t="n"/>
      <c r="S1002" s="55" t="n"/>
      <c r="T1002" s="55" t="n"/>
      <c r="U1002" s="55" t="n"/>
      <c r="V1002" s="55" t="n"/>
      <c r="W1002" s="55" t="n"/>
      <c r="X1002" s="55" t="n"/>
      <c r="Y1002" s="55" t="n"/>
      <c r="Z1002" s="55" t="n"/>
    </row>
    <row r="1003" ht="15.75" customHeight="1" s="56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  <c r="N1003" s="55" t="n"/>
      <c r="O1003" s="55" t="n"/>
      <c r="P1003" s="55" t="n"/>
      <c r="Q1003" s="55" t="n"/>
      <c r="R1003" s="55" t="n"/>
      <c r="S1003" s="55" t="n"/>
      <c r="T1003" s="55" t="n"/>
      <c r="U1003" s="55" t="n"/>
      <c r="V1003" s="55" t="n"/>
      <c r="W1003" s="55" t="n"/>
      <c r="X1003" s="55" t="n"/>
      <c r="Y1003" s="55" t="n"/>
      <c r="Z1003" s="55" t="n"/>
    </row>
    <row r="1004" ht="15.75" customHeight="1" s="56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  <c r="N1004" s="55" t="n"/>
      <c r="O1004" s="55" t="n"/>
      <c r="P1004" s="55" t="n"/>
      <c r="Q1004" s="55" t="n"/>
      <c r="R1004" s="55" t="n"/>
      <c r="S1004" s="55" t="n"/>
      <c r="T1004" s="55" t="n"/>
      <c r="U1004" s="55" t="n"/>
      <c r="V1004" s="55" t="n"/>
      <c r="W1004" s="55" t="n"/>
      <c r="X1004" s="55" t="n"/>
      <c r="Y1004" s="55" t="n"/>
      <c r="Z1004" s="55" t="n"/>
    </row>
    <row r="1005" ht="15.75" customHeight="1" s="56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  <c r="N1005" s="55" t="n"/>
      <c r="O1005" s="55" t="n"/>
      <c r="P1005" s="55" t="n"/>
      <c r="Q1005" s="55" t="n"/>
      <c r="R1005" s="55" t="n"/>
      <c r="S1005" s="55" t="n"/>
      <c r="T1005" s="55" t="n"/>
      <c r="U1005" s="55" t="n"/>
      <c r="V1005" s="55" t="n"/>
      <c r="W1005" s="55" t="n"/>
      <c r="X1005" s="55" t="n"/>
      <c r="Y1005" s="55" t="n"/>
      <c r="Z1005" s="55" t="n"/>
    </row>
    <row r="1006" ht="15.75" customHeight="1" s="56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  <c r="N1006" s="55" t="n"/>
      <c r="O1006" s="55" t="n"/>
      <c r="P1006" s="55" t="n"/>
      <c r="Q1006" s="55" t="n"/>
      <c r="R1006" s="55" t="n"/>
      <c r="S1006" s="55" t="n"/>
      <c r="T1006" s="55" t="n"/>
      <c r="U1006" s="55" t="n"/>
      <c r="V1006" s="55" t="n"/>
      <c r="W1006" s="55" t="n"/>
      <c r="X1006" s="55" t="n"/>
      <c r="Y1006" s="55" t="n"/>
      <c r="Z1006" s="55" t="n"/>
    </row>
    <row r="1007" ht="15.75" customHeight="1" s="56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  <c r="N1007" s="55" t="n"/>
      <c r="O1007" s="55" t="n"/>
      <c r="P1007" s="55" t="n"/>
      <c r="Q1007" s="55" t="n"/>
      <c r="R1007" s="55" t="n"/>
      <c r="S1007" s="55" t="n"/>
      <c r="T1007" s="55" t="n"/>
      <c r="U1007" s="55" t="n"/>
      <c r="V1007" s="55" t="n"/>
      <c r="W1007" s="55" t="n"/>
      <c r="X1007" s="55" t="n"/>
      <c r="Y1007" s="55" t="n"/>
      <c r="Z1007" s="55" t="n"/>
    </row>
    <row r="1008" ht="15.75" customHeight="1" s="56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  <c r="N1008" s="55" t="n"/>
      <c r="O1008" s="55" t="n"/>
      <c r="P1008" s="55" t="n"/>
      <c r="Q1008" s="55" t="n"/>
      <c r="R1008" s="55" t="n"/>
      <c r="S1008" s="55" t="n"/>
      <c r="T1008" s="55" t="n"/>
      <c r="U1008" s="55" t="n"/>
      <c r="V1008" s="55" t="n"/>
      <c r="W1008" s="55" t="n"/>
      <c r="X1008" s="55" t="n"/>
      <c r="Y1008" s="55" t="n"/>
      <c r="Z1008" s="55" t="n"/>
    </row>
    <row r="1009" ht="15.75" customHeight="1" s="56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  <c r="N1009" s="55" t="n"/>
      <c r="O1009" s="55" t="n"/>
      <c r="P1009" s="55" t="n"/>
      <c r="Q1009" s="55" t="n"/>
      <c r="R1009" s="55" t="n"/>
      <c r="S1009" s="55" t="n"/>
      <c r="T1009" s="55" t="n"/>
      <c r="U1009" s="55" t="n"/>
      <c r="V1009" s="55" t="n"/>
      <c r="W1009" s="55" t="n"/>
      <c r="X1009" s="55" t="n"/>
      <c r="Y1009" s="55" t="n"/>
      <c r="Z1009" s="55" t="n"/>
    </row>
    <row r="1010" ht="15.75" customHeight="1" s="56">
      <c r="A1010" s="55" t="n"/>
      <c r="B1010" s="55" t="n"/>
      <c r="C1010" s="55" t="n"/>
      <c r="D1010" s="55" t="n"/>
      <c r="E1010" s="55" t="n"/>
      <c r="F1010" s="55" t="n"/>
      <c r="G1010" s="55" t="n"/>
      <c r="H1010" s="55" t="n"/>
      <c r="I1010" s="55" t="n"/>
      <c r="J1010" s="55" t="n"/>
      <c r="K1010" s="55" t="n"/>
      <c r="L1010" s="55" t="n"/>
      <c r="M1010" s="55" t="n"/>
      <c r="N1010" s="55" t="n"/>
      <c r="O1010" s="55" t="n"/>
      <c r="P1010" s="55" t="n"/>
      <c r="Q1010" s="55" t="n"/>
      <c r="R1010" s="55" t="n"/>
      <c r="S1010" s="55" t="n"/>
      <c r="T1010" s="55" t="n"/>
      <c r="U1010" s="55" t="n"/>
      <c r="V1010" s="55" t="n"/>
      <c r="W1010" s="55" t="n"/>
      <c r="X1010" s="55" t="n"/>
      <c r="Y1010" s="55" t="n"/>
      <c r="Z1010" s="55" t="n"/>
    </row>
    <row r="1011" ht="15.75" customHeight="1" s="56">
      <c r="A1011" s="55" t="n"/>
      <c r="B1011" s="55" t="n"/>
      <c r="C1011" s="55" t="n"/>
      <c r="D1011" s="55" t="n"/>
      <c r="E1011" s="55" t="n"/>
      <c r="F1011" s="55" t="n"/>
      <c r="G1011" s="55" t="n"/>
      <c r="H1011" s="55" t="n"/>
      <c r="I1011" s="55" t="n"/>
      <c r="J1011" s="55" t="n"/>
      <c r="K1011" s="55" t="n"/>
      <c r="L1011" s="55" t="n"/>
      <c r="M1011" s="55" t="n"/>
      <c r="N1011" s="55" t="n"/>
      <c r="O1011" s="55" t="n"/>
      <c r="P1011" s="55" t="n"/>
      <c r="Q1011" s="55" t="n"/>
      <c r="R1011" s="55" t="n"/>
      <c r="S1011" s="55" t="n"/>
      <c r="T1011" s="55" t="n"/>
      <c r="U1011" s="55" t="n"/>
      <c r="V1011" s="55" t="n"/>
      <c r="W1011" s="55" t="n"/>
      <c r="X1011" s="55" t="n"/>
      <c r="Y1011" s="55" t="n"/>
      <c r="Z1011" s="55" t="n"/>
    </row>
    <row r="1012" ht="15.75" customHeight="1" s="56">
      <c r="A1012" s="55" t="n"/>
      <c r="B1012" s="55" t="n"/>
      <c r="C1012" s="55" t="n"/>
      <c r="D1012" s="55" t="n"/>
      <c r="E1012" s="55" t="n"/>
      <c r="F1012" s="55" t="n"/>
      <c r="G1012" s="55" t="n"/>
      <c r="H1012" s="55" t="n"/>
      <c r="I1012" s="55" t="n"/>
      <c r="J1012" s="55" t="n"/>
      <c r="K1012" s="55" t="n"/>
      <c r="L1012" s="55" t="n"/>
      <c r="M1012" s="55" t="n"/>
      <c r="N1012" s="55" t="n"/>
      <c r="O1012" s="55" t="n"/>
      <c r="P1012" s="55" t="n"/>
      <c r="Q1012" s="55" t="n"/>
      <c r="R1012" s="55" t="n"/>
      <c r="S1012" s="55" t="n"/>
      <c r="T1012" s="55" t="n"/>
      <c r="U1012" s="55" t="n"/>
      <c r="V1012" s="55" t="n"/>
      <c r="W1012" s="55" t="n"/>
      <c r="X1012" s="55" t="n"/>
      <c r="Y1012" s="55" t="n"/>
      <c r="Z1012" s="55" t="n"/>
    </row>
    <row r="1013" ht="15.75" customHeight="1" s="56">
      <c r="A1013" s="55" t="n"/>
      <c r="B1013" s="55" t="n"/>
      <c r="C1013" s="55" t="n"/>
      <c r="D1013" s="55" t="n"/>
      <c r="E1013" s="55" t="n"/>
      <c r="F1013" s="55" t="n"/>
      <c r="G1013" s="55" t="n"/>
      <c r="H1013" s="55" t="n"/>
      <c r="I1013" s="55" t="n"/>
      <c r="J1013" s="55" t="n"/>
      <c r="K1013" s="55" t="n"/>
      <c r="L1013" s="55" t="n"/>
      <c r="M1013" s="55" t="n"/>
      <c r="N1013" s="55" t="n"/>
      <c r="O1013" s="55" t="n"/>
      <c r="P1013" s="55" t="n"/>
      <c r="Q1013" s="55" t="n"/>
      <c r="R1013" s="55" t="n"/>
      <c r="S1013" s="55" t="n"/>
      <c r="T1013" s="55" t="n"/>
      <c r="U1013" s="55" t="n"/>
      <c r="V1013" s="55" t="n"/>
      <c r="W1013" s="55" t="n"/>
      <c r="X1013" s="55" t="n"/>
      <c r="Y1013" s="55" t="n"/>
      <c r="Z1013" s="55" t="n"/>
    </row>
    <row r="1014" ht="15.75" customHeight="1" s="56">
      <c r="A1014" s="55" t="n"/>
      <c r="B1014" s="55" t="n"/>
      <c r="C1014" s="55" t="n"/>
      <c r="D1014" s="55" t="n"/>
      <c r="E1014" s="55" t="n"/>
      <c r="F1014" s="55" t="n"/>
      <c r="G1014" s="55" t="n"/>
      <c r="H1014" s="55" t="n"/>
      <c r="I1014" s="55" t="n"/>
      <c r="J1014" s="55" t="n"/>
      <c r="K1014" s="55" t="n"/>
      <c r="L1014" s="55" t="n"/>
      <c r="M1014" s="55" t="n"/>
      <c r="N1014" s="55" t="n"/>
      <c r="O1014" s="55" t="n"/>
      <c r="P1014" s="55" t="n"/>
      <c r="Q1014" s="55" t="n"/>
      <c r="R1014" s="55" t="n"/>
      <c r="S1014" s="55" t="n"/>
      <c r="T1014" s="55" t="n"/>
      <c r="U1014" s="55" t="n"/>
      <c r="V1014" s="55" t="n"/>
      <c r="W1014" s="55" t="n"/>
      <c r="X1014" s="55" t="n"/>
      <c r="Y1014" s="55" t="n"/>
      <c r="Z1014" s="55" t="n"/>
    </row>
    <row r="1015" ht="15.75" customHeight="1" s="56">
      <c r="A1015" s="55" t="n"/>
      <c r="B1015" s="55" t="n"/>
      <c r="C1015" s="55" t="n"/>
      <c r="D1015" s="55" t="n"/>
      <c r="E1015" s="55" t="n"/>
      <c r="F1015" s="55" t="n"/>
      <c r="G1015" s="55" t="n"/>
      <c r="H1015" s="55" t="n"/>
      <c r="I1015" s="55" t="n"/>
      <c r="J1015" s="55" t="n"/>
      <c r="K1015" s="55" t="n"/>
      <c r="L1015" s="55" t="n"/>
      <c r="M1015" s="55" t="n"/>
      <c r="N1015" s="55" t="n"/>
      <c r="O1015" s="55" t="n"/>
      <c r="P1015" s="55" t="n"/>
      <c r="Q1015" s="55" t="n"/>
      <c r="R1015" s="55" t="n"/>
      <c r="S1015" s="55" t="n"/>
      <c r="T1015" s="55" t="n"/>
      <c r="U1015" s="55" t="n"/>
      <c r="V1015" s="55" t="n"/>
      <c r="W1015" s="55" t="n"/>
      <c r="X1015" s="55" t="n"/>
      <c r="Y1015" s="55" t="n"/>
      <c r="Z1015" s="55" t="n"/>
    </row>
    <row r="1016" ht="15.75" customHeight="1" s="56">
      <c r="A1016" s="55" t="n"/>
      <c r="B1016" s="55" t="n"/>
      <c r="C1016" s="55" t="n"/>
      <c r="D1016" s="55" t="n"/>
      <c r="E1016" s="55" t="n"/>
      <c r="F1016" s="55" t="n"/>
      <c r="G1016" s="55" t="n"/>
      <c r="H1016" s="55" t="n"/>
      <c r="I1016" s="55" t="n"/>
      <c r="J1016" s="55" t="n"/>
      <c r="K1016" s="55" t="n"/>
      <c r="L1016" s="55" t="n"/>
      <c r="M1016" s="55" t="n"/>
      <c r="N1016" s="55" t="n"/>
      <c r="O1016" s="55" t="n"/>
      <c r="P1016" s="55" t="n"/>
      <c r="Q1016" s="55" t="n"/>
      <c r="R1016" s="55" t="n"/>
      <c r="S1016" s="55" t="n"/>
      <c r="T1016" s="55" t="n"/>
      <c r="U1016" s="55" t="n"/>
      <c r="V1016" s="55" t="n"/>
      <c r="W1016" s="55" t="n"/>
      <c r="X1016" s="55" t="n"/>
      <c r="Y1016" s="55" t="n"/>
      <c r="Z1016" s="55" t="n"/>
    </row>
    <row r="1017" ht="15.75" customHeight="1" s="56">
      <c r="A1017" s="55" t="n"/>
      <c r="B1017" s="55" t="n"/>
      <c r="C1017" s="55" t="n"/>
      <c r="D1017" s="55" t="n"/>
      <c r="E1017" s="55" t="n"/>
      <c r="F1017" s="55" t="n"/>
      <c r="G1017" s="55" t="n"/>
      <c r="H1017" s="55" t="n"/>
      <c r="I1017" s="55" t="n"/>
      <c r="J1017" s="55" t="n"/>
      <c r="K1017" s="55" t="n"/>
      <c r="L1017" s="55" t="n"/>
      <c r="M1017" s="55" t="n"/>
      <c r="N1017" s="55" t="n"/>
      <c r="O1017" s="55" t="n"/>
      <c r="P1017" s="55" t="n"/>
      <c r="Q1017" s="55" t="n"/>
      <c r="R1017" s="55" t="n"/>
      <c r="S1017" s="55" t="n"/>
      <c r="T1017" s="55" t="n"/>
      <c r="U1017" s="55" t="n"/>
      <c r="V1017" s="55" t="n"/>
      <c r="W1017" s="55" t="n"/>
      <c r="X1017" s="55" t="n"/>
      <c r="Y1017" s="55" t="n"/>
      <c r="Z1017" s="55" t="n"/>
    </row>
    <row r="1018" ht="15.75" customHeight="1" s="56">
      <c r="A1018" s="55" t="n"/>
      <c r="B1018" s="55" t="n"/>
      <c r="C1018" s="55" t="n"/>
      <c r="D1018" s="55" t="n"/>
      <c r="E1018" s="55" t="n"/>
      <c r="F1018" s="55" t="n"/>
      <c r="G1018" s="55" t="n"/>
      <c r="H1018" s="55" t="n"/>
      <c r="I1018" s="55" t="n"/>
      <c r="J1018" s="55" t="n"/>
      <c r="K1018" s="55" t="n"/>
      <c r="L1018" s="55" t="n"/>
      <c r="M1018" s="55" t="n"/>
      <c r="N1018" s="55" t="n"/>
      <c r="O1018" s="55" t="n"/>
      <c r="P1018" s="55" t="n"/>
      <c r="Q1018" s="55" t="n"/>
      <c r="R1018" s="55" t="n"/>
      <c r="S1018" s="55" t="n"/>
      <c r="T1018" s="55" t="n"/>
      <c r="U1018" s="55" t="n"/>
      <c r="V1018" s="55" t="n"/>
      <c r="W1018" s="55" t="n"/>
      <c r="X1018" s="55" t="n"/>
      <c r="Y1018" s="55" t="n"/>
      <c r="Z1018" s="55" t="n"/>
    </row>
    <row r="1019" ht="15.75" customHeight="1" s="56">
      <c r="A1019" s="55" t="n"/>
      <c r="B1019" s="55" t="n"/>
      <c r="C1019" s="55" t="n"/>
      <c r="D1019" s="55" t="n"/>
      <c r="E1019" s="55" t="n"/>
      <c r="F1019" s="55" t="n"/>
      <c r="G1019" s="55" t="n"/>
      <c r="H1019" s="55" t="n"/>
      <c r="I1019" s="55" t="n"/>
      <c r="J1019" s="55" t="n"/>
      <c r="K1019" s="55" t="n"/>
      <c r="L1019" s="55" t="n"/>
      <c r="M1019" s="55" t="n"/>
      <c r="N1019" s="55" t="n"/>
      <c r="O1019" s="55" t="n"/>
      <c r="P1019" s="55" t="n"/>
      <c r="Q1019" s="55" t="n"/>
      <c r="R1019" s="55" t="n"/>
      <c r="S1019" s="55" t="n"/>
      <c r="T1019" s="55" t="n"/>
      <c r="U1019" s="55" t="n"/>
      <c r="V1019" s="55" t="n"/>
      <c r="W1019" s="55" t="n"/>
      <c r="X1019" s="55" t="n"/>
      <c r="Y1019" s="55" t="n"/>
      <c r="Z1019" s="55" t="n"/>
    </row>
    <row r="1020" ht="15.75" customHeight="1" s="56">
      <c r="A1020" s="55" t="n"/>
      <c r="B1020" s="55" t="n"/>
      <c r="C1020" s="55" t="n"/>
      <c r="D1020" s="55" t="n"/>
      <c r="E1020" s="55" t="n"/>
      <c r="F1020" s="55" t="n"/>
      <c r="G1020" s="55" t="n"/>
      <c r="H1020" s="55" t="n"/>
      <c r="I1020" s="55" t="n"/>
      <c r="J1020" s="55" t="n"/>
      <c r="K1020" s="55" t="n"/>
      <c r="L1020" s="55" t="n"/>
      <c r="M1020" s="55" t="n"/>
      <c r="N1020" s="55" t="n"/>
      <c r="O1020" s="55" t="n"/>
      <c r="P1020" s="55" t="n"/>
      <c r="Q1020" s="55" t="n"/>
      <c r="R1020" s="55" t="n"/>
      <c r="S1020" s="55" t="n"/>
      <c r="T1020" s="55" t="n"/>
      <c r="U1020" s="55" t="n"/>
      <c r="V1020" s="55" t="n"/>
      <c r="W1020" s="55" t="n"/>
      <c r="X1020" s="55" t="n"/>
      <c r="Y1020" s="55" t="n"/>
      <c r="Z1020" s="55" t="n"/>
    </row>
    <row r="1021" ht="15.75" customHeight="1" s="56">
      <c r="A1021" s="55" t="n"/>
      <c r="B1021" s="55" t="n"/>
      <c r="C1021" s="55" t="n"/>
      <c r="D1021" s="55" t="n"/>
      <c r="E1021" s="55" t="n"/>
      <c r="F1021" s="55" t="n"/>
      <c r="G1021" s="55" t="n"/>
      <c r="H1021" s="55" t="n"/>
      <c r="I1021" s="55" t="n"/>
      <c r="J1021" s="55" t="n"/>
      <c r="K1021" s="55" t="n"/>
      <c r="L1021" s="55" t="n"/>
      <c r="M1021" s="55" t="n"/>
      <c r="N1021" s="55" t="n"/>
      <c r="O1021" s="55" t="n"/>
      <c r="P1021" s="55" t="n"/>
      <c r="Q1021" s="55" t="n"/>
      <c r="R1021" s="55" t="n"/>
      <c r="S1021" s="55" t="n"/>
      <c r="T1021" s="55" t="n"/>
      <c r="U1021" s="55" t="n"/>
      <c r="V1021" s="55" t="n"/>
      <c r="W1021" s="55" t="n"/>
      <c r="X1021" s="55" t="n"/>
      <c r="Y1021" s="55" t="n"/>
      <c r="Z1021" s="55" t="n"/>
    </row>
    <row r="1022" ht="15.75" customHeight="1" s="56">
      <c r="A1022" s="55" t="n"/>
      <c r="B1022" s="55" t="n"/>
      <c r="C1022" s="55" t="n"/>
      <c r="D1022" s="55" t="n"/>
      <c r="E1022" s="55" t="n"/>
      <c r="F1022" s="55" t="n"/>
      <c r="G1022" s="55" t="n"/>
      <c r="H1022" s="55" t="n"/>
      <c r="I1022" s="55" t="n"/>
      <c r="J1022" s="55" t="n"/>
      <c r="K1022" s="55" t="n"/>
      <c r="L1022" s="55" t="n"/>
      <c r="M1022" s="55" t="n"/>
      <c r="N1022" s="55" t="n"/>
      <c r="O1022" s="55" t="n"/>
      <c r="P1022" s="55" t="n"/>
      <c r="Q1022" s="55" t="n"/>
      <c r="R1022" s="55" t="n"/>
      <c r="S1022" s="55" t="n"/>
      <c r="T1022" s="55" t="n"/>
      <c r="U1022" s="55" t="n"/>
      <c r="V1022" s="55" t="n"/>
      <c r="W1022" s="55" t="n"/>
      <c r="X1022" s="55" t="n"/>
      <c r="Y1022" s="55" t="n"/>
      <c r="Z1022" s="55" t="n"/>
    </row>
    <row r="1023" ht="15.75" customHeight="1" s="56">
      <c r="A1023" s="55" t="n"/>
      <c r="B1023" s="55" t="n"/>
      <c r="C1023" s="55" t="n"/>
      <c r="D1023" s="55" t="n"/>
      <c r="E1023" s="55" t="n"/>
      <c r="F1023" s="55" t="n"/>
      <c r="G1023" s="55" t="n"/>
      <c r="H1023" s="55" t="n"/>
      <c r="I1023" s="55" t="n"/>
      <c r="J1023" s="55" t="n"/>
      <c r="K1023" s="55" t="n"/>
      <c r="L1023" s="55" t="n"/>
      <c r="M1023" s="55" t="n"/>
      <c r="N1023" s="55" t="n"/>
      <c r="O1023" s="55" t="n"/>
      <c r="P1023" s="55" t="n"/>
      <c r="Q1023" s="55" t="n"/>
      <c r="R1023" s="55" t="n"/>
      <c r="S1023" s="55" t="n"/>
      <c r="T1023" s="55" t="n"/>
      <c r="U1023" s="55" t="n"/>
      <c r="V1023" s="55" t="n"/>
      <c r="W1023" s="55" t="n"/>
      <c r="X1023" s="55" t="n"/>
      <c r="Y1023" s="55" t="n"/>
      <c r="Z1023" s="55" t="n"/>
    </row>
    <row r="1024" ht="15.75" customHeight="1" s="56">
      <c r="A1024" s="55" t="n"/>
      <c r="B1024" s="55" t="n"/>
      <c r="C1024" s="55" t="n"/>
      <c r="D1024" s="55" t="n"/>
      <c r="E1024" s="55" t="n"/>
      <c r="F1024" s="55" t="n"/>
      <c r="G1024" s="55" t="n"/>
      <c r="H1024" s="55" t="n"/>
      <c r="I1024" s="55" t="n"/>
      <c r="J1024" s="55" t="n"/>
      <c r="K1024" s="55" t="n"/>
      <c r="L1024" s="55" t="n"/>
      <c r="M1024" s="55" t="n"/>
      <c r="N1024" s="55" t="n"/>
      <c r="O1024" s="55" t="n"/>
      <c r="P1024" s="55" t="n"/>
      <c r="Q1024" s="55" t="n"/>
      <c r="R1024" s="55" t="n"/>
      <c r="S1024" s="55" t="n"/>
      <c r="T1024" s="55" t="n"/>
      <c r="U1024" s="55" t="n"/>
      <c r="V1024" s="55" t="n"/>
      <c r="W1024" s="55" t="n"/>
      <c r="X1024" s="55" t="n"/>
      <c r="Y1024" s="55" t="n"/>
      <c r="Z1024" s="55" t="n"/>
    </row>
    <row r="1025" ht="15.75" customHeight="1" s="56">
      <c r="A1025" s="55" t="n"/>
      <c r="B1025" s="55" t="n"/>
      <c r="C1025" s="55" t="n"/>
      <c r="D1025" s="55" t="n"/>
      <c r="E1025" s="55" t="n"/>
      <c r="F1025" s="55" t="n"/>
      <c r="G1025" s="55" t="n"/>
      <c r="H1025" s="55" t="n"/>
      <c r="I1025" s="55" t="n"/>
      <c r="J1025" s="55" t="n"/>
      <c r="K1025" s="55" t="n"/>
      <c r="L1025" s="55" t="n"/>
      <c r="M1025" s="55" t="n"/>
      <c r="N1025" s="55" t="n"/>
      <c r="O1025" s="55" t="n"/>
      <c r="P1025" s="55" t="n"/>
      <c r="Q1025" s="55" t="n"/>
      <c r="R1025" s="55" t="n"/>
      <c r="S1025" s="55" t="n"/>
      <c r="T1025" s="55" t="n"/>
      <c r="U1025" s="55" t="n"/>
      <c r="V1025" s="55" t="n"/>
      <c r="W1025" s="55" t="n"/>
      <c r="X1025" s="55" t="n"/>
      <c r="Y1025" s="55" t="n"/>
      <c r="Z1025" s="55" t="n"/>
    </row>
    <row r="1026" ht="15.75" customHeight="1" s="56">
      <c r="A1026" s="55" t="n"/>
      <c r="B1026" s="55" t="n"/>
      <c r="C1026" s="55" t="n"/>
      <c r="D1026" s="55" t="n"/>
      <c r="E1026" s="55" t="n"/>
      <c r="F1026" s="55" t="n"/>
      <c r="G1026" s="55" t="n"/>
      <c r="H1026" s="55" t="n"/>
      <c r="I1026" s="55" t="n"/>
      <c r="J1026" s="55" t="n"/>
      <c r="K1026" s="55" t="n"/>
      <c r="L1026" s="55" t="n"/>
      <c r="M1026" s="55" t="n"/>
      <c r="N1026" s="55" t="n"/>
      <c r="O1026" s="55" t="n"/>
      <c r="P1026" s="55" t="n"/>
      <c r="Q1026" s="55" t="n"/>
      <c r="R1026" s="55" t="n"/>
      <c r="S1026" s="55" t="n"/>
      <c r="T1026" s="55" t="n"/>
      <c r="U1026" s="55" t="n"/>
      <c r="V1026" s="55" t="n"/>
      <c r="W1026" s="55" t="n"/>
      <c r="X1026" s="55" t="n"/>
      <c r="Y1026" s="55" t="n"/>
      <c r="Z1026" s="55" t="n"/>
    </row>
    <row r="1027" ht="15.75" customHeight="1" s="56">
      <c r="A1027" s="55" t="n"/>
      <c r="B1027" s="55" t="n"/>
      <c r="C1027" s="55" t="n"/>
      <c r="D1027" s="55" t="n"/>
      <c r="E1027" s="55" t="n"/>
      <c r="F1027" s="55" t="n"/>
      <c r="G1027" s="55" t="n"/>
      <c r="H1027" s="55" t="n"/>
      <c r="I1027" s="55" t="n"/>
      <c r="J1027" s="55" t="n"/>
      <c r="K1027" s="55" t="n"/>
      <c r="L1027" s="55" t="n"/>
      <c r="M1027" s="55" t="n"/>
      <c r="N1027" s="55" t="n"/>
      <c r="O1027" s="55" t="n"/>
      <c r="P1027" s="55" t="n"/>
      <c r="Q1027" s="55" t="n"/>
      <c r="R1027" s="55" t="n"/>
      <c r="S1027" s="55" t="n"/>
      <c r="T1027" s="55" t="n"/>
      <c r="U1027" s="55" t="n"/>
      <c r="V1027" s="55" t="n"/>
      <c r="W1027" s="55" t="n"/>
      <c r="X1027" s="55" t="n"/>
      <c r="Y1027" s="55" t="n"/>
      <c r="Z1027" s="55" t="n"/>
    </row>
    <row r="1028" ht="15.75" customHeight="1" s="56">
      <c r="A1028" s="55" t="n"/>
      <c r="B1028" s="55" t="n"/>
      <c r="C1028" s="55" t="n"/>
      <c r="D1028" s="55" t="n"/>
      <c r="E1028" s="55" t="n"/>
      <c r="F1028" s="55" t="n"/>
      <c r="G1028" s="55" t="n"/>
      <c r="H1028" s="55" t="n"/>
      <c r="I1028" s="55" t="n"/>
      <c r="J1028" s="55" t="n"/>
      <c r="K1028" s="55" t="n"/>
      <c r="L1028" s="55" t="n"/>
      <c r="M1028" s="55" t="n"/>
      <c r="N1028" s="55" t="n"/>
      <c r="O1028" s="55" t="n"/>
      <c r="P1028" s="55" t="n"/>
      <c r="Q1028" s="55" t="n"/>
      <c r="R1028" s="55" t="n"/>
      <c r="S1028" s="55" t="n"/>
      <c r="T1028" s="55" t="n"/>
      <c r="U1028" s="55" t="n"/>
      <c r="V1028" s="55" t="n"/>
      <c r="W1028" s="55" t="n"/>
      <c r="X1028" s="55" t="n"/>
      <c r="Y1028" s="55" t="n"/>
      <c r="Z1028" s="55" t="n"/>
    </row>
    <row r="1029" ht="15.75" customHeight="1" s="56">
      <c r="A1029" s="55" t="n"/>
      <c r="B1029" s="55" t="n"/>
      <c r="C1029" s="55" t="n"/>
      <c r="D1029" s="55" t="n"/>
      <c r="E1029" s="55" t="n"/>
      <c r="F1029" s="55" t="n"/>
      <c r="G1029" s="55" t="n"/>
      <c r="H1029" s="55" t="n"/>
      <c r="I1029" s="55" t="n"/>
      <c r="J1029" s="55" t="n"/>
      <c r="K1029" s="55" t="n"/>
      <c r="L1029" s="55" t="n"/>
      <c r="M1029" s="55" t="n"/>
      <c r="N1029" s="55" t="n"/>
      <c r="O1029" s="55" t="n"/>
      <c r="P1029" s="55" t="n"/>
      <c r="Q1029" s="55" t="n"/>
      <c r="R1029" s="55" t="n"/>
      <c r="S1029" s="55" t="n"/>
      <c r="T1029" s="55" t="n"/>
      <c r="U1029" s="55" t="n"/>
      <c r="V1029" s="55" t="n"/>
      <c r="W1029" s="55" t="n"/>
      <c r="X1029" s="55" t="n"/>
      <c r="Y1029" s="55" t="n"/>
      <c r="Z1029" s="55" t="n"/>
    </row>
    <row r="1030" ht="15.75" customHeight="1" s="56">
      <c r="A1030" s="55" t="n"/>
      <c r="B1030" s="55" t="n"/>
      <c r="C1030" s="55" t="n"/>
      <c r="D1030" s="55" t="n"/>
      <c r="E1030" s="55" t="n"/>
      <c r="F1030" s="55" t="n"/>
      <c r="G1030" s="55" t="n"/>
      <c r="H1030" s="55" t="n"/>
      <c r="I1030" s="55" t="n"/>
      <c r="J1030" s="55" t="n"/>
      <c r="K1030" s="55" t="n"/>
      <c r="L1030" s="55" t="n"/>
      <c r="M1030" s="55" t="n"/>
      <c r="N1030" s="55" t="n"/>
      <c r="O1030" s="55" t="n"/>
      <c r="P1030" s="55" t="n"/>
      <c r="Q1030" s="55" t="n"/>
      <c r="R1030" s="55" t="n"/>
      <c r="S1030" s="55" t="n"/>
      <c r="T1030" s="55" t="n"/>
      <c r="U1030" s="55" t="n"/>
      <c r="V1030" s="55" t="n"/>
      <c r="W1030" s="55" t="n"/>
      <c r="X1030" s="55" t="n"/>
      <c r="Y1030" s="55" t="n"/>
      <c r="Z1030" s="55" t="n"/>
    </row>
    <row r="1031" ht="15.75" customHeight="1" s="56">
      <c r="A1031" s="55" t="n"/>
      <c r="B1031" s="55" t="n"/>
      <c r="C1031" s="55" t="n"/>
      <c r="D1031" s="55" t="n"/>
      <c r="E1031" s="55" t="n"/>
      <c r="F1031" s="55" t="n"/>
      <c r="G1031" s="55" t="n"/>
      <c r="H1031" s="55" t="n"/>
      <c r="I1031" s="55" t="n"/>
      <c r="J1031" s="55" t="n"/>
      <c r="K1031" s="55" t="n"/>
      <c r="L1031" s="55" t="n"/>
      <c r="M1031" s="55" t="n"/>
      <c r="N1031" s="55" t="n"/>
      <c r="O1031" s="55" t="n"/>
      <c r="P1031" s="55" t="n"/>
      <c r="Q1031" s="55" t="n"/>
      <c r="R1031" s="55" t="n"/>
      <c r="S1031" s="55" t="n"/>
      <c r="T1031" s="55" t="n"/>
      <c r="U1031" s="55" t="n"/>
      <c r="V1031" s="55" t="n"/>
      <c r="W1031" s="55" t="n"/>
      <c r="X1031" s="55" t="n"/>
      <c r="Y1031" s="55" t="n"/>
      <c r="Z1031" s="55" t="n"/>
    </row>
    <row r="1032" ht="15.75" customHeight="1" s="56">
      <c r="A1032" s="55" t="n"/>
      <c r="B1032" s="55" t="n"/>
      <c r="C1032" s="55" t="n"/>
      <c r="D1032" s="55" t="n"/>
      <c r="E1032" s="55" t="n"/>
      <c r="F1032" s="55" t="n"/>
      <c r="G1032" s="55" t="n"/>
      <c r="H1032" s="55" t="n"/>
      <c r="I1032" s="55" t="n"/>
      <c r="J1032" s="55" t="n"/>
      <c r="K1032" s="55" t="n"/>
      <c r="L1032" s="55" t="n"/>
      <c r="M1032" s="55" t="n"/>
      <c r="N1032" s="55" t="n"/>
      <c r="O1032" s="55" t="n"/>
      <c r="P1032" s="55" t="n"/>
      <c r="Q1032" s="55" t="n"/>
      <c r="R1032" s="55" t="n"/>
      <c r="S1032" s="55" t="n"/>
      <c r="T1032" s="55" t="n"/>
      <c r="U1032" s="55" t="n"/>
      <c r="V1032" s="55" t="n"/>
      <c r="W1032" s="55" t="n"/>
      <c r="X1032" s="55" t="n"/>
      <c r="Y1032" s="55" t="n"/>
      <c r="Z1032" s="55" t="n"/>
    </row>
    <row r="1033" ht="15.75" customHeight="1" s="56">
      <c r="A1033" s="55" t="n"/>
      <c r="B1033" s="55" t="n"/>
      <c r="C1033" s="55" t="n"/>
      <c r="D1033" s="55" t="n"/>
      <c r="E1033" s="55" t="n"/>
      <c r="F1033" s="55" t="n"/>
      <c r="G1033" s="55" t="n"/>
      <c r="H1033" s="55" t="n"/>
      <c r="I1033" s="55" t="n"/>
      <c r="J1033" s="55" t="n"/>
      <c r="K1033" s="55" t="n"/>
      <c r="L1033" s="55" t="n"/>
      <c r="M1033" s="55" t="n"/>
      <c r="N1033" s="55" t="n"/>
      <c r="O1033" s="55" t="n"/>
      <c r="P1033" s="55" t="n"/>
      <c r="Q1033" s="55" t="n"/>
      <c r="R1033" s="55" t="n"/>
      <c r="S1033" s="55" t="n"/>
      <c r="T1033" s="55" t="n"/>
      <c r="U1033" s="55" t="n"/>
      <c r="V1033" s="55" t="n"/>
      <c r="W1033" s="55" t="n"/>
      <c r="X1033" s="55" t="n"/>
      <c r="Y1033" s="55" t="n"/>
      <c r="Z1033" s="55" t="n"/>
    </row>
    <row r="1034" ht="15.75" customHeight="1" s="56">
      <c r="A1034" s="55" t="n"/>
      <c r="B1034" s="55" t="n"/>
      <c r="C1034" s="55" t="n"/>
      <c r="D1034" s="55" t="n"/>
      <c r="E1034" s="55" t="n"/>
      <c r="F1034" s="55" t="n"/>
      <c r="G1034" s="55" t="n"/>
      <c r="H1034" s="55" t="n"/>
      <c r="I1034" s="55" t="n"/>
      <c r="J1034" s="55" t="n"/>
      <c r="K1034" s="55" t="n"/>
      <c r="L1034" s="55" t="n"/>
      <c r="M1034" s="55" t="n"/>
      <c r="N1034" s="55" t="n"/>
      <c r="O1034" s="55" t="n"/>
      <c r="P1034" s="55" t="n"/>
      <c r="Q1034" s="55" t="n"/>
      <c r="R1034" s="55" t="n"/>
      <c r="S1034" s="55" t="n"/>
      <c r="T1034" s="55" t="n"/>
      <c r="U1034" s="55" t="n"/>
      <c r="V1034" s="55" t="n"/>
      <c r="W1034" s="55" t="n"/>
      <c r="X1034" s="55" t="n"/>
      <c r="Y1034" s="55" t="n"/>
      <c r="Z1034" s="55" t="n"/>
    </row>
    <row r="1035" ht="15.75" customHeight="1" s="56">
      <c r="A1035" s="55" t="n"/>
      <c r="B1035" s="55" t="n"/>
      <c r="C1035" s="55" t="n"/>
      <c r="D1035" s="55" t="n"/>
      <c r="E1035" s="55" t="n"/>
      <c r="F1035" s="55" t="n"/>
      <c r="G1035" s="55" t="n"/>
      <c r="H1035" s="55" t="n"/>
      <c r="I1035" s="55" t="n"/>
      <c r="J1035" s="55" t="n"/>
      <c r="K1035" s="55" t="n"/>
      <c r="L1035" s="55" t="n"/>
      <c r="M1035" s="55" t="n"/>
      <c r="N1035" s="55" t="n"/>
      <c r="O1035" s="55" t="n"/>
      <c r="P1035" s="55" t="n"/>
      <c r="Q1035" s="55" t="n"/>
      <c r="R1035" s="55" t="n"/>
      <c r="S1035" s="55" t="n"/>
      <c r="T1035" s="55" t="n"/>
      <c r="U1035" s="55" t="n"/>
      <c r="V1035" s="55" t="n"/>
      <c r="W1035" s="55" t="n"/>
      <c r="X1035" s="55" t="n"/>
      <c r="Y1035" s="55" t="n"/>
      <c r="Z1035" s="55" t="n"/>
    </row>
    <row r="1036" ht="15.75" customHeight="1" s="56">
      <c r="A1036" s="55" t="n"/>
      <c r="B1036" s="55" t="n"/>
      <c r="C1036" s="55" t="n"/>
      <c r="D1036" s="55" t="n"/>
      <c r="E1036" s="55" t="n"/>
      <c r="F1036" s="55" t="n"/>
      <c r="G1036" s="55" t="n"/>
      <c r="H1036" s="55" t="n"/>
      <c r="I1036" s="55" t="n"/>
      <c r="J1036" s="55" t="n"/>
      <c r="K1036" s="55" t="n"/>
      <c r="L1036" s="55" t="n"/>
      <c r="M1036" s="55" t="n"/>
      <c r="N1036" s="55" t="n"/>
      <c r="O1036" s="55" t="n"/>
      <c r="P1036" s="55" t="n"/>
      <c r="Q1036" s="55" t="n"/>
      <c r="R1036" s="55" t="n"/>
      <c r="S1036" s="55" t="n"/>
      <c r="T1036" s="55" t="n"/>
      <c r="U1036" s="55" t="n"/>
      <c r="V1036" s="55" t="n"/>
      <c r="W1036" s="55" t="n"/>
      <c r="X1036" s="55" t="n"/>
      <c r="Y1036" s="55" t="n"/>
      <c r="Z1036" s="55" t="n"/>
    </row>
    <row r="1037" ht="15.75" customHeight="1" s="56">
      <c r="A1037" s="55" t="n"/>
      <c r="B1037" s="55" t="n"/>
      <c r="C1037" s="55" t="n"/>
      <c r="D1037" s="55" t="n"/>
      <c r="E1037" s="55" t="n"/>
      <c r="F1037" s="55" t="n"/>
      <c r="G1037" s="55" t="n"/>
      <c r="H1037" s="55" t="n"/>
      <c r="I1037" s="55" t="n"/>
      <c r="J1037" s="55" t="n"/>
      <c r="K1037" s="55" t="n"/>
      <c r="L1037" s="55" t="n"/>
      <c r="M1037" s="55" t="n"/>
      <c r="N1037" s="55" t="n"/>
      <c r="O1037" s="55" t="n"/>
      <c r="P1037" s="55" t="n"/>
      <c r="Q1037" s="55" t="n"/>
      <c r="R1037" s="55" t="n"/>
      <c r="S1037" s="55" t="n"/>
      <c r="T1037" s="55" t="n"/>
      <c r="U1037" s="55" t="n"/>
      <c r="V1037" s="55" t="n"/>
      <c r="W1037" s="55" t="n"/>
      <c r="X1037" s="55" t="n"/>
      <c r="Y1037" s="55" t="n"/>
      <c r="Z1037" s="55" t="n"/>
    </row>
    <row r="1038" ht="15.75" customHeight="1" s="56">
      <c r="A1038" s="55" t="n"/>
      <c r="B1038" s="55" t="n"/>
      <c r="C1038" s="55" t="n"/>
      <c r="D1038" s="55" t="n"/>
      <c r="E1038" s="55" t="n"/>
      <c r="F1038" s="55" t="n"/>
      <c r="G1038" s="55" t="n"/>
      <c r="H1038" s="55" t="n"/>
      <c r="I1038" s="55" t="n"/>
      <c r="J1038" s="55" t="n"/>
      <c r="K1038" s="55" t="n"/>
      <c r="L1038" s="55" t="n"/>
      <c r="M1038" s="55" t="n"/>
      <c r="N1038" s="55" t="n"/>
      <c r="O1038" s="55" t="n"/>
      <c r="P1038" s="55" t="n"/>
      <c r="Q1038" s="55" t="n"/>
      <c r="R1038" s="55" t="n"/>
      <c r="S1038" s="55" t="n"/>
      <c r="T1038" s="55" t="n"/>
      <c r="U1038" s="55" t="n"/>
      <c r="V1038" s="55" t="n"/>
      <c r="W1038" s="55" t="n"/>
      <c r="X1038" s="55" t="n"/>
      <c r="Y1038" s="55" t="n"/>
      <c r="Z1038" s="55" t="n"/>
    </row>
    <row r="1039" ht="15.75" customHeight="1" s="56">
      <c r="A1039" s="55" t="n"/>
      <c r="B1039" s="55" t="n"/>
      <c r="C1039" s="55" t="n"/>
      <c r="D1039" s="55" t="n"/>
      <c r="E1039" s="55" t="n"/>
      <c r="F1039" s="55" t="n"/>
      <c r="G1039" s="55" t="n"/>
      <c r="H1039" s="55" t="n"/>
      <c r="I1039" s="55" t="n"/>
      <c r="J1039" s="55" t="n"/>
      <c r="K1039" s="55" t="n"/>
      <c r="L1039" s="55" t="n"/>
      <c r="M1039" s="55" t="n"/>
      <c r="N1039" s="55" t="n"/>
      <c r="O1039" s="55" t="n"/>
      <c r="P1039" s="55" t="n"/>
      <c r="Q1039" s="55" t="n"/>
      <c r="R1039" s="55" t="n"/>
      <c r="S1039" s="55" t="n"/>
      <c r="T1039" s="55" t="n"/>
      <c r="U1039" s="55" t="n"/>
      <c r="V1039" s="55" t="n"/>
      <c r="W1039" s="55" t="n"/>
      <c r="X1039" s="55" t="n"/>
      <c r="Y1039" s="55" t="n"/>
      <c r="Z1039" s="55" t="n"/>
    </row>
    <row r="1040" ht="15.75" customHeight="1" s="56">
      <c r="A1040" s="55" t="n"/>
      <c r="B1040" s="55" t="n"/>
      <c r="C1040" s="55" t="n"/>
      <c r="D1040" s="55" t="n"/>
      <c r="E1040" s="55" t="n"/>
      <c r="F1040" s="55" t="n"/>
      <c r="G1040" s="55" t="n"/>
      <c r="H1040" s="55" t="n"/>
      <c r="I1040" s="55" t="n"/>
      <c r="J1040" s="55" t="n"/>
      <c r="K1040" s="55" t="n"/>
      <c r="L1040" s="55" t="n"/>
      <c r="M1040" s="55" t="n"/>
      <c r="N1040" s="55" t="n"/>
      <c r="O1040" s="55" t="n"/>
      <c r="P1040" s="55" t="n"/>
      <c r="Q1040" s="55" t="n"/>
      <c r="R1040" s="55" t="n"/>
      <c r="S1040" s="55" t="n"/>
      <c r="T1040" s="55" t="n"/>
      <c r="U1040" s="55" t="n"/>
      <c r="V1040" s="55" t="n"/>
      <c r="W1040" s="55" t="n"/>
      <c r="X1040" s="55" t="n"/>
      <c r="Y1040" s="55" t="n"/>
      <c r="Z1040" s="55" t="n"/>
    </row>
    <row r="1041" ht="15.75" customHeight="1" s="56">
      <c r="A1041" s="55" t="n"/>
      <c r="B1041" s="55" t="n"/>
      <c r="C1041" s="55" t="n"/>
      <c r="D1041" s="55" t="n"/>
      <c r="E1041" s="55" t="n"/>
      <c r="F1041" s="55" t="n"/>
      <c r="G1041" s="55" t="n"/>
      <c r="H1041" s="55" t="n"/>
      <c r="I1041" s="55" t="n"/>
      <c r="J1041" s="55" t="n"/>
      <c r="K1041" s="55" t="n"/>
      <c r="L1041" s="55" t="n"/>
      <c r="M1041" s="55" t="n"/>
      <c r="N1041" s="55" t="n"/>
      <c r="O1041" s="55" t="n"/>
      <c r="P1041" s="55" t="n"/>
      <c r="Q1041" s="55" t="n"/>
      <c r="R1041" s="55" t="n"/>
      <c r="S1041" s="55" t="n"/>
      <c r="T1041" s="55" t="n"/>
      <c r="U1041" s="55" t="n"/>
      <c r="V1041" s="55" t="n"/>
      <c r="W1041" s="55" t="n"/>
      <c r="X1041" s="55" t="n"/>
      <c r="Y1041" s="55" t="n"/>
      <c r="Z1041" s="55" t="n"/>
    </row>
    <row r="1042" ht="15.75" customHeight="1" s="56">
      <c r="A1042" s="55" t="n"/>
      <c r="B1042" s="55" t="n"/>
      <c r="C1042" s="55" t="n"/>
      <c r="D1042" s="55" t="n"/>
      <c r="E1042" s="55" t="n"/>
      <c r="F1042" s="55" t="n"/>
      <c r="G1042" s="55" t="n"/>
      <c r="H1042" s="55" t="n"/>
      <c r="I1042" s="55" t="n"/>
      <c r="J1042" s="55" t="n"/>
      <c r="K1042" s="55" t="n"/>
      <c r="L1042" s="55" t="n"/>
      <c r="M1042" s="55" t="n"/>
      <c r="N1042" s="55" t="n"/>
      <c r="O1042" s="55" t="n"/>
      <c r="P1042" s="55" t="n"/>
      <c r="Q1042" s="55" t="n"/>
      <c r="R1042" s="55" t="n"/>
      <c r="S1042" s="55" t="n"/>
      <c r="T1042" s="55" t="n"/>
      <c r="U1042" s="55" t="n"/>
      <c r="V1042" s="55" t="n"/>
      <c r="W1042" s="55" t="n"/>
      <c r="X1042" s="55" t="n"/>
      <c r="Y1042" s="55" t="n"/>
      <c r="Z1042" s="55" t="n"/>
    </row>
    <row r="1043" ht="15.75" customHeight="1" s="56">
      <c r="A1043" s="55" t="n"/>
      <c r="B1043" s="55" t="n"/>
      <c r="C1043" s="55" t="n"/>
      <c r="D1043" s="55" t="n"/>
      <c r="E1043" s="55" t="n"/>
      <c r="F1043" s="55" t="n"/>
      <c r="G1043" s="55" t="n"/>
      <c r="H1043" s="55" t="n"/>
      <c r="I1043" s="55" t="n"/>
      <c r="J1043" s="55" t="n"/>
      <c r="K1043" s="55" t="n"/>
      <c r="L1043" s="55" t="n"/>
      <c r="M1043" s="55" t="n"/>
      <c r="N1043" s="55" t="n"/>
      <c r="O1043" s="55" t="n"/>
      <c r="P1043" s="55" t="n"/>
      <c r="Q1043" s="55" t="n"/>
      <c r="R1043" s="55" t="n"/>
      <c r="S1043" s="55" t="n"/>
      <c r="T1043" s="55" t="n"/>
      <c r="U1043" s="55" t="n"/>
      <c r="V1043" s="55" t="n"/>
      <c r="W1043" s="55" t="n"/>
      <c r="X1043" s="55" t="n"/>
      <c r="Y1043" s="55" t="n"/>
      <c r="Z1043" s="55" t="n"/>
    </row>
    <row r="1044" ht="15.75" customHeight="1" s="56">
      <c r="A1044" s="55" t="n"/>
      <c r="B1044" s="55" t="n"/>
      <c r="C1044" s="55" t="n"/>
      <c r="D1044" s="55" t="n"/>
      <c r="E1044" s="55" t="n"/>
      <c r="F1044" s="55" t="n"/>
      <c r="G1044" s="55" t="n"/>
      <c r="H1044" s="55" t="n"/>
      <c r="I1044" s="55" t="n"/>
      <c r="J1044" s="55" t="n"/>
      <c r="K1044" s="55" t="n"/>
      <c r="L1044" s="55" t="n"/>
      <c r="M1044" s="55" t="n"/>
      <c r="N1044" s="55" t="n"/>
      <c r="O1044" s="55" t="n"/>
      <c r="P1044" s="55" t="n"/>
      <c r="Q1044" s="55" t="n"/>
      <c r="R1044" s="55" t="n"/>
      <c r="S1044" s="55" t="n"/>
      <c r="T1044" s="55" t="n"/>
      <c r="U1044" s="55" t="n"/>
      <c r="V1044" s="55" t="n"/>
      <c r="W1044" s="55" t="n"/>
      <c r="X1044" s="55" t="n"/>
      <c r="Y1044" s="55" t="n"/>
      <c r="Z1044" s="55" t="n"/>
    </row>
    <row r="1045" ht="15.75" customHeight="1" s="56">
      <c r="A1045" s="55" t="n"/>
      <c r="B1045" s="55" t="n"/>
      <c r="C1045" s="55" t="n"/>
      <c r="D1045" s="55" t="n"/>
      <c r="E1045" s="55" t="n"/>
      <c r="F1045" s="55" t="n"/>
      <c r="G1045" s="55" t="n"/>
      <c r="H1045" s="55" t="n"/>
      <c r="I1045" s="55" t="n"/>
      <c r="J1045" s="55" t="n"/>
      <c r="K1045" s="55" t="n"/>
      <c r="L1045" s="55" t="n"/>
      <c r="M1045" s="55" t="n"/>
      <c r="N1045" s="55" t="n"/>
      <c r="O1045" s="55" t="n"/>
      <c r="P1045" s="55" t="n"/>
      <c r="Q1045" s="55" t="n"/>
      <c r="R1045" s="55" t="n"/>
      <c r="S1045" s="55" t="n"/>
      <c r="T1045" s="55" t="n"/>
      <c r="U1045" s="55" t="n"/>
      <c r="V1045" s="55" t="n"/>
      <c r="W1045" s="55" t="n"/>
      <c r="X1045" s="55" t="n"/>
      <c r="Y1045" s="55" t="n"/>
      <c r="Z1045" s="55" t="n"/>
    </row>
    <row r="1046" ht="15.75" customHeight="1" s="56">
      <c r="A1046" s="55" t="n"/>
      <c r="B1046" s="55" t="n"/>
      <c r="C1046" s="55" t="n"/>
      <c r="D1046" s="55" t="n"/>
      <c r="E1046" s="55" t="n"/>
      <c r="F1046" s="55" t="n"/>
      <c r="G1046" s="55" t="n"/>
      <c r="H1046" s="55" t="n"/>
      <c r="I1046" s="55" t="n"/>
      <c r="J1046" s="55" t="n"/>
      <c r="K1046" s="55" t="n"/>
      <c r="L1046" s="55" t="n"/>
      <c r="M1046" s="55" t="n"/>
      <c r="N1046" s="55" t="n"/>
      <c r="O1046" s="55" t="n"/>
      <c r="P1046" s="55" t="n"/>
      <c r="Q1046" s="55" t="n"/>
      <c r="R1046" s="55" t="n"/>
      <c r="S1046" s="55" t="n"/>
      <c r="T1046" s="55" t="n"/>
      <c r="U1046" s="55" t="n"/>
      <c r="V1046" s="55" t="n"/>
      <c r="W1046" s="55" t="n"/>
      <c r="X1046" s="55" t="n"/>
      <c r="Y1046" s="55" t="n"/>
      <c r="Z1046" s="55" t="n"/>
    </row>
    <row r="1047" ht="15.75" customHeight="1" s="56">
      <c r="A1047" s="55" t="n"/>
      <c r="B1047" s="55" t="n"/>
      <c r="C1047" s="55" t="n"/>
      <c r="D1047" s="55" t="n"/>
      <c r="E1047" s="55" t="n"/>
      <c r="F1047" s="55" t="n"/>
      <c r="G1047" s="55" t="n"/>
      <c r="H1047" s="55" t="n"/>
      <c r="I1047" s="55" t="n"/>
      <c r="J1047" s="55" t="n"/>
      <c r="K1047" s="55" t="n"/>
      <c r="L1047" s="55" t="n"/>
      <c r="M1047" s="55" t="n"/>
      <c r="N1047" s="55" t="n"/>
      <c r="O1047" s="55" t="n"/>
      <c r="P1047" s="55" t="n"/>
      <c r="Q1047" s="55" t="n"/>
      <c r="R1047" s="55" t="n"/>
      <c r="S1047" s="55" t="n"/>
      <c r="T1047" s="55" t="n"/>
      <c r="U1047" s="55" t="n"/>
      <c r="V1047" s="55" t="n"/>
      <c r="W1047" s="55" t="n"/>
      <c r="X1047" s="55" t="n"/>
      <c r="Y1047" s="55" t="n"/>
      <c r="Z1047" s="55" t="n"/>
    </row>
    <row r="1048" ht="15.75" customHeight="1" s="56">
      <c r="A1048" s="55" t="n"/>
      <c r="B1048" s="55" t="n"/>
      <c r="C1048" s="55" t="n"/>
      <c r="D1048" s="55" t="n"/>
      <c r="E1048" s="55" t="n"/>
      <c r="F1048" s="55" t="n"/>
      <c r="G1048" s="55" t="n"/>
      <c r="H1048" s="55" t="n"/>
      <c r="I1048" s="55" t="n"/>
      <c r="J1048" s="55" t="n"/>
      <c r="K1048" s="55" t="n"/>
      <c r="L1048" s="55" t="n"/>
      <c r="M1048" s="55" t="n"/>
      <c r="N1048" s="55" t="n"/>
      <c r="O1048" s="55" t="n"/>
      <c r="P1048" s="55" t="n"/>
      <c r="Q1048" s="55" t="n"/>
      <c r="R1048" s="55" t="n"/>
      <c r="S1048" s="55" t="n"/>
      <c r="T1048" s="55" t="n"/>
      <c r="U1048" s="55" t="n"/>
      <c r="V1048" s="55" t="n"/>
      <c r="W1048" s="55" t="n"/>
      <c r="X1048" s="55" t="n"/>
      <c r="Y1048" s="55" t="n"/>
      <c r="Z1048" s="55" t="n"/>
    </row>
    <row r="1049" ht="15.75" customHeight="1" s="56">
      <c r="A1049" s="55" t="n"/>
      <c r="B1049" s="55" t="n"/>
      <c r="C1049" s="55" t="n"/>
      <c r="D1049" s="55" t="n"/>
      <c r="E1049" s="55" t="n"/>
      <c r="F1049" s="55" t="n"/>
      <c r="G1049" s="55" t="n"/>
      <c r="H1049" s="55" t="n"/>
      <c r="I1049" s="55" t="n"/>
      <c r="J1049" s="55" t="n"/>
      <c r="K1049" s="55" t="n"/>
      <c r="L1049" s="55" t="n"/>
      <c r="M1049" s="55" t="n"/>
      <c r="N1049" s="55" t="n"/>
      <c r="O1049" s="55" t="n"/>
      <c r="P1049" s="55" t="n"/>
      <c r="Q1049" s="55" t="n"/>
      <c r="R1049" s="55" t="n"/>
      <c r="S1049" s="55" t="n"/>
      <c r="T1049" s="55" t="n"/>
      <c r="U1049" s="55" t="n"/>
      <c r="V1049" s="55" t="n"/>
      <c r="W1049" s="55" t="n"/>
      <c r="X1049" s="55" t="n"/>
      <c r="Y1049" s="55" t="n"/>
      <c r="Z1049" s="55" t="n"/>
    </row>
    <row r="1050" ht="15.75" customHeight="1" s="56">
      <c r="A1050" s="55" t="n"/>
      <c r="B1050" s="55" t="n"/>
      <c r="C1050" s="55" t="n"/>
      <c r="D1050" s="55" t="n"/>
      <c r="E1050" s="55" t="n"/>
      <c r="F1050" s="55" t="n"/>
      <c r="G1050" s="55" t="n"/>
      <c r="H1050" s="55" t="n"/>
      <c r="I1050" s="55" t="n"/>
      <c r="J1050" s="55" t="n"/>
      <c r="K1050" s="55" t="n"/>
      <c r="L1050" s="55" t="n"/>
      <c r="M1050" s="55" t="n"/>
      <c r="N1050" s="55" t="n"/>
      <c r="O1050" s="55" t="n"/>
      <c r="P1050" s="55" t="n"/>
      <c r="Q1050" s="55" t="n"/>
      <c r="R1050" s="55" t="n"/>
      <c r="S1050" s="55" t="n"/>
      <c r="T1050" s="55" t="n"/>
      <c r="U1050" s="55" t="n"/>
      <c r="V1050" s="55" t="n"/>
      <c r="W1050" s="55" t="n"/>
      <c r="X1050" s="55" t="n"/>
      <c r="Y1050" s="55" t="n"/>
      <c r="Z1050" s="55" t="n"/>
    </row>
    <row r="1051" ht="15.75" customHeight="1" s="56">
      <c r="A1051" s="55" t="n"/>
      <c r="B1051" s="55" t="n"/>
      <c r="C1051" s="55" t="n"/>
      <c r="D1051" s="55" t="n"/>
      <c r="E1051" s="55" t="n"/>
      <c r="F1051" s="55" t="n"/>
      <c r="G1051" s="55" t="n"/>
      <c r="H1051" s="55" t="n"/>
      <c r="I1051" s="55" t="n"/>
      <c r="J1051" s="55" t="n"/>
      <c r="K1051" s="55" t="n"/>
      <c r="L1051" s="55" t="n"/>
      <c r="M1051" s="55" t="n"/>
      <c r="N1051" s="55" t="n"/>
      <c r="O1051" s="55" t="n"/>
      <c r="P1051" s="55" t="n"/>
      <c r="Q1051" s="55" t="n"/>
      <c r="R1051" s="55" t="n"/>
      <c r="S1051" s="55" t="n"/>
      <c r="T1051" s="55" t="n"/>
      <c r="U1051" s="55" t="n"/>
      <c r="V1051" s="55" t="n"/>
      <c r="W1051" s="55" t="n"/>
      <c r="X1051" s="55" t="n"/>
      <c r="Y1051" s="55" t="n"/>
      <c r="Z1051" s="55" t="n"/>
    </row>
    <row r="1052" ht="15.75" customHeight="1" s="56">
      <c r="A1052" s="55" t="n"/>
      <c r="B1052" s="55" t="n"/>
      <c r="C1052" s="55" t="n"/>
      <c r="D1052" s="55" t="n"/>
      <c r="E1052" s="55" t="n"/>
      <c r="F1052" s="55" t="n"/>
      <c r="G1052" s="55" t="n"/>
      <c r="H1052" s="55" t="n"/>
      <c r="I1052" s="55" t="n"/>
      <c r="J1052" s="55" t="n"/>
      <c r="K1052" s="55" t="n"/>
      <c r="L1052" s="55" t="n"/>
      <c r="M1052" s="55" t="n"/>
      <c r="N1052" s="55" t="n"/>
      <c r="O1052" s="55" t="n"/>
      <c r="P1052" s="55" t="n"/>
      <c r="Q1052" s="55" t="n"/>
      <c r="R1052" s="55" t="n"/>
      <c r="S1052" s="55" t="n"/>
      <c r="T1052" s="55" t="n"/>
      <c r="U1052" s="55" t="n"/>
      <c r="V1052" s="55" t="n"/>
      <c r="W1052" s="55" t="n"/>
      <c r="X1052" s="55" t="n"/>
      <c r="Y1052" s="55" t="n"/>
      <c r="Z1052" s="55" t="n"/>
    </row>
    <row r="1053" ht="15.75" customHeight="1" s="56">
      <c r="A1053" s="55" t="n"/>
      <c r="B1053" s="55" t="n"/>
      <c r="C1053" s="55" t="n"/>
      <c r="D1053" s="55" t="n"/>
      <c r="E1053" s="55" t="n"/>
      <c r="F1053" s="55" t="n"/>
      <c r="G1053" s="55" t="n"/>
      <c r="H1053" s="55" t="n"/>
      <c r="I1053" s="55" t="n"/>
      <c r="J1053" s="55" t="n"/>
      <c r="K1053" s="55" t="n"/>
      <c r="L1053" s="55" t="n"/>
      <c r="M1053" s="55" t="n"/>
      <c r="N1053" s="55" t="n"/>
      <c r="O1053" s="55" t="n"/>
      <c r="P1053" s="55" t="n"/>
      <c r="Q1053" s="55" t="n"/>
      <c r="R1053" s="55" t="n"/>
      <c r="S1053" s="55" t="n"/>
      <c r="T1053" s="55" t="n"/>
      <c r="U1053" s="55" t="n"/>
      <c r="V1053" s="55" t="n"/>
      <c r="W1053" s="55" t="n"/>
      <c r="X1053" s="55" t="n"/>
      <c r="Y1053" s="55" t="n"/>
      <c r="Z1053" s="55" t="n"/>
    </row>
    <row r="1054" ht="15.75" customHeight="1" s="56">
      <c r="A1054" s="55" t="n"/>
      <c r="B1054" s="55" t="n"/>
      <c r="C1054" s="55" t="n"/>
      <c r="D1054" s="55" t="n"/>
      <c r="E1054" s="55" t="n"/>
      <c r="F1054" s="55" t="n"/>
      <c r="G1054" s="55" t="n"/>
      <c r="H1054" s="55" t="n"/>
      <c r="I1054" s="55" t="n"/>
      <c r="J1054" s="55" t="n"/>
      <c r="K1054" s="55" t="n"/>
      <c r="L1054" s="55" t="n"/>
      <c r="M1054" s="55" t="n"/>
      <c r="N1054" s="55" t="n"/>
      <c r="O1054" s="55" t="n"/>
      <c r="P1054" s="55" t="n"/>
      <c r="Q1054" s="55" t="n"/>
      <c r="R1054" s="55" t="n"/>
      <c r="S1054" s="55" t="n"/>
      <c r="T1054" s="55" t="n"/>
      <c r="U1054" s="55" t="n"/>
      <c r="V1054" s="55" t="n"/>
      <c r="W1054" s="55" t="n"/>
      <c r="X1054" s="55" t="n"/>
      <c r="Y1054" s="55" t="n"/>
      <c r="Z1054" s="55" t="n"/>
    </row>
    <row r="1055" ht="15.75" customHeight="1" s="56">
      <c r="A1055" s="55" t="n"/>
      <c r="B1055" s="55" t="n"/>
      <c r="C1055" s="55" t="n"/>
      <c r="D1055" s="55" t="n"/>
      <c r="E1055" s="55" t="n"/>
      <c r="F1055" s="55" t="n"/>
      <c r="G1055" s="55" t="n"/>
      <c r="H1055" s="55" t="n"/>
      <c r="I1055" s="55" t="n"/>
      <c r="J1055" s="55" t="n"/>
      <c r="K1055" s="55" t="n"/>
      <c r="L1055" s="55" t="n"/>
      <c r="M1055" s="55" t="n"/>
      <c r="N1055" s="55" t="n"/>
      <c r="O1055" s="55" t="n"/>
      <c r="P1055" s="55" t="n"/>
      <c r="Q1055" s="55" t="n"/>
      <c r="R1055" s="55" t="n"/>
      <c r="S1055" s="55" t="n"/>
      <c r="T1055" s="55" t="n"/>
      <c r="U1055" s="55" t="n"/>
      <c r="V1055" s="55" t="n"/>
      <c r="W1055" s="55" t="n"/>
      <c r="X1055" s="55" t="n"/>
      <c r="Y1055" s="55" t="n"/>
      <c r="Z1055" s="55" t="n"/>
    </row>
    <row r="1056" ht="15.75" customHeight="1" s="56">
      <c r="A1056" s="55" t="n"/>
      <c r="B1056" s="55" t="n"/>
      <c r="C1056" s="55" t="n"/>
      <c r="D1056" s="55" t="n"/>
      <c r="E1056" s="55" t="n"/>
      <c r="F1056" s="55" t="n"/>
      <c r="G1056" s="55" t="n"/>
      <c r="H1056" s="55" t="n"/>
      <c r="I1056" s="55" t="n"/>
      <c r="J1056" s="55" t="n"/>
      <c r="K1056" s="55" t="n"/>
      <c r="L1056" s="55" t="n"/>
      <c r="M1056" s="55" t="n"/>
      <c r="N1056" s="55" t="n"/>
      <c r="O1056" s="55" t="n"/>
      <c r="P1056" s="55" t="n"/>
      <c r="Q1056" s="55" t="n"/>
      <c r="R1056" s="55" t="n"/>
      <c r="S1056" s="55" t="n"/>
      <c r="T1056" s="55" t="n"/>
      <c r="U1056" s="55" t="n"/>
      <c r="V1056" s="55" t="n"/>
      <c r="W1056" s="55" t="n"/>
      <c r="X1056" s="55" t="n"/>
      <c r="Y1056" s="55" t="n"/>
      <c r="Z1056" s="55" t="n"/>
    </row>
    <row r="1057" ht="15.75" customHeight="1" s="56">
      <c r="A1057" s="55" t="n"/>
      <c r="B1057" s="55" t="n"/>
      <c r="C1057" s="55" t="n"/>
      <c r="D1057" s="55" t="n"/>
      <c r="E1057" s="55" t="n"/>
      <c r="F1057" s="55" t="n"/>
      <c r="G1057" s="55" t="n"/>
      <c r="H1057" s="55" t="n"/>
      <c r="I1057" s="55" t="n"/>
      <c r="J1057" s="55" t="n"/>
      <c r="K1057" s="55" t="n"/>
      <c r="L1057" s="55" t="n"/>
      <c r="M1057" s="55" t="n"/>
      <c r="N1057" s="55" t="n"/>
      <c r="O1057" s="55" t="n"/>
      <c r="P1057" s="55" t="n"/>
      <c r="Q1057" s="55" t="n"/>
      <c r="R1057" s="55" t="n"/>
      <c r="S1057" s="55" t="n"/>
      <c r="T1057" s="55" t="n"/>
      <c r="U1057" s="55" t="n"/>
      <c r="V1057" s="55" t="n"/>
      <c r="W1057" s="55" t="n"/>
      <c r="X1057" s="55" t="n"/>
      <c r="Y1057" s="55" t="n"/>
      <c r="Z1057" s="55" t="n"/>
    </row>
    <row r="1058" ht="15.75" customHeight="1" s="56">
      <c r="A1058" s="55" t="n"/>
      <c r="B1058" s="55" t="n"/>
      <c r="C1058" s="55" t="n"/>
      <c r="D1058" s="55" t="n"/>
      <c r="E1058" s="55" t="n"/>
      <c r="F1058" s="55" t="n"/>
      <c r="G1058" s="55" t="n"/>
      <c r="H1058" s="55" t="n"/>
      <c r="I1058" s="55" t="n"/>
      <c r="J1058" s="55" t="n"/>
      <c r="K1058" s="55" t="n"/>
      <c r="L1058" s="55" t="n"/>
      <c r="M1058" s="55" t="n"/>
      <c r="N1058" s="55" t="n"/>
      <c r="O1058" s="55" t="n"/>
      <c r="P1058" s="55" t="n"/>
      <c r="Q1058" s="55" t="n"/>
      <c r="R1058" s="55" t="n"/>
      <c r="S1058" s="55" t="n"/>
      <c r="T1058" s="55" t="n"/>
      <c r="U1058" s="55" t="n"/>
      <c r="V1058" s="55" t="n"/>
      <c r="W1058" s="55" t="n"/>
      <c r="X1058" s="55" t="n"/>
      <c r="Y1058" s="55" t="n"/>
      <c r="Z1058" s="55" t="n"/>
    </row>
    <row r="1059" ht="15.75" customHeight="1" s="56">
      <c r="A1059" s="55" t="n"/>
      <c r="B1059" s="55" t="n"/>
      <c r="C1059" s="55" t="n"/>
      <c r="D1059" s="55" t="n"/>
      <c r="E1059" s="55" t="n"/>
      <c r="F1059" s="55" t="n"/>
      <c r="G1059" s="55" t="n"/>
      <c r="H1059" s="55" t="n"/>
      <c r="I1059" s="55" t="n"/>
      <c r="J1059" s="55" t="n"/>
      <c r="K1059" s="55" t="n"/>
      <c r="L1059" s="55" t="n"/>
      <c r="M1059" s="55" t="n"/>
      <c r="N1059" s="55" t="n"/>
      <c r="O1059" s="55" t="n"/>
      <c r="P1059" s="55" t="n"/>
      <c r="Q1059" s="55" t="n"/>
      <c r="R1059" s="55" t="n"/>
      <c r="S1059" s="55" t="n"/>
      <c r="T1059" s="55" t="n"/>
      <c r="U1059" s="55" t="n"/>
      <c r="V1059" s="55" t="n"/>
      <c r="W1059" s="55" t="n"/>
      <c r="X1059" s="55" t="n"/>
      <c r="Y1059" s="55" t="n"/>
      <c r="Z1059" s="55" t="n"/>
    </row>
    <row r="1060" ht="15.75" customHeight="1" s="56">
      <c r="A1060" s="55" t="n"/>
      <c r="B1060" s="55" t="n"/>
      <c r="C1060" s="55" t="n"/>
      <c r="D1060" s="55" t="n"/>
      <c r="E1060" s="55" t="n"/>
      <c r="F1060" s="55" t="n"/>
      <c r="G1060" s="55" t="n"/>
      <c r="H1060" s="55" t="n"/>
      <c r="I1060" s="55" t="n"/>
      <c r="J1060" s="55" t="n"/>
      <c r="K1060" s="55" t="n"/>
      <c r="L1060" s="55" t="n"/>
      <c r="M1060" s="55" t="n"/>
      <c r="N1060" s="55" t="n"/>
      <c r="O1060" s="55" t="n"/>
      <c r="P1060" s="55" t="n"/>
      <c r="Q1060" s="55" t="n"/>
      <c r="R1060" s="55" t="n"/>
      <c r="S1060" s="55" t="n"/>
      <c r="T1060" s="55" t="n"/>
      <c r="U1060" s="55" t="n"/>
      <c r="V1060" s="55" t="n"/>
      <c r="W1060" s="55" t="n"/>
      <c r="X1060" s="55" t="n"/>
      <c r="Y1060" s="55" t="n"/>
      <c r="Z1060" s="55" t="n"/>
    </row>
    <row r="1061" ht="15.75" customHeight="1" s="56">
      <c r="A1061" s="55" t="n"/>
      <c r="B1061" s="55" t="n"/>
      <c r="C1061" s="55" t="n"/>
      <c r="D1061" s="55" t="n"/>
      <c r="E1061" s="55" t="n"/>
      <c r="F1061" s="55" t="n"/>
      <c r="G1061" s="55" t="n"/>
      <c r="H1061" s="55" t="n"/>
      <c r="I1061" s="55" t="n"/>
      <c r="J1061" s="55" t="n"/>
      <c r="K1061" s="55" t="n"/>
      <c r="L1061" s="55" t="n"/>
      <c r="M1061" s="55" t="n"/>
      <c r="N1061" s="55" t="n"/>
      <c r="O1061" s="55" t="n"/>
      <c r="P1061" s="55" t="n"/>
      <c r="Q1061" s="55" t="n"/>
      <c r="R1061" s="55" t="n"/>
      <c r="S1061" s="55" t="n"/>
      <c r="T1061" s="55" t="n"/>
      <c r="U1061" s="55" t="n"/>
      <c r="V1061" s="55" t="n"/>
      <c r="W1061" s="55" t="n"/>
      <c r="X1061" s="55" t="n"/>
      <c r="Y1061" s="55" t="n"/>
      <c r="Z1061" s="55" t="n"/>
    </row>
    <row r="1062" ht="15.75" customHeight="1" s="56">
      <c r="A1062" s="55" t="n"/>
      <c r="B1062" s="55" t="n"/>
      <c r="C1062" s="55" t="n"/>
      <c r="D1062" s="55" t="n"/>
      <c r="E1062" s="55" t="n"/>
      <c r="F1062" s="55" t="n"/>
      <c r="G1062" s="55" t="n"/>
      <c r="H1062" s="55" t="n"/>
      <c r="I1062" s="55" t="n"/>
      <c r="J1062" s="55" t="n"/>
      <c r="K1062" s="55" t="n"/>
      <c r="L1062" s="55" t="n"/>
      <c r="M1062" s="55" t="n"/>
      <c r="N1062" s="55" t="n"/>
      <c r="O1062" s="55" t="n"/>
      <c r="P1062" s="55" t="n"/>
      <c r="Q1062" s="55" t="n"/>
      <c r="R1062" s="55" t="n"/>
      <c r="S1062" s="55" t="n"/>
      <c r="T1062" s="55" t="n"/>
      <c r="U1062" s="55" t="n"/>
      <c r="V1062" s="55" t="n"/>
      <c r="W1062" s="55" t="n"/>
      <c r="X1062" s="55" t="n"/>
      <c r="Y1062" s="55" t="n"/>
      <c r="Z1062" s="55" t="n"/>
    </row>
    <row r="1063" ht="15.75" customHeight="1" s="56">
      <c r="A1063" s="55" t="n"/>
      <c r="B1063" s="55" t="n"/>
      <c r="C1063" s="55" t="n"/>
      <c r="D1063" s="55" t="n"/>
      <c r="E1063" s="55" t="n"/>
      <c r="F1063" s="55" t="n"/>
      <c r="G1063" s="55" t="n"/>
      <c r="H1063" s="55" t="n"/>
      <c r="I1063" s="55" t="n"/>
      <c r="J1063" s="55" t="n"/>
      <c r="K1063" s="55" t="n"/>
      <c r="L1063" s="55" t="n"/>
      <c r="M1063" s="55" t="n"/>
      <c r="N1063" s="55" t="n"/>
      <c r="O1063" s="55" t="n"/>
      <c r="P1063" s="55" t="n"/>
      <c r="Q1063" s="55" t="n"/>
      <c r="R1063" s="55" t="n"/>
      <c r="S1063" s="55" t="n"/>
      <c r="T1063" s="55" t="n"/>
      <c r="U1063" s="55" t="n"/>
      <c r="V1063" s="55" t="n"/>
      <c r="W1063" s="55" t="n"/>
      <c r="X1063" s="55" t="n"/>
      <c r="Y1063" s="55" t="n"/>
      <c r="Z1063" s="55" t="n"/>
    </row>
    <row r="1064" ht="15.75" customHeight="1" s="56">
      <c r="A1064" s="55" t="n"/>
      <c r="B1064" s="55" t="n"/>
      <c r="C1064" s="55" t="n"/>
      <c r="D1064" s="55" t="n"/>
      <c r="E1064" s="55" t="n"/>
      <c r="F1064" s="55" t="n"/>
      <c r="G1064" s="55" t="n"/>
      <c r="H1064" s="55" t="n"/>
      <c r="I1064" s="55" t="n"/>
      <c r="J1064" s="55" t="n"/>
      <c r="K1064" s="55" t="n"/>
      <c r="L1064" s="55" t="n"/>
      <c r="M1064" s="55" t="n"/>
      <c r="N1064" s="55" t="n"/>
      <c r="O1064" s="55" t="n"/>
      <c r="P1064" s="55" t="n"/>
      <c r="Q1064" s="55" t="n"/>
      <c r="R1064" s="55" t="n"/>
      <c r="S1064" s="55" t="n"/>
      <c r="T1064" s="55" t="n"/>
      <c r="U1064" s="55" t="n"/>
      <c r="V1064" s="55" t="n"/>
      <c r="W1064" s="55" t="n"/>
      <c r="X1064" s="55" t="n"/>
      <c r="Y1064" s="55" t="n"/>
      <c r="Z1064" s="55" t="n"/>
    </row>
    <row r="1065" ht="15.75" customHeight="1" s="56">
      <c r="A1065" s="55" t="n"/>
      <c r="B1065" s="55" t="n"/>
      <c r="C1065" s="55" t="n"/>
      <c r="D1065" s="55" t="n"/>
      <c r="E1065" s="55" t="n"/>
      <c r="F1065" s="55" t="n"/>
      <c r="G1065" s="55" t="n"/>
      <c r="H1065" s="55" t="n"/>
      <c r="I1065" s="55" t="n"/>
      <c r="J1065" s="55" t="n"/>
      <c r="K1065" s="55" t="n"/>
      <c r="L1065" s="55" t="n"/>
      <c r="M1065" s="55" t="n"/>
      <c r="N1065" s="55" t="n"/>
      <c r="O1065" s="55" t="n"/>
      <c r="P1065" s="55" t="n"/>
      <c r="Q1065" s="55" t="n"/>
      <c r="R1065" s="55" t="n"/>
      <c r="S1065" s="55" t="n"/>
      <c r="T1065" s="55" t="n"/>
      <c r="U1065" s="55" t="n"/>
      <c r="V1065" s="55" t="n"/>
      <c r="W1065" s="55" t="n"/>
      <c r="X1065" s="55" t="n"/>
      <c r="Y1065" s="55" t="n"/>
      <c r="Z1065" s="55" t="n"/>
    </row>
    <row r="1066" ht="15.75" customHeight="1" s="56">
      <c r="A1066" s="55" t="n"/>
      <c r="B1066" s="55" t="n"/>
      <c r="C1066" s="55" t="n"/>
      <c r="D1066" s="55" t="n"/>
      <c r="E1066" s="55" t="n"/>
      <c r="F1066" s="55" t="n"/>
      <c r="G1066" s="55" t="n"/>
      <c r="H1066" s="55" t="n"/>
      <c r="I1066" s="55" t="n"/>
      <c r="J1066" s="55" t="n"/>
      <c r="K1066" s="55" t="n"/>
      <c r="L1066" s="55" t="n"/>
      <c r="M1066" s="55" t="n"/>
      <c r="N1066" s="55" t="n"/>
      <c r="O1066" s="55" t="n"/>
      <c r="P1066" s="55" t="n"/>
      <c r="Q1066" s="55" t="n"/>
      <c r="R1066" s="55" t="n"/>
      <c r="S1066" s="55" t="n"/>
      <c r="T1066" s="55" t="n"/>
      <c r="U1066" s="55" t="n"/>
      <c r="V1066" s="55" t="n"/>
      <c r="W1066" s="55" t="n"/>
      <c r="X1066" s="55" t="n"/>
      <c r="Y1066" s="55" t="n"/>
      <c r="Z1066" s="55" t="n"/>
    </row>
    <row r="1067" ht="15.75" customHeight="1" s="56">
      <c r="A1067" s="55" t="n"/>
      <c r="B1067" s="55" t="n"/>
      <c r="C1067" s="55" t="n"/>
      <c r="D1067" s="55" t="n"/>
      <c r="E1067" s="55" t="n"/>
      <c r="F1067" s="55" t="n"/>
      <c r="G1067" s="55" t="n"/>
      <c r="H1067" s="55" t="n"/>
      <c r="I1067" s="55" t="n"/>
      <c r="J1067" s="55" t="n"/>
      <c r="K1067" s="55" t="n"/>
      <c r="L1067" s="55" t="n"/>
      <c r="M1067" s="55" t="n"/>
      <c r="N1067" s="55" t="n"/>
      <c r="O1067" s="55" t="n"/>
      <c r="P1067" s="55" t="n"/>
      <c r="Q1067" s="55" t="n"/>
      <c r="R1067" s="55" t="n"/>
      <c r="S1067" s="55" t="n"/>
      <c r="T1067" s="55" t="n"/>
      <c r="U1067" s="55" t="n"/>
      <c r="V1067" s="55" t="n"/>
      <c r="W1067" s="55" t="n"/>
      <c r="X1067" s="55" t="n"/>
      <c r="Y1067" s="55" t="n"/>
      <c r="Z1067" s="55" t="n"/>
    </row>
    <row r="1068" ht="15.75" customHeight="1" s="56">
      <c r="A1068" s="55" t="n"/>
      <c r="B1068" s="55" t="n"/>
      <c r="C1068" s="55" t="n"/>
      <c r="D1068" s="55" t="n"/>
      <c r="E1068" s="55" t="n"/>
      <c r="F1068" s="55" t="n"/>
      <c r="G1068" s="55" t="n"/>
      <c r="H1068" s="55" t="n"/>
      <c r="I1068" s="55" t="n"/>
      <c r="J1068" s="55" t="n"/>
      <c r="K1068" s="55" t="n"/>
      <c r="L1068" s="55" t="n"/>
      <c r="M1068" s="55" t="n"/>
      <c r="N1068" s="55" t="n"/>
      <c r="O1068" s="55" t="n"/>
      <c r="P1068" s="55" t="n"/>
      <c r="Q1068" s="55" t="n"/>
      <c r="R1068" s="55" t="n"/>
      <c r="S1068" s="55" t="n"/>
      <c r="T1068" s="55" t="n"/>
      <c r="U1068" s="55" t="n"/>
      <c r="V1068" s="55" t="n"/>
      <c r="W1068" s="55" t="n"/>
      <c r="X1068" s="55" t="n"/>
      <c r="Y1068" s="55" t="n"/>
      <c r="Z1068" s="55" t="n"/>
    </row>
    <row r="1069" ht="15.75" customHeight="1" s="56">
      <c r="A1069" s="55" t="n"/>
      <c r="B1069" s="55" t="n"/>
      <c r="C1069" s="55" t="n"/>
      <c r="D1069" s="55" t="n"/>
      <c r="E1069" s="55" t="n"/>
      <c r="F1069" s="55" t="n"/>
      <c r="G1069" s="55" t="n"/>
      <c r="H1069" s="55" t="n"/>
      <c r="I1069" s="55" t="n"/>
      <c r="J1069" s="55" t="n"/>
      <c r="K1069" s="55" t="n"/>
      <c r="L1069" s="55" t="n"/>
      <c r="M1069" s="55" t="n"/>
      <c r="N1069" s="55" t="n"/>
      <c r="O1069" s="55" t="n"/>
      <c r="P1069" s="55" t="n"/>
      <c r="Q1069" s="55" t="n"/>
      <c r="R1069" s="55" t="n"/>
      <c r="S1069" s="55" t="n"/>
      <c r="T1069" s="55" t="n"/>
      <c r="U1069" s="55" t="n"/>
      <c r="V1069" s="55" t="n"/>
      <c r="W1069" s="55" t="n"/>
      <c r="X1069" s="55" t="n"/>
      <c r="Y1069" s="55" t="n"/>
      <c r="Z1069" s="55" t="n"/>
    </row>
    <row r="1070" ht="15.75" customHeight="1" s="56">
      <c r="A1070" s="55" t="n"/>
      <c r="B1070" s="55" t="n"/>
      <c r="C1070" s="55" t="n"/>
      <c r="D1070" s="55" t="n"/>
      <c r="E1070" s="55" t="n"/>
      <c r="F1070" s="55" t="n"/>
      <c r="G1070" s="55" t="n"/>
      <c r="H1070" s="55" t="n"/>
      <c r="I1070" s="55" t="n"/>
      <c r="J1070" s="55" t="n"/>
      <c r="K1070" s="55" t="n"/>
      <c r="L1070" s="55" t="n"/>
      <c r="M1070" s="55" t="n"/>
      <c r="N1070" s="55" t="n"/>
      <c r="O1070" s="55" t="n"/>
      <c r="P1070" s="55" t="n"/>
      <c r="Q1070" s="55" t="n"/>
      <c r="R1070" s="55" t="n"/>
      <c r="S1070" s="55" t="n"/>
      <c r="T1070" s="55" t="n"/>
      <c r="U1070" s="55" t="n"/>
      <c r="V1070" s="55" t="n"/>
      <c r="W1070" s="55" t="n"/>
      <c r="X1070" s="55" t="n"/>
      <c r="Y1070" s="55" t="n"/>
      <c r="Z1070" s="55" t="n"/>
    </row>
    <row r="1071" ht="15.75" customHeight="1" s="56">
      <c r="A1071" s="55" t="n"/>
      <c r="B1071" s="55" t="n"/>
      <c r="C1071" s="55" t="n"/>
      <c r="D1071" s="55" t="n"/>
      <c r="E1071" s="55" t="n"/>
      <c r="F1071" s="55" t="n"/>
      <c r="G1071" s="55" t="n"/>
      <c r="H1071" s="55" t="n"/>
      <c r="I1071" s="55" t="n"/>
      <c r="J1071" s="55" t="n"/>
      <c r="K1071" s="55" t="n"/>
      <c r="L1071" s="55" t="n"/>
      <c r="M1071" s="55" t="n"/>
      <c r="N1071" s="55" t="n"/>
      <c r="O1071" s="55" t="n"/>
      <c r="P1071" s="55" t="n"/>
      <c r="Q1071" s="55" t="n"/>
      <c r="R1071" s="55" t="n"/>
      <c r="S1071" s="55" t="n"/>
      <c r="T1071" s="55" t="n"/>
      <c r="U1071" s="55" t="n"/>
      <c r="V1071" s="55" t="n"/>
      <c r="W1071" s="55" t="n"/>
      <c r="X1071" s="55" t="n"/>
      <c r="Y1071" s="55" t="n"/>
      <c r="Z1071" s="55" t="n"/>
    </row>
    <row r="1072" ht="15.75" customHeight="1" s="56">
      <c r="A1072" s="55" t="n"/>
      <c r="B1072" s="55" t="n"/>
      <c r="C1072" s="55" t="n"/>
      <c r="D1072" s="55" t="n"/>
      <c r="E1072" s="55" t="n"/>
      <c r="F1072" s="55" t="n"/>
      <c r="G1072" s="55" t="n"/>
      <c r="H1072" s="55" t="n"/>
      <c r="I1072" s="55" t="n"/>
      <c r="J1072" s="55" t="n"/>
      <c r="K1072" s="55" t="n"/>
      <c r="L1072" s="55" t="n"/>
      <c r="M1072" s="55" t="n"/>
      <c r="N1072" s="55" t="n"/>
      <c r="O1072" s="55" t="n"/>
      <c r="P1072" s="55" t="n"/>
      <c r="Q1072" s="55" t="n"/>
      <c r="R1072" s="55" t="n"/>
      <c r="S1072" s="55" t="n"/>
      <c r="T1072" s="55" t="n"/>
      <c r="U1072" s="55" t="n"/>
      <c r="V1072" s="55" t="n"/>
      <c r="W1072" s="55" t="n"/>
      <c r="X1072" s="55" t="n"/>
      <c r="Y1072" s="55" t="n"/>
      <c r="Z1072" s="55" t="n"/>
    </row>
    <row r="1073" ht="15.75" customHeight="1" s="56">
      <c r="A1073" s="55" t="n"/>
      <c r="B1073" s="55" t="n"/>
      <c r="C1073" s="55" t="n"/>
      <c r="D1073" s="55" t="n"/>
      <c r="E1073" s="55" t="n"/>
      <c r="F1073" s="55" t="n"/>
      <c r="G1073" s="55" t="n"/>
      <c r="H1073" s="55" t="n"/>
      <c r="I1073" s="55" t="n"/>
      <c r="J1073" s="55" t="n"/>
      <c r="K1073" s="55" t="n"/>
      <c r="L1073" s="55" t="n"/>
      <c r="M1073" s="55" t="n"/>
      <c r="N1073" s="55" t="n"/>
      <c r="O1073" s="55" t="n"/>
      <c r="P1073" s="55" t="n"/>
      <c r="Q1073" s="55" t="n"/>
      <c r="R1073" s="55" t="n"/>
      <c r="S1073" s="55" t="n"/>
      <c r="T1073" s="55" t="n"/>
      <c r="U1073" s="55" t="n"/>
      <c r="V1073" s="55" t="n"/>
      <c r="W1073" s="55" t="n"/>
      <c r="X1073" s="55" t="n"/>
      <c r="Y1073" s="55" t="n"/>
      <c r="Z1073" s="55" t="n"/>
    </row>
    <row r="1074" ht="15.75" customHeight="1" s="56">
      <c r="A1074" s="55" t="n"/>
      <c r="B1074" s="55" t="n"/>
      <c r="C1074" s="55" t="n"/>
      <c r="D1074" s="55" t="n"/>
      <c r="E1074" s="55" t="n"/>
      <c r="F1074" s="55" t="n"/>
      <c r="G1074" s="55" t="n"/>
      <c r="H1074" s="55" t="n"/>
      <c r="I1074" s="55" t="n"/>
      <c r="J1074" s="55" t="n"/>
      <c r="K1074" s="55" t="n"/>
      <c r="L1074" s="55" t="n"/>
      <c r="M1074" s="55" t="n"/>
      <c r="N1074" s="55" t="n"/>
      <c r="O1074" s="55" t="n"/>
      <c r="P1074" s="55" t="n"/>
      <c r="Q1074" s="55" t="n"/>
      <c r="R1074" s="55" t="n"/>
      <c r="S1074" s="55" t="n"/>
      <c r="T1074" s="55" t="n"/>
      <c r="U1074" s="55" t="n"/>
      <c r="V1074" s="55" t="n"/>
      <c r="W1074" s="55" t="n"/>
      <c r="X1074" s="55" t="n"/>
      <c r="Y1074" s="55" t="n"/>
      <c r="Z1074" s="55" t="n"/>
    </row>
    <row r="1075" ht="15.75" customHeight="1" s="56">
      <c r="A1075" s="55" t="n"/>
      <c r="B1075" s="55" t="n"/>
      <c r="C1075" s="55" t="n"/>
      <c r="D1075" s="55" t="n"/>
      <c r="E1075" s="55" t="n"/>
      <c r="F1075" s="55" t="n"/>
      <c r="G1075" s="55" t="n"/>
      <c r="H1075" s="55" t="n"/>
      <c r="I1075" s="55" t="n"/>
      <c r="J1075" s="55" t="n"/>
      <c r="K1075" s="55" t="n"/>
      <c r="L1075" s="55" t="n"/>
      <c r="M1075" s="55" t="n"/>
      <c r="N1075" s="55" t="n"/>
      <c r="O1075" s="55" t="n"/>
      <c r="P1075" s="55" t="n"/>
      <c r="Q1075" s="55" t="n"/>
      <c r="R1075" s="55" t="n"/>
      <c r="S1075" s="55" t="n"/>
      <c r="T1075" s="55" t="n"/>
      <c r="U1075" s="55" t="n"/>
      <c r="V1075" s="55" t="n"/>
      <c r="W1075" s="55" t="n"/>
      <c r="X1075" s="55" t="n"/>
      <c r="Y1075" s="55" t="n"/>
      <c r="Z1075" s="55" t="n"/>
    </row>
    <row r="1076" ht="15.75" customHeight="1" s="56">
      <c r="A1076" s="55" t="n"/>
      <c r="B1076" s="55" t="n"/>
      <c r="C1076" s="55" t="n"/>
      <c r="D1076" s="55" t="n"/>
      <c r="E1076" s="55" t="n"/>
      <c r="F1076" s="55" t="n"/>
      <c r="G1076" s="55" t="n"/>
      <c r="H1076" s="55" t="n"/>
      <c r="I1076" s="55" t="n"/>
      <c r="J1076" s="55" t="n"/>
      <c r="K1076" s="55" t="n"/>
      <c r="L1076" s="55" t="n"/>
      <c r="M1076" s="55" t="n"/>
      <c r="N1076" s="55" t="n"/>
      <c r="O1076" s="55" t="n"/>
      <c r="P1076" s="55" t="n"/>
      <c r="Q1076" s="55" t="n"/>
      <c r="R1076" s="55" t="n"/>
      <c r="S1076" s="55" t="n"/>
      <c r="T1076" s="55" t="n"/>
      <c r="U1076" s="55" t="n"/>
      <c r="V1076" s="55" t="n"/>
      <c r="W1076" s="55" t="n"/>
      <c r="X1076" s="55" t="n"/>
      <c r="Y1076" s="55" t="n"/>
      <c r="Z1076" s="55" t="n"/>
    </row>
    <row r="1077" ht="15.75" customHeight="1" s="56">
      <c r="A1077" s="55" t="n"/>
      <c r="B1077" s="55" t="n"/>
      <c r="C1077" s="55" t="n"/>
      <c r="D1077" s="55" t="n"/>
      <c r="E1077" s="55" t="n"/>
      <c r="F1077" s="55" t="n"/>
      <c r="G1077" s="55" t="n"/>
      <c r="H1077" s="55" t="n"/>
      <c r="I1077" s="55" t="n"/>
      <c r="J1077" s="55" t="n"/>
      <c r="K1077" s="55" t="n"/>
      <c r="L1077" s="55" t="n"/>
      <c r="M1077" s="55" t="n"/>
      <c r="N1077" s="55" t="n"/>
      <c r="O1077" s="55" t="n"/>
      <c r="P1077" s="55" t="n"/>
      <c r="Q1077" s="55" t="n"/>
      <c r="R1077" s="55" t="n"/>
      <c r="S1077" s="55" t="n"/>
      <c r="T1077" s="55" t="n"/>
      <c r="U1077" s="55" t="n"/>
      <c r="V1077" s="55" t="n"/>
      <c r="W1077" s="55" t="n"/>
      <c r="X1077" s="55" t="n"/>
      <c r="Y1077" s="55" t="n"/>
      <c r="Z1077" s="55" t="n"/>
    </row>
    <row r="1078" ht="15.75" customHeight="1" s="56">
      <c r="A1078" s="55" t="n"/>
      <c r="B1078" s="55" t="n"/>
      <c r="C1078" s="55" t="n"/>
      <c r="D1078" s="55" t="n"/>
      <c r="E1078" s="55" t="n"/>
      <c r="F1078" s="55" t="n"/>
      <c r="G1078" s="55" t="n"/>
      <c r="H1078" s="55" t="n"/>
      <c r="I1078" s="55" t="n"/>
      <c r="J1078" s="55" t="n"/>
      <c r="K1078" s="55" t="n"/>
      <c r="L1078" s="55" t="n"/>
      <c r="M1078" s="55" t="n"/>
      <c r="N1078" s="55" t="n"/>
      <c r="O1078" s="55" t="n"/>
      <c r="P1078" s="55" t="n"/>
      <c r="Q1078" s="55" t="n"/>
      <c r="R1078" s="55" t="n"/>
      <c r="S1078" s="55" t="n"/>
      <c r="T1078" s="55" t="n"/>
      <c r="U1078" s="55" t="n"/>
      <c r="V1078" s="55" t="n"/>
      <c r="W1078" s="55" t="n"/>
      <c r="X1078" s="55" t="n"/>
      <c r="Y1078" s="55" t="n"/>
      <c r="Z1078" s="55" t="n"/>
    </row>
    <row r="1079" ht="15.75" customHeight="1" s="56">
      <c r="A1079" s="55" t="n"/>
      <c r="B1079" s="55" t="n"/>
      <c r="C1079" s="55" t="n"/>
      <c r="D1079" s="55" t="n"/>
      <c r="E1079" s="55" t="n"/>
      <c r="F1079" s="55" t="n"/>
      <c r="G1079" s="55" t="n"/>
      <c r="H1079" s="55" t="n"/>
      <c r="I1079" s="55" t="n"/>
      <c r="J1079" s="55" t="n"/>
      <c r="K1079" s="55" t="n"/>
      <c r="L1079" s="55" t="n"/>
      <c r="M1079" s="55" t="n"/>
      <c r="N1079" s="55" t="n"/>
      <c r="O1079" s="55" t="n"/>
      <c r="P1079" s="55" t="n"/>
      <c r="Q1079" s="55" t="n"/>
      <c r="R1079" s="55" t="n"/>
      <c r="S1079" s="55" t="n"/>
      <c r="T1079" s="55" t="n"/>
      <c r="U1079" s="55" t="n"/>
      <c r="V1079" s="55" t="n"/>
      <c r="W1079" s="55" t="n"/>
      <c r="X1079" s="55" t="n"/>
      <c r="Y1079" s="55" t="n"/>
      <c r="Z1079" s="55" t="n"/>
    </row>
    <row r="1080" ht="15.75" customHeight="1" s="56">
      <c r="A1080" s="55" t="n"/>
      <c r="B1080" s="55" t="n"/>
      <c r="C1080" s="55" t="n"/>
      <c r="D1080" s="55" t="n"/>
      <c r="E1080" s="55" t="n"/>
      <c r="F1080" s="55" t="n"/>
      <c r="G1080" s="55" t="n"/>
      <c r="H1080" s="55" t="n"/>
      <c r="I1080" s="55" t="n"/>
      <c r="J1080" s="55" t="n"/>
      <c r="K1080" s="55" t="n"/>
      <c r="L1080" s="55" t="n"/>
      <c r="M1080" s="55" t="n"/>
      <c r="N1080" s="55" t="n"/>
      <c r="O1080" s="55" t="n"/>
      <c r="P1080" s="55" t="n"/>
      <c r="Q1080" s="55" t="n"/>
      <c r="R1080" s="55" t="n"/>
      <c r="S1080" s="55" t="n"/>
      <c r="T1080" s="55" t="n"/>
      <c r="U1080" s="55" t="n"/>
      <c r="V1080" s="55" t="n"/>
      <c r="W1080" s="55" t="n"/>
      <c r="X1080" s="55" t="n"/>
      <c r="Y1080" s="55" t="n"/>
      <c r="Z1080" s="55" t="n"/>
    </row>
    <row r="1081" ht="15.75" customHeight="1" s="56">
      <c r="A1081" s="55" t="n"/>
      <c r="B1081" s="55" t="n"/>
      <c r="C1081" s="55" t="n"/>
      <c r="D1081" s="55" t="n"/>
      <c r="E1081" s="55" t="n"/>
      <c r="F1081" s="55" t="n"/>
      <c r="G1081" s="55" t="n"/>
      <c r="H1081" s="55" t="n"/>
      <c r="I1081" s="55" t="n"/>
      <c r="J1081" s="55" t="n"/>
      <c r="K1081" s="55" t="n"/>
      <c r="L1081" s="55" t="n"/>
      <c r="M1081" s="55" t="n"/>
      <c r="N1081" s="55" t="n"/>
      <c r="O1081" s="55" t="n"/>
      <c r="P1081" s="55" t="n"/>
      <c r="Q1081" s="55" t="n"/>
      <c r="R1081" s="55" t="n"/>
      <c r="S1081" s="55" t="n"/>
      <c r="T1081" s="55" t="n"/>
      <c r="U1081" s="55" t="n"/>
      <c r="V1081" s="55" t="n"/>
      <c r="W1081" s="55" t="n"/>
      <c r="X1081" s="55" t="n"/>
      <c r="Y1081" s="55" t="n"/>
      <c r="Z1081" s="55" t="n"/>
    </row>
    <row r="1082" ht="15.75" customHeight="1" s="56">
      <c r="A1082" s="55" t="n"/>
      <c r="B1082" s="55" t="n"/>
      <c r="C1082" s="55" t="n"/>
      <c r="D1082" s="55" t="n"/>
      <c r="E1082" s="55" t="n"/>
      <c r="F1082" s="55" t="n"/>
      <c r="G1082" s="55" t="n"/>
      <c r="H1082" s="55" t="n"/>
      <c r="I1082" s="55" t="n"/>
      <c r="J1082" s="55" t="n"/>
      <c r="K1082" s="55" t="n"/>
      <c r="L1082" s="55" t="n"/>
      <c r="M1082" s="55" t="n"/>
      <c r="N1082" s="55" t="n"/>
      <c r="O1082" s="55" t="n"/>
      <c r="P1082" s="55" t="n"/>
      <c r="Q1082" s="55" t="n"/>
      <c r="R1082" s="55" t="n"/>
      <c r="S1082" s="55" t="n"/>
      <c r="T1082" s="55" t="n"/>
      <c r="U1082" s="55" t="n"/>
      <c r="V1082" s="55" t="n"/>
      <c r="W1082" s="55" t="n"/>
      <c r="X1082" s="55" t="n"/>
      <c r="Y1082" s="55" t="n"/>
      <c r="Z1082" s="55" t="n"/>
    </row>
    <row r="1083" ht="15.75" customHeight="1" s="56">
      <c r="A1083" s="55" t="n"/>
      <c r="B1083" s="55" t="n"/>
      <c r="C1083" s="55" t="n"/>
      <c r="D1083" s="55" t="n"/>
      <c r="E1083" s="55" t="n"/>
      <c r="F1083" s="55" t="n"/>
      <c r="G1083" s="55" t="n"/>
      <c r="H1083" s="55" t="n"/>
      <c r="I1083" s="55" t="n"/>
      <c r="J1083" s="55" t="n"/>
      <c r="K1083" s="55" t="n"/>
      <c r="L1083" s="55" t="n"/>
      <c r="M1083" s="55" t="n"/>
      <c r="N1083" s="55" t="n"/>
      <c r="O1083" s="55" t="n"/>
      <c r="P1083" s="55" t="n"/>
      <c r="Q1083" s="55" t="n"/>
      <c r="R1083" s="55" t="n"/>
      <c r="S1083" s="55" t="n"/>
      <c r="T1083" s="55" t="n"/>
      <c r="U1083" s="55" t="n"/>
      <c r="V1083" s="55" t="n"/>
      <c r="W1083" s="55" t="n"/>
      <c r="X1083" s="55" t="n"/>
      <c r="Y1083" s="55" t="n"/>
      <c r="Z1083" s="55" t="n"/>
    </row>
    <row r="1084" ht="15.75" customHeight="1" s="56">
      <c r="A1084" s="55" t="n"/>
      <c r="B1084" s="55" t="n"/>
      <c r="C1084" s="55" t="n"/>
      <c r="D1084" s="55" t="n"/>
      <c r="E1084" s="55" t="n"/>
      <c r="F1084" s="55" t="n"/>
      <c r="G1084" s="55" t="n"/>
      <c r="H1084" s="55" t="n"/>
      <c r="I1084" s="55" t="n"/>
      <c r="J1084" s="55" t="n"/>
      <c r="K1084" s="55" t="n"/>
      <c r="L1084" s="55" t="n"/>
      <c r="M1084" s="55" t="n"/>
      <c r="N1084" s="55" t="n"/>
      <c r="O1084" s="55" t="n"/>
      <c r="P1084" s="55" t="n"/>
      <c r="Q1084" s="55" t="n"/>
      <c r="R1084" s="55" t="n"/>
      <c r="S1084" s="55" t="n"/>
      <c r="T1084" s="55" t="n"/>
      <c r="U1084" s="55" t="n"/>
      <c r="V1084" s="55" t="n"/>
      <c r="W1084" s="55" t="n"/>
      <c r="X1084" s="55" t="n"/>
      <c r="Y1084" s="55" t="n"/>
      <c r="Z1084" s="55" t="n"/>
    </row>
    <row r="1085" ht="15.75" customHeight="1" s="56">
      <c r="A1085" s="55" t="n"/>
      <c r="B1085" s="55" t="n"/>
      <c r="C1085" s="55" t="n"/>
      <c r="D1085" s="55" t="n"/>
      <c r="E1085" s="55" t="n"/>
      <c r="F1085" s="55" t="n"/>
      <c r="G1085" s="55" t="n"/>
      <c r="H1085" s="55" t="n"/>
      <c r="I1085" s="55" t="n"/>
      <c r="J1085" s="55" t="n"/>
      <c r="K1085" s="55" t="n"/>
      <c r="L1085" s="55" t="n"/>
      <c r="M1085" s="55" t="n"/>
      <c r="N1085" s="55" t="n"/>
      <c r="O1085" s="55" t="n"/>
      <c r="P1085" s="55" t="n"/>
      <c r="Q1085" s="55" t="n"/>
      <c r="R1085" s="55" t="n"/>
      <c r="S1085" s="55" t="n"/>
      <c r="T1085" s="55" t="n"/>
      <c r="U1085" s="55" t="n"/>
      <c r="V1085" s="55" t="n"/>
      <c r="W1085" s="55" t="n"/>
      <c r="X1085" s="55" t="n"/>
      <c r="Y1085" s="55" t="n"/>
      <c r="Z1085" s="55" t="n"/>
    </row>
    <row r="1086" ht="15.75" customHeight="1" s="56">
      <c r="A1086" s="55" t="n"/>
      <c r="B1086" s="55" t="n"/>
      <c r="C1086" s="55" t="n"/>
      <c r="D1086" s="55" t="n"/>
      <c r="E1086" s="55" t="n"/>
      <c r="F1086" s="55" t="n"/>
      <c r="G1086" s="55" t="n"/>
      <c r="H1086" s="55" t="n"/>
      <c r="I1086" s="55" t="n"/>
      <c r="J1086" s="55" t="n"/>
      <c r="K1086" s="55" t="n"/>
      <c r="L1086" s="55" t="n"/>
      <c r="M1086" s="55" t="n"/>
      <c r="N1086" s="55" t="n"/>
      <c r="O1086" s="55" t="n"/>
      <c r="P1086" s="55" t="n"/>
      <c r="Q1086" s="55" t="n"/>
      <c r="R1086" s="55" t="n"/>
      <c r="S1086" s="55" t="n"/>
      <c r="T1086" s="55" t="n"/>
      <c r="U1086" s="55" t="n"/>
      <c r="V1086" s="55" t="n"/>
      <c r="W1086" s="55" t="n"/>
      <c r="X1086" s="55" t="n"/>
      <c r="Y1086" s="55" t="n"/>
      <c r="Z1086" s="55" t="n"/>
    </row>
    <row r="1087" ht="15.75" customHeight="1" s="56">
      <c r="A1087" s="55" t="n"/>
      <c r="B1087" s="55" t="n"/>
      <c r="C1087" s="55" t="n"/>
      <c r="D1087" s="55" t="n"/>
      <c r="E1087" s="55" t="n"/>
      <c r="F1087" s="55" t="n"/>
      <c r="G1087" s="55" t="n"/>
      <c r="H1087" s="55" t="n"/>
      <c r="I1087" s="55" t="n"/>
      <c r="J1087" s="55" t="n"/>
      <c r="K1087" s="55" t="n"/>
      <c r="L1087" s="55" t="n"/>
      <c r="M1087" s="55" t="n"/>
      <c r="N1087" s="55" t="n"/>
      <c r="O1087" s="55" t="n"/>
      <c r="P1087" s="55" t="n"/>
      <c r="Q1087" s="55" t="n"/>
      <c r="R1087" s="55" t="n"/>
      <c r="S1087" s="55" t="n"/>
      <c r="T1087" s="55" t="n"/>
      <c r="U1087" s="55" t="n"/>
      <c r="V1087" s="55" t="n"/>
      <c r="W1087" s="55" t="n"/>
      <c r="X1087" s="55" t="n"/>
      <c r="Y1087" s="55" t="n"/>
      <c r="Z1087" s="55" t="n"/>
    </row>
    <row r="1088" ht="15.75" customHeight="1" s="56">
      <c r="A1088" s="55" t="n"/>
      <c r="B1088" s="55" t="n"/>
      <c r="C1088" s="55" t="n"/>
      <c r="D1088" s="55" t="n"/>
      <c r="E1088" s="55" t="n"/>
      <c r="F1088" s="55" t="n"/>
      <c r="G1088" s="55" t="n"/>
      <c r="H1088" s="55" t="n"/>
      <c r="I1088" s="55" t="n"/>
      <c r="J1088" s="55" t="n"/>
      <c r="K1088" s="55" t="n"/>
      <c r="L1088" s="55" t="n"/>
      <c r="M1088" s="55" t="n"/>
      <c r="N1088" s="55" t="n"/>
      <c r="O1088" s="55" t="n"/>
      <c r="P1088" s="55" t="n"/>
      <c r="Q1088" s="55" t="n"/>
      <c r="R1088" s="55" t="n"/>
      <c r="S1088" s="55" t="n"/>
      <c r="T1088" s="55" t="n"/>
      <c r="U1088" s="55" t="n"/>
      <c r="V1088" s="55" t="n"/>
      <c r="W1088" s="55" t="n"/>
      <c r="X1088" s="55" t="n"/>
      <c r="Y1088" s="55" t="n"/>
      <c r="Z1088" s="55" t="n"/>
    </row>
    <row r="1089" ht="15.75" customHeight="1" s="56">
      <c r="A1089" s="55" t="n"/>
      <c r="B1089" s="55" t="n"/>
      <c r="C1089" s="55" t="n"/>
      <c r="D1089" s="55" t="n"/>
      <c r="E1089" s="55" t="n"/>
      <c r="F1089" s="55" t="n"/>
      <c r="G1089" s="55" t="n"/>
      <c r="H1089" s="55" t="n"/>
      <c r="I1089" s="55" t="n"/>
      <c r="J1089" s="55" t="n"/>
      <c r="K1089" s="55" t="n"/>
      <c r="L1089" s="55" t="n"/>
      <c r="M1089" s="55" t="n"/>
      <c r="N1089" s="55" t="n"/>
      <c r="O1089" s="55" t="n"/>
      <c r="P1089" s="55" t="n"/>
      <c r="Q1089" s="55" t="n"/>
      <c r="R1089" s="55" t="n"/>
      <c r="S1089" s="55" t="n"/>
      <c r="T1089" s="55" t="n"/>
      <c r="U1089" s="55" t="n"/>
      <c r="V1089" s="55" t="n"/>
      <c r="W1089" s="55" t="n"/>
      <c r="X1089" s="55" t="n"/>
      <c r="Y1089" s="55" t="n"/>
      <c r="Z1089" s="55" t="n"/>
    </row>
    <row r="1090" ht="15.75" customHeight="1" s="56">
      <c r="A1090" s="55" t="n"/>
      <c r="B1090" s="55" t="n"/>
      <c r="C1090" s="55" t="n"/>
      <c r="D1090" s="55" t="n"/>
      <c r="E1090" s="55" t="n"/>
      <c r="F1090" s="55" t="n"/>
      <c r="G1090" s="55" t="n"/>
      <c r="H1090" s="55" t="n"/>
      <c r="I1090" s="55" t="n"/>
      <c r="J1090" s="55" t="n"/>
      <c r="K1090" s="55" t="n"/>
      <c r="L1090" s="55" t="n"/>
      <c r="M1090" s="55" t="n"/>
      <c r="N1090" s="55" t="n"/>
      <c r="O1090" s="55" t="n"/>
      <c r="P1090" s="55" t="n"/>
      <c r="Q1090" s="55" t="n"/>
      <c r="R1090" s="55" t="n"/>
      <c r="S1090" s="55" t="n"/>
      <c r="T1090" s="55" t="n"/>
      <c r="U1090" s="55" t="n"/>
      <c r="V1090" s="55" t="n"/>
      <c r="W1090" s="55" t="n"/>
      <c r="X1090" s="55" t="n"/>
      <c r="Y1090" s="55" t="n"/>
      <c r="Z1090" s="55" t="n"/>
    </row>
    <row r="1091" ht="15.75" customHeight="1" s="56">
      <c r="A1091" s="55" t="n"/>
      <c r="B1091" s="55" t="n"/>
      <c r="C1091" s="55" t="n"/>
      <c r="D1091" s="55" t="n"/>
      <c r="E1091" s="55" t="n"/>
      <c r="F1091" s="55" t="n"/>
      <c r="G1091" s="55" t="n"/>
      <c r="H1091" s="55" t="n"/>
      <c r="I1091" s="55" t="n"/>
      <c r="J1091" s="55" t="n"/>
      <c r="K1091" s="55" t="n"/>
      <c r="L1091" s="55" t="n"/>
      <c r="M1091" s="55" t="n"/>
      <c r="N1091" s="55" t="n"/>
      <c r="O1091" s="55" t="n"/>
      <c r="P1091" s="55" t="n"/>
      <c r="Q1091" s="55" t="n"/>
      <c r="R1091" s="55" t="n"/>
      <c r="S1091" s="55" t="n"/>
      <c r="T1091" s="55" t="n"/>
      <c r="U1091" s="55" t="n"/>
      <c r="V1091" s="55" t="n"/>
      <c r="W1091" s="55" t="n"/>
      <c r="X1091" s="55" t="n"/>
      <c r="Y1091" s="55" t="n"/>
      <c r="Z1091" s="55" t="n"/>
    </row>
    <row r="1092" ht="15.75" customHeight="1" s="56">
      <c r="A1092" s="55" t="n"/>
      <c r="B1092" s="55" t="n"/>
      <c r="C1092" s="55" t="n"/>
      <c r="D1092" s="55" t="n"/>
      <c r="E1092" s="55" t="n"/>
      <c r="F1092" s="55" t="n"/>
      <c r="G1092" s="55" t="n"/>
      <c r="H1092" s="55" t="n"/>
      <c r="I1092" s="55" t="n"/>
      <c r="J1092" s="55" t="n"/>
      <c r="K1092" s="55" t="n"/>
      <c r="L1092" s="55" t="n"/>
      <c r="M1092" s="55" t="n"/>
      <c r="N1092" s="55" t="n"/>
      <c r="O1092" s="55" t="n"/>
      <c r="P1092" s="55" t="n"/>
      <c r="Q1092" s="55" t="n"/>
      <c r="R1092" s="55" t="n"/>
      <c r="S1092" s="55" t="n"/>
      <c r="T1092" s="55" t="n"/>
      <c r="U1092" s="55" t="n"/>
      <c r="V1092" s="55" t="n"/>
      <c r="W1092" s="55" t="n"/>
      <c r="X1092" s="55" t="n"/>
      <c r="Y1092" s="55" t="n"/>
      <c r="Z1092" s="55" t="n"/>
    </row>
    <row r="1093" ht="15.75" customHeight="1" s="56">
      <c r="A1093" s="55" t="n"/>
      <c r="B1093" s="55" t="n"/>
      <c r="C1093" s="55" t="n"/>
      <c r="D1093" s="55" t="n"/>
      <c r="E1093" s="55" t="n"/>
      <c r="F1093" s="55" t="n"/>
      <c r="G1093" s="55" t="n"/>
      <c r="H1093" s="55" t="n"/>
      <c r="I1093" s="55" t="n"/>
      <c r="J1093" s="55" t="n"/>
      <c r="K1093" s="55" t="n"/>
      <c r="L1093" s="55" t="n"/>
      <c r="M1093" s="55" t="n"/>
      <c r="N1093" s="55" t="n"/>
      <c r="O1093" s="55" t="n"/>
      <c r="P1093" s="55" t="n"/>
      <c r="Q1093" s="55" t="n"/>
      <c r="R1093" s="55" t="n"/>
      <c r="S1093" s="55" t="n"/>
      <c r="T1093" s="55" t="n"/>
      <c r="U1093" s="55" t="n"/>
      <c r="V1093" s="55" t="n"/>
      <c r="W1093" s="55" t="n"/>
      <c r="X1093" s="55" t="n"/>
      <c r="Y1093" s="55" t="n"/>
      <c r="Z1093" s="55" t="n"/>
    </row>
    <row r="1094" ht="15.75" customHeight="1" s="56">
      <c r="A1094" s="55" t="n"/>
      <c r="B1094" s="55" t="n"/>
      <c r="C1094" s="55" t="n"/>
      <c r="D1094" s="55" t="n"/>
      <c r="E1094" s="55" t="n"/>
      <c r="F1094" s="55" t="n"/>
      <c r="G1094" s="55" t="n"/>
      <c r="H1094" s="55" t="n"/>
      <c r="I1094" s="55" t="n"/>
      <c r="J1094" s="55" t="n"/>
      <c r="K1094" s="55" t="n"/>
      <c r="L1094" s="55" t="n"/>
      <c r="M1094" s="55" t="n"/>
      <c r="N1094" s="55" t="n"/>
      <c r="O1094" s="55" t="n"/>
      <c r="P1094" s="55" t="n"/>
      <c r="Q1094" s="55" t="n"/>
      <c r="R1094" s="55" t="n"/>
      <c r="S1094" s="55" t="n"/>
      <c r="T1094" s="55" t="n"/>
      <c r="U1094" s="55" t="n"/>
      <c r="V1094" s="55" t="n"/>
      <c r="W1094" s="55" t="n"/>
      <c r="X1094" s="55" t="n"/>
      <c r="Y1094" s="55" t="n"/>
      <c r="Z1094" s="55" t="n"/>
    </row>
    <row r="1095" ht="15.75" customHeight="1" s="56">
      <c r="A1095" s="55" t="n"/>
      <c r="B1095" s="55" t="n"/>
      <c r="C1095" s="55" t="n"/>
      <c r="D1095" s="55" t="n"/>
      <c r="E1095" s="55" t="n"/>
      <c r="F1095" s="55" t="n"/>
      <c r="G1095" s="55" t="n"/>
      <c r="H1095" s="55" t="n"/>
      <c r="I1095" s="55" t="n"/>
      <c r="J1095" s="55" t="n"/>
      <c r="K1095" s="55" t="n"/>
      <c r="L1095" s="55" t="n"/>
      <c r="M1095" s="55" t="n"/>
      <c r="N1095" s="55" t="n"/>
      <c r="O1095" s="55" t="n"/>
      <c r="P1095" s="55" t="n"/>
      <c r="Q1095" s="55" t="n"/>
      <c r="R1095" s="55" t="n"/>
      <c r="S1095" s="55" t="n"/>
      <c r="T1095" s="55" t="n"/>
      <c r="U1095" s="55" t="n"/>
      <c r="V1095" s="55" t="n"/>
      <c r="W1095" s="55" t="n"/>
      <c r="X1095" s="55" t="n"/>
      <c r="Y1095" s="55" t="n"/>
      <c r="Z1095" s="55" t="n"/>
    </row>
    <row r="1096" ht="15.75" customHeight="1" s="56">
      <c r="A1096" s="55" t="n"/>
      <c r="B1096" s="55" t="n"/>
      <c r="C1096" s="55" t="n"/>
      <c r="D1096" s="55" t="n"/>
      <c r="E1096" s="55" t="n"/>
      <c r="F1096" s="55" t="n"/>
      <c r="G1096" s="55" t="n"/>
      <c r="H1096" s="55" t="n"/>
      <c r="I1096" s="55" t="n"/>
      <c r="J1096" s="55" t="n"/>
      <c r="K1096" s="55" t="n"/>
      <c r="L1096" s="55" t="n"/>
      <c r="M1096" s="55" t="n"/>
      <c r="N1096" s="55" t="n"/>
      <c r="O1096" s="55" t="n"/>
      <c r="P1096" s="55" t="n"/>
      <c r="Q1096" s="55" t="n"/>
      <c r="R1096" s="55" t="n"/>
      <c r="S1096" s="55" t="n"/>
      <c r="T1096" s="55" t="n"/>
      <c r="U1096" s="55" t="n"/>
      <c r="V1096" s="55" t="n"/>
      <c r="W1096" s="55" t="n"/>
      <c r="X1096" s="55" t="n"/>
      <c r="Y1096" s="55" t="n"/>
      <c r="Z1096" s="55" t="n"/>
    </row>
    <row r="1097" ht="15.75" customHeight="1" s="56">
      <c r="A1097" s="55" t="n"/>
      <c r="B1097" s="55" t="n"/>
      <c r="C1097" s="55" t="n"/>
      <c r="D1097" s="55" t="n"/>
      <c r="E1097" s="55" t="n"/>
      <c r="F1097" s="55" t="n"/>
      <c r="G1097" s="55" t="n"/>
      <c r="H1097" s="55" t="n"/>
      <c r="I1097" s="55" t="n"/>
      <c r="J1097" s="55" t="n"/>
      <c r="K1097" s="55" t="n"/>
      <c r="L1097" s="55" t="n"/>
      <c r="M1097" s="55" t="n"/>
      <c r="N1097" s="55" t="n"/>
      <c r="O1097" s="55" t="n"/>
      <c r="P1097" s="55" t="n"/>
      <c r="Q1097" s="55" t="n"/>
      <c r="R1097" s="55" t="n"/>
      <c r="S1097" s="55" t="n"/>
      <c r="T1097" s="55" t="n"/>
      <c r="U1097" s="55" t="n"/>
      <c r="V1097" s="55" t="n"/>
      <c r="W1097" s="55" t="n"/>
      <c r="X1097" s="55" t="n"/>
      <c r="Y1097" s="55" t="n"/>
      <c r="Z1097" s="55" t="n"/>
    </row>
    <row r="1098" ht="15.75" customHeight="1" s="56">
      <c r="A1098" s="55" t="n"/>
      <c r="B1098" s="55" t="n"/>
      <c r="C1098" s="55" t="n"/>
      <c r="D1098" s="55" t="n"/>
      <c r="E1098" s="55" t="n"/>
      <c r="F1098" s="55" t="n"/>
      <c r="G1098" s="55" t="n"/>
      <c r="H1098" s="55" t="n"/>
      <c r="I1098" s="55" t="n"/>
      <c r="J1098" s="55" t="n"/>
      <c r="K1098" s="55" t="n"/>
      <c r="L1098" s="55" t="n"/>
      <c r="M1098" s="55" t="n"/>
      <c r="N1098" s="55" t="n"/>
      <c r="O1098" s="55" t="n"/>
      <c r="P1098" s="55" t="n"/>
      <c r="Q1098" s="55" t="n"/>
      <c r="R1098" s="55" t="n"/>
      <c r="S1098" s="55" t="n"/>
      <c r="T1098" s="55" t="n"/>
      <c r="U1098" s="55" t="n"/>
      <c r="V1098" s="55" t="n"/>
      <c r="W1098" s="55" t="n"/>
      <c r="X1098" s="55" t="n"/>
      <c r="Y1098" s="55" t="n"/>
      <c r="Z1098" s="55" t="n"/>
    </row>
    <row r="1099" ht="15.75" customHeight="1" s="56">
      <c r="A1099" s="55" t="n"/>
      <c r="B1099" s="55" t="n"/>
      <c r="C1099" s="55" t="n"/>
      <c r="D1099" s="55" t="n"/>
      <c r="E1099" s="55" t="n"/>
      <c r="F1099" s="55" t="n"/>
      <c r="G1099" s="55" t="n"/>
      <c r="H1099" s="55" t="n"/>
      <c r="I1099" s="55" t="n"/>
      <c r="J1099" s="55" t="n"/>
      <c r="K1099" s="55" t="n"/>
      <c r="L1099" s="55" t="n"/>
      <c r="M1099" s="55" t="n"/>
      <c r="N1099" s="55" t="n"/>
      <c r="O1099" s="55" t="n"/>
      <c r="P1099" s="55" t="n"/>
      <c r="Q1099" s="55" t="n"/>
      <c r="R1099" s="55" t="n"/>
      <c r="S1099" s="55" t="n"/>
      <c r="T1099" s="55" t="n"/>
      <c r="U1099" s="55" t="n"/>
      <c r="V1099" s="55" t="n"/>
      <c r="W1099" s="55" t="n"/>
      <c r="X1099" s="55" t="n"/>
      <c r="Y1099" s="55" t="n"/>
      <c r="Z1099" s="55" t="n"/>
    </row>
    <row r="1100" ht="15.75" customHeight="1" s="56">
      <c r="A1100" s="55" t="n"/>
      <c r="B1100" s="55" t="n"/>
      <c r="C1100" s="55" t="n"/>
      <c r="D1100" s="55" t="n"/>
      <c r="E1100" s="55" t="n"/>
      <c r="F1100" s="55" t="n"/>
      <c r="G1100" s="55" t="n"/>
      <c r="H1100" s="55" t="n"/>
      <c r="I1100" s="55" t="n"/>
      <c r="J1100" s="55" t="n"/>
      <c r="K1100" s="55" t="n"/>
      <c r="L1100" s="55" t="n"/>
      <c r="M1100" s="55" t="n"/>
      <c r="N1100" s="55" t="n"/>
      <c r="O1100" s="55" t="n"/>
      <c r="P1100" s="55" t="n"/>
      <c r="Q1100" s="55" t="n"/>
      <c r="R1100" s="55" t="n"/>
      <c r="S1100" s="55" t="n"/>
      <c r="T1100" s="55" t="n"/>
      <c r="U1100" s="55" t="n"/>
      <c r="V1100" s="55" t="n"/>
      <c r="W1100" s="55" t="n"/>
      <c r="X1100" s="55" t="n"/>
      <c r="Y1100" s="55" t="n"/>
      <c r="Z1100" s="55" t="n"/>
    </row>
    <row r="1101" ht="15.75" customHeight="1" s="56">
      <c r="A1101" s="55" t="n"/>
      <c r="B1101" s="55" t="n"/>
      <c r="C1101" s="55" t="n"/>
      <c r="D1101" s="55" t="n"/>
      <c r="E1101" s="55" t="n"/>
      <c r="F1101" s="55" t="n"/>
      <c r="G1101" s="55" t="n"/>
      <c r="H1101" s="55" t="n"/>
      <c r="I1101" s="55" t="n"/>
      <c r="J1101" s="55" t="n"/>
      <c r="K1101" s="55" t="n"/>
      <c r="L1101" s="55" t="n"/>
      <c r="M1101" s="55" t="n"/>
      <c r="N1101" s="55" t="n"/>
      <c r="O1101" s="55" t="n"/>
      <c r="P1101" s="55" t="n"/>
      <c r="Q1101" s="55" t="n"/>
      <c r="R1101" s="55" t="n"/>
      <c r="S1101" s="55" t="n"/>
      <c r="T1101" s="55" t="n"/>
      <c r="U1101" s="55" t="n"/>
      <c r="V1101" s="55" t="n"/>
      <c r="W1101" s="55" t="n"/>
      <c r="X1101" s="55" t="n"/>
      <c r="Y1101" s="55" t="n"/>
      <c r="Z1101" s="55" t="n"/>
    </row>
    <row r="1102" ht="15.75" customHeight="1" s="56">
      <c r="A1102" s="55" t="n"/>
      <c r="B1102" s="55" t="n"/>
      <c r="C1102" s="55" t="n"/>
      <c r="D1102" s="55" t="n"/>
      <c r="E1102" s="55" t="n"/>
      <c r="F1102" s="55" t="n"/>
      <c r="G1102" s="55" t="n"/>
      <c r="H1102" s="55" t="n"/>
      <c r="I1102" s="55" t="n"/>
      <c r="J1102" s="55" t="n"/>
      <c r="K1102" s="55" t="n"/>
      <c r="L1102" s="55" t="n"/>
      <c r="M1102" s="55" t="n"/>
      <c r="N1102" s="55" t="n"/>
      <c r="O1102" s="55" t="n"/>
      <c r="P1102" s="55" t="n"/>
      <c r="Q1102" s="55" t="n"/>
      <c r="R1102" s="55" t="n"/>
      <c r="S1102" s="55" t="n"/>
      <c r="T1102" s="55" t="n"/>
      <c r="U1102" s="55" t="n"/>
      <c r="V1102" s="55" t="n"/>
      <c r="W1102" s="55" t="n"/>
      <c r="X1102" s="55" t="n"/>
      <c r="Y1102" s="55" t="n"/>
      <c r="Z1102" s="55" t="n"/>
    </row>
    <row r="1103" ht="15.75" customHeight="1" s="56">
      <c r="A1103" s="55" t="n"/>
      <c r="B1103" s="55" t="n"/>
      <c r="C1103" s="55" t="n"/>
      <c r="D1103" s="55" t="n"/>
      <c r="E1103" s="55" t="n"/>
      <c r="F1103" s="55" t="n"/>
      <c r="G1103" s="55" t="n"/>
      <c r="H1103" s="55" t="n"/>
      <c r="I1103" s="55" t="n"/>
      <c r="J1103" s="55" t="n"/>
      <c r="K1103" s="55" t="n"/>
      <c r="L1103" s="55" t="n"/>
      <c r="M1103" s="55" t="n"/>
      <c r="N1103" s="55" t="n"/>
      <c r="O1103" s="55" t="n"/>
      <c r="P1103" s="55" t="n"/>
      <c r="Q1103" s="55" t="n"/>
      <c r="R1103" s="55" t="n"/>
      <c r="S1103" s="55" t="n"/>
      <c r="T1103" s="55" t="n"/>
      <c r="U1103" s="55" t="n"/>
      <c r="V1103" s="55" t="n"/>
      <c r="W1103" s="55" t="n"/>
      <c r="X1103" s="55" t="n"/>
      <c r="Y1103" s="55" t="n"/>
      <c r="Z1103" s="55" t="n"/>
    </row>
    <row r="1104" ht="15.75" customHeight="1" s="56">
      <c r="A1104" s="55" t="n"/>
      <c r="B1104" s="55" t="n"/>
      <c r="C1104" s="55" t="n"/>
      <c r="D1104" s="55" t="n"/>
      <c r="E1104" s="55" t="n"/>
      <c r="F1104" s="55" t="n"/>
      <c r="G1104" s="55" t="n"/>
      <c r="H1104" s="55" t="n"/>
      <c r="I1104" s="55" t="n"/>
      <c r="J1104" s="55" t="n"/>
      <c r="K1104" s="55" t="n"/>
      <c r="L1104" s="55" t="n"/>
      <c r="M1104" s="55" t="n"/>
      <c r="N1104" s="55" t="n"/>
      <c r="O1104" s="55" t="n"/>
      <c r="P1104" s="55" t="n"/>
      <c r="Q1104" s="55" t="n"/>
      <c r="R1104" s="55" t="n"/>
      <c r="S1104" s="55" t="n"/>
      <c r="T1104" s="55" t="n"/>
      <c r="U1104" s="55" t="n"/>
      <c r="V1104" s="55" t="n"/>
      <c r="W1104" s="55" t="n"/>
      <c r="X1104" s="55" t="n"/>
      <c r="Y1104" s="55" t="n"/>
      <c r="Z1104" s="55" t="n"/>
    </row>
    <row r="1105" ht="15.75" customHeight="1" s="56">
      <c r="A1105" s="55" t="n"/>
      <c r="B1105" s="55" t="n"/>
      <c r="C1105" s="55" t="n"/>
      <c r="D1105" s="55" t="n"/>
      <c r="E1105" s="55" t="n"/>
      <c r="F1105" s="55" t="n"/>
      <c r="G1105" s="55" t="n"/>
      <c r="H1105" s="55" t="n"/>
      <c r="I1105" s="55" t="n"/>
      <c r="J1105" s="55" t="n"/>
      <c r="K1105" s="55" t="n"/>
      <c r="L1105" s="55" t="n"/>
      <c r="M1105" s="55" t="n"/>
      <c r="N1105" s="55" t="n"/>
      <c r="O1105" s="55" t="n"/>
      <c r="P1105" s="55" t="n"/>
      <c r="Q1105" s="55" t="n"/>
      <c r="R1105" s="55" t="n"/>
      <c r="S1105" s="55" t="n"/>
      <c r="T1105" s="55" t="n"/>
      <c r="U1105" s="55" t="n"/>
      <c r="V1105" s="55" t="n"/>
      <c r="W1105" s="55" t="n"/>
      <c r="X1105" s="55" t="n"/>
      <c r="Y1105" s="55" t="n"/>
      <c r="Z1105" s="55" t="n"/>
    </row>
    <row r="1106" ht="15.75" customHeight="1" s="56">
      <c r="A1106" s="55" t="n"/>
      <c r="B1106" s="55" t="n"/>
      <c r="C1106" s="55" t="n"/>
      <c r="D1106" s="55" t="n"/>
      <c r="E1106" s="55" t="n"/>
      <c r="F1106" s="55" t="n"/>
      <c r="G1106" s="55" t="n"/>
      <c r="H1106" s="55" t="n"/>
      <c r="I1106" s="55" t="n"/>
      <c r="J1106" s="55" t="n"/>
      <c r="K1106" s="55" t="n"/>
      <c r="L1106" s="55" t="n"/>
      <c r="M1106" s="55" t="n"/>
      <c r="N1106" s="55" t="n"/>
      <c r="O1106" s="55" t="n"/>
      <c r="P1106" s="55" t="n"/>
      <c r="Q1106" s="55" t="n"/>
      <c r="R1106" s="55" t="n"/>
      <c r="S1106" s="55" t="n"/>
      <c r="T1106" s="55" t="n"/>
      <c r="U1106" s="55" t="n"/>
      <c r="V1106" s="55" t="n"/>
      <c r="W1106" s="55" t="n"/>
      <c r="X1106" s="55" t="n"/>
      <c r="Y1106" s="55" t="n"/>
      <c r="Z1106" s="55" t="n"/>
    </row>
    <row r="1107" ht="15.75" customHeight="1" s="56">
      <c r="A1107" s="55" t="n"/>
      <c r="B1107" s="55" t="n"/>
      <c r="C1107" s="55" t="n"/>
      <c r="D1107" s="55" t="n"/>
      <c r="E1107" s="55" t="n"/>
      <c r="F1107" s="55" t="n"/>
      <c r="G1107" s="55" t="n"/>
      <c r="H1107" s="55" t="n"/>
      <c r="I1107" s="55" t="n"/>
      <c r="J1107" s="55" t="n"/>
      <c r="K1107" s="55" t="n"/>
      <c r="L1107" s="55" t="n"/>
      <c r="M1107" s="55" t="n"/>
      <c r="N1107" s="55" t="n"/>
      <c r="O1107" s="55" t="n"/>
      <c r="P1107" s="55" t="n"/>
      <c r="Q1107" s="55" t="n"/>
      <c r="R1107" s="55" t="n"/>
      <c r="S1107" s="55" t="n"/>
      <c r="T1107" s="55" t="n"/>
      <c r="U1107" s="55" t="n"/>
      <c r="V1107" s="55" t="n"/>
      <c r="W1107" s="55" t="n"/>
      <c r="X1107" s="55" t="n"/>
      <c r="Y1107" s="55" t="n"/>
      <c r="Z1107" s="55" t="n"/>
    </row>
    <row r="1108" ht="15.75" customHeight="1" s="56">
      <c r="A1108" s="55" t="n"/>
      <c r="B1108" s="55" t="n"/>
      <c r="C1108" s="55" t="n"/>
      <c r="D1108" s="55" t="n"/>
      <c r="E1108" s="55" t="n"/>
      <c r="F1108" s="55" t="n"/>
      <c r="G1108" s="55" t="n"/>
      <c r="H1108" s="55" t="n"/>
      <c r="I1108" s="55" t="n"/>
      <c r="J1108" s="55" t="n"/>
      <c r="K1108" s="55" t="n"/>
      <c r="L1108" s="55" t="n"/>
      <c r="M1108" s="55" t="n"/>
      <c r="N1108" s="55" t="n"/>
      <c r="O1108" s="55" t="n"/>
      <c r="P1108" s="55" t="n"/>
      <c r="Q1108" s="55" t="n"/>
      <c r="R1108" s="55" t="n"/>
      <c r="S1108" s="55" t="n"/>
      <c r="T1108" s="55" t="n"/>
      <c r="U1108" s="55" t="n"/>
      <c r="V1108" s="55" t="n"/>
      <c r="W1108" s="55" t="n"/>
      <c r="X1108" s="55" t="n"/>
      <c r="Y1108" s="55" t="n"/>
      <c r="Z1108" s="55" t="n"/>
    </row>
    <row r="1109" ht="15.75" customHeight="1" s="56">
      <c r="A1109" s="55" t="n"/>
      <c r="B1109" s="55" t="n"/>
      <c r="C1109" s="55" t="n"/>
      <c r="D1109" s="55" t="n"/>
      <c r="E1109" s="55" t="n"/>
      <c r="F1109" s="55" t="n"/>
      <c r="G1109" s="55" t="n"/>
      <c r="H1109" s="55" t="n"/>
      <c r="I1109" s="55" t="n"/>
      <c r="J1109" s="55" t="n"/>
      <c r="K1109" s="55" t="n"/>
      <c r="L1109" s="55" t="n"/>
      <c r="M1109" s="55" t="n"/>
      <c r="N1109" s="55" t="n"/>
      <c r="O1109" s="55" t="n"/>
      <c r="P1109" s="55" t="n"/>
      <c r="Q1109" s="55" t="n"/>
      <c r="R1109" s="55" t="n"/>
      <c r="S1109" s="55" t="n"/>
      <c r="T1109" s="55" t="n"/>
      <c r="U1109" s="55" t="n"/>
      <c r="V1109" s="55" t="n"/>
      <c r="W1109" s="55" t="n"/>
      <c r="X1109" s="55" t="n"/>
      <c r="Y1109" s="55" t="n"/>
      <c r="Z1109" s="55" t="n"/>
    </row>
    <row r="1110" ht="15.75" customHeight="1" s="56">
      <c r="A1110" s="55" t="n"/>
      <c r="B1110" s="55" t="n"/>
      <c r="C1110" s="55" t="n"/>
      <c r="D1110" s="55" t="n"/>
      <c r="E1110" s="55" t="n"/>
      <c r="F1110" s="55" t="n"/>
      <c r="G1110" s="55" t="n"/>
      <c r="H1110" s="55" t="n"/>
      <c r="I1110" s="55" t="n"/>
      <c r="J1110" s="55" t="n"/>
      <c r="K1110" s="55" t="n"/>
      <c r="L1110" s="55" t="n"/>
      <c r="M1110" s="55" t="n"/>
      <c r="N1110" s="55" t="n"/>
      <c r="O1110" s="55" t="n"/>
      <c r="P1110" s="55" t="n"/>
      <c r="Q1110" s="55" t="n"/>
      <c r="R1110" s="55" t="n"/>
      <c r="S1110" s="55" t="n"/>
      <c r="T1110" s="55" t="n"/>
      <c r="U1110" s="55" t="n"/>
      <c r="V1110" s="55" t="n"/>
      <c r="W1110" s="55" t="n"/>
      <c r="X1110" s="55" t="n"/>
      <c r="Y1110" s="55" t="n"/>
      <c r="Z1110" s="55" t="n"/>
    </row>
    <row r="1111" ht="15.75" customHeight="1" s="56">
      <c r="A1111" s="55" t="n"/>
      <c r="B1111" s="55" t="n"/>
      <c r="C1111" s="55" t="n"/>
      <c r="D1111" s="55" t="n"/>
      <c r="E1111" s="55" t="n"/>
      <c r="F1111" s="55" t="n"/>
      <c r="G1111" s="55" t="n"/>
      <c r="H1111" s="55" t="n"/>
      <c r="I1111" s="55" t="n"/>
      <c r="J1111" s="55" t="n"/>
      <c r="K1111" s="55" t="n"/>
      <c r="L1111" s="55" t="n"/>
      <c r="M1111" s="55" t="n"/>
      <c r="N1111" s="55" t="n"/>
      <c r="O1111" s="55" t="n"/>
      <c r="P1111" s="55" t="n"/>
      <c r="Q1111" s="55" t="n"/>
      <c r="R1111" s="55" t="n"/>
      <c r="S1111" s="55" t="n"/>
      <c r="T1111" s="55" t="n"/>
      <c r="U1111" s="55" t="n"/>
      <c r="V1111" s="55" t="n"/>
      <c r="W1111" s="55" t="n"/>
      <c r="X1111" s="55" t="n"/>
      <c r="Y1111" s="55" t="n"/>
      <c r="Z1111" s="55" t="n"/>
    </row>
    <row r="1112" ht="15.75" customHeight="1" s="56">
      <c r="A1112" s="55" t="n"/>
      <c r="B1112" s="55" t="n"/>
      <c r="C1112" s="55" t="n"/>
      <c r="D1112" s="55" t="n"/>
      <c r="E1112" s="55" t="n"/>
      <c r="F1112" s="55" t="n"/>
      <c r="G1112" s="55" t="n"/>
      <c r="H1112" s="55" t="n"/>
      <c r="I1112" s="55" t="n"/>
      <c r="J1112" s="55" t="n"/>
      <c r="K1112" s="55" t="n"/>
      <c r="L1112" s="55" t="n"/>
      <c r="M1112" s="55" t="n"/>
      <c r="N1112" s="55" t="n"/>
      <c r="O1112" s="55" t="n"/>
      <c r="P1112" s="55" t="n"/>
      <c r="Q1112" s="55" t="n"/>
      <c r="R1112" s="55" t="n"/>
      <c r="S1112" s="55" t="n"/>
      <c r="T1112" s="55" t="n"/>
      <c r="U1112" s="55" t="n"/>
      <c r="V1112" s="55" t="n"/>
      <c r="W1112" s="55" t="n"/>
      <c r="X1112" s="55" t="n"/>
      <c r="Y1112" s="55" t="n"/>
      <c r="Z1112" s="55" t="n"/>
    </row>
    <row r="1113" ht="15.75" customHeight="1" s="56">
      <c r="A1113" s="55" t="n"/>
      <c r="B1113" s="55" t="n"/>
      <c r="C1113" s="55" t="n"/>
      <c r="D1113" s="55" t="n"/>
      <c r="E1113" s="55" t="n"/>
      <c r="F1113" s="55" t="n"/>
      <c r="G1113" s="55" t="n"/>
      <c r="H1113" s="55" t="n"/>
      <c r="I1113" s="55" t="n"/>
      <c r="J1113" s="55" t="n"/>
      <c r="K1113" s="55" t="n"/>
      <c r="L1113" s="55" t="n"/>
      <c r="M1113" s="55" t="n"/>
      <c r="N1113" s="55" t="n"/>
      <c r="O1113" s="55" t="n"/>
      <c r="P1113" s="55" t="n"/>
      <c r="Q1113" s="55" t="n"/>
      <c r="R1113" s="55" t="n"/>
      <c r="S1113" s="55" t="n"/>
      <c r="T1113" s="55" t="n"/>
      <c r="U1113" s="55" t="n"/>
      <c r="V1113" s="55" t="n"/>
      <c r="W1113" s="55" t="n"/>
      <c r="X1113" s="55" t="n"/>
      <c r="Y1113" s="55" t="n"/>
      <c r="Z1113" s="55" t="n"/>
    </row>
    <row r="1114" ht="15.75" customHeight="1" s="56">
      <c r="A1114" s="55" t="n"/>
      <c r="B1114" s="55" t="n"/>
      <c r="C1114" s="55" t="n"/>
      <c r="D1114" s="55" t="n"/>
      <c r="E1114" s="55" t="n"/>
      <c r="F1114" s="55" t="n"/>
      <c r="G1114" s="55" t="n"/>
      <c r="H1114" s="55" t="n"/>
      <c r="I1114" s="55" t="n"/>
      <c r="J1114" s="55" t="n"/>
      <c r="K1114" s="55" t="n"/>
      <c r="L1114" s="55" t="n"/>
      <c r="M1114" s="55" t="n"/>
      <c r="N1114" s="55" t="n"/>
      <c r="O1114" s="55" t="n"/>
      <c r="P1114" s="55" t="n"/>
      <c r="Q1114" s="55" t="n"/>
      <c r="R1114" s="55" t="n"/>
      <c r="S1114" s="55" t="n"/>
      <c r="T1114" s="55" t="n"/>
      <c r="U1114" s="55" t="n"/>
      <c r="V1114" s="55" t="n"/>
      <c r="W1114" s="55" t="n"/>
      <c r="X1114" s="55" t="n"/>
      <c r="Y1114" s="55" t="n"/>
      <c r="Z1114" s="55" t="n"/>
    </row>
    <row r="1115" ht="15.75" customHeight="1" s="56">
      <c r="A1115" s="55" t="n"/>
      <c r="B1115" s="55" t="n"/>
      <c r="C1115" s="55" t="n"/>
      <c r="D1115" s="55" t="n"/>
      <c r="E1115" s="55" t="n"/>
      <c r="F1115" s="55" t="n"/>
      <c r="G1115" s="55" t="n"/>
      <c r="H1115" s="55" t="n"/>
      <c r="I1115" s="55" t="n"/>
      <c r="J1115" s="55" t="n"/>
      <c r="K1115" s="55" t="n"/>
      <c r="L1115" s="55" t="n"/>
      <c r="M1115" s="55" t="n"/>
      <c r="N1115" s="55" t="n"/>
      <c r="O1115" s="55" t="n"/>
      <c r="P1115" s="55" t="n"/>
      <c r="Q1115" s="55" t="n"/>
      <c r="R1115" s="55" t="n"/>
      <c r="S1115" s="55" t="n"/>
      <c r="T1115" s="55" t="n"/>
      <c r="U1115" s="55" t="n"/>
      <c r="V1115" s="55" t="n"/>
      <c r="W1115" s="55" t="n"/>
      <c r="X1115" s="55" t="n"/>
      <c r="Y1115" s="55" t="n"/>
      <c r="Z1115" s="55" t="n"/>
    </row>
    <row r="1116" ht="15.75" customHeight="1" s="56">
      <c r="A1116" s="55" t="n"/>
      <c r="B1116" s="55" t="n"/>
      <c r="C1116" s="55" t="n"/>
      <c r="D1116" s="55" t="n"/>
      <c r="E1116" s="55" t="n"/>
      <c r="F1116" s="55" t="n"/>
      <c r="G1116" s="55" t="n"/>
      <c r="H1116" s="55" t="n"/>
      <c r="I1116" s="55" t="n"/>
      <c r="J1116" s="55" t="n"/>
      <c r="K1116" s="55" t="n"/>
      <c r="L1116" s="55" t="n"/>
      <c r="M1116" s="55" t="n"/>
      <c r="N1116" s="55" t="n"/>
      <c r="O1116" s="55" t="n"/>
      <c r="P1116" s="55" t="n"/>
      <c r="Q1116" s="55" t="n"/>
      <c r="R1116" s="55" t="n"/>
      <c r="S1116" s="55" t="n"/>
      <c r="T1116" s="55" t="n"/>
      <c r="U1116" s="55" t="n"/>
      <c r="V1116" s="55" t="n"/>
      <c r="W1116" s="55" t="n"/>
      <c r="X1116" s="55" t="n"/>
      <c r="Y1116" s="55" t="n"/>
      <c r="Z1116" s="55" t="n"/>
    </row>
    <row r="1117" ht="15.75" customHeight="1" s="56">
      <c r="A1117" s="55" t="n"/>
      <c r="B1117" s="55" t="n"/>
      <c r="C1117" s="55" t="n"/>
      <c r="D1117" s="55" t="n"/>
      <c r="E1117" s="55" t="n"/>
      <c r="F1117" s="55" t="n"/>
      <c r="G1117" s="55" t="n"/>
      <c r="H1117" s="55" t="n"/>
      <c r="I1117" s="55" t="n"/>
      <c r="J1117" s="55" t="n"/>
      <c r="K1117" s="55" t="n"/>
      <c r="L1117" s="55" t="n"/>
      <c r="M1117" s="55" t="n"/>
      <c r="N1117" s="55" t="n"/>
      <c r="O1117" s="55" t="n"/>
      <c r="P1117" s="55" t="n"/>
      <c r="Q1117" s="55" t="n"/>
      <c r="R1117" s="55" t="n"/>
      <c r="S1117" s="55" t="n"/>
      <c r="T1117" s="55" t="n"/>
      <c r="U1117" s="55" t="n"/>
      <c r="V1117" s="55" t="n"/>
      <c r="W1117" s="55" t="n"/>
      <c r="X1117" s="55" t="n"/>
      <c r="Y1117" s="55" t="n"/>
      <c r="Z1117" s="55" t="n"/>
    </row>
    <row r="1118" ht="15.75" customHeight="1" s="56">
      <c r="A1118" s="55" t="n"/>
      <c r="B1118" s="55" t="n"/>
      <c r="C1118" s="55" t="n"/>
      <c r="D1118" s="55" t="n"/>
      <c r="E1118" s="55" t="n"/>
      <c r="F1118" s="55" t="n"/>
      <c r="G1118" s="55" t="n"/>
      <c r="H1118" s="55" t="n"/>
      <c r="I1118" s="55" t="n"/>
      <c r="J1118" s="55" t="n"/>
      <c r="K1118" s="55" t="n"/>
      <c r="L1118" s="55" t="n"/>
      <c r="M1118" s="55" t="n"/>
      <c r="N1118" s="55" t="n"/>
      <c r="O1118" s="55" t="n"/>
      <c r="P1118" s="55" t="n"/>
      <c r="Q1118" s="55" t="n"/>
      <c r="R1118" s="55" t="n"/>
      <c r="S1118" s="55" t="n"/>
      <c r="T1118" s="55" t="n"/>
      <c r="U1118" s="55" t="n"/>
      <c r="V1118" s="55" t="n"/>
      <c r="W1118" s="55" t="n"/>
      <c r="X1118" s="55" t="n"/>
      <c r="Y1118" s="55" t="n"/>
      <c r="Z1118" s="55" t="n"/>
    </row>
    <row r="1119" ht="15.75" customHeight="1" s="56">
      <c r="A1119" s="55" t="n"/>
      <c r="B1119" s="55" t="n"/>
      <c r="C1119" s="55" t="n"/>
      <c r="D1119" s="55" t="n"/>
      <c r="E1119" s="55" t="n"/>
      <c r="F1119" s="55" t="n"/>
      <c r="G1119" s="55" t="n"/>
      <c r="H1119" s="55" t="n"/>
      <c r="I1119" s="55" t="n"/>
      <c r="J1119" s="55" t="n"/>
      <c r="K1119" s="55" t="n"/>
      <c r="L1119" s="55" t="n"/>
      <c r="M1119" s="55" t="n"/>
      <c r="N1119" s="55" t="n"/>
      <c r="O1119" s="55" t="n"/>
      <c r="P1119" s="55" t="n"/>
      <c r="Q1119" s="55" t="n"/>
      <c r="R1119" s="55" t="n"/>
      <c r="S1119" s="55" t="n"/>
      <c r="T1119" s="55" t="n"/>
      <c r="U1119" s="55" t="n"/>
      <c r="V1119" s="55" t="n"/>
      <c r="W1119" s="55" t="n"/>
      <c r="X1119" s="55" t="n"/>
      <c r="Y1119" s="55" t="n"/>
      <c r="Z1119" s="55" t="n"/>
    </row>
    <row r="1120" ht="15.75" customHeight="1" s="56">
      <c r="A1120" s="55" t="n"/>
      <c r="B1120" s="55" t="n"/>
      <c r="C1120" s="55" t="n"/>
      <c r="D1120" s="55" t="n"/>
      <c r="E1120" s="55" t="n"/>
      <c r="F1120" s="55" t="n"/>
      <c r="G1120" s="55" t="n"/>
      <c r="H1120" s="55" t="n"/>
      <c r="I1120" s="55" t="n"/>
      <c r="J1120" s="55" t="n"/>
      <c r="K1120" s="55" t="n"/>
      <c r="L1120" s="55" t="n"/>
      <c r="M1120" s="55" t="n"/>
      <c r="N1120" s="55" t="n"/>
      <c r="O1120" s="55" t="n"/>
      <c r="P1120" s="55" t="n"/>
      <c r="Q1120" s="55" t="n"/>
      <c r="R1120" s="55" t="n"/>
      <c r="S1120" s="55" t="n"/>
      <c r="T1120" s="55" t="n"/>
      <c r="U1120" s="55" t="n"/>
      <c r="V1120" s="55" t="n"/>
      <c r="W1120" s="55" t="n"/>
      <c r="X1120" s="55" t="n"/>
      <c r="Y1120" s="55" t="n"/>
      <c r="Z1120" s="55" t="n"/>
    </row>
    <row r="1121" ht="15.75" customHeight="1" s="56">
      <c r="A1121" s="55" t="n"/>
      <c r="B1121" s="55" t="n"/>
      <c r="C1121" s="55" t="n"/>
      <c r="D1121" s="55" t="n"/>
      <c r="E1121" s="55" t="n"/>
      <c r="F1121" s="55" t="n"/>
      <c r="G1121" s="55" t="n"/>
      <c r="H1121" s="55" t="n"/>
      <c r="I1121" s="55" t="n"/>
      <c r="J1121" s="55" t="n"/>
      <c r="K1121" s="55" t="n"/>
      <c r="L1121" s="55" t="n"/>
      <c r="M1121" s="55" t="n"/>
      <c r="N1121" s="55" t="n"/>
      <c r="O1121" s="55" t="n"/>
      <c r="P1121" s="55" t="n"/>
      <c r="Q1121" s="55" t="n"/>
      <c r="R1121" s="55" t="n"/>
      <c r="S1121" s="55" t="n"/>
      <c r="T1121" s="55" t="n"/>
      <c r="U1121" s="55" t="n"/>
      <c r="V1121" s="55" t="n"/>
      <c r="W1121" s="55" t="n"/>
      <c r="X1121" s="55" t="n"/>
      <c r="Y1121" s="55" t="n"/>
      <c r="Z1121" s="55" t="n"/>
    </row>
    <row r="1122" ht="15.75" customHeight="1" s="56">
      <c r="A1122" s="55" t="n"/>
      <c r="B1122" s="55" t="n"/>
      <c r="C1122" s="55" t="n"/>
      <c r="D1122" s="55" t="n"/>
      <c r="E1122" s="55" t="n"/>
      <c r="F1122" s="55" t="n"/>
      <c r="G1122" s="55" t="n"/>
      <c r="H1122" s="55" t="n"/>
      <c r="I1122" s="55" t="n"/>
      <c r="J1122" s="55" t="n"/>
      <c r="K1122" s="55" t="n"/>
      <c r="L1122" s="55" t="n"/>
      <c r="M1122" s="55" t="n"/>
      <c r="N1122" s="55" t="n"/>
      <c r="O1122" s="55" t="n"/>
      <c r="P1122" s="55" t="n"/>
      <c r="Q1122" s="55" t="n"/>
      <c r="R1122" s="55" t="n"/>
      <c r="S1122" s="55" t="n"/>
      <c r="T1122" s="55" t="n"/>
      <c r="U1122" s="55" t="n"/>
      <c r="V1122" s="55" t="n"/>
      <c r="W1122" s="55" t="n"/>
      <c r="X1122" s="55" t="n"/>
      <c r="Y1122" s="55" t="n"/>
      <c r="Z1122" s="55" t="n"/>
    </row>
    <row r="1123" ht="15.75" customHeight="1" s="56">
      <c r="A1123" s="55" t="n"/>
      <c r="B1123" s="55" t="n"/>
      <c r="C1123" s="55" t="n"/>
      <c r="D1123" s="55" t="n"/>
      <c r="E1123" s="55" t="n"/>
      <c r="F1123" s="55" t="n"/>
      <c r="G1123" s="55" t="n"/>
      <c r="H1123" s="55" t="n"/>
      <c r="I1123" s="55" t="n"/>
      <c r="J1123" s="55" t="n"/>
      <c r="K1123" s="55" t="n"/>
      <c r="L1123" s="55" t="n"/>
      <c r="M1123" s="55" t="n"/>
      <c r="N1123" s="55" t="n"/>
      <c r="O1123" s="55" t="n"/>
      <c r="P1123" s="55" t="n"/>
      <c r="Q1123" s="55" t="n"/>
      <c r="R1123" s="55" t="n"/>
      <c r="S1123" s="55" t="n"/>
      <c r="T1123" s="55" t="n"/>
      <c r="U1123" s="55" t="n"/>
      <c r="V1123" s="55" t="n"/>
      <c r="W1123" s="55" t="n"/>
      <c r="X1123" s="55" t="n"/>
      <c r="Y1123" s="55" t="n"/>
      <c r="Z1123" s="55" t="n"/>
    </row>
    <row r="1124" ht="15.75" customHeight="1" s="56">
      <c r="A1124" s="55" t="n"/>
      <c r="B1124" s="55" t="n"/>
      <c r="C1124" s="55" t="n"/>
      <c r="D1124" s="55" t="n"/>
      <c r="E1124" s="55" t="n"/>
      <c r="F1124" s="55" t="n"/>
      <c r="G1124" s="55" t="n"/>
      <c r="H1124" s="55" t="n"/>
      <c r="I1124" s="55" t="n"/>
      <c r="J1124" s="55" t="n"/>
      <c r="K1124" s="55" t="n"/>
      <c r="L1124" s="55" t="n"/>
      <c r="M1124" s="55" t="n"/>
      <c r="N1124" s="55" t="n"/>
      <c r="O1124" s="55" t="n"/>
      <c r="P1124" s="55" t="n"/>
      <c r="Q1124" s="55" t="n"/>
      <c r="R1124" s="55" t="n"/>
      <c r="S1124" s="55" t="n"/>
      <c r="T1124" s="55" t="n"/>
      <c r="U1124" s="55" t="n"/>
      <c r="V1124" s="55" t="n"/>
      <c r="W1124" s="55" t="n"/>
      <c r="X1124" s="55" t="n"/>
      <c r="Y1124" s="55" t="n"/>
      <c r="Z1124" s="55" t="n"/>
    </row>
    <row r="1125" ht="15.75" customHeight="1" s="56">
      <c r="A1125" s="55" t="n"/>
      <c r="B1125" s="55" t="n"/>
      <c r="C1125" s="55" t="n"/>
      <c r="D1125" s="55" t="n"/>
      <c r="E1125" s="55" t="n"/>
      <c r="F1125" s="55" t="n"/>
      <c r="G1125" s="55" t="n"/>
      <c r="H1125" s="55" t="n"/>
      <c r="I1125" s="55" t="n"/>
      <c r="J1125" s="55" t="n"/>
      <c r="K1125" s="55" t="n"/>
      <c r="L1125" s="55" t="n"/>
      <c r="M1125" s="55" t="n"/>
      <c r="N1125" s="55" t="n"/>
      <c r="O1125" s="55" t="n"/>
      <c r="P1125" s="55" t="n"/>
      <c r="Q1125" s="55" t="n"/>
      <c r="R1125" s="55" t="n"/>
      <c r="S1125" s="55" t="n"/>
      <c r="T1125" s="55" t="n"/>
      <c r="U1125" s="55" t="n"/>
      <c r="V1125" s="55" t="n"/>
      <c r="W1125" s="55" t="n"/>
      <c r="X1125" s="55" t="n"/>
      <c r="Y1125" s="55" t="n"/>
      <c r="Z1125" s="55" t="n"/>
    </row>
    <row r="1126" ht="15.75" customHeight="1" s="56">
      <c r="A1126" s="55" t="n"/>
      <c r="B1126" s="55" t="n"/>
      <c r="C1126" s="55" t="n"/>
      <c r="D1126" s="55" t="n"/>
      <c r="E1126" s="55" t="n"/>
      <c r="F1126" s="55" t="n"/>
      <c r="G1126" s="55" t="n"/>
      <c r="H1126" s="55" t="n"/>
      <c r="I1126" s="55" t="n"/>
      <c r="J1126" s="55" t="n"/>
      <c r="K1126" s="55" t="n"/>
      <c r="L1126" s="55" t="n"/>
      <c r="M1126" s="55" t="n"/>
      <c r="N1126" s="55" t="n"/>
      <c r="O1126" s="55" t="n"/>
      <c r="P1126" s="55" t="n"/>
      <c r="Q1126" s="55" t="n"/>
      <c r="R1126" s="55" t="n"/>
      <c r="S1126" s="55" t="n"/>
      <c r="T1126" s="55" t="n"/>
      <c r="U1126" s="55" t="n"/>
      <c r="V1126" s="55" t="n"/>
      <c r="W1126" s="55" t="n"/>
      <c r="X1126" s="55" t="n"/>
      <c r="Y1126" s="55" t="n"/>
      <c r="Z1126" s="55" t="n"/>
    </row>
    <row r="1127" ht="15.75" customHeight="1" s="56">
      <c r="A1127" s="55" t="n"/>
      <c r="B1127" s="55" t="n"/>
      <c r="C1127" s="55" t="n"/>
      <c r="D1127" s="55" t="n"/>
      <c r="E1127" s="55" t="n"/>
      <c r="F1127" s="55" t="n"/>
      <c r="G1127" s="55" t="n"/>
      <c r="H1127" s="55" t="n"/>
      <c r="I1127" s="55" t="n"/>
      <c r="J1127" s="55" t="n"/>
      <c r="K1127" s="55" t="n"/>
      <c r="L1127" s="55" t="n"/>
      <c r="M1127" s="55" t="n"/>
      <c r="N1127" s="55" t="n"/>
      <c r="O1127" s="55" t="n"/>
      <c r="P1127" s="55" t="n"/>
      <c r="Q1127" s="55" t="n"/>
      <c r="R1127" s="55" t="n"/>
      <c r="S1127" s="55" t="n"/>
      <c r="T1127" s="55" t="n"/>
      <c r="U1127" s="55" t="n"/>
      <c r="V1127" s="55" t="n"/>
      <c r="W1127" s="55" t="n"/>
      <c r="X1127" s="55" t="n"/>
      <c r="Y1127" s="55" t="n"/>
      <c r="Z1127" s="55" t="n"/>
    </row>
    <row r="1128" ht="15.75" customHeight="1" s="56">
      <c r="A1128" s="55" t="n"/>
      <c r="B1128" s="55" t="n"/>
      <c r="C1128" s="55" t="n"/>
      <c r="D1128" s="55" t="n"/>
      <c r="E1128" s="55" t="n"/>
      <c r="F1128" s="55" t="n"/>
      <c r="G1128" s="55" t="n"/>
      <c r="H1128" s="55" t="n"/>
      <c r="I1128" s="55" t="n"/>
      <c r="J1128" s="55" t="n"/>
      <c r="K1128" s="55" t="n"/>
      <c r="L1128" s="55" t="n"/>
      <c r="M1128" s="55" t="n"/>
      <c r="N1128" s="55" t="n"/>
      <c r="O1128" s="55" t="n"/>
      <c r="P1128" s="55" t="n"/>
      <c r="Q1128" s="55" t="n"/>
      <c r="R1128" s="55" t="n"/>
      <c r="S1128" s="55" t="n"/>
      <c r="T1128" s="55" t="n"/>
      <c r="U1128" s="55" t="n"/>
      <c r="V1128" s="55" t="n"/>
      <c r="W1128" s="55" t="n"/>
      <c r="X1128" s="55" t="n"/>
      <c r="Y1128" s="55" t="n"/>
      <c r="Z1128" s="55" t="n"/>
    </row>
    <row r="1129" ht="15.75" customHeight="1" s="56">
      <c r="A1129" s="55" t="n"/>
      <c r="B1129" s="55" t="n"/>
      <c r="C1129" s="55" t="n"/>
      <c r="D1129" s="55" t="n"/>
      <c r="E1129" s="55" t="n"/>
      <c r="F1129" s="55" t="n"/>
      <c r="G1129" s="55" t="n"/>
      <c r="H1129" s="55" t="n"/>
      <c r="I1129" s="55" t="n"/>
      <c r="J1129" s="55" t="n"/>
      <c r="K1129" s="55" t="n"/>
      <c r="L1129" s="55" t="n"/>
      <c r="M1129" s="55" t="n"/>
      <c r="N1129" s="55" t="n"/>
      <c r="O1129" s="55" t="n"/>
      <c r="P1129" s="55" t="n"/>
      <c r="Q1129" s="55" t="n"/>
      <c r="R1129" s="55" t="n"/>
      <c r="S1129" s="55" t="n"/>
      <c r="T1129" s="55" t="n"/>
      <c r="U1129" s="55" t="n"/>
      <c r="V1129" s="55" t="n"/>
      <c r="W1129" s="55" t="n"/>
      <c r="X1129" s="55" t="n"/>
      <c r="Y1129" s="55" t="n"/>
      <c r="Z1129" s="55" t="n"/>
    </row>
    <row r="1130" ht="15.75" customHeight="1" s="56">
      <c r="A1130" s="55" t="n"/>
      <c r="B1130" s="55" t="n"/>
      <c r="C1130" s="55" t="n"/>
      <c r="D1130" s="55" t="n"/>
      <c r="E1130" s="55" t="n"/>
      <c r="F1130" s="55" t="n"/>
      <c r="G1130" s="55" t="n"/>
      <c r="H1130" s="55" t="n"/>
      <c r="I1130" s="55" t="n"/>
      <c r="J1130" s="55" t="n"/>
      <c r="K1130" s="55" t="n"/>
      <c r="L1130" s="55" t="n"/>
      <c r="M1130" s="55" t="n"/>
      <c r="N1130" s="55" t="n"/>
      <c r="O1130" s="55" t="n"/>
      <c r="P1130" s="55" t="n"/>
      <c r="Q1130" s="55" t="n"/>
      <c r="R1130" s="55" t="n"/>
      <c r="S1130" s="55" t="n"/>
      <c r="T1130" s="55" t="n"/>
      <c r="U1130" s="55" t="n"/>
      <c r="V1130" s="55" t="n"/>
      <c r="W1130" s="55" t="n"/>
      <c r="X1130" s="55" t="n"/>
      <c r="Y1130" s="55" t="n"/>
      <c r="Z1130" s="55" t="n"/>
    </row>
    <row r="1131" ht="15.75" customHeight="1" s="56">
      <c r="A1131" s="55" t="n"/>
      <c r="B1131" s="55" t="n"/>
      <c r="C1131" s="55" t="n"/>
      <c r="D1131" s="55" t="n"/>
      <c r="E1131" s="55" t="n"/>
      <c r="F1131" s="55" t="n"/>
      <c r="G1131" s="55" t="n"/>
      <c r="H1131" s="55" t="n"/>
      <c r="I1131" s="55" t="n"/>
      <c r="J1131" s="55" t="n"/>
      <c r="K1131" s="55" t="n"/>
      <c r="L1131" s="55" t="n"/>
      <c r="M1131" s="55" t="n"/>
      <c r="N1131" s="55" t="n"/>
      <c r="O1131" s="55" t="n"/>
      <c r="P1131" s="55" t="n"/>
      <c r="Q1131" s="55" t="n"/>
      <c r="R1131" s="55" t="n"/>
      <c r="S1131" s="55" t="n"/>
      <c r="T1131" s="55" t="n"/>
      <c r="U1131" s="55" t="n"/>
      <c r="V1131" s="55" t="n"/>
      <c r="W1131" s="55" t="n"/>
      <c r="X1131" s="55" t="n"/>
      <c r="Y1131" s="55" t="n"/>
      <c r="Z1131" s="55" t="n"/>
    </row>
    <row r="1132" ht="15.75" customHeight="1" s="56">
      <c r="A1132" s="55" t="n"/>
      <c r="B1132" s="55" t="n"/>
      <c r="C1132" s="55" t="n"/>
      <c r="D1132" s="55" t="n"/>
      <c r="E1132" s="55" t="n"/>
      <c r="F1132" s="55" t="n"/>
      <c r="G1132" s="55" t="n"/>
      <c r="H1132" s="55" t="n"/>
      <c r="I1132" s="55" t="n"/>
      <c r="J1132" s="55" t="n"/>
      <c r="K1132" s="55" t="n"/>
      <c r="L1132" s="55" t="n"/>
      <c r="M1132" s="55" t="n"/>
      <c r="N1132" s="55" t="n"/>
      <c r="O1132" s="55" t="n"/>
      <c r="P1132" s="55" t="n"/>
      <c r="Q1132" s="55" t="n"/>
      <c r="R1132" s="55" t="n"/>
      <c r="S1132" s="55" t="n"/>
      <c r="T1132" s="55" t="n"/>
      <c r="U1132" s="55" t="n"/>
      <c r="V1132" s="55" t="n"/>
      <c r="W1132" s="55" t="n"/>
      <c r="X1132" s="55" t="n"/>
      <c r="Y1132" s="55" t="n"/>
      <c r="Z1132" s="55" t="n"/>
    </row>
    <row r="1133" ht="15.75" customHeight="1" s="56">
      <c r="A1133" s="55" t="n"/>
      <c r="B1133" s="55" t="n"/>
      <c r="C1133" s="55" t="n"/>
      <c r="D1133" s="55" t="n"/>
      <c r="E1133" s="55" t="n"/>
      <c r="F1133" s="55" t="n"/>
      <c r="G1133" s="55" t="n"/>
      <c r="H1133" s="55" t="n"/>
      <c r="I1133" s="55" t="n"/>
      <c r="J1133" s="55" t="n"/>
      <c r="K1133" s="55" t="n"/>
      <c r="L1133" s="55" t="n"/>
      <c r="M1133" s="55" t="n"/>
      <c r="N1133" s="55" t="n"/>
      <c r="O1133" s="55" t="n"/>
      <c r="P1133" s="55" t="n"/>
      <c r="Q1133" s="55" t="n"/>
      <c r="R1133" s="55" t="n"/>
      <c r="S1133" s="55" t="n"/>
      <c r="T1133" s="55" t="n"/>
      <c r="U1133" s="55" t="n"/>
      <c r="V1133" s="55" t="n"/>
      <c r="W1133" s="55" t="n"/>
      <c r="X1133" s="55" t="n"/>
      <c r="Y1133" s="55" t="n"/>
      <c r="Z1133" s="55" t="n"/>
    </row>
    <row r="1134" ht="15.75" customHeight="1" s="56">
      <c r="A1134" s="55" t="n"/>
      <c r="B1134" s="55" t="n"/>
      <c r="C1134" s="55" t="n"/>
      <c r="D1134" s="55" t="n"/>
      <c r="E1134" s="55" t="n"/>
      <c r="F1134" s="55" t="n"/>
      <c r="G1134" s="55" t="n"/>
      <c r="H1134" s="55" t="n"/>
      <c r="I1134" s="55" t="n"/>
      <c r="J1134" s="55" t="n"/>
      <c r="K1134" s="55" t="n"/>
      <c r="L1134" s="55" t="n"/>
      <c r="M1134" s="55" t="n"/>
      <c r="N1134" s="55" t="n"/>
      <c r="O1134" s="55" t="n"/>
      <c r="P1134" s="55" t="n"/>
      <c r="Q1134" s="55" t="n"/>
      <c r="R1134" s="55" t="n"/>
      <c r="S1134" s="55" t="n"/>
      <c r="T1134" s="55" t="n"/>
      <c r="U1134" s="55" t="n"/>
      <c r="V1134" s="55" t="n"/>
      <c r="W1134" s="55" t="n"/>
      <c r="X1134" s="55" t="n"/>
      <c r="Y1134" s="55" t="n"/>
      <c r="Z1134" s="55" t="n"/>
    </row>
  </sheetData>
  <autoFilter ref="A1:V1134"/>
  <mergeCells count="1">
    <mergeCell ref="X2:Y4"/>
  </mergeCells>
  <pageMargins left="0.511811024" right="0.511811024" top="0.787401575" bottom="0.787401575" header="0" footer="0"/>
  <pageSetup orientation="landscape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6" min="1" max="6"/>
  </cols>
  <sheetData>
    <row r="1" ht="14.25" customHeight="1" s="56">
      <c r="A1" s="3" t="inlineStr">
        <is>
          <t>PN CAT</t>
        </is>
      </c>
      <c r="B1" s="3" t="inlineStr">
        <is>
          <t>COR</t>
        </is>
      </c>
      <c r="C1" s="3" t="inlineStr">
        <is>
          <t>TIPO</t>
        </is>
      </c>
      <c r="D1" s="3" t="inlineStr">
        <is>
          <t>BIT</t>
        </is>
      </c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14.25" customHeight="1" s="56">
      <c r="A2" s="4" t="inlineStr">
        <is>
          <t>339-5467</t>
        </is>
      </c>
      <c r="B2" s="4" t="inlineStr">
        <is>
          <t>R</t>
        </is>
      </c>
      <c r="C2" s="4" t="inlineStr">
        <is>
          <t>GXL</t>
        </is>
      </c>
      <c r="D2" s="4" t="n">
        <v>2</v>
      </c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</row>
    <row r="3" ht="14.25" customHeight="1" s="56">
      <c r="A3" s="4" t="inlineStr">
        <is>
          <t>339-5439</t>
        </is>
      </c>
      <c r="B3" s="4" t="inlineStr">
        <is>
          <t>R</t>
        </is>
      </c>
      <c r="C3" s="4" t="inlineStr">
        <is>
          <t>GXL</t>
        </is>
      </c>
      <c r="D3" s="4" t="n">
        <v>0.8</v>
      </c>
      <c r="E3" s="55" t="n"/>
      <c r="F3" s="55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14.25" customHeight="1" s="56">
      <c r="A4" s="4" t="inlineStr">
        <is>
          <t>339-5439</t>
        </is>
      </c>
      <c r="B4" s="4" t="inlineStr">
        <is>
          <t>R</t>
        </is>
      </c>
      <c r="C4" s="4" t="inlineStr">
        <is>
          <t>GXL</t>
        </is>
      </c>
      <c r="D4" s="4" t="n">
        <v>0.8</v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</row>
    <row r="5" ht="14.25" customHeight="1" s="56">
      <c r="A5" s="4" t="inlineStr">
        <is>
          <t>339-5439</t>
        </is>
      </c>
      <c r="B5" s="4" t="inlineStr">
        <is>
          <t>R</t>
        </is>
      </c>
      <c r="C5" s="4" t="inlineStr">
        <is>
          <t>GXL</t>
        </is>
      </c>
      <c r="D5" s="4" t="n">
        <v>0.8</v>
      </c>
      <c r="E5" s="55" t="n"/>
      <c r="F5" s="55" t="n"/>
      <c r="G5" s="55" t="n"/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14.25" customHeight="1" s="56">
      <c r="A6" s="4" t="inlineStr">
        <is>
          <t>339-5439</t>
        </is>
      </c>
      <c r="B6" s="4" t="inlineStr">
        <is>
          <t>R</t>
        </is>
      </c>
      <c r="C6" s="4" t="inlineStr">
        <is>
          <t>GXL</t>
        </is>
      </c>
      <c r="D6" s="4" t="n">
        <v>0.8</v>
      </c>
      <c r="E6" s="55" t="n"/>
      <c r="F6" s="55" t="n"/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5" t="n"/>
      <c r="V6" s="55" t="n"/>
      <c r="W6" s="55" t="n"/>
      <c r="X6" s="55" t="n"/>
      <c r="Y6" s="55" t="n"/>
      <c r="Z6" s="55" t="n"/>
    </row>
    <row r="7" ht="14.25" customHeight="1" s="56">
      <c r="A7" s="4" t="inlineStr">
        <is>
          <t>339-5467</t>
        </is>
      </c>
      <c r="B7" s="4" t="inlineStr">
        <is>
          <t>R</t>
        </is>
      </c>
      <c r="C7" s="4" t="inlineStr">
        <is>
          <t>GXL</t>
        </is>
      </c>
      <c r="D7" s="4" t="n">
        <v>2</v>
      </c>
      <c r="E7" s="55" t="n"/>
      <c r="F7" s="55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</row>
    <row r="8" ht="14.25" customHeight="1" s="56">
      <c r="A8" s="4" t="inlineStr">
        <is>
          <t>339-5442</t>
        </is>
      </c>
      <c r="B8" s="4" t="inlineStr">
        <is>
          <t>B</t>
        </is>
      </c>
      <c r="C8" s="4" t="inlineStr">
        <is>
          <t>GXL</t>
        </is>
      </c>
      <c r="D8" s="4" t="n">
        <v>1</v>
      </c>
      <c r="E8" s="55" t="n"/>
      <c r="F8" s="55" t="n"/>
      <c r="G8" s="55" t="n"/>
      <c r="H8" s="55" t="n"/>
      <c r="I8" s="55" t="n"/>
      <c r="J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14.25" customHeight="1" s="56">
      <c r="A9" s="4" t="inlineStr">
        <is>
          <t>339-5457</t>
        </is>
      </c>
      <c r="B9" s="4" t="inlineStr">
        <is>
          <t>B</t>
        </is>
      </c>
      <c r="C9" s="4" t="inlineStr">
        <is>
          <t>GXL</t>
        </is>
      </c>
      <c r="D9" s="4" t="n">
        <v>2</v>
      </c>
      <c r="E9" s="55" t="n"/>
      <c r="F9" s="55" t="n"/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4.25" customHeight="1" s="56">
      <c r="A10" s="4" t="inlineStr">
        <is>
          <t>339-5457</t>
        </is>
      </c>
      <c r="B10" s="4" t="inlineStr">
        <is>
          <t>B</t>
        </is>
      </c>
      <c r="C10" s="4" t="inlineStr">
        <is>
          <t>GXL</t>
        </is>
      </c>
      <c r="D10" s="4" t="n">
        <v>2</v>
      </c>
      <c r="E10" s="55" t="n"/>
      <c r="F10" s="55" t="n"/>
      <c r="G10" s="55" t="n"/>
      <c r="H10" s="55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14.25" customHeight="1" s="56">
      <c r="A11" s="4" t="inlineStr">
        <is>
          <t>339-5457</t>
        </is>
      </c>
      <c r="B11" s="4" t="inlineStr">
        <is>
          <t>B</t>
        </is>
      </c>
      <c r="C11" s="4" t="inlineStr">
        <is>
          <t>GXL</t>
        </is>
      </c>
      <c r="D11" s="4" t="n">
        <v>2</v>
      </c>
      <c r="E11" s="55" t="n"/>
      <c r="F11" s="55" t="n"/>
      <c r="G11" s="55" t="n"/>
      <c r="H11" s="55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4.25" customHeight="1" s="56">
      <c r="A12" s="4" t="inlineStr">
        <is>
          <t>339-5431</t>
        </is>
      </c>
      <c r="B12" s="4" t="inlineStr">
        <is>
          <t>B</t>
        </is>
      </c>
      <c r="C12" s="4" t="inlineStr">
        <is>
          <t>GXL</t>
        </is>
      </c>
      <c r="D12" s="4" t="n">
        <v>0.8</v>
      </c>
      <c r="E12" s="55" t="n"/>
      <c r="F12" s="55" t="n"/>
      <c r="G12" s="55" t="n"/>
      <c r="H12" s="55" t="n"/>
      <c r="I12" s="55" t="n"/>
      <c r="J12" s="55" t="n"/>
      <c r="K12" s="55" t="n"/>
      <c r="L12" s="55" t="n"/>
      <c r="M12" s="55" t="n"/>
      <c r="N12" s="55" t="n"/>
      <c r="O12" s="55" t="n"/>
      <c r="P12" s="55" t="n"/>
      <c r="Q12" s="55" t="n"/>
      <c r="R12" s="55" t="n"/>
      <c r="S12" s="55" t="n"/>
      <c r="T12" s="55" t="n"/>
      <c r="U12" s="55" t="n"/>
      <c r="V12" s="55" t="n"/>
      <c r="W12" s="55" t="n"/>
      <c r="X12" s="55" t="n"/>
      <c r="Y12" s="55" t="n"/>
      <c r="Z12" s="55" t="n"/>
    </row>
    <row r="13" ht="14.25" customHeight="1" s="56">
      <c r="A13" s="4" t="inlineStr">
        <is>
          <t>339-5431</t>
        </is>
      </c>
      <c r="B13" s="4" t="inlineStr">
        <is>
          <t>B</t>
        </is>
      </c>
      <c r="C13" s="4" t="inlineStr">
        <is>
          <t>GXL</t>
        </is>
      </c>
      <c r="D13" s="4" t="n">
        <v>0.8</v>
      </c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4.25" customHeight="1" s="56">
      <c r="A14" s="4" t="inlineStr">
        <is>
          <t>339-5431</t>
        </is>
      </c>
      <c r="B14" s="4" t="inlineStr">
        <is>
          <t>B</t>
        </is>
      </c>
      <c r="C14" s="4" t="inlineStr">
        <is>
          <t>GXL</t>
        </is>
      </c>
      <c r="D14" s="4" t="n">
        <v>0.8</v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</row>
    <row r="15" ht="14.25" customHeight="1" s="56">
      <c r="A15" s="4" t="inlineStr">
        <is>
          <t>339-5431</t>
        </is>
      </c>
      <c r="B15" s="4" t="inlineStr">
        <is>
          <t>B</t>
        </is>
      </c>
      <c r="C15" s="4" t="inlineStr">
        <is>
          <t>GXL</t>
        </is>
      </c>
      <c r="D15" s="4" t="n">
        <v>0.8</v>
      </c>
      <c r="E15" s="55" t="n"/>
      <c r="F15" s="55" t="n"/>
      <c r="G15" s="55" t="n"/>
      <c r="H15" s="55" t="n"/>
      <c r="I15" s="55" t="n"/>
      <c r="J15" s="55" t="n"/>
      <c r="K15" s="55" t="n"/>
      <c r="L15" s="55" t="n"/>
      <c r="M15" s="55" t="n"/>
      <c r="N15" s="55" t="n"/>
      <c r="O15" s="55" t="n"/>
      <c r="P15" s="55" t="n"/>
      <c r="Q15" s="55" t="n"/>
      <c r="R15" s="55" t="n"/>
      <c r="S15" s="55" t="n"/>
      <c r="T15" s="55" t="n"/>
      <c r="U15" s="55" t="n"/>
      <c r="V15" s="55" t="n"/>
      <c r="W15" s="55" t="n"/>
      <c r="X15" s="55" t="n"/>
      <c r="Y15" s="55" t="n"/>
      <c r="Z15" s="55" t="n"/>
    </row>
    <row r="16" ht="14.25" customHeight="1" s="56">
      <c r="A16" s="4" t="inlineStr">
        <is>
          <t>339-5457</t>
        </is>
      </c>
      <c r="B16" s="4" t="inlineStr">
        <is>
          <t>B</t>
        </is>
      </c>
      <c r="C16" s="4" t="inlineStr">
        <is>
          <t>GXL</t>
        </is>
      </c>
      <c r="D16" s="4" t="n">
        <v>2</v>
      </c>
      <c r="E16" s="55" t="n"/>
      <c r="F16" s="55" t="n"/>
      <c r="G16" s="55" t="n"/>
      <c r="H16" s="5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4.25" customHeight="1" s="56">
      <c r="A17" s="4" t="inlineStr">
        <is>
          <t>339-5431</t>
        </is>
      </c>
      <c r="B17" s="4" t="inlineStr">
        <is>
          <t>B</t>
        </is>
      </c>
      <c r="C17" s="4" t="inlineStr">
        <is>
          <t>GXL</t>
        </is>
      </c>
      <c r="D17" s="4" t="n">
        <v>0.8</v>
      </c>
      <c r="E17" s="55" t="n"/>
      <c r="F17" s="55" t="n"/>
      <c r="G17" s="55" t="n"/>
      <c r="H17" s="55" t="n"/>
      <c r="I17" s="55" t="n"/>
      <c r="J17" s="55" t="n"/>
      <c r="K17" s="55" t="n"/>
      <c r="L17" s="55" t="n"/>
      <c r="M17" s="55" t="n"/>
      <c r="N17" s="55" t="n"/>
      <c r="O17" s="55" t="n"/>
      <c r="P17" s="55" t="n"/>
      <c r="Q17" s="55" t="n"/>
      <c r="R17" s="55" t="n"/>
      <c r="S17" s="55" t="n"/>
      <c r="T17" s="55" t="n"/>
      <c r="U17" s="55" t="n"/>
      <c r="V17" s="55" t="n"/>
      <c r="W17" s="55" t="n"/>
      <c r="X17" s="55" t="n"/>
      <c r="Y17" s="55" t="n"/>
      <c r="Z17" s="55" t="n"/>
    </row>
    <row r="18" ht="14.25" customHeight="1" s="56">
      <c r="A18" s="4" t="inlineStr">
        <is>
          <t>339-5431</t>
        </is>
      </c>
      <c r="B18" s="4" t="inlineStr">
        <is>
          <t>B</t>
        </is>
      </c>
      <c r="C18" s="4" t="inlineStr">
        <is>
          <t>GXL</t>
        </is>
      </c>
      <c r="D18" s="4" t="n">
        <v>0.8</v>
      </c>
      <c r="E18" s="55" t="n"/>
      <c r="F18" s="55" t="n"/>
      <c r="G18" s="55" t="n"/>
      <c r="H18" s="55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4.25" customHeight="1" s="56">
      <c r="A19" s="4" t="inlineStr">
        <is>
          <t>339-5457</t>
        </is>
      </c>
      <c r="B19" s="4" t="inlineStr">
        <is>
          <t>B</t>
        </is>
      </c>
      <c r="C19" s="4" t="inlineStr">
        <is>
          <t>GXL</t>
        </is>
      </c>
      <c r="D19" s="4" t="n">
        <v>2</v>
      </c>
      <c r="E19" s="55" t="n"/>
      <c r="F19" s="55" t="n"/>
      <c r="G19" s="55" t="n"/>
      <c r="H19" s="55" t="n"/>
      <c r="I19" s="55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14.25" customHeight="1" s="56">
      <c r="A20" s="4" t="inlineStr">
        <is>
          <t>339-5431</t>
        </is>
      </c>
      <c r="B20" s="4" t="inlineStr">
        <is>
          <t>B</t>
        </is>
      </c>
      <c r="C20" s="4" t="inlineStr">
        <is>
          <t>GXL</t>
        </is>
      </c>
      <c r="D20" s="4" t="n">
        <v>0.8</v>
      </c>
      <c r="E20" s="55" t="n"/>
      <c r="F20" s="55" t="n"/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14.25" customHeight="1" s="56">
      <c r="A21" s="4" t="inlineStr">
        <is>
          <t>339-5431</t>
        </is>
      </c>
      <c r="B21" s="4" t="inlineStr">
        <is>
          <t>B</t>
        </is>
      </c>
      <c r="C21" s="4" t="inlineStr">
        <is>
          <t>GXL</t>
        </is>
      </c>
      <c r="D21" s="4" t="n">
        <v>0.8</v>
      </c>
      <c r="E21" s="55" t="n"/>
      <c r="F21" s="55" t="n"/>
      <c r="G21" s="55" t="n"/>
      <c r="H21" s="55" t="n"/>
      <c r="I21" s="55" t="n"/>
      <c r="J21" s="55" t="n"/>
      <c r="K21" s="55" t="n"/>
      <c r="L21" s="55" t="n"/>
      <c r="M21" s="55" t="n"/>
      <c r="N21" s="55" t="n"/>
      <c r="O21" s="55" t="n"/>
      <c r="P21" s="55" t="n"/>
      <c r="Q21" s="55" t="n"/>
      <c r="R21" s="55" t="n"/>
      <c r="S21" s="55" t="n"/>
      <c r="T21" s="55" t="n"/>
      <c r="U21" s="55" t="n"/>
      <c r="V21" s="55" t="n"/>
      <c r="W21" s="55" t="n"/>
      <c r="X21" s="55" t="n"/>
      <c r="Y21" s="55" t="n"/>
      <c r="Z21" s="55" t="n"/>
    </row>
    <row r="22" ht="14.25" customHeight="1" s="56">
      <c r="A22" s="4" t="inlineStr">
        <is>
          <t>339-5431</t>
        </is>
      </c>
      <c r="B22" s="4" t="inlineStr">
        <is>
          <t>B</t>
        </is>
      </c>
      <c r="C22" s="4" t="inlineStr">
        <is>
          <t>GXL</t>
        </is>
      </c>
      <c r="D22" s="4" t="n">
        <v>0.8</v>
      </c>
      <c r="E22" s="55" t="n"/>
      <c r="F22" s="55" t="n"/>
      <c r="G22" s="55" t="n"/>
      <c r="H22" s="55" t="n"/>
      <c r="I22" s="55" t="n"/>
      <c r="J22" s="55" t="n"/>
      <c r="K22" s="55" t="n"/>
      <c r="L22" s="55" t="n"/>
      <c r="M22" s="55" t="n"/>
      <c r="N22" s="55" t="n"/>
      <c r="O22" s="55" t="n"/>
      <c r="P22" s="55" t="n"/>
      <c r="Q22" s="55" t="n"/>
      <c r="R22" s="55" t="n"/>
      <c r="S22" s="55" t="n"/>
      <c r="T22" s="55" t="n"/>
      <c r="U22" s="55" t="n"/>
      <c r="V22" s="55" t="n"/>
      <c r="W22" s="55" t="n"/>
      <c r="X22" s="55" t="n"/>
      <c r="Y22" s="55" t="n"/>
      <c r="Z22" s="55" t="n"/>
    </row>
    <row r="23" ht="14.25" customHeight="1" s="56">
      <c r="A23" s="4" t="inlineStr">
        <is>
          <t>339-5441</t>
        </is>
      </c>
      <c r="B23" s="4" t="inlineStr">
        <is>
          <t>Y</t>
        </is>
      </c>
      <c r="C23" s="4" t="inlineStr">
        <is>
          <t>GXL</t>
        </is>
      </c>
      <c r="D23" s="4" t="n">
        <v>0.8</v>
      </c>
      <c r="E23" s="55" t="n"/>
      <c r="F23" s="55" t="n"/>
      <c r="G23" s="55" t="n"/>
      <c r="H23" s="55" t="n"/>
      <c r="I23" s="55" t="n"/>
      <c r="J23" s="55" t="n"/>
      <c r="K23" s="55" t="n"/>
      <c r="L23" s="55" t="n"/>
      <c r="M23" s="55" t="n"/>
      <c r="N23" s="55" t="n"/>
      <c r="O23" s="55" t="n"/>
      <c r="P23" s="55" t="n"/>
      <c r="Q23" s="55" t="n"/>
      <c r="R23" s="55" t="n"/>
      <c r="S23" s="55" t="n"/>
      <c r="T23" s="55" t="n"/>
      <c r="U23" s="55" t="n"/>
      <c r="V23" s="55" t="n"/>
      <c r="W23" s="55" t="n"/>
      <c r="X23" s="55" t="n"/>
      <c r="Y23" s="55" t="n"/>
      <c r="Z23" s="55" t="n"/>
    </row>
    <row r="24" ht="14.25" customHeight="1" s="56">
      <c r="A24" s="4" t="inlineStr">
        <is>
          <t>339-5441</t>
        </is>
      </c>
      <c r="B24" s="4" t="inlineStr">
        <is>
          <t>Y</t>
        </is>
      </c>
      <c r="C24" s="4" t="inlineStr">
        <is>
          <t>GXL</t>
        </is>
      </c>
      <c r="D24" s="4" t="n">
        <v>0.8</v>
      </c>
      <c r="E24" s="55" t="n"/>
      <c r="F24" s="55" t="n"/>
      <c r="G24" s="55" t="n"/>
      <c r="H24" s="55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4.25" customHeight="1" s="56">
      <c r="A25" s="4" t="inlineStr">
        <is>
          <t>339-5441</t>
        </is>
      </c>
      <c r="B25" s="4" t="inlineStr">
        <is>
          <t>Y</t>
        </is>
      </c>
      <c r="C25" s="4" t="inlineStr">
        <is>
          <t>GXL</t>
        </is>
      </c>
      <c r="D25" s="4" t="n">
        <v>0.8</v>
      </c>
      <c r="E25" s="55" t="n"/>
      <c r="F25" s="55" t="n"/>
      <c r="G25" s="55" t="n"/>
      <c r="H25" s="55" t="n"/>
      <c r="I25" s="55" t="n"/>
      <c r="J25" s="55" t="n"/>
      <c r="K25" s="55" t="n"/>
      <c r="L25" s="55" t="n"/>
      <c r="M25" s="55" t="n"/>
      <c r="N25" s="55" t="n"/>
      <c r="O25" s="55" t="n"/>
      <c r="P25" s="55" t="n"/>
      <c r="Q25" s="55" t="n"/>
      <c r="R25" s="55" t="n"/>
      <c r="S25" s="55" t="n"/>
      <c r="T25" s="55" t="n"/>
      <c r="U25" s="55" t="n"/>
      <c r="V25" s="55" t="n"/>
      <c r="W25" s="55" t="n"/>
      <c r="X25" s="55" t="n"/>
      <c r="Y25" s="55" t="n"/>
      <c r="Z25" s="55" t="n"/>
    </row>
    <row r="26" ht="14.25" customHeight="1" s="56">
      <c r="A26" s="4" t="inlineStr">
        <is>
          <t>339-5443</t>
        </is>
      </c>
      <c r="B26" s="4" t="inlineStr">
        <is>
          <t>BR</t>
        </is>
      </c>
      <c r="C26" s="4" t="inlineStr">
        <is>
          <t>GXL</t>
        </is>
      </c>
      <c r="D26" s="4" t="n">
        <v>1</v>
      </c>
      <c r="E26" s="55" t="n"/>
      <c r="F26" s="55" t="n"/>
      <c r="G26" s="55" t="n"/>
      <c r="H26" s="55" t="n"/>
      <c r="I26" s="55" t="n"/>
      <c r="J26" s="55" t="n"/>
      <c r="K26" s="55" t="n"/>
      <c r="L26" s="55" t="n"/>
      <c r="M26" s="55" t="n"/>
      <c r="N26" s="55" t="n"/>
      <c r="O26" s="55" t="n"/>
      <c r="P26" s="55" t="n"/>
      <c r="Q26" s="55" t="n"/>
      <c r="R26" s="55" t="n"/>
      <c r="S26" s="55" t="n"/>
      <c r="T26" s="55" t="n"/>
      <c r="U26" s="55" t="n"/>
      <c r="V26" s="55" t="n"/>
      <c r="W26" s="55" t="n"/>
      <c r="X26" s="55" t="n"/>
      <c r="Y26" s="55" t="n"/>
      <c r="Z26" s="55" t="n"/>
    </row>
    <row r="27" ht="14.25" customHeight="1" s="56">
      <c r="A27" s="4" t="inlineStr">
        <is>
          <t>339-5443</t>
        </is>
      </c>
      <c r="B27" s="4" t="inlineStr">
        <is>
          <t>BR</t>
        </is>
      </c>
      <c r="C27" s="4" t="inlineStr">
        <is>
          <t>GXL</t>
        </is>
      </c>
      <c r="D27" s="4" t="n">
        <v>1</v>
      </c>
      <c r="E27" s="55" t="n"/>
      <c r="F27" s="55" t="n"/>
      <c r="G27" s="55" t="n"/>
      <c r="H27" s="55" t="n"/>
      <c r="I27" s="55" t="n"/>
      <c r="J27" s="55" t="n"/>
      <c r="K27" s="55" t="n"/>
      <c r="L27" s="55" t="n"/>
      <c r="M27" s="55" t="n"/>
      <c r="N27" s="55" t="n"/>
      <c r="O27" s="55" t="n"/>
      <c r="P27" s="55" t="n"/>
      <c r="Q27" s="55" t="n"/>
      <c r="R27" s="55" t="n"/>
      <c r="S27" s="55" t="n"/>
      <c r="T27" s="55" t="n"/>
      <c r="U27" s="55" t="n"/>
      <c r="V27" s="55" t="n"/>
      <c r="W27" s="55" t="n"/>
      <c r="X27" s="55" t="n"/>
      <c r="Y27" s="55" t="n"/>
      <c r="Z27" s="55" t="n"/>
    </row>
    <row r="28" ht="14.25" customHeight="1" s="56">
      <c r="A28" s="4" t="inlineStr">
        <is>
          <t>339-5443</t>
        </is>
      </c>
      <c r="B28" s="4" t="inlineStr">
        <is>
          <t>BR</t>
        </is>
      </c>
      <c r="C28" s="4" t="inlineStr">
        <is>
          <t>GXL</t>
        </is>
      </c>
      <c r="D28" s="4" t="n">
        <v>1</v>
      </c>
      <c r="E28" s="55" t="n"/>
      <c r="F28" s="55" t="n"/>
      <c r="G28" s="55" t="n"/>
      <c r="H28" s="55" t="n"/>
      <c r="I28" s="55" t="n"/>
      <c r="J28" s="55" t="n"/>
      <c r="K28" s="55" t="n"/>
      <c r="L28" s="55" t="n"/>
      <c r="M28" s="55" t="n"/>
      <c r="N28" s="55" t="n"/>
      <c r="O28" s="55" t="n"/>
      <c r="P28" s="55" t="n"/>
      <c r="Q28" s="55" t="n"/>
      <c r="R28" s="55" t="n"/>
      <c r="S28" s="55" t="n"/>
      <c r="T28" s="55" t="n"/>
      <c r="U28" s="55" t="n"/>
      <c r="V28" s="55" t="n"/>
      <c r="W28" s="55" t="n"/>
      <c r="X28" s="55" t="n"/>
      <c r="Y28" s="55" t="n"/>
      <c r="Z28" s="55" t="n"/>
    </row>
    <row r="29" ht="14.25" customHeight="1" s="56">
      <c r="A29" s="4" t="inlineStr">
        <is>
          <t>339-5437</t>
        </is>
      </c>
      <c r="B29" s="4" t="inlineStr">
        <is>
          <t>P</t>
        </is>
      </c>
      <c r="C29" s="4" t="inlineStr">
        <is>
          <t>GXL</t>
        </is>
      </c>
      <c r="D29" s="4" t="n">
        <v>0.8</v>
      </c>
      <c r="E29" s="55" t="n"/>
      <c r="F29" s="55" t="n"/>
      <c r="G29" s="55" t="n"/>
      <c r="H29" s="55" t="n"/>
      <c r="I29" s="55" t="n"/>
      <c r="J29" s="55" t="n"/>
      <c r="K29" s="55" t="n"/>
      <c r="L29" s="55" t="n"/>
      <c r="M29" s="55" t="n"/>
      <c r="N29" s="55" t="n"/>
      <c r="O29" s="55" t="n"/>
      <c r="P29" s="55" t="n"/>
      <c r="Q29" s="55" t="n"/>
      <c r="R29" s="55" t="n"/>
      <c r="S29" s="55" t="n"/>
      <c r="T29" s="55" t="n"/>
      <c r="U29" s="55" t="n"/>
      <c r="V29" s="55" t="n"/>
      <c r="W29" s="55" t="n"/>
      <c r="X29" s="55" t="n"/>
      <c r="Y29" s="55" t="n"/>
      <c r="Z29" s="55" t="n"/>
    </row>
    <row r="30" ht="14.25" customHeight="1" s="56">
      <c r="A30" s="4" t="inlineStr">
        <is>
          <t>339-5435</t>
        </is>
      </c>
      <c r="B30" s="4" t="inlineStr">
        <is>
          <t>GR</t>
        </is>
      </c>
      <c r="C30" s="4" t="inlineStr">
        <is>
          <t>GXL</t>
        </is>
      </c>
      <c r="D30" s="4" t="n">
        <v>0.8</v>
      </c>
      <c r="E30" s="55" t="n"/>
      <c r="F30" s="55" t="n"/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55" t="n"/>
      <c r="W30" s="55" t="n"/>
      <c r="X30" s="55" t="n"/>
      <c r="Y30" s="55" t="n"/>
      <c r="Z30" s="55" t="n"/>
    </row>
    <row r="31" ht="14.25" customHeight="1" s="56">
      <c r="A31" s="4" t="inlineStr">
        <is>
          <t>339-5437</t>
        </is>
      </c>
      <c r="B31" s="4" t="inlineStr">
        <is>
          <t>P</t>
        </is>
      </c>
      <c r="C31" s="4" t="inlineStr">
        <is>
          <t>GXL</t>
        </is>
      </c>
      <c r="D31" s="4" t="n">
        <v>0.8</v>
      </c>
      <c r="E31" s="55" t="n"/>
      <c r="F31" s="55" t="n"/>
      <c r="G31" s="55" t="n"/>
      <c r="H31" s="55" t="n"/>
      <c r="I31" s="55" t="n"/>
      <c r="J31" s="55" t="n"/>
      <c r="K31" s="55" t="n"/>
      <c r="L31" s="55" t="n"/>
      <c r="M31" s="55" t="n"/>
      <c r="N31" s="55" t="n"/>
      <c r="O31" s="55" t="n"/>
      <c r="P31" s="55" t="n"/>
      <c r="Q31" s="55" t="n"/>
      <c r="R31" s="55" t="n"/>
      <c r="S31" s="55" t="n"/>
      <c r="T31" s="55" t="n"/>
      <c r="U31" s="55" t="n"/>
      <c r="V31" s="55" t="n"/>
      <c r="W31" s="55" t="n"/>
      <c r="X31" s="55" t="n"/>
      <c r="Y31" s="55" t="n"/>
      <c r="Z31" s="55" t="n"/>
    </row>
    <row r="32" ht="14.25" customHeight="1" s="56">
      <c r="A32" s="4" t="inlineStr">
        <is>
          <t>339-5436</t>
        </is>
      </c>
      <c r="B32" s="4" t="inlineStr">
        <is>
          <t>O</t>
        </is>
      </c>
      <c r="C32" s="4" t="inlineStr">
        <is>
          <t>GXL</t>
        </is>
      </c>
      <c r="D32" s="4" t="n">
        <v>0.8</v>
      </c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</row>
    <row r="33" ht="14.25" customHeight="1" s="56">
      <c r="A33" s="4" t="inlineStr">
        <is>
          <t>339-5449</t>
        </is>
      </c>
      <c r="B33" s="4" t="inlineStr">
        <is>
          <t>O</t>
        </is>
      </c>
      <c r="C33" s="4" t="inlineStr">
        <is>
          <t>GXL</t>
        </is>
      </c>
      <c r="D33" s="4" t="n">
        <v>1</v>
      </c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</row>
    <row r="34" ht="14.25" customHeight="1" s="56">
      <c r="A34" s="4" t="inlineStr">
        <is>
          <t>339-5443</t>
        </is>
      </c>
      <c r="B34" s="4" t="inlineStr">
        <is>
          <t>BR</t>
        </is>
      </c>
      <c r="C34" s="4" t="inlineStr">
        <is>
          <t>GXL</t>
        </is>
      </c>
      <c r="D34" s="4" t="n">
        <v>1</v>
      </c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</row>
    <row r="35" ht="14.25" customHeight="1" s="56">
      <c r="A35" s="4" t="inlineStr">
        <is>
          <t>339-5441</t>
        </is>
      </c>
      <c r="B35" s="4" t="inlineStr">
        <is>
          <t>Y</t>
        </is>
      </c>
      <c r="C35" s="4" t="inlineStr">
        <is>
          <t>GXL</t>
        </is>
      </c>
      <c r="D35" s="4" t="n">
        <v>0.8</v>
      </c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</row>
    <row r="36" ht="14.25" customHeight="1" s="56">
      <c r="A36" s="4" t="inlineStr">
        <is>
          <t>339-5466</t>
        </is>
      </c>
      <c r="B36" s="4" t="inlineStr">
        <is>
          <t>V</t>
        </is>
      </c>
      <c r="C36" s="4" t="inlineStr">
        <is>
          <t>GXL</t>
        </is>
      </c>
      <c r="D36" s="4" t="n">
        <v>2</v>
      </c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</row>
    <row r="37" ht="14.25" customHeight="1" s="56">
      <c r="A37" s="4" t="inlineStr">
        <is>
          <t>339-5434</t>
        </is>
      </c>
      <c r="B37" s="4" t="inlineStr">
        <is>
          <t>G</t>
        </is>
      </c>
      <c r="C37" s="4" t="inlineStr">
        <is>
          <t>GXL</t>
        </is>
      </c>
      <c r="D37" s="4" t="n">
        <v>0.8</v>
      </c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</row>
    <row r="38" ht="14.25" customHeight="1" s="56">
      <c r="A38" s="4" t="inlineStr">
        <is>
          <t>339-5441</t>
        </is>
      </c>
      <c r="B38" s="4" t="inlineStr">
        <is>
          <t>Y</t>
        </is>
      </c>
      <c r="C38" s="4" t="inlineStr">
        <is>
          <t>GXL</t>
        </is>
      </c>
      <c r="D38" s="4" t="n">
        <v>0.8</v>
      </c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</row>
    <row r="39" ht="14.25" customHeight="1" s="56">
      <c r="A39" s="4" t="inlineStr">
        <is>
          <t>339-5433</t>
        </is>
      </c>
      <c r="B39" s="4" t="inlineStr">
        <is>
          <t>L</t>
        </is>
      </c>
      <c r="C39" s="4" t="inlineStr">
        <is>
          <t>GXL</t>
        </is>
      </c>
      <c r="D39" s="4" t="n">
        <v>0.8</v>
      </c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</row>
    <row r="40" ht="14.25" customHeight="1" s="56">
      <c r="A40" s="4" t="inlineStr">
        <is>
          <t>339-5436</t>
        </is>
      </c>
      <c r="B40" s="4" t="inlineStr">
        <is>
          <t>O</t>
        </is>
      </c>
      <c r="C40" s="4" t="inlineStr">
        <is>
          <t>GXL</t>
        </is>
      </c>
      <c r="D40" s="4" t="n">
        <v>0.8</v>
      </c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</row>
    <row r="41" ht="14.25" customHeight="1" s="56">
      <c r="A41" s="4" t="inlineStr">
        <is>
          <t>339-5438</t>
        </is>
      </c>
      <c r="B41" s="4" t="inlineStr">
        <is>
          <t>V</t>
        </is>
      </c>
      <c r="C41" s="4" t="inlineStr">
        <is>
          <t>GXL</t>
        </is>
      </c>
      <c r="D41" s="4" t="n">
        <v>0.8</v>
      </c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</row>
    <row r="42" ht="14.25" customHeight="1" s="56">
      <c r="A42" s="4" t="inlineStr">
        <is>
          <t>339-5440</t>
        </is>
      </c>
      <c r="B42" s="4" t="inlineStr">
        <is>
          <t>W</t>
        </is>
      </c>
      <c r="C42" s="4" t="inlineStr">
        <is>
          <t>GXL</t>
        </is>
      </c>
      <c r="D42" s="4" t="n">
        <v>0.8</v>
      </c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</row>
    <row r="43" ht="14.25" customHeight="1" s="56">
      <c r="A43" s="4" t="inlineStr">
        <is>
          <t>339-5437</t>
        </is>
      </c>
      <c r="B43" s="4" t="inlineStr">
        <is>
          <t>P</t>
        </is>
      </c>
      <c r="C43" s="4" t="inlineStr">
        <is>
          <t>GXL</t>
        </is>
      </c>
      <c r="D43" s="4" t="n">
        <v>0.8</v>
      </c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</row>
    <row r="44" ht="14.25" customHeight="1" s="56">
      <c r="A44" s="4" t="inlineStr">
        <is>
          <t>339-5433</t>
        </is>
      </c>
      <c r="B44" s="4" t="inlineStr">
        <is>
          <t>L</t>
        </is>
      </c>
      <c r="C44" s="4" t="inlineStr">
        <is>
          <t>GXL</t>
        </is>
      </c>
      <c r="D44" s="4" t="n">
        <v>0.8</v>
      </c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</row>
    <row r="45" ht="14.25" customHeight="1" s="56">
      <c r="A45" s="4" t="inlineStr">
        <is>
          <t>339-5435</t>
        </is>
      </c>
      <c r="B45" s="4" t="inlineStr">
        <is>
          <t>GR</t>
        </is>
      </c>
      <c r="C45" s="4" t="inlineStr">
        <is>
          <t>GXL</t>
        </is>
      </c>
      <c r="D45" s="4" t="n">
        <v>0.8</v>
      </c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</row>
    <row r="46" ht="14.25" customHeight="1" s="56">
      <c r="A46" s="4" t="inlineStr">
        <is>
          <t>339-5432</t>
        </is>
      </c>
      <c r="B46" s="4" t="inlineStr">
        <is>
          <t>BR</t>
        </is>
      </c>
      <c r="C46" s="4" t="inlineStr">
        <is>
          <t>GXL</t>
        </is>
      </c>
      <c r="D46" s="4" t="n">
        <v>0.8</v>
      </c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</row>
    <row r="47" ht="14.25" customHeight="1" s="56">
      <c r="A47" s="4" t="inlineStr">
        <is>
          <t>339-5431</t>
        </is>
      </c>
      <c r="B47" s="4" t="inlineStr">
        <is>
          <t>B</t>
        </is>
      </c>
      <c r="C47" s="4" t="inlineStr">
        <is>
          <t>GXL</t>
        </is>
      </c>
      <c r="D47" s="4" t="n">
        <v>0.8</v>
      </c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  <c r="V47" s="55" t="n"/>
      <c r="W47" s="55" t="n"/>
      <c r="X47" s="55" t="n"/>
      <c r="Y47" s="55" t="n"/>
      <c r="Z47" s="55" t="n"/>
    </row>
    <row r="48" ht="14.25" customHeight="1" s="56">
      <c r="A48" s="4" t="inlineStr">
        <is>
          <t>339-5441</t>
        </is>
      </c>
      <c r="B48" s="4" t="inlineStr">
        <is>
          <t>Y</t>
        </is>
      </c>
      <c r="C48" s="4" t="inlineStr">
        <is>
          <t>GXL</t>
        </is>
      </c>
      <c r="D48" s="4" t="n">
        <v>0.8</v>
      </c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</row>
    <row r="49" ht="14.25" customHeight="1" s="56">
      <c r="A49" s="4" t="inlineStr">
        <is>
          <t>339-5432</t>
        </is>
      </c>
      <c r="B49" s="4" t="inlineStr">
        <is>
          <t>BR</t>
        </is>
      </c>
      <c r="C49" s="4" t="inlineStr">
        <is>
          <t>GXL</t>
        </is>
      </c>
      <c r="D49" s="4" t="n">
        <v>0.8</v>
      </c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</row>
    <row r="50" ht="14.25" customHeight="1" s="56">
      <c r="A50" s="4" t="inlineStr">
        <is>
          <t>339-5432</t>
        </is>
      </c>
      <c r="B50" s="4" t="inlineStr">
        <is>
          <t>BR</t>
        </is>
      </c>
      <c r="C50" s="4" t="inlineStr">
        <is>
          <t>GXL</t>
        </is>
      </c>
      <c r="D50" s="4" t="n">
        <v>0.8</v>
      </c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</row>
    <row r="51" ht="14.25" customHeight="1" s="56">
      <c r="A51" s="4" t="inlineStr">
        <is>
          <t>339-5436</t>
        </is>
      </c>
      <c r="B51" s="4" t="inlineStr">
        <is>
          <t>O</t>
        </is>
      </c>
      <c r="C51" s="4" t="inlineStr">
        <is>
          <t>GXL</t>
        </is>
      </c>
      <c r="D51" s="4" t="n">
        <v>0.8</v>
      </c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</row>
    <row r="52" ht="14.25" customHeight="1" s="56">
      <c r="A52" s="4" t="inlineStr">
        <is>
          <t>339-5431</t>
        </is>
      </c>
      <c r="B52" s="4" t="inlineStr">
        <is>
          <t>B</t>
        </is>
      </c>
      <c r="C52" s="4" t="inlineStr">
        <is>
          <t>GXL</t>
        </is>
      </c>
      <c r="D52" s="4" t="n">
        <v>0.8</v>
      </c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</row>
    <row r="53" ht="14.25" customHeight="1" s="56">
      <c r="A53" s="4" t="inlineStr">
        <is>
          <t>339-5440</t>
        </is>
      </c>
      <c r="B53" s="4" t="inlineStr">
        <is>
          <t>W</t>
        </is>
      </c>
      <c r="C53" s="4" t="inlineStr">
        <is>
          <t>GXL</t>
        </is>
      </c>
      <c r="D53" s="4" t="n">
        <v>0.8</v>
      </c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</row>
    <row r="54" ht="14.25" customHeight="1" s="56">
      <c r="A54" s="4" t="inlineStr">
        <is>
          <t>339-5434</t>
        </is>
      </c>
      <c r="B54" s="4" t="inlineStr">
        <is>
          <t>G</t>
        </is>
      </c>
      <c r="C54" s="4" t="inlineStr">
        <is>
          <t>GXL</t>
        </is>
      </c>
      <c r="D54" s="4" t="n">
        <v>0.8</v>
      </c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</row>
    <row r="55" ht="14.25" customHeight="1" s="56">
      <c r="A55" s="4" t="inlineStr">
        <is>
          <t>339-5436</t>
        </is>
      </c>
      <c r="B55" s="4" t="inlineStr">
        <is>
          <t>O</t>
        </is>
      </c>
      <c r="C55" s="4" t="inlineStr">
        <is>
          <t>GXL</t>
        </is>
      </c>
      <c r="D55" s="4" t="n">
        <v>0.8</v>
      </c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</row>
    <row r="56" ht="14.25" customHeight="1" s="56">
      <c r="A56" s="4" t="inlineStr">
        <is>
          <t>339-5435</t>
        </is>
      </c>
      <c r="B56" s="4" t="inlineStr">
        <is>
          <t>GR</t>
        </is>
      </c>
      <c r="C56" s="4" t="inlineStr">
        <is>
          <t>GXL</t>
        </is>
      </c>
      <c r="D56" s="4" t="n">
        <v>0.8</v>
      </c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</row>
    <row r="57" ht="14.25" customHeight="1" s="56">
      <c r="A57" s="4" t="inlineStr">
        <is>
          <t>339-5435</t>
        </is>
      </c>
      <c r="B57" s="4" t="inlineStr">
        <is>
          <t>GR</t>
        </is>
      </c>
      <c r="C57" s="4" t="inlineStr">
        <is>
          <t>GXL</t>
        </is>
      </c>
      <c r="D57" s="4" t="n">
        <v>0.8</v>
      </c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</row>
    <row r="58" ht="14.25" customHeight="1" s="56">
      <c r="A58" s="4" t="inlineStr">
        <is>
          <t>339-5434</t>
        </is>
      </c>
      <c r="B58" s="4" t="inlineStr">
        <is>
          <t>G</t>
        </is>
      </c>
      <c r="C58" s="4" t="inlineStr">
        <is>
          <t>GXL</t>
        </is>
      </c>
      <c r="D58" s="4" t="n">
        <v>0.8</v>
      </c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</row>
    <row r="59" ht="14.25" customHeight="1" s="56">
      <c r="A59" s="4" t="inlineStr">
        <is>
          <t>339-5441</t>
        </is>
      </c>
      <c r="B59" s="4" t="inlineStr">
        <is>
          <t>Y</t>
        </is>
      </c>
      <c r="C59" s="4" t="inlineStr">
        <is>
          <t>GXL</t>
        </is>
      </c>
      <c r="D59" s="4" t="n">
        <v>0.8</v>
      </c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</row>
    <row r="60" ht="14.25" customHeight="1" s="56">
      <c r="A60" s="4" t="inlineStr">
        <is>
          <t>339-5441</t>
        </is>
      </c>
      <c r="B60" s="4" t="inlineStr">
        <is>
          <t>Y</t>
        </is>
      </c>
      <c r="C60" s="4" t="inlineStr">
        <is>
          <t>GXL</t>
        </is>
      </c>
      <c r="D60" s="4" t="n">
        <v>0.8</v>
      </c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</row>
    <row r="61" ht="14.25" customHeight="1" s="56">
      <c r="A61" s="4" t="inlineStr">
        <is>
          <t>339-5441</t>
        </is>
      </c>
      <c r="B61" s="4" t="inlineStr">
        <is>
          <t>Y</t>
        </is>
      </c>
      <c r="C61" s="4" t="inlineStr">
        <is>
          <t>GXL</t>
        </is>
      </c>
      <c r="D61" s="4" t="n">
        <v>0.8</v>
      </c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</row>
    <row r="62" ht="14.25" customHeight="1" s="56">
      <c r="A62" s="4" t="inlineStr">
        <is>
          <t>339-5434</t>
        </is>
      </c>
      <c r="B62" s="4" t="inlineStr">
        <is>
          <t>G</t>
        </is>
      </c>
      <c r="C62" s="4" t="inlineStr">
        <is>
          <t>GXL</t>
        </is>
      </c>
      <c r="D62" s="4" t="n">
        <v>0.8</v>
      </c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</row>
    <row r="63" ht="14.25" customHeight="1" s="56">
      <c r="A63" s="4" t="inlineStr">
        <is>
          <t>339-5434</t>
        </is>
      </c>
      <c r="B63" s="4" t="inlineStr">
        <is>
          <t>G</t>
        </is>
      </c>
      <c r="C63" s="4" t="inlineStr">
        <is>
          <t>GXL</t>
        </is>
      </c>
      <c r="D63" s="4" t="n">
        <v>0.8</v>
      </c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  <c r="V63" s="55" t="n"/>
      <c r="W63" s="55" t="n"/>
      <c r="X63" s="55" t="n"/>
      <c r="Y63" s="55" t="n"/>
      <c r="Z63" s="55" t="n"/>
    </row>
    <row r="64" ht="14.25" customHeight="1" s="56">
      <c r="A64" s="4" t="inlineStr">
        <is>
          <t>339-5434</t>
        </is>
      </c>
      <c r="B64" s="4" t="inlineStr">
        <is>
          <t>G</t>
        </is>
      </c>
      <c r="C64" s="4" t="inlineStr">
        <is>
          <t>GXL</t>
        </is>
      </c>
      <c r="D64" s="4" t="n">
        <v>0.8</v>
      </c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</row>
    <row r="65" ht="14.25" customHeight="1" s="56">
      <c r="A65" s="4" t="inlineStr">
        <is>
          <t>339-5438</t>
        </is>
      </c>
      <c r="B65" s="4" t="inlineStr">
        <is>
          <t>V</t>
        </is>
      </c>
      <c r="C65" s="4" t="inlineStr">
        <is>
          <t>GXL</t>
        </is>
      </c>
      <c r="D65" s="4" t="n">
        <v>0.8</v>
      </c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</row>
    <row r="66" ht="14.25" customHeight="1" s="56">
      <c r="A66" s="4" t="inlineStr">
        <is>
          <t>339-5440</t>
        </is>
      </c>
      <c r="B66" s="4" t="inlineStr">
        <is>
          <t>W</t>
        </is>
      </c>
      <c r="C66" s="4" t="inlineStr">
        <is>
          <t>GXL</t>
        </is>
      </c>
      <c r="D66" s="4" t="n">
        <v>0.8</v>
      </c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</row>
    <row r="67" ht="14.25" customHeight="1" s="56">
      <c r="A67" s="4" t="inlineStr">
        <is>
          <t>339-5435</t>
        </is>
      </c>
      <c r="B67" s="4" t="inlineStr">
        <is>
          <t>GR</t>
        </is>
      </c>
      <c r="C67" s="4" t="inlineStr">
        <is>
          <t>GXL</t>
        </is>
      </c>
      <c r="D67" s="4" t="n">
        <v>0.8</v>
      </c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</row>
    <row r="68" ht="14.25" customHeight="1" s="56">
      <c r="A68" s="4" t="inlineStr">
        <is>
          <t>339-5433</t>
        </is>
      </c>
      <c r="B68" s="4" t="inlineStr">
        <is>
          <t>L</t>
        </is>
      </c>
      <c r="C68" s="4" t="inlineStr">
        <is>
          <t>GXL</t>
        </is>
      </c>
      <c r="D68" s="4" t="n">
        <v>0.8</v>
      </c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</row>
    <row r="69" ht="14.25" customHeight="1" s="56">
      <c r="A69" s="4" t="inlineStr">
        <is>
          <t>339-5436</t>
        </is>
      </c>
      <c r="B69" s="4" t="inlineStr">
        <is>
          <t>O</t>
        </is>
      </c>
      <c r="C69" s="4" t="inlineStr">
        <is>
          <t>GXL</t>
        </is>
      </c>
      <c r="D69" s="4" t="n">
        <v>0.8</v>
      </c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</row>
    <row r="70" ht="14.25" customHeight="1" s="56">
      <c r="A70" s="4" t="inlineStr">
        <is>
          <t>339-5434</t>
        </is>
      </c>
      <c r="B70" s="4" t="inlineStr">
        <is>
          <t>G</t>
        </is>
      </c>
      <c r="C70" s="4" t="inlineStr">
        <is>
          <t>GXL</t>
        </is>
      </c>
      <c r="D70" s="4" t="n">
        <v>0.8</v>
      </c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</row>
    <row r="71" ht="14.25" customHeight="1" s="56">
      <c r="A71" s="4" t="inlineStr">
        <is>
          <t>339-5432</t>
        </is>
      </c>
      <c r="B71" s="4" t="inlineStr">
        <is>
          <t>BR</t>
        </is>
      </c>
      <c r="C71" s="4" t="inlineStr">
        <is>
          <t>GXL</t>
        </is>
      </c>
      <c r="D71" s="4" t="n">
        <v>0.8</v>
      </c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</row>
    <row r="72" ht="14.25" customHeight="1" s="56">
      <c r="A72" s="4" t="inlineStr">
        <is>
          <t>339-5437</t>
        </is>
      </c>
      <c r="B72" s="4" t="inlineStr">
        <is>
          <t>P</t>
        </is>
      </c>
      <c r="C72" s="4" t="inlineStr">
        <is>
          <t>GXL</t>
        </is>
      </c>
      <c r="D72" s="4" t="n">
        <v>0.8</v>
      </c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</row>
    <row r="73" ht="14.25" customHeight="1" s="56">
      <c r="A73" s="4" t="inlineStr">
        <is>
          <t>339-5441</t>
        </is>
      </c>
      <c r="B73" s="4" t="inlineStr">
        <is>
          <t>Y</t>
        </is>
      </c>
      <c r="C73" s="4" t="inlineStr">
        <is>
          <t>GXL</t>
        </is>
      </c>
      <c r="D73" s="4" t="n">
        <v>0.8</v>
      </c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</row>
    <row r="74" ht="14.25" customHeight="1" s="56">
      <c r="A74" s="4" t="inlineStr">
        <is>
          <t>339-5432</t>
        </is>
      </c>
      <c r="B74" s="4" t="inlineStr">
        <is>
          <t>BR</t>
        </is>
      </c>
      <c r="C74" s="4" t="inlineStr">
        <is>
          <t>GXL</t>
        </is>
      </c>
      <c r="D74" s="4" t="n">
        <v>0.8</v>
      </c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</row>
    <row r="75" ht="14.25" customHeight="1" s="56">
      <c r="A75" s="4" t="inlineStr">
        <is>
          <t>339-5433</t>
        </is>
      </c>
      <c r="B75" s="4" t="inlineStr">
        <is>
          <t>L</t>
        </is>
      </c>
      <c r="C75" s="4" t="inlineStr">
        <is>
          <t>GXL</t>
        </is>
      </c>
      <c r="D75" s="4" t="n">
        <v>0.8</v>
      </c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</row>
    <row r="76" ht="14.25" customHeight="1" s="56">
      <c r="A76" s="4" t="inlineStr">
        <is>
          <t>339-5438</t>
        </is>
      </c>
      <c r="B76" s="4" t="inlineStr">
        <is>
          <t>V</t>
        </is>
      </c>
      <c r="C76" s="4" t="inlineStr">
        <is>
          <t>GXL</t>
        </is>
      </c>
      <c r="D76" s="4" t="n">
        <v>0.8</v>
      </c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</row>
    <row r="77" ht="14.25" customHeight="1" s="56">
      <c r="A77" s="4" t="inlineStr">
        <is>
          <t>339-5438</t>
        </is>
      </c>
      <c r="B77" s="4" t="inlineStr">
        <is>
          <t>V</t>
        </is>
      </c>
      <c r="C77" s="4" t="inlineStr">
        <is>
          <t>GXL</t>
        </is>
      </c>
      <c r="D77" s="4" t="n">
        <v>0.8</v>
      </c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  <c r="V77" s="55" t="n"/>
      <c r="W77" s="55" t="n"/>
      <c r="X77" s="55" t="n"/>
      <c r="Y77" s="55" t="n"/>
      <c r="Z77" s="55" t="n"/>
    </row>
    <row r="78" ht="14.25" customHeight="1" s="56">
      <c r="A78" s="4" t="inlineStr">
        <is>
          <t>339-5438</t>
        </is>
      </c>
      <c r="B78" s="4" t="inlineStr">
        <is>
          <t>V</t>
        </is>
      </c>
      <c r="C78" s="4" t="inlineStr">
        <is>
          <t>GXL</t>
        </is>
      </c>
      <c r="D78" s="4" t="n">
        <v>0.8</v>
      </c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  <c r="V78" s="55" t="n"/>
      <c r="W78" s="55" t="n"/>
      <c r="X78" s="55" t="n"/>
      <c r="Y78" s="55" t="n"/>
      <c r="Z78" s="55" t="n"/>
    </row>
    <row r="79" ht="14.25" customHeight="1" s="56">
      <c r="A79" s="4" t="inlineStr">
        <is>
          <t>339-5431</t>
        </is>
      </c>
      <c r="B79" s="4" t="inlineStr">
        <is>
          <t>B</t>
        </is>
      </c>
      <c r="C79" s="4" t="inlineStr">
        <is>
          <t>GXL</t>
        </is>
      </c>
      <c r="D79" s="4" t="n">
        <v>0.8</v>
      </c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</row>
    <row r="80" ht="14.25" customHeight="1" s="56">
      <c r="A80" s="4" t="inlineStr">
        <is>
          <t>339-5431</t>
        </is>
      </c>
      <c r="B80" s="4" t="inlineStr">
        <is>
          <t>B</t>
        </is>
      </c>
      <c r="C80" s="4" t="inlineStr">
        <is>
          <t>GXL</t>
        </is>
      </c>
      <c r="D80" s="4" t="n">
        <v>0.8</v>
      </c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</row>
    <row r="81" ht="14.25" customHeight="1" s="56">
      <c r="A81" s="4" t="inlineStr">
        <is>
          <t>339-5431</t>
        </is>
      </c>
      <c r="B81" s="4" t="inlineStr">
        <is>
          <t>B</t>
        </is>
      </c>
      <c r="C81" s="4" t="inlineStr">
        <is>
          <t>GXL</t>
        </is>
      </c>
      <c r="D81" s="4" t="n">
        <v>0.8</v>
      </c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</row>
    <row r="82" ht="14.25" customHeight="1" s="56">
      <c r="A82" s="4" t="inlineStr">
        <is>
          <t>339-5431</t>
        </is>
      </c>
      <c r="B82" s="4" t="inlineStr">
        <is>
          <t>B</t>
        </is>
      </c>
      <c r="C82" s="4" t="inlineStr">
        <is>
          <t>GXL</t>
        </is>
      </c>
      <c r="D82" s="4" t="n">
        <v>0.8</v>
      </c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</row>
    <row r="83" ht="14.25" customHeight="1" s="56">
      <c r="A83" s="4" t="inlineStr">
        <is>
          <t>339-5431</t>
        </is>
      </c>
      <c r="B83" s="4" t="inlineStr">
        <is>
          <t>B</t>
        </is>
      </c>
      <c r="C83" s="4" t="inlineStr">
        <is>
          <t>GXL</t>
        </is>
      </c>
      <c r="D83" s="4" t="n">
        <v>0.8</v>
      </c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</row>
    <row r="84" ht="14.25" customHeight="1" s="56">
      <c r="A84" s="4" t="inlineStr">
        <is>
          <t>339-5431</t>
        </is>
      </c>
      <c r="B84" s="4" t="inlineStr">
        <is>
          <t>B</t>
        </is>
      </c>
      <c r="C84" s="4" t="inlineStr">
        <is>
          <t>GXL</t>
        </is>
      </c>
      <c r="D84" s="4" t="n">
        <v>0.8</v>
      </c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</row>
    <row r="85" ht="14.25" customHeight="1" s="56">
      <c r="A85" s="4" t="inlineStr">
        <is>
          <t>339-5431</t>
        </is>
      </c>
      <c r="B85" s="4" t="inlineStr">
        <is>
          <t>B</t>
        </is>
      </c>
      <c r="C85" s="4" t="inlineStr">
        <is>
          <t>GXL</t>
        </is>
      </c>
      <c r="D85" s="4" t="n">
        <v>0.8</v>
      </c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</row>
    <row r="86" ht="14.25" customHeight="1" s="56">
      <c r="A86" s="4" t="inlineStr">
        <is>
          <t>339-5435</t>
        </is>
      </c>
      <c r="B86" s="4" t="inlineStr">
        <is>
          <t>GR</t>
        </is>
      </c>
      <c r="C86" s="4" t="inlineStr">
        <is>
          <t>GXL</t>
        </is>
      </c>
      <c r="D86" s="4" t="n">
        <v>0.8</v>
      </c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</row>
    <row r="87" ht="14.25" customHeight="1" s="56">
      <c r="A87" s="4" t="inlineStr">
        <is>
          <t>339-5436</t>
        </is>
      </c>
      <c r="B87" s="4" t="inlineStr">
        <is>
          <t>O</t>
        </is>
      </c>
      <c r="C87" s="4" t="inlineStr">
        <is>
          <t>GXL</t>
        </is>
      </c>
      <c r="D87" s="4" t="n">
        <v>0.8</v>
      </c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</row>
    <row r="88" ht="14.25" customHeight="1" s="56">
      <c r="A88" s="4" t="inlineStr">
        <is>
          <t>339-5433</t>
        </is>
      </c>
      <c r="B88" s="4" t="inlineStr">
        <is>
          <t>L</t>
        </is>
      </c>
      <c r="C88" s="4" t="inlineStr">
        <is>
          <t>GXL</t>
        </is>
      </c>
      <c r="D88" s="4" t="n">
        <v>0.8</v>
      </c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</row>
    <row r="89" ht="14.25" customHeight="1" s="56">
      <c r="A89" s="4" t="inlineStr">
        <is>
          <t>339-5441</t>
        </is>
      </c>
      <c r="B89" s="4" t="inlineStr">
        <is>
          <t>Y</t>
        </is>
      </c>
      <c r="C89" s="4" t="inlineStr">
        <is>
          <t>GXL</t>
        </is>
      </c>
      <c r="D89" s="4" t="n">
        <v>0.8</v>
      </c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</row>
    <row r="90" ht="14.25" customHeight="1" s="56">
      <c r="A90" s="4" t="inlineStr">
        <is>
          <t>339-5433</t>
        </is>
      </c>
      <c r="B90" s="4" t="inlineStr">
        <is>
          <t>L</t>
        </is>
      </c>
      <c r="C90" s="4" t="inlineStr">
        <is>
          <t>GXL</t>
        </is>
      </c>
      <c r="D90" s="4" t="n">
        <v>0.8</v>
      </c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</row>
    <row r="91" ht="14.25" customHeight="1" s="56">
      <c r="A91" s="4" t="inlineStr">
        <is>
          <t>339-5432</t>
        </is>
      </c>
      <c r="B91" s="4" t="inlineStr">
        <is>
          <t>BR</t>
        </is>
      </c>
      <c r="C91" s="4" t="inlineStr">
        <is>
          <t>GXL</t>
        </is>
      </c>
      <c r="D91" s="4" t="n">
        <v>0.8</v>
      </c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</row>
    <row r="92" ht="14.25" customHeight="1" s="56">
      <c r="A92" s="4" t="inlineStr">
        <is>
          <t>339-5441</t>
        </is>
      </c>
      <c r="B92" s="4" t="inlineStr">
        <is>
          <t>Y</t>
        </is>
      </c>
      <c r="C92" s="4" t="inlineStr">
        <is>
          <t>GXL</t>
        </is>
      </c>
      <c r="D92" s="4" t="n">
        <v>0.8</v>
      </c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</row>
    <row r="93" ht="14.25" customHeight="1" s="56">
      <c r="A93" s="4" t="inlineStr">
        <is>
          <t>339-5438</t>
        </is>
      </c>
      <c r="B93" s="4" t="inlineStr">
        <is>
          <t>V</t>
        </is>
      </c>
      <c r="C93" s="4" t="inlineStr">
        <is>
          <t>GXL</t>
        </is>
      </c>
      <c r="D93" s="4" t="n">
        <v>0.8</v>
      </c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</row>
    <row r="94" ht="14.25" customHeight="1" s="56">
      <c r="A94" s="4" t="inlineStr">
        <is>
          <t>339-5440</t>
        </is>
      </c>
      <c r="B94" s="4" t="inlineStr">
        <is>
          <t>W</t>
        </is>
      </c>
      <c r="C94" s="4" t="inlineStr">
        <is>
          <t>GXL</t>
        </is>
      </c>
      <c r="D94" s="4" t="n">
        <v>0.8</v>
      </c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</row>
    <row r="95" ht="14.25" customHeight="1" s="56">
      <c r="A95" s="4" t="inlineStr">
        <is>
          <t>339-5436</t>
        </is>
      </c>
      <c r="B95" s="4" t="inlineStr">
        <is>
          <t>O</t>
        </is>
      </c>
      <c r="C95" s="4" t="inlineStr">
        <is>
          <t>GXL</t>
        </is>
      </c>
      <c r="D95" s="4" t="n">
        <v>0.8</v>
      </c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  <c r="V95" s="55" t="n"/>
      <c r="W95" s="55" t="n"/>
      <c r="X95" s="55" t="n"/>
      <c r="Y95" s="55" t="n"/>
      <c r="Z95" s="55" t="n"/>
    </row>
    <row r="96" ht="14.25" customHeight="1" s="56">
      <c r="A96" s="4" t="inlineStr">
        <is>
          <t>339-5441</t>
        </is>
      </c>
      <c r="B96" s="4" t="inlineStr">
        <is>
          <t>Y</t>
        </is>
      </c>
      <c r="C96" s="4" t="inlineStr">
        <is>
          <t>GXL</t>
        </is>
      </c>
      <c r="D96" s="4" t="n">
        <v>0.8</v>
      </c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</row>
    <row r="97" ht="14.25" customHeight="1" s="56">
      <c r="A97" s="4" t="inlineStr">
        <is>
          <t>339-5441</t>
        </is>
      </c>
      <c r="B97" s="4" t="inlineStr">
        <is>
          <t>Y</t>
        </is>
      </c>
      <c r="C97" s="4" t="inlineStr">
        <is>
          <t>GXL</t>
        </is>
      </c>
      <c r="D97" s="4" t="n">
        <v>0.8</v>
      </c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</row>
    <row r="98" ht="14.25" customHeight="1" s="56">
      <c r="A98" s="4" t="inlineStr">
        <is>
          <t>339-5441</t>
        </is>
      </c>
      <c r="B98" s="4" t="inlineStr">
        <is>
          <t>Y</t>
        </is>
      </c>
      <c r="C98" s="4" t="inlineStr">
        <is>
          <t>GXL</t>
        </is>
      </c>
      <c r="D98" s="4" t="n">
        <v>0.8</v>
      </c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</row>
    <row r="99" ht="14.25" customHeight="1" s="56">
      <c r="A99" s="4" t="inlineStr">
        <is>
          <t>339-5441</t>
        </is>
      </c>
      <c r="B99" s="4" t="inlineStr">
        <is>
          <t>Y</t>
        </is>
      </c>
      <c r="C99" s="4" t="inlineStr">
        <is>
          <t>GXL</t>
        </is>
      </c>
      <c r="D99" s="4" t="n">
        <v>0.8</v>
      </c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</row>
    <row r="100" ht="14.25" customHeight="1" s="56">
      <c r="A100" s="4" t="inlineStr">
        <is>
          <t>339-5434</t>
        </is>
      </c>
      <c r="B100" s="4" t="inlineStr">
        <is>
          <t>G</t>
        </is>
      </c>
      <c r="C100" s="4" t="inlineStr">
        <is>
          <t>GXL</t>
        </is>
      </c>
      <c r="D100" s="4" t="n">
        <v>0.8</v>
      </c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</row>
    <row r="101" ht="14.25" customHeight="1" s="56">
      <c r="A101" s="4" t="inlineStr">
        <is>
          <t>339-5434</t>
        </is>
      </c>
      <c r="B101" s="4" t="inlineStr">
        <is>
          <t>G</t>
        </is>
      </c>
      <c r="C101" s="4" t="inlineStr">
        <is>
          <t>GXL</t>
        </is>
      </c>
      <c r="D101" s="4" t="n">
        <v>0.8</v>
      </c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</row>
    <row r="102" ht="14.25" customHeight="1" s="56">
      <c r="A102" s="4" t="inlineStr">
        <is>
          <t>339-5434</t>
        </is>
      </c>
      <c r="B102" s="4" t="inlineStr">
        <is>
          <t>G</t>
        </is>
      </c>
      <c r="C102" s="4" t="inlineStr">
        <is>
          <t>GXL</t>
        </is>
      </c>
      <c r="D102" s="4" t="n">
        <v>0.8</v>
      </c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</row>
    <row r="103" ht="14.25" customHeight="1" s="56">
      <c r="A103" s="4" t="inlineStr">
        <is>
          <t>339-5452</t>
        </is>
      </c>
      <c r="B103" s="4" t="inlineStr">
        <is>
          <t>R</t>
        </is>
      </c>
      <c r="C103" s="4" t="inlineStr">
        <is>
          <t>GXL</t>
        </is>
      </c>
      <c r="D103" s="4" t="n">
        <v>1</v>
      </c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</row>
    <row r="104" ht="14.25" customHeight="1" s="56">
      <c r="A104" s="4" t="inlineStr">
        <is>
          <t>339-5452</t>
        </is>
      </c>
      <c r="B104" s="4" t="inlineStr">
        <is>
          <t>R</t>
        </is>
      </c>
      <c r="C104" s="4" t="inlineStr">
        <is>
          <t>GXL</t>
        </is>
      </c>
      <c r="D104" s="4" t="n">
        <v>1</v>
      </c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</row>
    <row r="105" ht="14.25" customHeight="1" s="56">
      <c r="A105" s="4" t="inlineStr">
        <is>
          <t>339-5456</t>
        </is>
      </c>
      <c r="B105" s="4" t="inlineStr">
        <is>
          <t>Y</t>
        </is>
      </c>
      <c r="C105" s="4" t="inlineStr">
        <is>
          <t>GXL</t>
        </is>
      </c>
      <c r="D105" s="4" t="n">
        <v>1</v>
      </c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</row>
    <row r="106" ht="14.25" customHeight="1" s="56">
      <c r="A106" s="4" t="inlineStr">
        <is>
          <t>339-5455</t>
        </is>
      </c>
      <c r="B106" s="4" t="inlineStr">
        <is>
          <t>W</t>
        </is>
      </c>
      <c r="C106" s="4" t="inlineStr">
        <is>
          <t>GXL</t>
        </is>
      </c>
      <c r="D106" s="4" t="n">
        <v>1</v>
      </c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</row>
    <row r="107" ht="14.25" customHeight="1" s="56">
      <c r="A107" s="4" t="inlineStr">
        <is>
          <t>339-5445</t>
        </is>
      </c>
      <c r="B107" s="4" t="inlineStr">
        <is>
          <t>L</t>
        </is>
      </c>
      <c r="C107" s="4" t="inlineStr">
        <is>
          <t>GXL</t>
        </is>
      </c>
      <c r="D107" s="4" t="n">
        <v>1</v>
      </c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</row>
    <row r="108" ht="14.25" customHeight="1" s="56">
      <c r="A108" s="4" t="inlineStr">
        <is>
          <t>339-5447</t>
        </is>
      </c>
      <c r="B108" s="4" t="inlineStr">
        <is>
          <t>GR</t>
        </is>
      </c>
      <c r="C108" s="4" t="inlineStr">
        <is>
          <t>GXL</t>
        </is>
      </c>
      <c r="D108" s="4" t="n">
        <v>1</v>
      </c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  <c r="V108" s="55" t="n"/>
      <c r="W108" s="55" t="n"/>
      <c r="X108" s="55" t="n"/>
      <c r="Y108" s="55" t="n"/>
      <c r="Z108" s="55" t="n"/>
    </row>
    <row r="109" ht="14.25" customHeight="1" s="56">
      <c r="A109" s="4" t="inlineStr">
        <is>
          <t>339-5450</t>
        </is>
      </c>
      <c r="B109" s="4" t="inlineStr">
        <is>
          <t>P</t>
        </is>
      </c>
      <c r="C109" s="4" t="inlineStr">
        <is>
          <t>GXL</t>
        </is>
      </c>
      <c r="D109" s="4" t="n">
        <v>1</v>
      </c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  <c r="V109" s="55" t="n"/>
      <c r="W109" s="55" t="n"/>
      <c r="X109" s="55" t="n"/>
      <c r="Y109" s="55" t="n"/>
      <c r="Z109" s="55" t="n"/>
    </row>
    <row r="110" ht="14.25" customHeight="1" s="56">
      <c r="A110" s="4" t="inlineStr">
        <is>
          <t>339-5446</t>
        </is>
      </c>
      <c r="B110" s="4" t="inlineStr">
        <is>
          <t>G</t>
        </is>
      </c>
      <c r="C110" s="4" t="inlineStr">
        <is>
          <t>GXL</t>
        </is>
      </c>
      <c r="D110" s="4" t="n">
        <v>1</v>
      </c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  <c r="V110" s="55" t="n"/>
      <c r="W110" s="55" t="n"/>
      <c r="X110" s="55" t="n"/>
      <c r="Y110" s="55" t="n"/>
      <c r="Z110" s="55" t="n"/>
    </row>
    <row r="111" ht="14.25" customHeight="1" s="56">
      <c r="A111" s="4" t="inlineStr">
        <is>
          <t>339-5461</t>
        </is>
      </c>
      <c r="B111" s="4" t="inlineStr">
        <is>
          <t>L</t>
        </is>
      </c>
      <c r="C111" s="4" t="inlineStr">
        <is>
          <t>GXL</t>
        </is>
      </c>
      <c r="D111" s="4" t="n">
        <v>2</v>
      </c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  <c r="V111" s="55" t="n"/>
      <c r="W111" s="55" t="n"/>
      <c r="X111" s="55" t="n"/>
      <c r="Y111" s="55" t="n"/>
      <c r="Z111" s="55" t="n"/>
    </row>
    <row r="112" ht="14.25" customHeight="1" s="56">
      <c r="A112" s="4" t="inlineStr">
        <is>
          <t>339-5462</t>
        </is>
      </c>
      <c r="B112" s="4" t="inlineStr">
        <is>
          <t>G</t>
        </is>
      </c>
      <c r="C112" s="4" t="inlineStr">
        <is>
          <t>GXL</t>
        </is>
      </c>
      <c r="D112" s="4" t="n">
        <v>2</v>
      </c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  <c r="V112" s="55" t="n"/>
      <c r="W112" s="55" t="n"/>
      <c r="X112" s="55" t="n"/>
      <c r="Y112" s="55" t="n"/>
      <c r="Z112" s="55" t="n"/>
    </row>
    <row r="113" ht="14.25" customHeight="1" s="56">
      <c r="A113" s="4" t="inlineStr">
        <is>
          <t>339-5451</t>
        </is>
      </c>
      <c r="B113" s="4" t="inlineStr">
        <is>
          <t>V</t>
        </is>
      </c>
      <c r="C113" s="4" t="inlineStr">
        <is>
          <t>GXL</t>
        </is>
      </c>
      <c r="D113" s="4" t="n">
        <v>1</v>
      </c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  <c r="V113" s="55" t="n"/>
      <c r="W113" s="55" t="n"/>
      <c r="X113" s="55" t="n"/>
      <c r="Y113" s="55" t="n"/>
      <c r="Z113" s="55" t="n"/>
    </row>
    <row r="114" ht="14.25" customHeight="1" s="56">
      <c r="A114" s="4" t="inlineStr">
        <is>
          <t>339-5451</t>
        </is>
      </c>
      <c r="B114" s="4" t="inlineStr">
        <is>
          <t>V</t>
        </is>
      </c>
      <c r="C114" s="4" t="inlineStr">
        <is>
          <t>GXL</t>
        </is>
      </c>
      <c r="D114" s="4" t="n">
        <v>1</v>
      </c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</row>
    <row r="115" ht="14.25" customHeight="1" s="56">
      <c r="A115" s="4" t="inlineStr">
        <is>
          <t>339-5451</t>
        </is>
      </c>
      <c r="B115" s="4" t="inlineStr">
        <is>
          <t>V</t>
        </is>
      </c>
      <c r="C115" s="4" t="inlineStr">
        <is>
          <t>GXL</t>
        </is>
      </c>
      <c r="D115" s="4" t="n">
        <v>1</v>
      </c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</row>
    <row r="116" ht="14.25" customHeight="1" s="56">
      <c r="A116" s="4" t="inlineStr">
        <is>
          <t>339-5451</t>
        </is>
      </c>
      <c r="B116" s="4" t="inlineStr">
        <is>
          <t>V</t>
        </is>
      </c>
      <c r="C116" s="4" t="inlineStr">
        <is>
          <t>GXL</t>
        </is>
      </c>
      <c r="D116" s="4" t="n">
        <v>1</v>
      </c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</row>
    <row r="117" ht="14.25" customHeight="1" s="56">
      <c r="A117" s="4" t="inlineStr">
        <is>
          <t>339-5451</t>
        </is>
      </c>
      <c r="B117" s="4" t="inlineStr">
        <is>
          <t>V</t>
        </is>
      </c>
      <c r="C117" s="4" t="inlineStr">
        <is>
          <t>GXL</t>
        </is>
      </c>
      <c r="D117" s="4" t="n">
        <v>1</v>
      </c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</row>
    <row r="118" ht="14.25" customHeight="1" s="56">
      <c r="A118" s="4" t="inlineStr">
        <is>
          <t>467-2859</t>
        </is>
      </c>
      <c r="B118" s="4" t="inlineStr">
        <is>
          <t>L</t>
        </is>
      </c>
      <c r="C118" s="4" t="inlineStr">
        <is>
          <t>ETHERNET</t>
        </is>
      </c>
      <c r="D118" s="4" t="inlineStr">
        <is>
          <t>4X0,75</t>
        </is>
      </c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</row>
    <row r="119" ht="14.25" customHeight="1" s="56">
      <c r="A119" s="4" t="inlineStr">
        <is>
          <t>467-2859</t>
        </is>
      </c>
      <c r="B119" s="4" t="inlineStr">
        <is>
          <t>L</t>
        </is>
      </c>
      <c r="C119" s="4" t="inlineStr">
        <is>
          <t>ETHERNET</t>
        </is>
      </c>
      <c r="D119" s="4" t="inlineStr">
        <is>
          <t>4X0,75</t>
        </is>
      </c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</row>
    <row r="120" ht="14.25" customHeight="1" s="56">
      <c r="A120" s="4" t="inlineStr">
        <is>
          <t>467-2859</t>
        </is>
      </c>
      <c r="B120" s="4" t="inlineStr">
        <is>
          <t>L</t>
        </is>
      </c>
      <c r="C120" s="4" t="inlineStr">
        <is>
          <t>ETHERNET</t>
        </is>
      </c>
      <c r="D120" s="4" t="inlineStr">
        <is>
          <t>4X0,75</t>
        </is>
      </c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</row>
    <row r="121" ht="14.25" customHeight="1" s="56">
      <c r="A121" s="4" t="inlineStr">
        <is>
          <t>467-2859</t>
        </is>
      </c>
      <c r="B121" s="4" t="inlineStr">
        <is>
          <t>L</t>
        </is>
      </c>
      <c r="C121" s="4" t="inlineStr">
        <is>
          <t>ETHERNET</t>
        </is>
      </c>
      <c r="D121" s="4" t="inlineStr">
        <is>
          <t>4X0,75</t>
        </is>
      </c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</row>
    <row r="122" ht="14.25" customHeight="1" s="56">
      <c r="A122" s="4" t="inlineStr">
        <is>
          <t>6V-4498</t>
        </is>
      </c>
      <c r="B122" s="4" t="inlineStr">
        <is>
          <t>V</t>
        </is>
      </c>
      <c r="C122" s="4" t="inlineStr">
        <is>
          <t>SGX</t>
        </is>
      </c>
      <c r="D122" s="4" t="n">
        <v>19</v>
      </c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</row>
    <row r="123" ht="14.25" customHeight="1" s="56">
      <c r="A123" s="4" t="inlineStr">
        <is>
          <t>6V-4498</t>
        </is>
      </c>
      <c r="B123" s="4" t="inlineStr">
        <is>
          <t>V</t>
        </is>
      </c>
      <c r="C123" s="4" t="inlineStr">
        <is>
          <t>SGX</t>
        </is>
      </c>
      <c r="D123" s="4" t="n">
        <v>19</v>
      </c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</row>
    <row r="124" ht="14.25" customHeight="1" s="56">
      <c r="A124" s="4" t="inlineStr">
        <is>
          <t>339-5465</t>
        </is>
      </c>
      <c r="B124" s="4" t="inlineStr">
        <is>
          <t>P</t>
        </is>
      </c>
      <c r="C124" s="4" t="inlineStr">
        <is>
          <t>GXL</t>
        </is>
      </c>
      <c r="D124" s="4" t="n">
        <v>2</v>
      </c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</row>
    <row r="125" ht="14.25" customHeight="1" s="56">
      <c r="A125" s="4" t="inlineStr">
        <is>
          <t>339-5458</t>
        </is>
      </c>
      <c r="B125" s="4" t="inlineStr">
        <is>
          <t>BR</t>
        </is>
      </c>
      <c r="C125" s="4" t="inlineStr">
        <is>
          <t>GXL</t>
        </is>
      </c>
      <c r="D125" s="4" t="n">
        <v>2</v>
      </c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  <c r="V125" s="55" t="n"/>
      <c r="W125" s="55" t="n"/>
      <c r="X125" s="55" t="n"/>
      <c r="Y125" s="55" t="n"/>
      <c r="Z125" s="55" t="n"/>
    </row>
    <row r="126" ht="14.25" customHeight="1" s="56">
      <c r="A126" s="4" t="inlineStr">
        <is>
          <t>339-5458</t>
        </is>
      </c>
      <c r="B126" s="4" t="inlineStr">
        <is>
          <t>BR</t>
        </is>
      </c>
      <c r="C126" s="4" t="inlineStr">
        <is>
          <t>GXL</t>
        </is>
      </c>
      <c r="D126" s="4" t="n">
        <v>2</v>
      </c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  <c r="V126" s="55" t="n"/>
      <c r="W126" s="55" t="n"/>
      <c r="X126" s="55" t="n"/>
      <c r="Y126" s="55" t="n"/>
      <c r="Z126" s="55" t="n"/>
    </row>
    <row r="127" ht="14.25" customHeight="1" s="56">
      <c r="A127" s="4" t="inlineStr">
        <is>
          <t>339-5464</t>
        </is>
      </c>
      <c r="B127" s="4" t="inlineStr">
        <is>
          <t>O</t>
        </is>
      </c>
      <c r="C127" s="4" t="inlineStr">
        <is>
          <t>GXL</t>
        </is>
      </c>
      <c r="D127" s="4" t="n">
        <v>2</v>
      </c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  <c r="V127" s="55" t="n"/>
      <c r="W127" s="55" t="n"/>
      <c r="X127" s="55" t="n"/>
      <c r="Y127" s="55" t="n"/>
      <c r="Z127" s="55" t="n"/>
    </row>
    <row r="128" ht="14.25" customHeight="1" s="56">
      <c r="A128" s="4" t="inlineStr">
        <is>
          <t>6V-2366</t>
        </is>
      </c>
      <c r="B128" s="4" t="inlineStr">
        <is>
          <t>R</t>
        </is>
      </c>
      <c r="C128" s="4" t="inlineStr">
        <is>
          <t>SGX</t>
        </is>
      </c>
      <c r="D128" s="4" t="n">
        <v>19</v>
      </c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  <c r="V128" s="55" t="n"/>
      <c r="W128" s="55" t="n"/>
      <c r="X128" s="55" t="n"/>
      <c r="Y128" s="55" t="n"/>
      <c r="Z128" s="55" t="n"/>
    </row>
    <row r="129" ht="14.25" customHeight="1" s="56">
      <c r="A129" s="4" t="inlineStr">
        <is>
          <t>339-5464</t>
        </is>
      </c>
      <c r="B129" s="4" t="inlineStr">
        <is>
          <t>O</t>
        </is>
      </c>
      <c r="C129" s="4" t="inlineStr">
        <is>
          <t>GXL</t>
        </is>
      </c>
      <c r="D129" s="4" t="n">
        <v>2</v>
      </c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  <c r="V129" s="55" t="n"/>
      <c r="W129" s="55" t="n"/>
      <c r="X129" s="55" t="n"/>
      <c r="Y129" s="55" t="n"/>
      <c r="Z129" s="55" t="n"/>
    </row>
    <row r="130" ht="14.25" customHeight="1" s="56">
      <c r="A130" s="4" t="inlineStr">
        <is>
          <t>339-5464</t>
        </is>
      </c>
      <c r="B130" s="4" t="inlineStr">
        <is>
          <t>O</t>
        </is>
      </c>
      <c r="C130" s="4" t="inlineStr">
        <is>
          <t>GXL</t>
        </is>
      </c>
      <c r="D130" s="4" t="n">
        <v>2</v>
      </c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  <c r="V130" s="55" t="n"/>
      <c r="W130" s="55" t="n"/>
      <c r="X130" s="55" t="n"/>
      <c r="Y130" s="55" t="n"/>
      <c r="Z130" s="55" t="n"/>
    </row>
    <row r="131" ht="14.25" customHeight="1" s="56">
      <c r="A131" s="4" t="inlineStr">
        <is>
          <t>339-5458</t>
        </is>
      </c>
      <c r="B131" s="4" t="inlineStr">
        <is>
          <t>BR</t>
        </is>
      </c>
      <c r="C131" s="4" t="inlineStr">
        <is>
          <t>GXL</t>
        </is>
      </c>
      <c r="D131" s="4" t="n">
        <v>2</v>
      </c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  <c r="V131" s="55" t="n"/>
      <c r="W131" s="55" t="n"/>
      <c r="X131" s="55" t="n"/>
      <c r="Y131" s="55" t="n"/>
      <c r="Z131" s="55" t="n"/>
    </row>
    <row r="132" ht="14.25" customHeight="1" s="56">
      <c r="A132" s="4" t="inlineStr">
        <is>
          <t>339-5458</t>
        </is>
      </c>
      <c r="B132" s="4" t="inlineStr">
        <is>
          <t>BR</t>
        </is>
      </c>
      <c r="C132" s="4" t="inlineStr">
        <is>
          <t>GXL</t>
        </is>
      </c>
      <c r="D132" s="4" t="n">
        <v>2</v>
      </c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  <c r="V132" s="55" t="n"/>
      <c r="W132" s="55" t="n"/>
      <c r="X132" s="55" t="n"/>
      <c r="Y132" s="55" t="n"/>
      <c r="Z132" s="55" t="n"/>
    </row>
    <row r="133" ht="14.25" customHeight="1" s="56">
      <c r="A133" s="4" t="inlineStr">
        <is>
          <t>339-5465</t>
        </is>
      </c>
      <c r="B133" s="4" t="inlineStr">
        <is>
          <t>P</t>
        </is>
      </c>
      <c r="C133" s="4" t="inlineStr">
        <is>
          <t>GXL</t>
        </is>
      </c>
      <c r="D133" s="4" t="n">
        <v>2</v>
      </c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  <c r="V133" s="55" t="n"/>
      <c r="W133" s="55" t="n"/>
      <c r="X133" s="55" t="n"/>
      <c r="Y133" s="55" t="n"/>
      <c r="Z133" s="55" t="n"/>
    </row>
    <row r="134" ht="14.25" customHeight="1" s="56">
      <c r="A134" s="4" t="inlineStr">
        <is>
          <t>339-5465</t>
        </is>
      </c>
      <c r="B134" s="4" t="inlineStr">
        <is>
          <t>P</t>
        </is>
      </c>
      <c r="C134" s="4" t="inlineStr">
        <is>
          <t>GXL</t>
        </is>
      </c>
      <c r="D134" s="4" t="n">
        <v>2</v>
      </c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  <c r="V134" s="55" t="n"/>
      <c r="W134" s="55" t="n"/>
      <c r="X134" s="55" t="n"/>
      <c r="Y134" s="55" t="n"/>
      <c r="Z134" s="55" t="n"/>
    </row>
    <row r="135" ht="14.25" customHeight="1" s="56">
      <c r="A135" s="4" t="inlineStr">
        <is>
          <t>339-5468</t>
        </is>
      </c>
      <c r="B135" s="4" t="inlineStr">
        <is>
          <t>W</t>
        </is>
      </c>
      <c r="C135" s="4" t="inlineStr">
        <is>
          <t>GXL</t>
        </is>
      </c>
      <c r="D135" s="4" t="n">
        <v>2</v>
      </c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  <c r="V135" s="55" t="n"/>
      <c r="W135" s="55" t="n"/>
      <c r="X135" s="55" t="n"/>
      <c r="Y135" s="55" t="n"/>
      <c r="Z135" s="55" t="n"/>
    </row>
    <row r="136" ht="14.25" customHeight="1" s="56">
      <c r="A136" s="4" t="inlineStr">
        <is>
          <t>6A-3353</t>
        </is>
      </c>
      <c r="B136" s="4" t="inlineStr">
        <is>
          <t>B</t>
        </is>
      </c>
      <c r="C136" s="4" t="inlineStr">
        <is>
          <t>SXL</t>
        </is>
      </c>
      <c r="D136" s="4" t="n">
        <v>5</v>
      </c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  <c r="V136" s="55" t="n"/>
      <c r="W136" s="55" t="n"/>
      <c r="X136" s="55" t="n"/>
      <c r="Y136" s="55" t="n"/>
      <c r="Z136" s="55" t="n"/>
    </row>
    <row r="137" ht="14.25" customHeight="1" s="56">
      <c r="A137" s="4" t="inlineStr">
        <is>
          <t>339-5487</t>
        </is>
      </c>
      <c r="B137" s="4" t="inlineStr">
        <is>
          <t>B</t>
        </is>
      </c>
      <c r="C137" s="4" t="inlineStr">
        <is>
          <t>GXL</t>
        </is>
      </c>
      <c r="D137" s="4" t="n">
        <v>5</v>
      </c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  <c r="V137" s="55" t="n"/>
      <c r="W137" s="55" t="n"/>
      <c r="X137" s="55" t="n"/>
      <c r="Y137" s="55" t="n"/>
      <c r="Z137" s="55" t="n"/>
    </row>
    <row r="138" ht="14.25" customHeight="1" s="56">
      <c r="A138" s="4" t="inlineStr">
        <is>
          <t>224-5465</t>
        </is>
      </c>
      <c r="B138" s="4" t="inlineStr">
        <is>
          <t>R</t>
        </is>
      </c>
      <c r="C138" s="4" t="inlineStr">
        <is>
          <t>TXL</t>
        </is>
      </c>
      <c r="D138" s="4" t="n">
        <v>0.8</v>
      </c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  <c r="V138" s="55" t="n"/>
      <c r="W138" s="55" t="n"/>
      <c r="X138" s="55" t="n"/>
      <c r="Y138" s="55" t="n"/>
      <c r="Z138" s="55" t="n"/>
    </row>
    <row r="139" ht="14.25" customHeight="1" s="56">
      <c r="A139" s="4" t="inlineStr">
        <is>
          <t>224-5465</t>
        </is>
      </c>
      <c r="B139" s="4" t="inlineStr">
        <is>
          <t>R</t>
        </is>
      </c>
      <c r="C139" s="4" t="inlineStr">
        <is>
          <t>TXL</t>
        </is>
      </c>
      <c r="D139" s="4" t="n">
        <v>0.8</v>
      </c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  <c r="V139" s="55" t="n"/>
      <c r="W139" s="55" t="n"/>
      <c r="X139" s="55" t="n"/>
      <c r="Y139" s="55" t="n"/>
      <c r="Z139" s="55" t="n"/>
    </row>
    <row r="140" ht="14.25" customHeight="1" s="56">
      <c r="A140" s="4" t="inlineStr">
        <is>
          <t>224-5465</t>
        </is>
      </c>
      <c r="B140" s="4" t="inlineStr">
        <is>
          <t>R</t>
        </is>
      </c>
      <c r="C140" s="4" t="inlineStr">
        <is>
          <t>TXL</t>
        </is>
      </c>
      <c r="D140" s="4" t="n">
        <v>0.8</v>
      </c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  <c r="V140" s="55" t="n"/>
      <c r="W140" s="55" t="n"/>
      <c r="X140" s="55" t="n"/>
      <c r="Y140" s="55" t="n"/>
      <c r="Z140" s="55" t="n"/>
    </row>
    <row r="141" ht="14.25" customHeight="1" s="56">
      <c r="A141" s="4" t="inlineStr">
        <is>
          <t>224-5465</t>
        </is>
      </c>
      <c r="B141" s="4" t="inlineStr">
        <is>
          <t>R</t>
        </is>
      </c>
      <c r="C141" s="4" t="inlineStr">
        <is>
          <t>TXL</t>
        </is>
      </c>
      <c r="D141" s="4" t="n">
        <v>0.8</v>
      </c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  <c r="V141" s="55" t="n"/>
      <c r="W141" s="55" t="n"/>
      <c r="X141" s="55" t="n"/>
      <c r="Y141" s="55" t="n"/>
      <c r="Z141" s="55" t="n"/>
    </row>
    <row r="142" ht="14.25" customHeight="1" s="56">
      <c r="A142" s="4" t="inlineStr">
        <is>
          <t>224-5462</t>
        </is>
      </c>
      <c r="B142" s="4" t="inlineStr">
        <is>
          <t>O</t>
        </is>
      </c>
      <c r="C142" s="4" t="inlineStr">
        <is>
          <t>TXL</t>
        </is>
      </c>
      <c r="D142" s="4" t="n">
        <v>0.8</v>
      </c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  <c r="V142" s="55" t="n"/>
      <c r="W142" s="55" t="n"/>
      <c r="X142" s="55" t="n"/>
      <c r="Y142" s="55" t="n"/>
      <c r="Z142" s="55" t="n"/>
    </row>
    <row r="143" ht="14.25" customHeight="1" s="56">
      <c r="A143" s="4" t="inlineStr">
        <is>
          <t>224-5462</t>
        </is>
      </c>
      <c r="B143" s="4" t="inlineStr">
        <is>
          <t>O</t>
        </is>
      </c>
      <c r="C143" s="4" t="inlineStr">
        <is>
          <t>TXL</t>
        </is>
      </c>
      <c r="D143" s="4" t="n">
        <v>0.8</v>
      </c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  <c r="V143" s="55" t="n"/>
      <c r="W143" s="55" t="n"/>
      <c r="X143" s="55" t="n"/>
      <c r="Y143" s="55" t="n"/>
      <c r="Z143" s="55" t="n"/>
    </row>
    <row r="144" ht="14.25" customHeight="1" s="56">
      <c r="A144" s="4" t="inlineStr">
        <is>
          <t>224-5462</t>
        </is>
      </c>
      <c r="B144" s="4" t="inlineStr">
        <is>
          <t>O</t>
        </is>
      </c>
      <c r="C144" s="4" t="inlineStr">
        <is>
          <t>TXL</t>
        </is>
      </c>
      <c r="D144" s="4" t="n">
        <v>0.8</v>
      </c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  <c r="V144" s="55" t="n"/>
      <c r="W144" s="55" t="n"/>
      <c r="X144" s="55" t="n"/>
      <c r="Y144" s="55" t="n"/>
      <c r="Z144" s="55" t="n"/>
    </row>
    <row r="145" ht="14.25" customHeight="1" s="56">
      <c r="A145" s="4" t="inlineStr">
        <is>
          <t>224-5462</t>
        </is>
      </c>
      <c r="B145" s="4" t="inlineStr">
        <is>
          <t>O</t>
        </is>
      </c>
      <c r="C145" s="4" t="inlineStr">
        <is>
          <t>TXL</t>
        </is>
      </c>
      <c r="D145" s="4" t="n">
        <v>0.8</v>
      </c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  <c r="V145" s="55" t="n"/>
      <c r="W145" s="55" t="n"/>
      <c r="X145" s="55" t="n"/>
      <c r="Y145" s="55" t="n"/>
      <c r="Z145" s="55" t="n"/>
    </row>
    <row r="146" ht="14.25" customHeight="1" s="56">
      <c r="A146" s="4" t="inlineStr">
        <is>
          <t>224-5457</t>
        </is>
      </c>
      <c r="B146" s="4" t="inlineStr">
        <is>
          <t>B</t>
        </is>
      </c>
      <c r="C146" s="4" t="inlineStr">
        <is>
          <t>TXL</t>
        </is>
      </c>
      <c r="D146" s="4" t="n">
        <v>0.8</v>
      </c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  <c r="V146" s="55" t="n"/>
      <c r="W146" s="55" t="n"/>
      <c r="X146" s="55" t="n"/>
      <c r="Y146" s="55" t="n"/>
      <c r="Z146" s="55" t="n"/>
    </row>
    <row r="147" ht="14.25" customHeight="1" s="56">
      <c r="A147" s="4" t="inlineStr">
        <is>
          <t>224-5457</t>
        </is>
      </c>
      <c r="B147" s="4" t="inlineStr">
        <is>
          <t>B</t>
        </is>
      </c>
      <c r="C147" s="4" t="inlineStr">
        <is>
          <t>TXL</t>
        </is>
      </c>
      <c r="D147" s="4" t="n">
        <v>0.8</v>
      </c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  <c r="V147" s="55" t="n"/>
      <c r="W147" s="55" t="n"/>
      <c r="X147" s="55" t="n"/>
      <c r="Y147" s="55" t="n"/>
      <c r="Z147" s="55" t="n"/>
    </row>
    <row r="148" ht="14.25" customHeight="1" s="56">
      <c r="A148" s="4" t="inlineStr">
        <is>
          <t>224-5457</t>
        </is>
      </c>
      <c r="B148" s="4" t="inlineStr">
        <is>
          <t>B</t>
        </is>
      </c>
      <c r="C148" s="4" t="inlineStr">
        <is>
          <t>TXL</t>
        </is>
      </c>
      <c r="D148" s="4" t="n">
        <v>0.8</v>
      </c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  <c r="V148" s="55" t="n"/>
      <c r="W148" s="55" t="n"/>
      <c r="X148" s="55" t="n"/>
      <c r="Y148" s="55" t="n"/>
      <c r="Z148" s="55" t="n"/>
    </row>
    <row r="149" ht="14.25" customHeight="1" s="56">
      <c r="A149" s="4" t="inlineStr">
        <is>
          <t>224-5457</t>
        </is>
      </c>
      <c r="B149" s="4" t="inlineStr">
        <is>
          <t>B</t>
        </is>
      </c>
      <c r="C149" s="4" t="inlineStr">
        <is>
          <t>TXL</t>
        </is>
      </c>
      <c r="D149" s="4" t="n">
        <v>0.8</v>
      </c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  <c r="V149" s="55" t="n"/>
      <c r="W149" s="55" t="n"/>
      <c r="X149" s="55" t="n"/>
      <c r="Y149" s="55" t="n"/>
      <c r="Z149" s="55" t="n"/>
    </row>
    <row r="150" ht="14.25" customHeight="1" s="56">
      <c r="A150" s="4" t="inlineStr">
        <is>
          <t>224-5467</t>
        </is>
      </c>
      <c r="B150" s="4" t="inlineStr">
        <is>
          <t>Y</t>
        </is>
      </c>
      <c r="C150" s="4" t="inlineStr">
        <is>
          <t>TXL</t>
        </is>
      </c>
      <c r="D150" s="4" t="n">
        <v>0.8</v>
      </c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  <c r="V150" s="55" t="n"/>
      <c r="W150" s="55" t="n"/>
      <c r="X150" s="55" t="n"/>
      <c r="Y150" s="55" t="n"/>
      <c r="Z150" s="55" t="n"/>
    </row>
    <row r="151" ht="14.25" customHeight="1" s="56">
      <c r="A151" s="4" t="inlineStr">
        <is>
          <t>224-5467</t>
        </is>
      </c>
      <c r="B151" s="4" t="inlineStr">
        <is>
          <t>Y</t>
        </is>
      </c>
      <c r="C151" s="4" t="inlineStr">
        <is>
          <t>TXL</t>
        </is>
      </c>
      <c r="D151" s="4" t="n">
        <v>0.8</v>
      </c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  <c r="V151" s="55" t="n"/>
      <c r="W151" s="55" t="n"/>
      <c r="X151" s="55" t="n"/>
      <c r="Y151" s="55" t="n"/>
      <c r="Z151" s="55" t="n"/>
    </row>
    <row r="152" ht="14.25" customHeight="1" s="56">
      <c r="A152" s="4" t="inlineStr">
        <is>
          <t>224-5467</t>
        </is>
      </c>
      <c r="B152" s="4" t="inlineStr">
        <is>
          <t>Y</t>
        </is>
      </c>
      <c r="C152" s="4" t="inlineStr">
        <is>
          <t>TXL</t>
        </is>
      </c>
      <c r="D152" s="4" t="n">
        <v>0.8</v>
      </c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  <c r="V152" s="55" t="n"/>
      <c r="W152" s="55" t="n"/>
      <c r="X152" s="55" t="n"/>
      <c r="Y152" s="55" t="n"/>
      <c r="Z152" s="55" t="n"/>
    </row>
    <row r="153" ht="14.25" customHeight="1" s="56">
      <c r="A153" s="4" t="inlineStr">
        <is>
          <t>224-5461</t>
        </is>
      </c>
      <c r="B153" s="4" t="inlineStr">
        <is>
          <t>G</t>
        </is>
      </c>
      <c r="C153" s="4" t="inlineStr">
        <is>
          <t>TXL</t>
        </is>
      </c>
      <c r="D153" s="4" t="n">
        <v>0.8</v>
      </c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  <c r="V153" s="55" t="n"/>
      <c r="W153" s="55" t="n"/>
      <c r="X153" s="55" t="n"/>
      <c r="Y153" s="55" t="n"/>
      <c r="Z153" s="55" t="n"/>
    </row>
    <row r="154" ht="14.25" customHeight="1" s="56">
      <c r="A154" s="4" t="inlineStr">
        <is>
          <t>224-5461</t>
        </is>
      </c>
      <c r="B154" s="4" t="inlineStr">
        <is>
          <t>G</t>
        </is>
      </c>
      <c r="C154" s="4" t="inlineStr">
        <is>
          <t>TXL</t>
        </is>
      </c>
      <c r="D154" s="4" t="n">
        <v>0.8</v>
      </c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  <c r="V154" s="55" t="n"/>
      <c r="W154" s="55" t="n"/>
      <c r="X154" s="55" t="n"/>
      <c r="Y154" s="55" t="n"/>
      <c r="Z154" s="55" t="n"/>
    </row>
    <row r="155" ht="14.25" customHeight="1" s="56">
      <c r="A155" s="4" t="inlineStr">
        <is>
          <t>224-5461</t>
        </is>
      </c>
      <c r="B155" s="4" t="inlineStr">
        <is>
          <t>G</t>
        </is>
      </c>
      <c r="C155" s="4" t="inlineStr">
        <is>
          <t>TXL</t>
        </is>
      </c>
      <c r="D155" s="4" t="n">
        <v>0.8</v>
      </c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  <c r="V155" s="55" t="n"/>
      <c r="W155" s="55" t="n"/>
      <c r="X155" s="55" t="n"/>
      <c r="Y155" s="55" t="n"/>
      <c r="Z155" s="55" t="n"/>
    </row>
    <row r="156" ht="14.25" customHeight="1" s="56">
      <c r="A156" s="4" t="inlineStr">
        <is>
          <t>224-5467</t>
        </is>
      </c>
      <c r="B156" s="4" t="inlineStr">
        <is>
          <t>Y</t>
        </is>
      </c>
      <c r="C156" s="4" t="inlineStr">
        <is>
          <t>TXL</t>
        </is>
      </c>
      <c r="D156" s="4" t="n">
        <v>0.8</v>
      </c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  <c r="V156" s="55" t="n"/>
      <c r="W156" s="55" t="n"/>
      <c r="X156" s="55" t="n"/>
      <c r="Y156" s="55" t="n"/>
      <c r="Z156" s="55" t="n"/>
    </row>
    <row r="157" ht="14.25" customHeight="1" s="56">
      <c r="A157" s="4" t="inlineStr">
        <is>
          <t>224-5467</t>
        </is>
      </c>
      <c r="B157" s="4" t="inlineStr">
        <is>
          <t>Y</t>
        </is>
      </c>
      <c r="C157" s="4" t="inlineStr">
        <is>
          <t>TXL</t>
        </is>
      </c>
      <c r="D157" s="4" t="n">
        <v>0.8</v>
      </c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  <c r="V157" s="55" t="n"/>
      <c r="W157" s="55" t="n"/>
      <c r="X157" s="55" t="n"/>
      <c r="Y157" s="55" t="n"/>
      <c r="Z157" s="55" t="n"/>
    </row>
    <row r="158" ht="14.25" customHeight="1" s="56">
      <c r="A158" s="4" t="inlineStr">
        <is>
          <t>224-5467</t>
        </is>
      </c>
      <c r="B158" s="4" t="inlineStr">
        <is>
          <t>Y</t>
        </is>
      </c>
      <c r="C158" s="4" t="inlineStr">
        <is>
          <t>TXL</t>
        </is>
      </c>
      <c r="D158" s="4" t="n">
        <v>0.8</v>
      </c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  <c r="V158" s="55" t="n"/>
      <c r="W158" s="55" t="n"/>
      <c r="X158" s="55" t="n"/>
      <c r="Y158" s="55" t="n"/>
      <c r="Z158" s="55" t="n"/>
    </row>
    <row r="159" ht="14.25" customHeight="1" s="56">
      <c r="A159" s="4" t="inlineStr">
        <is>
          <t>224-5475</t>
        </is>
      </c>
      <c r="B159" s="4" t="inlineStr">
        <is>
          <t>R</t>
        </is>
      </c>
      <c r="C159" s="4" t="inlineStr">
        <is>
          <t>TXL</t>
        </is>
      </c>
      <c r="D159" s="4" t="n">
        <v>2</v>
      </c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  <c r="V159" s="55" t="n"/>
      <c r="W159" s="55" t="n"/>
      <c r="X159" s="55" t="n"/>
      <c r="Y159" s="55" t="n"/>
      <c r="Z159" s="55" t="n"/>
    </row>
    <row r="160" ht="14.25" customHeight="1" s="56">
      <c r="A160" s="4" t="inlineStr">
        <is>
          <t>224-5475</t>
        </is>
      </c>
      <c r="B160" s="4" t="inlineStr">
        <is>
          <t>R</t>
        </is>
      </c>
      <c r="C160" s="4" t="inlineStr">
        <is>
          <t>TXL</t>
        </is>
      </c>
      <c r="D160" s="4" t="n">
        <v>2</v>
      </c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  <c r="V160" s="55" t="n"/>
      <c r="W160" s="55" t="n"/>
      <c r="X160" s="55" t="n"/>
      <c r="Y160" s="55" t="n"/>
      <c r="Z160" s="55" t="n"/>
    </row>
    <row r="161" ht="14.25" customHeight="1" s="56">
      <c r="A161" s="4" t="inlineStr">
        <is>
          <t>224-5475</t>
        </is>
      </c>
      <c r="B161" s="4" t="inlineStr">
        <is>
          <t>R</t>
        </is>
      </c>
      <c r="C161" s="4" t="inlineStr">
        <is>
          <t>TXL</t>
        </is>
      </c>
      <c r="D161" s="4" t="n">
        <v>2</v>
      </c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  <c r="V161" s="55" t="n"/>
      <c r="W161" s="55" t="n"/>
      <c r="X161" s="55" t="n"/>
      <c r="Y161" s="55" t="n"/>
      <c r="Z161" s="55" t="n"/>
    </row>
    <row r="162" ht="14.25" customHeight="1" s="56">
      <c r="A162" s="4" t="inlineStr">
        <is>
          <t>331-4049</t>
        </is>
      </c>
      <c r="B162" s="4" t="inlineStr">
        <is>
          <t>R</t>
        </is>
      </c>
      <c r="C162" s="4" t="inlineStr">
        <is>
          <t>TXL</t>
        </is>
      </c>
      <c r="D162" s="4" t="n">
        <v>1</v>
      </c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  <c r="V162" s="55" t="n"/>
      <c r="W162" s="55" t="n"/>
      <c r="X162" s="55" t="n"/>
      <c r="Y162" s="55" t="n"/>
      <c r="Z162" s="55" t="n"/>
    </row>
    <row r="163" ht="14.25" customHeight="1" s="56">
      <c r="A163" s="4" t="inlineStr">
        <is>
          <t>224-5475</t>
        </is>
      </c>
      <c r="B163" s="4" t="inlineStr">
        <is>
          <t>R</t>
        </is>
      </c>
      <c r="C163" s="4" t="inlineStr">
        <is>
          <t>TXL</t>
        </is>
      </c>
      <c r="D163" s="4" t="n">
        <v>2</v>
      </c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  <c r="V163" s="55" t="n"/>
      <c r="W163" s="55" t="n"/>
      <c r="X163" s="55" t="n"/>
      <c r="Y163" s="55" t="n"/>
      <c r="Z163" s="55" t="n"/>
    </row>
    <row r="164" ht="14.25" customHeight="1" s="56">
      <c r="A164" s="4" t="inlineStr">
        <is>
          <t>224-5475</t>
        </is>
      </c>
      <c r="B164" s="4" t="inlineStr">
        <is>
          <t>R</t>
        </is>
      </c>
      <c r="C164" s="4" t="inlineStr">
        <is>
          <t>TXL</t>
        </is>
      </c>
      <c r="D164" s="4" t="n">
        <v>2</v>
      </c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  <c r="V164" s="55" t="n"/>
      <c r="W164" s="55" t="n"/>
      <c r="X164" s="55" t="n"/>
      <c r="Y164" s="55" t="n"/>
      <c r="Z164" s="55" t="n"/>
    </row>
    <row r="165" ht="14.25" customHeight="1" s="56">
      <c r="A165" s="4" t="inlineStr">
        <is>
          <t>224-5469</t>
        </is>
      </c>
      <c r="B165" s="4" t="inlineStr">
        <is>
          <t>BR</t>
        </is>
      </c>
      <c r="C165" s="4" t="inlineStr">
        <is>
          <t>TXL</t>
        </is>
      </c>
      <c r="D165" s="4" t="n">
        <v>2</v>
      </c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</row>
    <row r="166" ht="14.25" customHeight="1" s="56">
      <c r="A166" s="4" t="inlineStr">
        <is>
          <t>224-5475</t>
        </is>
      </c>
      <c r="B166" s="4" t="inlineStr">
        <is>
          <t>R</t>
        </is>
      </c>
      <c r="C166" s="4" t="inlineStr">
        <is>
          <t>TXL</t>
        </is>
      </c>
      <c r="D166" s="4" t="n">
        <v>2</v>
      </c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  <c r="V166" s="55" t="n"/>
      <c r="W166" s="55" t="n"/>
      <c r="X166" s="55" t="n"/>
      <c r="Y166" s="55" t="n"/>
      <c r="Z166" s="55" t="n"/>
    </row>
    <row r="167" ht="14.25" customHeight="1" s="56">
      <c r="A167" s="4" t="inlineStr">
        <is>
          <t>224-5475</t>
        </is>
      </c>
      <c r="B167" s="4" t="inlineStr">
        <is>
          <t>R</t>
        </is>
      </c>
      <c r="C167" s="4" t="inlineStr">
        <is>
          <t>TXL</t>
        </is>
      </c>
      <c r="D167" s="4" t="n">
        <v>2</v>
      </c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  <c r="V167" s="55" t="n"/>
      <c r="W167" s="55" t="n"/>
      <c r="X167" s="55" t="n"/>
      <c r="Y167" s="55" t="n"/>
      <c r="Z167" s="55" t="n"/>
    </row>
    <row r="168" ht="14.25" customHeight="1" s="56">
      <c r="A168" s="4" t="inlineStr">
        <is>
          <t>224-5475</t>
        </is>
      </c>
      <c r="B168" s="4" t="inlineStr">
        <is>
          <t>R</t>
        </is>
      </c>
      <c r="C168" s="4" t="inlineStr">
        <is>
          <t>TXL</t>
        </is>
      </c>
      <c r="D168" s="4" t="n">
        <v>2</v>
      </c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  <c r="V168" s="55" t="n"/>
      <c r="W168" s="55" t="n"/>
      <c r="X168" s="55" t="n"/>
      <c r="Y168" s="55" t="n"/>
      <c r="Z168" s="55" t="n"/>
    </row>
    <row r="169" ht="14.25" customHeight="1" s="56">
      <c r="A169" s="4" t="inlineStr">
        <is>
          <t>331-4053</t>
        </is>
      </c>
      <c r="B169" s="4" t="inlineStr">
        <is>
          <t>G</t>
        </is>
      </c>
      <c r="C169" s="4" t="inlineStr">
        <is>
          <t>TXL</t>
        </is>
      </c>
      <c r="D169" s="4" t="n">
        <v>2</v>
      </c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  <c r="V169" s="55" t="n"/>
      <c r="W169" s="55" t="n"/>
      <c r="X169" s="55" t="n"/>
      <c r="Y169" s="55" t="n"/>
      <c r="Z169" s="55" t="n"/>
    </row>
    <row r="170" ht="14.25" customHeight="1" s="56">
      <c r="A170" s="4" t="inlineStr">
        <is>
          <t>331-4053</t>
        </is>
      </c>
      <c r="B170" s="4" t="inlineStr">
        <is>
          <t>G</t>
        </is>
      </c>
      <c r="C170" s="4" t="inlineStr">
        <is>
          <t>TXL</t>
        </is>
      </c>
      <c r="D170" s="4" t="n">
        <v>2</v>
      </c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  <c r="V170" s="55" t="n"/>
      <c r="W170" s="55" t="n"/>
      <c r="X170" s="55" t="n"/>
      <c r="Y170" s="55" t="n"/>
      <c r="Z170" s="55" t="n"/>
    </row>
    <row r="171" ht="14.25" customHeight="1" s="56">
      <c r="A171" s="4" t="inlineStr">
        <is>
          <t>331-4053</t>
        </is>
      </c>
      <c r="B171" s="4" t="inlineStr">
        <is>
          <t>G</t>
        </is>
      </c>
      <c r="C171" s="4" t="inlineStr">
        <is>
          <t>TXL</t>
        </is>
      </c>
      <c r="D171" s="4" t="n">
        <v>2</v>
      </c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  <c r="V171" s="55" t="n"/>
      <c r="W171" s="55" t="n"/>
      <c r="X171" s="55" t="n"/>
      <c r="Y171" s="55" t="n"/>
      <c r="Z171" s="55" t="n"/>
    </row>
    <row r="172" ht="14.25" customHeight="1" s="56">
      <c r="A172" s="4" t="inlineStr">
        <is>
          <t>331-4044</t>
        </is>
      </c>
      <c r="B172" s="4" t="inlineStr">
        <is>
          <t>G</t>
        </is>
      </c>
      <c r="C172" s="4" t="inlineStr">
        <is>
          <t>TXL</t>
        </is>
      </c>
      <c r="D172" s="4" t="n">
        <v>1</v>
      </c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  <c r="V172" s="55" t="n"/>
      <c r="W172" s="55" t="n"/>
      <c r="X172" s="55" t="n"/>
      <c r="Y172" s="55" t="n"/>
      <c r="Z172" s="55" t="n"/>
    </row>
    <row r="173" ht="14.25" customHeight="1" s="56">
      <c r="A173" s="4" t="inlineStr">
        <is>
          <t>331-4053</t>
        </is>
      </c>
      <c r="B173" s="4" t="inlineStr">
        <is>
          <t>G</t>
        </is>
      </c>
      <c r="C173" s="4" t="inlineStr">
        <is>
          <t>TXL</t>
        </is>
      </c>
      <c r="D173" s="4" t="n">
        <v>2</v>
      </c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  <c r="V173" s="55" t="n"/>
      <c r="W173" s="55" t="n"/>
      <c r="X173" s="55" t="n"/>
      <c r="Y173" s="55" t="n"/>
      <c r="Z173" s="55" t="n"/>
    </row>
    <row r="174" ht="14.25" customHeight="1" s="56">
      <c r="A174" s="4" t="inlineStr">
        <is>
          <t>331-4053</t>
        </is>
      </c>
      <c r="B174" s="4" t="inlineStr">
        <is>
          <t>G</t>
        </is>
      </c>
      <c r="C174" s="4" t="inlineStr">
        <is>
          <t>TXL</t>
        </is>
      </c>
      <c r="D174" s="4" t="n">
        <v>2</v>
      </c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  <c r="V174" s="55" t="n"/>
      <c r="W174" s="55" t="n"/>
      <c r="X174" s="55" t="n"/>
      <c r="Y174" s="55" t="n"/>
      <c r="Z174" s="55" t="n"/>
    </row>
    <row r="175" ht="14.25" customHeight="1" s="56">
      <c r="A175" s="4" t="inlineStr">
        <is>
          <t>331-4053</t>
        </is>
      </c>
      <c r="B175" s="4" t="inlineStr">
        <is>
          <t>G</t>
        </is>
      </c>
      <c r="C175" s="4" t="inlineStr">
        <is>
          <t>TXL</t>
        </is>
      </c>
      <c r="D175" s="4" t="n">
        <v>2</v>
      </c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  <c r="V175" s="55" t="n"/>
      <c r="W175" s="55" t="n"/>
      <c r="X175" s="55" t="n"/>
      <c r="Y175" s="55" t="n"/>
      <c r="Z175" s="55" t="n"/>
    </row>
    <row r="176" ht="14.25" customHeight="1" s="56">
      <c r="A176" s="4" t="inlineStr">
        <is>
          <t>331-4053</t>
        </is>
      </c>
      <c r="B176" s="4" t="inlineStr">
        <is>
          <t>G</t>
        </is>
      </c>
      <c r="C176" s="4" t="inlineStr">
        <is>
          <t>TXL</t>
        </is>
      </c>
      <c r="D176" s="4" t="n">
        <v>2</v>
      </c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  <c r="V176" s="55" t="n"/>
      <c r="W176" s="55" t="n"/>
      <c r="X176" s="55" t="n"/>
      <c r="Y176" s="55" t="n"/>
      <c r="Z176" s="55" t="n"/>
    </row>
    <row r="177" ht="14.25" customHeight="1" s="56">
      <c r="A177" s="4" t="inlineStr">
        <is>
          <t>331-4053</t>
        </is>
      </c>
      <c r="B177" s="4" t="inlineStr">
        <is>
          <t>G</t>
        </is>
      </c>
      <c r="C177" s="4" t="inlineStr">
        <is>
          <t>TXL</t>
        </is>
      </c>
      <c r="D177" s="4" t="n">
        <v>2</v>
      </c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  <c r="V177" s="55" t="n"/>
      <c r="W177" s="55" t="n"/>
      <c r="X177" s="55" t="n"/>
      <c r="Y177" s="55" t="n"/>
      <c r="Z177" s="55" t="n"/>
    </row>
    <row r="178" ht="14.25" customHeight="1" s="56">
      <c r="A178" s="4" t="inlineStr">
        <is>
          <t>331-4058</t>
        </is>
      </c>
      <c r="B178" s="4" t="inlineStr">
        <is>
          <t>W</t>
        </is>
      </c>
      <c r="C178" s="4" t="inlineStr">
        <is>
          <t>TXL</t>
        </is>
      </c>
      <c r="D178" s="4" t="n">
        <v>2</v>
      </c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  <c r="V178" s="55" t="n"/>
      <c r="W178" s="55" t="n"/>
      <c r="X178" s="55" t="n"/>
      <c r="Y178" s="55" t="n"/>
      <c r="Z178" s="55" t="n"/>
    </row>
    <row r="179" ht="14.25" customHeight="1" s="56">
      <c r="A179" s="4" t="inlineStr">
        <is>
          <t>331-4058</t>
        </is>
      </c>
      <c r="B179" s="4" t="inlineStr">
        <is>
          <t>W</t>
        </is>
      </c>
      <c r="C179" s="4" t="inlineStr">
        <is>
          <t>TXL</t>
        </is>
      </c>
      <c r="D179" s="4" t="n">
        <v>2</v>
      </c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  <c r="V179" s="55" t="n"/>
      <c r="W179" s="55" t="n"/>
      <c r="X179" s="55" t="n"/>
      <c r="Y179" s="55" t="n"/>
      <c r="Z179" s="55" t="n"/>
    </row>
    <row r="180" ht="14.25" customHeight="1" s="56">
      <c r="A180" s="4" t="inlineStr">
        <is>
          <t>331-4058</t>
        </is>
      </c>
      <c r="B180" s="4" t="inlineStr">
        <is>
          <t>W</t>
        </is>
      </c>
      <c r="C180" s="4" t="inlineStr">
        <is>
          <t>TXL</t>
        </is>
      </c>
      <c r="D180" s="4" t="n">
        <v>2</v>
      </c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  <c r="V180" s="55" t="n"/>
      <c r="W180" s="55" t="n"/>
      <c r="X180" s="55" t="n"/>
      <c r="Y180" s="55" t="n"/>
      <c r="Z180" s="55" t="n"/>
    </row>
    <row r="181" ht="14.25" customHeight="1" s="56">
      <c r="A181" s="4" t="inlineStr">
        <is>
          <t>224-5460</t>
        </is>
      </c>
      <c r="B181" s="4" t="inlineStr">
        <is>
          <t>L</t>
        </is>
      </c>
      <c r="C181" s="4" t="inlineStr">
        <is>
          <t>TXL</t>
        </is>
      </c>
      <c r="D181" s="4" t="n">
        <v>0.8</v>
      </c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  <c r="V181" s="55" t="n"/>
      <c r="W181" s="55" t="n"/>
      <c r="X181" s="55" t="n"/>
      <c r="Y181" s="55" t="n"/>
      <c r="Z181" s="55" t="n"/>
    </row>
    <row r="182" ht="14.25" customHeight="1" s="56">
      <c r="A182" s="4" t="inlineStr">
        <is>
          <t>224-5468</t>
        </is>
      </c>
      <c r="B182" s="4" t="inlineStr">
        <is>
          <t>B</t>
        </is>
      </c>
      <c r="C182" s="4" t="inlineStr">
        <is>
          <t>TXL</t>
        </is>
      </c>
      <c r="D182" s="4" t="n">
        <v>2</v>
      </c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  <c r="V182" s="55" t="n"/>
      <c r="W182" s="55" t="n"/>
      <c r="X182" s="55" t="n"/>
      <c r="Y182" s="55" t="n"/>
      <c r="Z182" s="55" t="n"/>
    </row>
    <row r="183" ht="14.25" customHeight="1" s="56">
      <c r="A183" s="4" t="inlineStr">
        <is>
          <t>224-5468</t>
        </is>
      </c>
      <c r="B183" s="4" t="inlineStr">
        <is>
          <t>B</t>
        </is>
      </c>
      <c r="C183" s="4" t="inlineStr">
        <is>
          <t>TXL</t>
        </is>
      </c>
      <c r="D183" s="4" t="n">
        <v>2</v>
      </c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  <c r="V183" s="55" t="n"/>
      <c r="W183" s="55" t="n"/>
      <c r="X183" s="55" t="n"/>
      <c r="Y183" s="55" t="n"/>
      <c r="Z183" s="55" t="n"/>
    </row>
    <row r="184" ht="14.25" customHeight="1" s="56">
      <c r="A184" s="4" t="inlineStr">
        <is>
          <t>224-5468</t>
        </is>
      </c>
      <c r="B184" s="4" t="inlineStr">
        <is>
          <t>B</t>
        </is>
      </c>
      <c r="C184" s="4" t="inlineStr">
        <is>
          <t>TXL</t>
        </is>
      </c>
      <c r="D184" s="4" t="n">
        <v>2</v>
      </c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  <c r="V184" s="55" t="n"/>
      <c r="W184" s="55" t="n"/>
      <c r="X184" s="55" t="n"/>
      <c r="Y184" s="55" t="n"/>
      <c r="Z184" s="55" t="n"/>
    </row>
    <row r="185" ht="14.25" customHeight="1" s="56">
      <c r="A185" s="4" t="inlineStr">
        <is>
          <t>331-4040</t>
        </is>
      </c>
      <c r="B185" s="4" t="inlineStr">
        <is>
          <t>B</t>
        </is>
      </c>
      <c r="C185" s="4" t="inlineStr">
        <is>
          <t>TXL</t>
        </is>
      </c>
      <c r="D185" s="4" t="n">
        <v>1</v>
      </c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  <c r="V185" s="55" t="n"/>
      <c r="W185" s="55" t="n"/>
      <c r="X185" s="55" t="n"/>
      <c r="Y185" s="55" t="n"/>
      <c r="Z185" s="55" t="n"/>
    </row>
    <row r="186" ht="14.25" customHeight="1" s="56">
      <c r="A186" s="4" t="inlineStr">
        <is>
          <t>224-5468</t>
        </is>
      </c>
      <c r="B186" s="4" t="inlineStr">
        <is>
          <t>B</t>
        </is>
      </c>
      <c r="C186" s="4" t="inlineStr">
        <is>
          <t>TXL</t>
        </is>
      </c>
      <c r="D186" s="4" t="n">
        <v>2</v>
      </c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  <c r="V186" s="55" t="n"/>
      <c r="W186" s="55" t="n"/>
      <c r="X186" s="55" t="n"/>
      <c r="Y186" s="55" t="n"/>
      <c r="Z186" s="55" t="n"/>
    </row>
    <row r="187" ht="14.25" customHeight="1" s="56">
      <c r="A187" s="4" t="inlineStr">
        <is>
          <t>224-5468</t>
        </is>
      </c>
      <c r="B187" s="4" t="inlineStr">
        <is>
          <t>B</t>
        </is>
      </c>
      <c r="C187" s="4" t="inlineStr">
        <is>
          <t>TXL</t>
        </is>
      </c>
      <c r="D187" s="4" t="n">
        <v>2</v>
      </c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  <c r="V187" s="55" t="n"/>
      <c r="W187" s="55" t="n"/>
      <c r="X187" s="55" t="n"/>
      <c r="Y187" s="55" t="n"/>
      <c r="Z187" s="55" t="n"/>
    </row>
    <row r="188" ht="14.25" customHeight="1" s="56">
      <c r="A188" s="4" t="inlineStr">
        <is>
          <t>224-5468</t>
        </is>
      </c>
      <c r="B188" s="4" t="inlineStr">
        <is>
          <t>B</t>
        </is>
      </c>
      <c r="C188" s="4" t="inlineStr">
        <is>
          <t>TXL</t>
        </is>
      </c>
      <c r="D188" s="4" t="n">
        <v>2</v>
      </c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  <c r="V188" s="55" t="n"/>
      <c r="W188" s="55" t="n"/>
      <c r="X188" s="55" t="n"/>
      <c r="Y188" s="55" t="n"/>
      <c r="Z188" s="55" t="n"/>
    </row>
    <row r="189" ht="14.25" customHeight="1" s="56">
      <c r="A189" s="4" t="inlineStr">
        <is>
          <t>224-5468</t>
        </is>
      </c>
      <c r="B189" s="4" t="inlineStr">
        <is>
          <t>B</t>
        </is>
      </c>
      <c r="C189" s="4" t="inlineStr">
        <is>
          <t>TXL</t>
        </is>
      </c>
      <c r="D189" s="4" t="n">
        <v>2</v>
      </c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  <c r="V189" s="55" t="n"/>
      <c r="W189" s="55" t="n"/>
      <c r="X189" s="55" t="n"/>
      <c r="Y189" s="55" t="n"/>
      <c r="Z189" s="55" t="n"/>
    </row>
    <row r="190" ht="14.25" customHeight="1" s="56">
      <c r="A190" s="4" t="inlineStr">
        <is>
          <t>224-5468</t>
        </is>
      </c>
      <c r="B190" s="4" t="inlineStr">
        <is>
          <t>B</t>
        </is>
      </c>
      <c r="C190" s="4" t="inlineStr">
        <is>
          <t>TXL</t>
        </is>
      </c>
      <c r="D190" s="4" t="n">
        <v>2</v>
      </c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  <c r="V190" s="55" t="n"/>
      <c r="W190" s="55" t="n"/>
      <c r="X190" s="55" t="n"/>
      <c r="Y190" s="55" t="n"/>
      <c r="Z190" s="55" t="n"/>
    </row>
    <row r="191" ht="14.25" customHeight="1" s="56">
      <c r="A191" s="4" t="inlineStr">
        <is>
          <t>224-5468</t>
        </is>
      </c>
      <c r="B191" s="4" t="inlineStr">
        <is>
          <t>B</t>
        </is>
      </c>
      <c r="C191" s="4" t="inlineStr">
        <is>
          <t>TXL</t>
        </is>
      </c>
      <c r="D191" s="4" t="n">
        <v>2</v>
      </c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  <c r="V191" s="55" t="n"/>
      <c r="W191" s="55" t="n"/>
      <c r="X191" s="55" t="n"/>
      <c r="Y191" s="55" t="n"/>
      <c r="Z191" s="55" t="n"/>
    </row>
    <row r="192" ht="14.25" customHeight="1" s="56">
      <c r="A192" s="4" t="inlineStr">
        <is>
          <t>224-5459</t>
        </is>
      </c>
      <c r="B192" s="4" t="inlineStr">
        <is>
          <t>GR</t>
        </is>
      </c>
      <c r="C192" s="4" t="inlineStr">
        <is>
          <t>TXL</t>
        </is>
      </c>
      <c r="D192" s="4" t="n">
        <v>0.8</v>
      </c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  <c r="V192" s="55" t="n"/>
      <c r="W192" s="55" t="n"/>
      <c r="X192" s="55" t="n"/>
      <c r="Y192" s="55" t="n"/>
      <c r="Z192" s="55" t="n"/>
    </row>
    <row r="193" ht="14.25" customHeight="1" s="56">
      <c r="A193" s="4" t="inlineStr">
        <is>
          <t>331-4046</t>
        </is>
      </c>
      <c r="B193" s="4" t="inlineStr">
        <is>
          <t>P</t>
        </is>
      </c>
      <c r="C193" s="4" t="inlineStr">
        <is>
          <t>TXL</t>
        </is>
      </c>
      <c r="D193" s="4" t="n">
        <v>1</v>
      </c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  <c r="V193" s="55" t="n"/>
      <c r="W193" s="55" t="n"/>
      <c r="X193" s="55" t="n"/>
      <c r="Y193" s="55" t="n"/>
      <c r="Z193" s="55" t="n"/>
    </row>
    <row r="194" ht="14.25" customHeight="1" s="56">
      <c r="A194" s="4" t="n"/>
      <c r="B194" s="4" t="n"/>
      <c r="C194" s="4" t="n"/>
      <c r="D194" s="4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  <c r="V194" s="55" t="n"/>
      <c r="W194" s="55" t="n"/>
      <c r="X194" s="55" t="n"/>
      <c r="Y194" s="55" t="n"/>
      <c r="Z194" s="55" t="n"/>
    </row>
    <row r="195" ht="14.25" customHeight="1" s="56">
      <c r="A195" s="4" t="n"/>
      <c r="B195" s="4" t="n"/>
      <c r="C195" s="4" t="n"/>
      <c r="D195" s="4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  <c r="V195" s="55" t="n"/>
      <c r="W195" s="55" t="n"/>
      <c r="X195" s="55" t="n"/>
      <c r="Y195" s="55" t="n"/>
      <c r="Z195" s="55" t="n"/>
    </row>
    <row r="196" ht="14.25" customHeight="1" s="56">
      <c r="A196" s="4" t="n"/>
      <c r="B196" s="4" t="n"/>
      <c r="C196" s="4" t="n"/>
      <c r="D196" s="4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  <c r="V196" s="55" t="n"/>
      <c r="W196" s="55" t="n"/>
      <c r="X196" s="55" t="n"/>
      <c r="Y196" s="55" t="n"/>
      <c r="Z196" s="55" t="n"/>
    </row>
    <row r="197" ht="14.25" customHeight="1" s="56">
      <c r="A197" s="4" t="n"/>
      <c r="B197" s="4" t="n"/>
      <c r="C197" s="4" t="n"/>
      <c r="D197" s="4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  <c r="V197" s="55" t="n"/>
      <c r="W197" s="55" t="n"/>
      <c r="X197" s="55" t="n"/>
      <c r="Y197" s="55" t="n"/>
      <c r="Z197" s="55" t="n"/>
    </row>
    <row r="198" ht="14.25" customHeight="1" s="56">
      <c r="A198" s="4" t="n"/>
      <c r="B198" s="4" t="n"/>
      <c r="C198" s="4" t="n"/>
      <c r="D198" s="4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  <c r="V198" s="55" t="n"/>
      <c r="W198" s="55" t="n"/>
      <c r="X198" s="55" t="n"/>
      <c r="Y198" s="55" t="n"/>
      <c r="Z198" s="55" t="n"/>
    </row>
    <row r="199" ht="14.25" customHeight="1" s="56">
      <c r="A199" s="4" t="n"/>
      <c r="B199" s="4" t="n"/>
      <c r="C199" s="4" t="n"/>
      <c r="D199" s="4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  <c r="V199" s="55" t="n"/>
      <c r="W199" s="55" t="n"/>
      <c r="X199" s="55" t="n"/>
      <c r="Y199" s="55" t="n"/>
      <c r="Z199" s="55" t="n"/>
    </row>
    <row r="200" ht="14.25" customHeight="1" s="56">
      <c r="A200" s="4" t="n"/>
      <c r="B200" s="4" t="n"/>
      <c r="C200" s="4" t="n"/>
      <c r="D200" s="4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  <c r="V200" s="55" t="n"/>
      <c r="W200" s="55" t="n"/>
      <c r="X200" s="55" t="n"/>
      <c r="Y200" s="55" t="n"/>
      <c r="Z200" s="55" t="n"/>
    </row>
    <row r="201" ht="14.25" customHeight="1" s="56">
      <c r="A201" s="4" t="n"/>
      <c r="B201" s="4" t="n"/>
      <c r="C201" s="4" t="n"/>
      <c r="D201" s="4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  <c r="V201" s="55" t="n"/>
      <c r="W201" s="55" t="n"/>
      <c r="X201" s="55" t="n"/>
      <c r="Y201" s="55" t="n"/>
      <c r="Z201" s="55" t="n"/>
    </row>
    <row r="202" ht="14.25" customHeight="1" s="56">
      <c r="A202" s="4" t="n"/>
      <c r="B202" s="4" t="n"/>
      <c r="C202" s="4" t="n"/>
      <c r="D202" s="4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  <c r="V202" s="55" t="n"/>
      <c r="W202" s="55" t="n"/>
      <c r="X202" s="55" t="n"/>
      <c r="Y202" s="55" t="n"/>
      <c r="Z202" s="55" t="n"/>
    </row>
    <row r="203" ht="14.25" customHeight="1" s="56">
      <c r="A203" s="4" t="n"/>
      <c r="B203" s="4" t="n"/>
      <c r="C203" s="4" t="n"/>
      <c r="D203" s="4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  <c r="V203" s="55" t="n"/>
      <c r="W203" s="55" t="n"/>
      <c r="X203" s="55" t="n"/>
      <c r="Y203" s="55" t="n"/>
      <c r="Z203" s="55" t="n"/>
    </row>
    <row r="204" ht="14.25" customHeight="1" s="56">
      <c r="A204" s="4" t="n"/>
      <c r="B204" s="4" t="n"/>
      <c r="C204" s="4" t="n"/>
      <c r="D204" s="4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  <c r="V204" s="55" t="n"/>
      <c r="W204" s="55" t="n"/>
      <c r="X204" s="55" t="n"/>
      <c r="Y204" s="55" t="n"/>
      <c r="Z204" s="55" t="n"/>
    </row>
    <row r="205" ht="14.25" customHeight="1" s="56">
      <c r="A205" s="4" t="n"/>
      <c r="B205" s="4" t="n"/>
      <c r="C205" s="4" t="n"/>
      <c r="D205" s="4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  <c r="V205" s="55" t="n"/>
      <c r="W205" s="55" t="n"/>
      <c r="X205" s="55" t="n"/>
      <c r="Y205" s="55" t="n"/>
      <c r="Z205" s="55" t="n"/>
    </row>
    <row r="206" ht="14.25" customHeight="1" s="56">
      <c r="A206" s="4" t="n"/>
      <c r="B206" s="4" t="n"/>
      <c r="C206" s="4" t="n"/>
      <c r="D206" s="4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  <c r="V206" s="55" t="n"/>
      <c r="W206" s="55" t="n"/>
      <c r="X206" s="55" t="n"/>
      <c r="Y206" s="55" t="n"/>
      <c r="Z206" s="55" t="n"/>
    </row>
    <row r="207" ht="14.25" customHeight="1" s="56">
      <c r="A207" s="4" t="n"/>
      <c r="B207" s="4" t="n"/>
      <c r="C207" s="4" t="n"/>
      <c r="D207" s="4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  <c r="V207" s="55" t="n"/>
      <c r="W207" s="55" t="n"/>
      <c r="X207" s="55" t="n"/>
      <c r="Y207" s="55" t="n"/>
      <c r="Z207" s="55" t="n"/>
    </row>
    <row r="208" ht="14.25" customHeight="1" s="56">
      <c r="A208" s="4" t="n"/>
      <c r="B208" s="4" t="n"/>
      <c r="C208" s="4" t="n"/>
      <c r="D208" s="4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  <c r="V208" s="55" t="n"/>
      <c r="W208" s="55" t="n"/>
      <c r="X208" s="55" t="n"/>
      <c r="Y208" s="55" t="n"/>
      <c r="Z208" s="55" t="n"/>
    </row>
    <row r="209" ht="14.25" customHeight="1" s="56">
      <c r="A209" s="4" t="n"/>
      <c r="B209" s="4" t="n"/>
      <c r="C209" s="4" t="n"/>
      <c r="D209" s="4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  <c r="V209" s="55" t="n"/>
      <c r="W209" s="55" t="n"/>
      <c r="X209" s="55" t="n"/>
      <c r="Y209" s="55" t="n"/>
      <c r="Z209" s="55" t="n"/>
    </row>
    <row r="210" ht="14.25" customHeight="1" s="56">
      <c r="A210" s="4" t="n"/>
      <c r="B210" s="4" t="n"/>
      <c r="C210" s="4" t="n"/>
      <c r="D210" s="4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  <c r="V210" s="55" t="n"/>
      <c r="W210" s="55" t="n"/>
      <c r="X210" s="55" t="n"/>
      <c r="Y210" s="55" t="n"/>
      <c r="Z210" s="55" t="n"/>
    </row>
    <row r="211" ht="14.25" customHeight="1" s="56">
      <c r="A211" s="4" t="n"/>
      <c r="B211" s="4" t="n"/>
      <c r="C211" s="4" t="n"/>
      <c r="D211" s="4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  <c r="V211" s="55" t="n"/>
      <c r="W211" s="55" t="n"/>
      <c r="X211" s="55" t="n"/>
      <c r="Y211" s="55" t="n"/>
      <c r="Z211" s="55" t="n"/>
    </row>
    <row r="212" ht="14.25" customHeight="1" s="56">
      <c r="A212" s="4" t="n"/>
      <c r="B212" s="4" t="n"/>
      <c r="C212" s="4" t="n"/>
      <c r="D212" s="4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  <c r="V212" s="55" t="n"/>
      <c r="W212" s="55" t="n"/>
      <c r="X212" s="55" t="n"/>
      <c r="Y212" s="55" t="n"/>
      <c r="Z212" s="55" t="n"/>
    </row>
    <row r="213" ht="14.25" customHeight="1" s="56">
      <c r="A213" s="4" t="n"/>
      <c r="B213" s="4" t="n"/>
      <c r="C213" s="4" t="n"/>
      <c r="D213" s="4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  <c r="V213" s="55" t="n"/>
      <c r="W213" s="55" t="n"/>
      <c r="X213" s="55" t="n"/>
      <c r="Y213" s="55" t="n"/>
      <c r="Z213" s="55" t="n"/>
    </row>
    <row r="214" ht="14.25" customHeight="1" s="56">
      <c r="A214" s="4" t="n"/>
      <c r="B214" s="4" t="n"/>
      <c r="C214" s="4" t="n"/>
      <c r="D214" s="4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  <c r="V214" s="55" t="n"/>
      <c r="W214" s="55" t="n"/>
      <c r="X214" s="55" t="n"/>
      <c r="Y214" s="55" t="n"/>
      <c r="Z214" s="55" t="n"/>
    </row>
    <row r="215" ht="14.25" customHeight="1" s="56">
      <c r="A215" s="4" t="n"/>
      <c r="B215" s="4" t="n"/>
      <c r="C215" s="4" t="n"/>
      <c r="D215" s="4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  <c r="V215" s="55" t="n"/>
      <c r="W215" s="55" t="n"/>
      <c r="X215" s="55" t="n"/>
      <c r="Y215" s="55" t="n"/>
      <c r="Z215" s="55" t="n"/>
    </row>
    <row r="216" ht="14.25" customHeight="1" s="56">
      <c r="A216" s="4" t="n"/>
      <c r="B216" s="4" t="n"/>
      <c r="C216" s="4" t="n"/>
      <c r="D216" s="4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  <c r="V216" s="55" t="n"/>
      <c r="W216" s="55" t="n"/>
      <c r="X216" s="55" t="n"/>
      <c r="Y216" s="55" t="n"/>
      <c r="Z216" s="55" t="n"/>
    </row>
    <row r="217" ht="14.25" customHeight="1" s="56">
      <c r="A217" s="4" t="n"/>
      <c r="B217" s="4" t="n"/>
      <c r="C217" s="4" t="n"/>
      <c r="D217" s="4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  <c r="V217" s="55" t="n"/>
      <c r="W217" s="55" t="n"/>
      <c r="X217" s="55" t="n"/>
      <c r="Y217" s="55" t="n"/>
      <c r="Z217" s="55" t="n"/>
    </row>
    <row r="218" ht="14.25" customHeight="1" s="56">
      <c r="A218" s="4" t="n"/>
      <c r="B218" s="4" t="n"/>
      <c r="C218" s="4" t="n"/>
      <c r="D218" s="4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  <c r="V218" s="55" t="n"/>
      <c r="W218" s="55" t="n"/>
      <c r="X218" s="55" t="n"/>
      <c r="Y218" s="55" t="n"/>
      <c r="Z218" s="55" t="n"/>
    </row>
    <row r="219" ht="14.25" customHeight="1" s="56">
      <c r="A219" s="4" t="n"/>
      <c r="B219" s="4" t="n"/>
      <c r="C219" s="4" t="n"/>
      <c r="D219" s="4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  <c r="V219" s="55" t="n"/>
      <c r="W219" s="55" t="n"/>
      <c r="X219" s="55" t="n"/>
      <c r="Y219" s="55" t="n"/>
      <c r="Z219" s="55" t="n"/>
    </row>
    <row r="220" ht="14.25" customHeight="1" s="56">
      <c r="A220" s="4" t="n"/>
      <c r="B220" s="4" t="n"/>
      <c r="C220" s="4" t="n"/>
      <c r="D220" s="4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  <c r="V220" s="55" t="n"/>
      <c r="W220" s="55" t="n"/>
      <c r="X220" s="55" t="n"/>
      <c r="Y220" s="55" t="n"/>
      <c r="Z220" s="55" t="n"/>
    </row>
    <row r="221" ht="14.25" customHeight="1" s="56">
      <c r="A221" s="4" t="n"/>
      <c r="B221" s="4" t="n"/>
      <c r="C221" s="4" t="n"/>
      <c r="D221" s="4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  <c r="V221" s="55" t="n"/>
      <c r="W221" s="55" t="n"/>
      <c r="X221" s="55" t="n"/>
      <c r="Y221" s="55" t="n"/>
      <c r="Z221" s="55" t="n"/>
    </row>
    <row r="222" ht="14.25" customHeight="1" s="56">
      <c r="A222" s="4" t="n"/>
      <c r="B222" s="4" t="n"/>
      <c r="C222" s="4" t="n"/>
      <c r="D222" s="4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  <c r="V222" s="55" t="n"/>
      <c r="W222" s="55" t="n"/>
      <c r="X222" s="55" t="n"/>
      <c r="Y222" s="55" t="n"/>
      <c r="Z222" s="55" t="n"/>
    </row>
    <row r="223" ht="14.25" customHeight="1" s="56">
      <c r="A223" s="4" t="n"/>
      <c r="B223" s="4" t="n"/>
      <c r="C223" s="4" t="n"/>
      <c r="D223" s="4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  <c r="V223" s="55" t="n"/>
      <c r="W223" s="55" t="n"/>
      <c r="X223" s="55" t="n"/>
      <c r="Y223" s="55" t="n"/>
      <c r="Z223" s="55" t="n"/>
    </row>
    <row r="224" ht="14.25" customHeight="1" s="56">
      <c r="A224" s="4" t="n"/>
      <c r="B224" s="4" t="n"/>
      <c r="C224" s="4" t="n"/>
      <c r="D224" s="4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  <c r="V224" s="55" t="n"/>
      <c r="W224" s="55" t="n"/>
      <c r="X224" s="55" t="n"/>
      <c r="Y224" s="55" t="n"/>
      <c r="Z224" s="55" t="n"/>
    </row>
    <row r="225" ht="14.25" customHeight="1" s="56">
      <c r="A225" s="4" t="n"/>
      <c r="B225" s="4" t="n"/>
      <c r="C225" s="4" t="n"/>
      <c r="D225" s="4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  <c r="V225" s="55" t="n"/>
      <c r="W225" s="55" t="n"/>
      <c r="X225" s="55" t="n"/>
      <c r="Y225" s="55" t="n"/>
      <c r="Z225" s="55" t="n"/>
    </row>
    <row r="226" ht="14.25" customHeight="1" s="56">
      <c r="A226" s="4" t="n"/>
      <c r="B226" s="4" t="n"/>
      <c r="C226" s="4" t="n"/>
      <c r="D226" s="4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  <c r="V226" s="55" t="n"/>
      <c r="W226" s="55" t="n"/>
      <c r="X226" s="55" t="n"/>
      <c r="Y226" s="55" t="n"/>
      <c r="Z226" s="55" t="n"/>
    </row>
    <row r="227" ht="14.25" customHeight="1" s="56">
      <c r="A227" s="4" t="n"/>
      <c r="B227" s="4" t="n"/>
      <c r="C227" s="4" t="n"/>
      <c r="D227" s="4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  <c r="V227" s="55" t="n"/>
      <c r="W227" s="55" t="n"/>
      <c r="X227" s="55" t="n"/>
      <c r="Y227" s="55" t="n"/>
      <c r="Z227" s="55" t="n"/>
    </row>
    <row r="228" ht="14.25" customHeight="1" s="56">
      <c r="A228" s="4" t="n"/>
      <c r="B228" s="4" t="n"/>
      <c r="C228" s="4" t="n"/>
      <c r="D228" s="4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  <c r="V228" s="55" t="n"/>
      <c r="W228" s="55" t="n"/>
      <c r="X228" s="55" t="n"/>
      <c r="Y228" s="55" t="n"/>
      <c r="Z228" s="55" t="n"/>
    </row>
    <row r="229" ht="14.25" customHeight="1" s="56">
      <c r="A229" s="4" t="n"/>
      <c r="B229" s="4" t="n"/>
      <c r="C229" s="4" t="n"/>
      <c r="D229" s="4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  <c r="V229" s="55" t="n"/>
      <c r="W229" s="55" t="n"/>
      <c r="X229" s="55" t="n"/>
      <c r="Y229" s="55" t="n"/>
      <c r="Z229" s="55" t="n"/>
    </row>
    <row r="230" ht="14.25" customHeight="1" s="56">
      <c r="A230" s="4" t="n"/>
      <c r="B230" s="4" t="n"/>
      <c r="C230" s="4" t="n"/>
      <c r="D230" s="4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  <c r="V230" s="55" t="n"/>
      <c r="W230" s="55" t="n"/>
      <c r="X230" s="55" t="n"/>
      <c r="Y230" s="55" t="n"/>
      <c r="Z230" s="55" t="n"/>
    </row>
    <row r="231" ht="14.25" customHeight="1" s="56">
      <c r="A231" s="4" t="n"/>
      <c r="B231" s="4" t="n"/>
      <c r="C231" s="4" t="n"/>
      <c r="D231" s="4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  <c r="V231" s="55" t="n"/>
      <c r="W231" s="55" t="n"/>
      <c r="X231" s="55" t="n"/>
      <c r="Y231" s="55" t="n"/>
      <c r="Z231" s="55" t="n"/>
    </row>
    <row r="232" ht="14.25" customHeight="1" s="56">
      <c r="A232" s="4" t="n"/>
      <c r="B232" s="4" t="n"/>
      <c r="C232" s="4" t="n"/>
      <c r="D232" s="4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  <c r="V232" s="55" t="n"/>
      <c r="W232" s="55" t="n"/>
      <c r="X232" s="55" t="n"/>
      <c r="Y232" s="55" t="n"/>
      <c r="Z232" s="55" t="n"/>
    </row>
    <row r="233" ht="14.25" customHeight="1" s="56">
      <c r="A233" s="4" t="n"/>
      <c r="B233" s="4" t="n"/>
      <c r="C233" s="4" t="n"/>
      <c r="D233" s="4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  <c r="V233" s="55" t="n"/>
      <c r="W233" s="55" t="n"/>
      <c r="X233" s="55" t="n"/>
      <c r="Y233" s="55" t="n"/>
      <c r="Z233" s="55" t="n"/>
    </row>
    <row r="234" ht="14.25" customHeight="1" s="56">
      <c r="A234" s="4" t="n"/>
      <c r="B234" s="4" t="n"/>
      <c r="C234" s="4" t="n"/>
      <c r="D234" s="4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  <c r="V234" s="55" t="n"/>
      <c r="W234" s="55" t="n"/>
      <c r="X234" s="55" t="n"/>
      <c r="Y234" s="55" t="n"/>
      <c r="Z234" s="55" t="n"/>
    </row>
    <row r="235" ht="14.25" customHeight="1" s="56">
      <c r="A235" s="4" t="n"/>
      <c r="B235" s="4" t="n"/>
      <c r="C235" s="4" t="n"/>
      <c r="D235" s="4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  <c r="V235" s="55" t="n"/>
      <c r="W235" s="55" t="n"/>
      <c r="X235" s="55" t="n"/>
      <c r="Y235" s="55" t="n"/>
      <c r="Z235" s="55" t="n"/>
    </row>
    <row r="236" ht="14.25" customHeight="1" s="56">
      <c r="A236" s="4" t="n"/>
      <c r="B236" s="4" t="n"/>
      <c r="C236" s="4" t="n"/>
      <c r="D236" s="4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  <c r="V236" s="55" t="n"/>
      <c r="W236" s="55" t="n"/>
      <c r="X236" s="55" t="n"/>
      <c r="Y236" s="55" t="n"/>
      <c r="Z236" s="55" t="n"/>
    </row>
    <row r="237" ht="14.25" customHeight="1" s="56">
      <c r="A237" s="4" t="n"/>
      <c r="B237" s="4" t="n"/>
      <c r="C237" s="4" t="n"/>
      <c r="D237" s="4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  <c r="V237" s="55" t="n"/>
      <c r="W237" s="55" t="n"/>
      <c r="X237" s="55" t="n"/>
      <c r="Y237" s="55" t="n"/>
      <c r="Z237" s="55" t="n"/>
    </row>
    <row r="238" ht="14.25" customHeight="1" s="56">
      <c r="A238" s="4" t="n"/>
      <c r="B238" s="4" t="n"/>
      <c r="C238" s="4" t="n"/>
      <c r="D238" s="4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  <c r="V238" s="55" t="n"/>
      <c r="W238" s="55" t="n"/>
      <c r="X238" s="55" t="n"/>
      <c r="Y238" s="55" t="n"/>
      <c r="Z238" s="55" t="n"/>
    </row>
    <row r="239" ht="14.25" customHeight="1" s="56">
      <c r="A239" s="4" t="n"/>
      <c r="B239" s="4" t="n"/>
      <c r="C239" s="4" t="n"/>
      <c r="D239" s="4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  <c r="V239" s="55" t="n"/>
      <c r="W239" s="55" t="n"/>
      <c r="X239" s="55" t="n"/>
      <c r="Y239" s="55" t="n"/>
      <c r="Z239" s="55" t="n"/>
    </row>
    <row r="240" ht="14.25" customHeight="1" s="56">
      <c r="A240" s="4" t="n"/>
      <c r="B240" s="4" t="n"/>
      <c r="C240" s="4" t="n"/>
      <c r="D240" s="4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  <c r="V240" s="55" t="n"/>
      <c r="W240" s="55" t="n"/>
      <c r="X240" s="55" t="n"/>
      <c r="Y240" s="55" t="n"/>
      <c r="Z240" s="55" t="n"/>
    </row>
    <row r="241" ht="14.25" customHeight="1" s="56">
      <c r="A241" s="4" t="n"/>
      <c r="B241" s="4" t="n"/>
      <c r="C241" s="4" t="n"/>
      <c r="D241" s="4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  <c r="V241" s="55" t="n"/>
      <c r="W241" s="55" t="n"/>
      <c r="X241" s="55" t="n"/>
      <c r="Y241" s="55" t="n"/>
      <c r="Z241" s="55" t="n"/>
    </row>
    <row r="242" ht="14.25" customHeight="1" s="56">
      <c r="A242" s="4" t="n"/>
      <c r="B242" s="4" t="n"/>
      <c r="C242" s="4" t="n"/>
      <c r="D242" s="4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  <c r="V242" s="55" t="n"/>
      <c r="W242" s="55" t="n"/>
      <c r="X242" s="55" t="n"/>
      <c r="Y242" s="55" t="n"/>
      <c r="Z242" s="55" t="n"/>
    </row>
    <row r="243" ht="14.25" customHeight="1" s="56">
      <c r="A243" s="4" t="n"/>
      <c r="B243" s="4" t="n"/>
      <c r="C243" s="4" t="n"/>
      <c r="D243" s="4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  <c r="V243" s="55" t="n"/>
      <c r="W243" s="55" t="n"/>
      <c r="X243" s="55" t="n"/>
      <c r="Y243" s="55" t="n"/>
      <c r="Z243" s="55" t="n"/>
    </row>
    <row r="244" ht="14.25" customHeight="1" s="56">
      <c r="A244" s="4" t="n"/>
      <c r="B244" s="4" t="n"/>
      <c r="C244" s="4" t="n"/>
      <c r="D244" s="4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  <c r="V244" s="55" t="n"/>
      <c r="W244" s="55" t="n"/>
      <c r="X244" s="55" t="n"/>
      <c r="Y244" s="55" t="n"/>
      <c r="Z244" s="55" t="n"/>
    </row>
    <row r="245" ht="14.25" customHeight="1" s="56">
      <c r="A245" s="4" t="n"/>
      <c r="B245" s="4" t="n"/>
      <c r="C245" s="4" t="n"/>
      <c r="D245" s="4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  <c r="V245" s="55" t="n"/>
      <c r="W245" s="55" t="n"/>
      <c r="X245" s="55" t="n"/>
      <c r="Y245" s="55" t="n"/>
      <c r="Z245" s="55" t="n"/>
    </row>
    <row r="246" ht="14.25" customHeight="1" s="56">
      <c r="A246" s="4" t="n"/>
      <c r="B246" s="4" t="n"/>
      <c r="C246" s="4" t="n"/>
      <c r="D246" s="4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  <c r="V246" s="55" t="n"/>
      <c r="W246" s="55" t="n"/>
      <c r="X246" s="55" t="n"/>
      <c r="Y246" s="55" t="n"/>
      <c r="Z246" s="55" t="n"/>
    </row>
    <row r="247" ht="14.25" customHeight="1" s="56">
      <c r="A247" s="4" t="n"/>
      <c r="B247" s="4" t="n"/>
      <c r="C247" s="4" t="n"/>
      <c r="D247" s="4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  <c r="V247" s="55" t="n"/>
      <c r="W247" s="55" t="n"/>
      <c r="X247" s="55" t="n"/>
      <c r="Y247" s="55" t="n"/>
      <c r="Z247" s="55" t="n"/>
    </row>
    <row r="248" ht="14.25" customHeight="1" s="56">
      <c r="A248" s="4" t="n"/>
      <c r="B248" s="4" t="n"/>
      <c r="C248" s="4" t="n"/>
      <c r="D248" s="4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  <c r="V248" s="55" t="n"/>
      <c r="W248" s="55" t="n"/>
      <c r="X248" s="55" t="n"/>
      <c r="Y248" s="55" t="n"/>
      <c r="Z248" s="55" t="n"/>
    </row>
    <row r="249" ht="14.25" customHeight="1" s="56">
      <c r="A249" s="4" t="n"/>
      <c r="B249" s="4" t="n"/>
      <c r="C249" s="4" t="n"/>
      <c r="D249" s="4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  <c r="V249" s="55" t="n"/>
      <c r="W249" s="55" t="n"/>
      <c r="X249" s="55" t="n"/>
      <c r="Y249" s="55" t="n"/>
      <c r="Z249" s="55" t="n"/>
    </row>
    <row r="250" ht="14.25" customHeight="1" s="56">
      <c r="A250" s="4" t="n"/>
      <c r="B250" s="4" t="n"/>
      <c r="C250" s="4" t="n"/>
      <c r="D250" s="4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  <c r="V250" s="55" t="n"/>
      <c r="W250" s="55" t="n"/>
      <c r="X250" s="55" t="n"/>
      <c r="Y250" s="55" t="n"/>
      <c r="Z250" s="55" t="n"/>
    </row>
    <row r="251" ht="14.25" customHeight="1" s="56">
      <c r="A251" s="4" t="n"/>
      <c r="B251" s="4" t="n"/>
      <c r="C251" s="4" t="n"/>
      <c r="D251" s="4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  <c r="V251" s="55" t="n"/>
      <c r="W251" s="55" t="n"/>
      <c r="X251" s="55" t="n"/>
      <c r="Y251" s="55" t="n"/>
      <c r="Z251" s="55" t="n"/>
    </row>
    <row r="252" ht="14.25" customHeight="1" s="56">
      <c r="A252" s="4" t="n"/>
      <c r="B252" s="4" t="n"/>
      <c r="C252" s="4" t="n"/>
      <c r="D252" s="4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  <c r="V252" s="55" t="n"/>
      <c r="W252" s="55" t="n"/>
      <c r="X252" s="55" t="n"/>
      <c r="Y252" s="55" t="n"/>
      <c r="Z252" s="55" t="n"/>
    </row>
    <row r="253" ht="14.25" customHeight="1" s="56">
      <c r="A253" s="4" t="n"/>
      <c r="B253" s="4" t="n"/>
      <c r="C253" s="4" t="n"/>
      <c r="D253" s="4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  <c r="V253" s="55" t="n"/>
      <c r="W253" s="55" t="n"/>
      <c r="X253" s="55" t="n"/>
      <c r="Y253" s="55" t="n"/>
      <c r="Z253" s="55" t="n"/>
    </row>
    <row r="254" ht="14.25" customHeight="1" s="56">
      <c r="A254" s="4" t="n"/>
      <c r="B254" s="4" t="n"/>
      <c r="C254" s="4" t="n"/>
      <c r="D254" s="4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  <c r="V254" s="55" t="n"/>
      <c r="W254" s="55" t="n"/>
      <c r="X254" s="55" t="n"/>
      <c r="Y254" s="55" t="n"/>
      <c r="Z254" s="55" t="n"/>
    </row>
    <row r="255" ht="14.25" customHeight="1" s="56">
      <c r="A255" s="4" t="n"/>
      <c r="B255" s="4" t="n"/>
      <c r="C255" s="4" t="n"/>
      <c r="D255" s="4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  <c r="V255" s="55" t="n"/>
      <c r="W255" s="55" t="n"/>
      <c r="X255" s="55" t="n"/>
      <c r="Y255" s="55" t="n"/>
      <c r="Z255" s="55" t="n"/>
    </row>
    <row r="256" ht="14.25" customHeight="1" s="56">
      <c r="A256" s="4" t="n"/>
      <c r="B256" s="4" t="n"/>
      <c r="C256" s="4" t="n"/>
      <c r="D256" s="4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  <c r="V256" s="55" t="n"/>
      <c r="W256" s="55" t="n"/>
      <c r="X256" s="55" t="n"/>
      <c r="Y256" s="55" t="n"/>
      <c r="Z256" s="55" t="n"/>
    </row>
    <row r="257" ht="14.25" customHeight="1" s="56">
      <c r="A257" s="4" t="n"/>
      <c r="B257" s="4" t="n"/>
      <c r="C257" s="4" t="n"/>
      <c r="D257" s="4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  <c r="V257" s="55" t="n"/>
      <c r="W257" s="55" t="n"/>
      <c r="X257" s="55" t="n"/>
      <c r="Y257" s="55" t="n"/>
      <c r="Z257" s="55" t="n"/>
    </row>
    <row r="258" ht="14.25" customHeight="1" s="56">
      <c r="A258" s="4" t="n"/>
      <c r="B258" s="4" t="n"/>
      <c r="C258" s="4" t="n"/>
      <c r="D258" s="4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  <c r="V258" s="55" t="n"/>
      <c r="W258" s="55" t="n"/>
      <c r="X258" s="55" t="n"/>
      <c r="Y258" s="55" t="n"/>
      <c r="Z258" s="55" t="n"/>
    </row>
    <row r="259" ht="14.25" customHeight="1" s="56">
      <c r="A259" s="4" t="n"/>
      <c r="B259" s="4" t="n"/>
      <c r="C259" s="4" t="n"/>
      <c r="D259" s="4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  <c r="V259" s="55" t="n"/>
      <c r="W259" s="55" t="n"/>
      <c r="X259" s="55" t="n"/>
      <c r="Y259" s="55" t="n"/>
      <c r="Z259" s="55" t="n"/>
    </row>
    <row r="260" ht="14.25" customHeight="1" s="56">
      <c r="A260" s="4" t="n"/>
      <c r="B260" s="4" t="n"/>
      <c r="C260" s="4" t="n"/>
      <c r="D260" s="4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  <c r="V260" s="55" t="n"/>
      <c r="W260" s="55" t="n"/>
      <c r="X260" s="55" t="n"/>
      <c r="Y260" s="55" t="n"/>
      <c r="Z260" s="55" t="n"/>
    </row>
    <row r="261" ht="14.25" customHeight="1" s="56">
      <c r="A261" s="4" t="n"/>
      <c r="B261" s="4" t="n"/>
      <c r="C261" s="4" t="n"/>
      <c r="D261" s="4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  <c r="V261" s="55" t="n"/>
      <c r="W261" s="55" t="n"/>
      <c r="X261" s="55" t="n"/>
      <c r="Y261" s="55" t="n"/>
      <c r="Z261" s="55" t="n"/>
    </row>
    <row r="262" ht="14.25" customHeight="1" s="56">
      <c r="A262" s="4" t="n"/>
      <c r="B262" s="4" t="n"/>
      <c r="C262" s="4" t="n"/>
      <c r="D262" s="4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  <c r="V262" s="55" t="n"/>
      <c r="W262" s="55" t="n"/>
      <c r="X262" s="55" t="n"/>
      <c r="Y262" s="55" t="n"/>
      <c r="Z262" s="55" t="n"/>
    </row>
    <row r="263" ht="14.25" customHeight="1" s="56">
      <c r="A263" s="4" t="n"/>
      <c r="B263" s="4" t="n"/>
      <c r="C263" s="4" t="n"/>
      <c r="D263" s="4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  <c r="V263" s="55" t="n"/>
      <c r="W263" s="55" t="n"/>
      <c r="X263" s="55" t="n"/>
      <c r="Y263" s="55" t="n"/>
      <c r="Z263" s="55" t="n"/>
    </row>
    <row r="264" ht="14.25" customHeight="1" s="56">
      <c r="A264" s="4" t="n"/>
      <c r="B264" s="4" t="n"/>
      <c r="C264" s="4" t="n"/>
      <c r="D264" s="4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  <c r="V264" s="55" t="n"/>
      <c r="W264" s="55" t="n"/>
      <c r="X264" s="55" t="n"/>
      <c r="Y264" s="55" t="n"/>
      <c r="Z264" s="55" t="n"/>
    </row>
    <row r="265" ht="14.25" customHeight="1" s="56">
      <c r="A265" s="4" t="n"/>
      <c r="B265" s="4" t="n"/>
      <c r="C265" s="4" t="n"/>
      <c r="D265" s="4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  <c r="V265" s="55" t="n"/>
      <c r="W265" s="55" t="n"/>
      <c r="X265" s="55" t="n"/>
      <c r="Y265" s="55" t="n"/>
      <c r="Z265" s="55" t="n"/>
    </row>
    <row r="266" ht="14.25" customHeight="1" s="56">
      <c r="A266" s="4" t="n"/>
      <c r="B266" s="4" t="n"/>
      <c r="C266" s="4" t="n"/>
      <c r="D266" s="4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  <c r="V266" s="55" t="n"/>
      <c r="W266" s="55" t="n"/>
      <c r="X266" s="55" t="n"/>
      <c r="Y266" s="55" t="n"/>
      <c r="Z266" s="55" t="n"/>
    </row>
    <row r="267" ht="14.25" customHeight="1" s="56">
      <c r="A267" s="4" t="n"/>
      <c r="B267" s="4" t="n"/>
      <c r="C267" s="4" t="n"/>
      <c r="D267" s="4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  <c r="V267" s="55" t="n"/>
      <c r="W267" s="55" t="n"/>
      <c r="X267" s="55" t="n"/>
      <c r="Y267" s="55" t="n"/>
      <c r="Z267" s="55" t="n"/>
    </row>
    <row r="268" ht="14.25" customHeight="1" s="56">
      <c r="A268" s="4" t="n"/>
      <c r="B268" s="4" t="n"/>
      <c r="C268" s="4" t="n"/>
      <c r="D268" s="4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  <c r="V268" s="55" t="n"/>
      <c r="W268" s="55" t="n"/>
      <c r="X268" s="55" t="n"/>
      <c r="Y268" s="55" t="n"/>
      <c r="Z268" s="55" t="n"/>
    </row>
    <row r="269" ht="14.25" customHeight="1" s="56">
      <c r="A269" s="4" t="n"/>
      <c r="B269" s="4" t="n"/>
      <c r="C269" s="4" t="n"/>
      <c r="D269" s="4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  <c r="V269" s="55" t="n"/>
      <c r="W269" s="55" t="n"/>
      <c r="X269" s="55" t="n"/>
      <c r="Y269" s="55" t="n"/>
      <c r="Z269" s="55" t="n"/>
    </row>
    <row r="270" ht="14.25" customHeight="1" s="56">
      <c r="A270" s="4" t="n"/>
      <c r="B270" s="4" t="n"/>
      <c r="C270" s="4" t="n"/>
      <c r="D270" s="4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  <c r="V270" s="55" t="n"/>
      <c r="W270" s="55" t="n"/>
      <c r="X270" s="55" t="n"/>
      <c r="Y270" s="55" t="n"/>
      <c r="Z270" s="55" t="n"/>
    </row>
    <row r="271" ht="14.25" customHeight="1" s="56">
      <c r="A271" s="4" t="n"/>
      <c r="B271" s="4" t="n"/>
      <c r="C271" s="4" t="n"/>
      <c r="D271" s="4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  <c r="V271" s="55" t="n"/>
      <c r="W271" s="55" t="n"/>
      <c r="X271" s="55" t="n"/>
      <c r="Y271" s="55" t="n"/>
      <c r="Z271" s="55" t="n"/>
    </row>
    <row r="272" ht="14.25" customHeight="1" s="56">
      <c r="A272" s="4" t="n"/>
      <c r="B272" s="4" t="n"/>
      <c r="C272" s="4" t="n"/>
      <c r="D272" s="4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  <c r="V272" s="55" t="n"/>
      <c r="W272" s="55" t="n"/>
      <c r="X272" s="55" t="n"/>
      <c r="Y272" s="55" t="n"/>
      <c r="Z272" s="55" t="n"/>
    </row>
    <row r="273" ht="14.25" customHeight="1" s="56">
      <c r="A273" s="4" t="n"/>
      <c r="B273" s="4" t="n"/>
      <c r="C273" s="4" t="n"/>
      <c r="D273" s="4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  <c r="V273" s="55" t="n"/>
      <c r="W273" s="55" t="n"/>
      <c r="X273" s="55" t="n"/>
      <c r="Y273" s="55" t="n"/>
      <c r="Z273" s="55" t="n"/>
    </row>
    <row r="274" ht="14.25" customHeight="1" s="56">
      <c r="A274" s="4" t="n"/>
      <c r="B274" s="4" t="n"/>
      <c r="C274" s="4" t="n"/>
      <c r="D274" s="4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  <c r="V274" s="55" t="n"/>
      <c r="W274" s="55" t="n"/>
      <c r="X274" s="55" t="n"/>
      <c r="Y274" s="55" t="n"/>
      <c r="Z274" s="55" t="n"/>
    </row>
    <row r="275" ht="14.25" customHeight="1" s="56">
      <c r="A275" s="4" t="n"/>
      <c r="B275" s="4" t="n"/>
      <c r="C275" s="4" t="n"/>
      <c r="D275" s="4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  <c r="V275" s="55" t="n"/>
      <c r="W275" s="55" t="n"/>
      <c r="X275" s="55" t="n"/>
      <c r="Y275" s="55" t="n"/>
      <c r="Z275" s="55" t="n"/>
    </row>
    <row r="276" ht="14.25" customHeight="1" s="56">
      <c r="A276" s="4" t="n"/>
      <c r="B276" s="4" t="n"/>
      <c r="C276" s="4" t="n"/>
      <c r="D276" s="4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  <c r="V276" s="55" t="n"/>
      <c r="W276" s="55" t="n"/>
      <c r="X276" s="55" t="n"/>
      <c r="Y276" s="55" t="n"/>
      <c r="Z276" s="55" t="n"/>
    </row>
    <row r="277" ht="14.25" customHeight="1" s="56">
      <c r="A277" s="4" t="n"/>
      <c r="B277" s="4" t="n"/>
      <c r="C277" s="4" t="n"/>
      <c r="D277" s="4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  <c r="V277" s="55" t="n"/>
      <c r="W277" s="55" t="n"/>
      <c r="X277" s="55" t="n"/>
      <c r="Y277" s="55" t="n"/>
      <c r="Z277" s="55" t="n"/>
    </row>
    <row r="278" ht="14.25" customHeight="1" s="56">
      <c r="A278" s="4" t="n"/>
      <c r="B278" s="4" t="n"/>
      <c r="C278" s="4" t="n"/>
      <c r="D278" s="4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  <c r="V278" s="55" t="n"/>
      <c r="W278" s="55" t="n"/>
      <c r="X278" s="55" t="n"/>
      <c r="Y278" s="55" t="n"/>
      <c r="Z278" s="55" t="n"/>
    </row>
    <row r="279" ht="14.25" customHeight="1" s="56">
      <c r="A279" s="4" t="n"/>
      <c r="B279" s="4" t="n"/>
      <c r="C279" s="4" t="n"/>
      <c r="D279" s="4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  <c r="V279" s="55" t="n"/>
      <c r="W279" s="55" t="n"/>
      <c r="X279" s="55" t="n"/>
      <c r="Y279" s="55" t="n"/>
      <c r="Z279" s="55" t="n"/>
    </row>
    <row r="280" ht="14.25" customHeight="1" s="56">
      <c r="A280" s="4" t="n"/>
      <c r="B280" s="4" t="n"/>
      <c r="C280" s="4" t="n"/>
      <c r="D280" s="4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  <c r="V280" s="55" t="n"/>
      <c r="W280" s="55" t="n"/>
      <c r="X280" s="55" t="n"/>
      <c r="Y280" s="55" t="n"/>
      <c r="Z280" s="55" t="n"/>
    </row>
    <row r="281" ht="14.25" customHeight="1" s="56">
      <c r="A281" s="4" t="n"/>
      <c r="B281" s="4" t="n"/>
      <c r="C281" s="4" t="n"/>
      <c r="D281" s="4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  <c r="V281" s="55" t="n"/>
      <c r="W281" s="55" t="n"/>
      <c r="X281" s="55" t="n"/>
      <c r="Y281" s="55" t="n"/>
      <c r="Z281" s="55" t="n"/>
    </row>
    <row r="282" ht="14.25" customHeight="1" s="56">
      <c r="A282" s="4" t="n"/>
      <c r="B282" s="4" t="n"/>
      <c r="C282" s="4" t="n"/>
      <c r="D282" s="4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  <c r="V282" s="55" t="n"/>
      <c r="W282" s="55" t="n"/>
      <c r="X282" s="55" t="n"/>
      <c r="Y282" s="55" t="n"/>
      <c r="Z282" s="55" t="n"/>
    </row>
    <row r="283" ht="14.25" customHeight="1" s="56">
      <c r="A283" s="4" t="n"/>
      <c r="B283" s="4" t="n"/>
      <c r="C283" s="4" t="n"/>
      <c r="D283" s="4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  <c r="V283" s="55" t="n"/>
      <c r="W283" s="55" t="n"/>
      <c r="X283" s="55" t="n"/>
      <c r="Y283" s="55" t="n"/>
      <c r="Z283" s="55" t="n"/>
    </row>
    <row r="284" ht="14.25" customHeight="1" s="56">
      <c r="A284" s="4" t="n"/>
      <c r="B284" s="4" t="n"/>
      <c r="C284" s="4" t="n"/>
      <c r="D284" s="4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  <c r="V284" s="55" t="n"/>
      <c r="W284" s="55" t="n"/>
      <c r="X284" s="55" t="n"/>
      <c r="Y284" s="55" t="n"/>
      <c r="Z284" s="55" t="n"/>
    </row>
    <row r="285" ht="14.25" customHeight="1" s="56">
      <c r="A285" s="4" t="n"/>
      <c r="B285" s="4" t="n"/>
      <c r="C285" s="4" t="n"/>
      <c r="D285" s="4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  <c r="V285" s="55" t="n"/>
      <c r="W285" s="55" t="n"/>
      <c r="X285" s="55" t="n"/>
      <c r="Y285" s="55" t="n"/>
      <c r="Z285" s="55" t="n"/>
    </row>
    <row r="286" ht="14.25" customHeight="1" s="56">
      <c r="A286" s="4" t="n"/>
      <c r="B286" s="4" t="n"/>
      <c r="C286" s="4" t="n"/>
      <c r="D286" s="4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  <c r="V286" s="55" t="n"/>
      <c r="W286" s="55" t="n"/>
      <c r="X286" s="55" t="n"/>
      <c r="Y286" s="55" t="n"/>
      <c r="Z286" s="55" t="n"/>
    </row>
    <row r="287" ht="14.25" customHeight="1" s="56">
      <c r="A287" s="4" t="n"/>
      <c r="B287" s="4" t="n"/>
      <c r="C287" s="4" t="n"/>
      <c r="D287" s="4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  <c r="V287" s="55" t="n"/>
      <c r="W287" s="55" t="n"/>
      <c r="X287" s="55" t="n"/>
      <c r="Y287" s="55" t="n"/>
      <c r="Z287" s="55" t="n"/>
    </row>
    <row r="288" ht="14.25" customHeight="1" s="56">
      <c r="A288" s="4" t="n"/>
      <c r="B288" s="4" t="n"/>
      <c r="C288" s="4" t="n"/>
      <c r="D288" s="4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  <c r="V288" s="55" t="n"/>
      <c r="W288" s="55" t="n"/>
      <c r="X288" s="55" t="n"/>
      <c r="Y288" s="55" t="n"/>
      <c r="Z288" s="55" t="n"/>
    </row>
    <row r="289" ht="14.25" customHeight="1" s="56">
      <c r="A289" s="4" t="n"/>
      <c r="B289" s="4" t="n"/>
      <c r="C289" s="4" t="n"/>
      <c r="D289" s="4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  <c r="V289" s="55" t="n"/>
      <c r="W289" s="55" t="n"/>
      <c r="X289" s="55" t="n"/>
      <c r="Y289" s="55" t="n"/>
      <c r="Z289" s="55" t="n"/>
    </row>
    <row r="290" ht="14.25" customHeight="1" s="56">
      <c r="A290" s="4" t="n"/>
      <c r="B290" s="4" t="n"/>
      <c r="C290" s="4" t="n"/>
      <c r="D290" s="4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  <c r="V290" s="55" t="n"/>
      <c r="W290" s="55" t="n"/>
      <c r="X290" s="55" t="n"/>
      <c r="Y290" s="55" t="n"/>
      <c r="Z290" s="55" t="n"/>
    </row>
    <row r="291" ht="14.25" customHeight="1" s="56">
      <c r="A291" s="4" t="n"/>
      <c r="B291" s="4" t="n"/>
      <c r="C291" s="4" t="n"/>
      <c r="D291" s="4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  <c r="V291" s="55" t="n"/>
      <c r="W291" s="55" t="n"/>
      <c r="X291" s="55" t="n"/>
      <c r="Y291" s="55" t="n"/>
      <c r="Z291" s="55" t="n"/>
    </row>
    <row r="292" ht="14.25" customHeight="1" s="56">
      <c r="A292" s="4" t="n"/>
      <c r="B292" s="4" t="n"/>
      <c r="C292" s="4" t="n"/>
      <c r="D292" s="4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  <c r="V292" s="55" t="n"/>
      <c r="W292" s="55" t="n"/>
      <c r="X292" s="55" t="n"/>
      <c r="Y292" s="55" t="n"/>
      <c r="Z292" s="55" t="n"/>
    </row>
    <row r="293" ht="14.25" customHeight="1" s="56">
      <c r="A293" s="4" t="n"/>
      <c r="B293" s="4" t="n"/>
      <c r="C293" s="4" t="n"/>
      <c r="D293" s="4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  <c r="V293" s="55" t="n"/>
      <c r="W293" s="55" t="n"/>
      <c r="X293" s="55" t="n"/>
      <c r="Y293" s="55" t="n"/>
      <c r="Z293" s="55" t="n"/>
    </row>
    <row r="294" ht="14.25" customHeight="1" s="56">
      <c r="A294" s="4" t="n"/>
      <c r="B294" s="4" t="n"/>
      <c r="C294" s="4" t="n"/>
      <c r="D294" s="4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  <c r="V294" s="55" t="n"/>
      <c r="W294" s="55" t="n"/>
      <c r="X294" s="55" t="n"/>
      <c r="Y294" s="55" t="n"/>
      <c r="Z294" s="55" t="n"/>
    </row>
    <row r="295" ht="14.25" customHeight="1" s="56">
      <c r="A295" s="4" t="n"/>
      <c r="B295" s="4" t="n"/>
      <c r="C295" s="4" t="n"/>
      <c r="D295" s="4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  <c r="V295" s="55" t="n"/>
      <c r="W295" s="55" t="n"/>
      <c r="X295" s="55" t="n"/>
      <c r="Y295" s="55" t="n"/>
      <c r="Z295" s="55" t="n"/>
    </row>
    <row r="296" ht="14.25" customHeight="1" s="56">
      <c r="A296" s="4" t="n"/>
      <c r="B296" s="4" t="n"/>
      <c r="C296" s="4" t="n"/>
      <c r="D296" s="4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  <c r="V296" s="55" t="n"/>
      <c r="W296" s="55" t="n"/>
      <c r="X296" s="55" t="n"/>
      <c r="Y296" s="55" t="n"/>
      <c r="Z296" s="55" t="n"/>
    </row>
    <row r="297" ht="14.25" customHeight="1" s="56">
      <c r="A297" s="4" t="n"/>
      <c r="B297" s="4" t="n"/>
      <c r="C297" s="4" t="n"/>
      <c r="D297" s="4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  <c r="V297" s="55" t="n"/>
      <c r="W297" s="55" t="n"/>
      <c r="X297" s="55" t="n"/>
      <c r="Y297" s="55" t="n"/>
      <c r="Z297" s="55" t="n"/>
    </row>
    <row r="298" ht="14.25" customHeight="1" s="56">
      <c r="A298" s="4" t="n"/>
      <c r="B298" s="4" t="n"/>
      <c r="C298" s="4" t="n"/>
      <c r="D298" s="4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  <c r="V298" s="55" t="n"/>
      <c r="W298" s="55" t="n"/>
      <c r="X298" s="55" t="n"/>
      <c r="Y298" s="55" t="n"/>
      <c r="Z298" s="55" t="n"/>
    </row>
    <row r="299" ht="14.25" customHeight="1" s="56">
      <c r="A299" s="4" t="n"/>
      <c r="B299" s="4" t="n"/>
      <c r="C299" s="4" t="n"/>
      <c r="D299" s="4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  <c r="V299" s="55" t="n"/>
      <c r="W299" s="55" t="n"/>
      <c r="X299" s="55" t="n"/>
      <c r="Y299" s="55" t="n"/>
      <c r="Z299" s="55" t="n"/>
    </row>
    <row r="300" ht="14.25" customHeight="1" s="56">
      <c r="A300" s="4" t="n"/>
      <c r="B300" s="4" t="n"/>
      <c r="C300" s="4" t="n"/>
      <c r="D300" s="4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  <c r="V300" s="55" t="n"/>
      <c r="W300" s="55" t="n"/>
      <c r="X300" s="55" t="n"/>
      <c r="Y300" s="55" t="n"/>
      <c r="Z300" s="55" t="n"/>
    </row>
    <row r="301" ht="14.25" customHeight="1" s="56">
      <c r="A301" s="4" t="n"/>
      <c r="B301" s="4" t="n"/>
      <c r="C301" s="4" t="n"/>
      <c r="D301" s="4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  <c r="V301" s="55" t="n"/>
      <c r="W301" s="55" t="n"/>
      <c r="X301" s="55" t="n"/>
      <c r="Y301" s="55" t="n"/>
      <c r="Z301" s="55" t="n"/>
    </row>
    <row r="302" ht="14.25" customHeight="1" s="56">
      <c r="A302" s="4" t="n"/>
      <c r="B302" s="4" t="n"/>
      <c r="C302" s="4" t="n"/>
      <c r="D302" s="4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  <c r="V302" s="55" t="n"/>
      <c r="W302" s="55" t="n"/>
      <c r="X302" s="55" t="n"/>
      <c r="Y302" s="55" t="n"/>
      <c r="Z302" s="55" t="n"/>
    </row>
    <row r="303" ht="14.25" customHeight="1" s="56">
      <c r="A303" s="4" t="n"/>
      <c r="B303" s="4" t="n"/>
      <c r="C303" s="4" t="n"/>
      <c r="D303" s="4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  <c r="V303" s="55" t="n"/>
      <c r="W303" s="55" t="n"/>
      <c r="X303" s="55" t="n"/>
      <c r="Y303" s="55" t="n"/>
      <c r="Z303" s="55" t="n"/>
    </row>
    <row r="304" ht="14.25" customHeight="1" s="56">
      <c r="A304" s="4" t="n"/>
      <c r="B304" s="4" t="n"/>
      <c r="C304" s="4" t="n"/>
      <c r="D304" s="4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  <c r="V304" s="55" t="n"/>
      <c r="W304" s="55" t="n"/>
      <c r="X304" s="55" t="n"/>
      <c r="Y304" s="55" t="n"/>
      <c r="Z304" s="55" t="n"/>
    </row>
    <row r="305" ht="14.25" customHeight="1" s="56">
      <c r="A305" s="4" t="n"/>
      <c r="B305" s="4" t="n"/>
      <c r="C305" s="4" t="n"/>
      <c r="D305" s="4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  <c r="V305" s="55" t="n"/>
      <c r="W305" s="55" t="n"/>
      <c r="X305" s="55" t="n"/>
      <c r="Y305" s="55" t="n"/>
      <c r="Z305" s="55" t="n"/>
    </row>
    <row r="306" ht="14.25" customHeight="1" s="56">
      <c r="A306" s="4" t="n"/>
      <c r="B306" s="4" t="n"/>
      <c r="C306" s="4" t="n"/>
      <c r="D306" s="4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  <c r="V306" s="55" t="n"/>
      <c r="W306" s="55" t="n"/>
      <c r="X306" s="55" t="n"/>
      <c r="Y306" s="55" t="n"/>
      <c r="Z306" s="55" t="n"/>
    </row>
    <row r="307" ht="14.25" customHeight="1" s="56">
      <c r="A307" s="4" t="n"/>
      <c r="B307" s="4" t="n"/>
      <c r="C307" s="4" t="n"/>
      <c r="D307" s="4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  <c r="V307" s="55" t="n"/>
      <c r="W307" s="55" t="n"/>
      <c r="X307" s="55" t="n"/>
      <c r="Y307" s="55" t="n"/>
      <c r="Z307" s="55" t="n"/>
    </row>
    <row r="308" ht="14.25" customHeight="1" s="56">
      <c r="A308" s="4" t="n"/>
      <c r="B308" s="4" t="n"/>
      <c r="C308" s="4" t="n"/>
      <c r="D308" s="4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  <c r="V308" s="55" t="n"/>
      <c r="W308" s="55" t="n"/>
      <c r="X308" s="55" t="n"/>
      <c r="Y308" s="55" t="n"/>
      <c r="Z308" s="55" t="n"/>
    </row>
    <row r="309" ht="14.25" customHeight="1" s="56">
      <c r="A309" s="4" t="n"/>
      <c r="B309" s="4" t="n"/>
      <c r="C309" s="4" t="n"/>
      <c r="D309" s="4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  <c r="V309" s="55" t="n"/>
      <c r="W309" s="55" t="n"/>
      <c r="X309" s="55" t="n"/>
      <c r="Y309" s="55" t="n"/>
      <c r="Z309" s="55" t="n"/>
    </row>
    <row r="310" ht="14.25" customHeight="1" s="56">
      <c r="A310" s="4" t="n"/>
      <c r="B310" s="4" t="n"/>
      <c r="C310" s="4" t="n"/>
      <c r="D310" s="4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  <c r="V310" s="55" t="n"/>
      <c r="W310" s="55" t="n"/>
      <c r="X310" s="55" t="n"/>
      <c r="Y310" s="55" t="n"/>
      <c r="Z310" s="55" t="n"/>
    </row>
    <row r="311" ht="14.25" customHeight="1" s="56">
      <c r="A311" s="4" t="n"/>
      <c r="B311" s="4" t="n"/>
      <c r="C311" s="4" t="n"/>
      <c r="D311" s="4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  <c r="V311" s="55" t="n"/>
      <c r="W311" s="55" t="n"/>
      <c r="X311" s="55" t="n"/>
      <c r="Y311" s="55" t="n"/>
      <c r="Z311" s="55" t="n"/>
    </row>
    <row r="312" ht="14.25" customHeight="1" s="56">
      <c r="A312" s="4" t="n"/>
      <c r="B312" s="4" t="n"/>
      <c r="C312" s="4" t="n"/>
      <c r="D312" s="4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  <c r="V312" s="55" t="n"/>
      <c r="W312" s="55" t="n"/>
      <c r="X312" s="55" t="n"/>
      <c r="Y312" s="55" t="n"/>
      <c r="Z312" s="55" t="n"/>
    </row>
    <row r="313" ht="14.25" customHeight="1" s="56">
      <c r="A313" s="4" t="n"/>
      <c r="B313" s="4" t="n"/>
      <c r="C313" s="4" t="n"/>
      <c r="D313" s="4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  <c r="V313" s="55" t="n"/>
      <c r="W313" s="55" t="n"/>
      <c r="X313" s="55" t="n"/>
      <c r="Y313" s="55" t="n"/>
      <c r="Z313" s="55" t="n"/>
    </row>
    <row r="314" ht="14.25" customHeight="1" s="56">
      <c r="A314" s="4" t="n"/>
      <c r="B314" s="4" t="n"/>
      <c r="C314" s="4" t="n"/>
      <c r="D314" s="4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  <c r="V314" s="55" t="n"/>
      <c r="W314" s="55" t="n"/>
      <c r="X314" s="55" t="n"/>
      <c r="Y314" s="55" t="n"/>
      <c r="Z314" s="55" t="n"/>
    </row>
    <row r="315" ht="14.25" customHeight="1" s="56">
      <c r="A315" s="4" t="n"/>
      <c r="B315" s="4" t="n"/>
      <c r="C315" s="4" t="n"/>
      <c r="D315" s="4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  <c r="V315" s="55" t="n"/>
      <c r="W315" s="55" t="n"/>
      <c r="X315" s="55" t="n"/>
      <c r="Y315" s="55" t="n"/>
      <c r="Z315" s="55" t="n"/>
    </row>
    <row r="316" ht="14.25" customHeight="1" s="56">
      <c r="A316" s="4" t="n"/>
      <c r="B316" s="4" t="n"/>
      <c r="C316" s="4" t="n"/>
      <c r="D316" s="4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  <c r="V316" s="55" t="n"/>
      <c r="W316" s="55" t="n"/>
      <c r="X316" s="55" t="n"/>
      <c r="Y316" s="55" t="n"/>
      <c r="Z316" s="55" t="n"/>
    </row>
    <row r="317" ht="14.25" customHeight="1" s="56">
      <c r="A317" s="4" t="n"/>
      <c r="B317" s="4" t="n"/>
      <c r="C317" s="4" t="n"/>
      <c r="D317" s="4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  <c r="V317" s="55" t="n"/>
      <c r="W317" s="55" t="n"/>
      <c r="X317" s="55" t="n"/>
      <c r="Y317" s="55" t="n"/>
      <c r="Z317" s="55" t="n"/>
    </row>
    <row r="318" ht="14.25" customHeight="1" s="56">
      <c r="A318" s="4" t="n"/>
      <c r="B318" s="4" t="n"/>
      <c r="C318" s="4" t="n"/>
      <c r="D318" s="4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  <c r="V318" s="55" t="n"/>
      <c r="W318" s="55" t="n"/>
      <c r="X318" s="55" t="n"/>
      <c r="Y318" s="55" t="n"/>
      <c r="Z318" s="55" t="n"/>
    </row>
    <row r="319" ht="14.25" customHeight="1" s="56">
      <c r="A319" s="4" t="n"/>
      <c r="B319" s="4" t="n"/>
      <c r="C319" s="4" t="n"/>
      <c r="D319" s="4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  <c r="V319" s="55" t="n"/>
      <c r="W319" s="55" t="n"/>
      <c r="X319" s="55" t="n"/>
      <c r="Y319" s="55" t="n"/>
      <c r="Z319" s="55" t="n"/>
    </row>
    <row r="320" ht="14.25" customHeight="1" s="56">
      <c r="A320" s="4" t="n"/>
      <c r="B320" s="4" t="n"/>
      <c r="C320" s="4" t="n"/>
      <c r="D320" s="4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  <c r="V320" s="55" t="n"/>
      <c r="W320" s="55" t="n"/>
      <c r="X320" s="55" t="n"/>
      <c r="Y320" s="55" t="n"/>
      <c r="Z320" s="55" t="n"/>
    </row>
    <row r="321" ht="14.25" customHeight="1" s="56">
      <c r="A321" s="4" t="n"/>
      <c r="B321" s="4" t="n"/>
      <c r="C321" s="4" t="n"/>
      <c r="D321" s="4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  <c r="V321" s="55" t="n"/>
      <c r="W321" s="55" t="n"/>
      <c r="X321" s="55" t="n"/>
      <c r="Y321" s="55" t="n"/>
      <c r="Z321" s="55" t="n"/>
    </row>
    <row r="322" ht="14.25" customHeight="1" s="56">
      <c r="A322" s="4" t="n"/>
      <c r="B322" s="4" t="n"/>
      <c r="C322" s="4" t="n"/>
      <c r="D322" s="4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  <c r="V322" s="55" t="n"/>
      <c r="W322" s="55" t="n"/>
      <c r="X322" s="55" t="n"/>
      <c r="Y322" s="55" t="n"/>
      <c r="Z322" s="55" t="n"/>
    </row>
    <row r="323" ht="14.25" customHeight="1" s="56">
      <c r="A323" s="4" t="n"/>
      <c r="B323" s="4" t="n"/>
      <c r="C323" s="4" t="n"/>
      <c r="D323" s="4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  <c r="V323" s="55" t="n"/>
      <c r="W323" s="55" t="n"/>
      <c r="X323" s="55" t="n"/>
      <c r="Y323" s="55" t="n"/>
      <c r="Z323" s="55" t="n"/>
    </row>
    <row r="324" ht="14.25" customHeight="1" s="56">
      <c r="A324" s="4" t="n"/>
      <c r="B324" s="4" t="n"/>
      <c r="C324" s="4" t="n"/>
      <c r="D324" s="4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  <c r="V324" s="55" t="n"/>
      <c r="W324" s="55" t="n"/>
      <c r="X324" s="55" t="n"/>
      <c r="Y324" s="55" t="n"/>
      <c r="Z324" s="55" t="n"/>
    </row>
    <row r="325" ht="14.25" customHeight="1" s="56">
      <c r="A325" s="4" t="n"/>
      <c r="B325" s="4" t="n"/>
      <c r="C325" s="4" t="n"/>
      <c r="D325" s="4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  <c r="V325" s="55" t="n"/>
      <c r="W325" s="55" t="n"/>
      <c r="X325" s="55" t="n"/>
      <c r="Y325" s="55" t="n"/>
      <c r="Z325" s="55" t="n"/>
    </row>
    <row r="326" ht="14.25" customHeight="1" s="56">
      <c r="A326" s="4" t="n"/>
      <c r="B326" s="4" t="n"/>
      <c r="C326" s="4" t="n"/>
      <c r="D326" s="4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  <c r="V326" s="55" t="n"/>
      <c r="W326" s="55" t="n"/>
      <c r="X326" s="55" t="n"/>
      <c r="Y326" s="55" t="n"/>
      <c r="Z326" s="55" t="n"/>
    </row>
    <row r="327" ht="14.25" customHeight="1" s="56">
      <c r="A327" s="4" t="n"/>
      <c r="B327" s="4" t="n"/>
      <c r="C327" s="4" t="n"/>
      <c r="D327" s="4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  <c r="V327" s="55" t="n"/>
      <c r="W327" s="55" t="n"/>
      <c r="X327" s="55" t="n"/>
      <c r="Y327" s="55" t="n"/>
      <c r="Z327" s="55" t="n"/>
    </row>
    <row r="328" ht="14.25" customHeight="1" s="56">
      <c r="A328" s="4" t="n"/>
      <c r="B328" s="4" t="n"/>
      <c r="C328" s="4" t="n"/>
      <c r="D328" s="4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  <c r="V328" s="55" t="n"/>
      <c r="W328" s="55" t="n"/>
      <c r="X328" s="55" t="n"/>
      <c r="Y328" s="55" t="n"/>
      <c r="Z328" s="55" t="n"/>
    </row>
    <row r="329" ht="14.25" customHeight="1" s="56">
      <c r="A329" s="4" t="n"/>
      <c r="B329" s="4" t="n"/>
      <c r="C329" s="4" t="n"/>
      <c r="D329" s="4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  <c r="V329" s="55" t="n"/>
      <c r="W329" s="55" t="n"/>
      <c r="X329" s="55" t="n"/>
      <c r="Y329" s="55" t="n"/>
      <c r="Z329" s="55" t="n"/>
    </row>
    <row r="330" ht="14.25" customHeight="1" s="56">
      <c r="A330" s="4" t="n"/>
      <c r="B330" s="4" t="n"/>
      <c r="C330" s="4" t="n"/>
      <c r="D330" s="4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  <c r="V330" s="55" t="n"/>
      <c r="W330" s="55" t="n"/>
      <c r="X330" s="55" t="n"/>
      <c r="Y330" s="55" t="n"/>
      <c r="Z330" s="55" t="n"/>
    </row>
    <row r="331" ht="14.25" customHeight="1" s="56">
      <c r="A331" s="4" t="n"/>
      <c r="B331" s="4" t="n"/>
      <c r="C331" s="4" t="n"/>
      <c r="D331" s="4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  <c r="V331" s="55" t="n"/>
      <c r="W331" s="55" t="n"/>
      <c r="X331" s="55" t="n"/>
      <c r="Y331" s="55" t="n"/>
      <c r="Z331" s="55" t="n"/>
    </row>
    <row r="332" ht="14.25" customHeight="1" s="56">
      <c r="A332" s="4" t="n"/>
      <c r="B332" s="4" t="n"/>
      <c r="C332" s="4" t="n"/>
      <c r="D332" s="4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  <c r="V332" s="55" t="n"/>
      <c r="W332" s="55" t="n"/>
      <c r="X332" s="55" t="n"/>
      <c r="Y332" s="55" t="n"/>
      <c r="Z332" s="55" t="n"/>
    </row>
    <row r="333" ht="14.25" customHeight="1" s="56">
      <c r="A333" s="4" t="n"/>
      <c r="B333" s="4" t="n"/>
      <c r="C333" s="4" t="n"/>
      <c r="D333" s="4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  <c r="V333" s="55" t="n"/>
      <c r="W333" s="55" t="n"/>
      <c r="X333" s="55" t="n"/>
      <c r="Y333" s="55" t="n"/>
      <c r="Z333" s="55" t="n"/>
    </row>
    <row r="334" ht="14.25" customHeight="1" s="56">
      <c r="A334" s="4" t="n"/>
      <c r="B334" s="4" t="n"/>
      <c r="C334" s="4" t="n"/>
      <c r="D334" s="4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  <c r="V334" s="55" t="n"/>
      <c r="W334" s="55" t="n"/>
      <c r="X334" s="55" t="n"/>
      <c r="Y334" s="55" t="n"/>
      <c r="Z334" s="55" t="n"/>
    </row>
    <row r="335" ht="14.25" customHeight="1" s="56">
      <c r="A335" s="4" t="n"/>
      <c r="B335" s="4" t="n"/>
      <c r="C335" s="4" t="n"/>
      <c r="D335" s="4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  <c r="V335" s="55" t="n"/>
      <c r="W335" s="55" t="n"/>
      <c r="X335" s="55" t="n"/>
      <c r="Y335" s="55" t="n"/>
      <c r="Z335" s="55" t="n"/>
    </row>
    <row r="336" ht="14.25" customHeight="1" s="56">
      <c r="A336" s="4" t="n"/>
      <c r="B336" s="4" t="n"/>
      <c r="C336" s="4" t="n"/>
      <c r="D336" s="4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  <c r="V336" s="55" t="n"/>
      <c r="W336" s="55" t="n"/>
      <c r="X336" s="55" t="n"/>
      <c r="Y336" s="55" t="n"/>
      <c r="Z336" s="55" t="n"/>
    </row>
    <row r="337" ht="14.25" customHeight="1" s="56">
      <c r="A337" s="4" t="n"/>
      <c r="B337" s="4" t="n"/>
      <c r="C337" s="4" t="n"/>
      <c r="D337" s="4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  <c r="V337" s="55" t="n"/>
      <c r="W337" s="55" t="n"/>
      <c r="X337" s="55" t="n"/>
      <c r="Y337" s="55" t="n"/>
      <c r="Z337" s="55" t="n"/>
    </row>
    <row r="338" ht="14.25" customHeight="1" s="56">
      <c r="A338" s="4" t="n"/>
      <c r="B338" s="4" t="n"/>
      <c r="C338" s="4" t="n"/>
      <c r="D338" s="4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  <c r="V338" s="55" t="n"/>
      <c r="W338" s="55" t="n"/>
      <c r="X338" s="55" t="n"/>
      <c r="Y338" s="55" t="n"/>
      <c r="Z338" s="55" t="n"/>
    </row>
    <row r="339" ht="14.25" customHeight="1" s="56">
      <c r="A339" s="4" t="n"/>
      <c r="B339" s="4" t="n"/>
      <c r="C339" s="4" t="n"/>
      <c r="D339" s="4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  <c r="V339" s="55" t="n"/>
      <c r="W339" s="55" t="n"/>
      <c r="X339" s="55" t="n"/>
      <c r="Y339" s="55" t="n"/>
      <c r="Z339" s="55" t="n"/>
    </row>
    <row r="340" ht="14.25" customHeight="1" s="56">
      <c r="A340" s="4" t="n"/>
      <c r="B340" s="4" t="n"/>
      <c r="C340" s="4" t="n"/>
      <c r="D340" s="4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  <c r="V340" s="55" t="n"/>
      <c r="W340" s="55" t="n"/>
      <c r="X340" s="55" t="n"/>
      <c r="Y340" s="55" t="n"/>
      <c r="Z340" s="55" t="n"/>
    </row>
    <row r="341" ht="14.25" customHeight="1" s="56">
      <c r="A341" s="4" t="n"/>
      <c r="B341" s="4" t="n"/>
      <c r="C341" s="4" t="n"/>
      <c r="D341" s="4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  <c r="V341" s="55" t="n"/>
      <c r="W341" s="55" t="n"/>
      <c r="X341" s="55" t="n"/>
      <c r="Y341" s="55" t="n"/>
      <c r="Z341" s="55" t="n"/>
    </row>
    <row r="342" ht="14.25" customHeight="1" s="56">
      <c r="A342" s="4" t="n"/>
      <c r="B342" s="4" t="n"/>
      <c r="C342" s="4" t="n"/>
      <c r="D342" s="4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  <c r="V342" s="55" t="n"/>
      <c r="W342" s="55" t="n"/>
      <c r="X342" s="55" t="n"/>
      <c r="Y342" s="55" t="n"/>
      <c r="Z342" s="55" t="n"/>
    </row>
    <row r="343" ht="14.25" customHeight="1" s="56">
      <c r="A343" s="4" t="n"/>
      <c r="B343" s="4" t="n"/>
      <c r="C343" s="4" t="n"/>
      <c r="D343" s="4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  <c r="V343" s="55" t="n"/>
      <c r="W343" s="55" t="n"/>
      <c r="X343" s="55" t="n"/>
      <c r="Y343" s="55" t="n"/>
      <c r="Z343" s="55" t="n"/>
    </row>
    <row r="344" ht="14.25" customHeight="1" s="56">
      <c r="A344" s="4" t="n"/>
      <c r="B344" s="4" t="n"/>
      <c r="C344" s="4" t="n"/>
      <c r="D344" s="4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  <c r="V344" s="55" t="n"/>
      <c r="W344" s="55" t="n"/>
      <c r="X344" s="55" t="n"/>
      <c r="Y344" s="55" t="n"/>
      <c r="Z344" s="55" t="n"/>
    </row>
    <row r="345" ht="14.25" customHeight="1" s="56">
      <c r="A345" s="4" t="n"/>
      <c r="B345" s="4" t="n"/>
      <c r="C345" s="4" t="n"/>
      <c r="D345" s="4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  <c r="V345" s="55" t="n"/>
      <c r="W345" s="55" t="n"/>
      <c r="X345" s="55" t="n"/>
      <c r="Y345" s="55" t="n"/>
      <c r="Z345" s="55" t="n"/>
    </row>
    <row r="346" ht="14.25" customHeight="1" s="56">
      <c r="A346" s="4" t="n"/>
      <c r="B346" s="4" t="n"/>
      <c r="C346" s="4" t="n"/>
      <c r="D346" s="4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  <c r="V346" s="55" t="n"/>
      <c r="W346" s="55" t="n"/>
      <c r="X346" s="55" t="n"/>
      <c r="Y346" s="55" t="n"/>
      <c r="Z346" s="55" t="n"/>
    </row>
    <row r="347" ht="14.25" customHeight="1" s="56">
      <c r="A347" s="4" t="n"/>
      <c r="B347" s="4" t="n"/>
      <c r="C347" s="4" t="n"/>
      <c r="D347" s="4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  <c r="V347" s="55" t="n"/>
      <c r="W347" s="55" t="n"/>
      <c r="X347" s="55" t="n"/>
      <c r="Y347" s="55" t="n"/>
      <c r="Z347" s="55" t="n"/>
    </row>
    <row r="348" ht="14.25" customHeight="1" s="56">
      <c r="A348" s="4" t="n"/>
      <c r="B348" s="4" t="n"/>
      <c r="C348" s="4" t="n"/>
      <c r="D348" s="4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  <c r="V348" s="55" t="n"/>
      <c r="W348" s="55" t="n"/>
      <c r="X348" s="55" t="n"/>
      <c r="Y348" s="55" t="n"/>
      <c r="Z348" s="55" t="n"/>
    </row>
    <row r="349" ht="14.25" customHeight="1" s="56">
      <c r="A349" s="4" t="n"/>
      <c r="B349" s="4" t="n"/>
      <c r="C349" s="4" t="n"/>
      <c r="D349" s="4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  <c r="V349" s="55" t="n"/>
      <c r="W349" s="55" t="n"/>
      <c r="X349" s="55" t="n"/>
      <c r="Y349" s="55" t="n"/>
      <c r="Z349" s="55" t="n"/>
    </row>
    <row r="350" ht="14.25" customHeight="1" s="56">
      <c r="A350" s="4" t="n"/>
      <c r="B350" s="4" t="n"/>
      <c r="C350" s="4" t="n"/>
      <c r="D350" s="4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  <c r="V350" s="55" t="n"/>
      <c r="W350" s="55" t="n"/>
      <c r="X350" s="55" t="n"/>
      <c r="Y350" s="55" t="n"/>
      <c r="Z350" s="55" t="n"/>
    </row>
    <row r="351" ht="14.25" customHeight="1" s="56">
      <c r="A351" s="4" t="n"/>
      <c r="B351" s="4" t="n"/>
      <c r="C351" s="4" t="n"/>
      <c r="D351" s="4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  <c r="V351" s="55" t="n"/>
      <c r="W351" s="55" t="n"/>
      <c r="X351" s="55" t="n"/>
      <c r="Y351" s="55" t="n"/>
      <c r="Z351" s="55" t="n"/>
    </row>
    <row r="352" ht="14.25" customHeight="1" s="56">
      <c r="A352" s="4" t="n"/>
      <c r="B352" s="4" t="n"/>
      <c r="C352" s="4" t="n"/>
      <c r="D352" s="4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  <c r="V352" s="55" t="n"/>
      <c r="W352" s="55" t="n"/>
      <c r="X352" s="55" t="n"/>
      <c r="Y352" s="55" t="n"/>
      <c r="Z352" s="55" t="n"/>
    </row>
    <row r="353" ht="14.25" customHeight="1" s="56">
      <c r="A353" s="4" t="n"/>
      <c r="B353" s="4" t="n"/>
      <c r="C353" s="4" t="n"/>
      <c r="D353" s="4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  <c r="V353" s="55" t="n"/>
      <c r="W353" s="55" t="n"/>
      <c r="X353" s="55" t="n"/>
      <c r="Y353" s="55" t="n"/>
      <c r="Z353" s="55" t="n"/>
    </row>
    <row r="354" ht="14.25" customHeight="1" s="56">
      <c r="A354" s="4" t="n"/>
      <c r="B354" s="4" t="n"/>
      <c r="C354" s="4" t="n"/>
      <c r="D354" s="4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  <c r="V354" s="55" t="n"/>
      <c r="W354" s="55" t="n"/>
      <c r="X354" s="55" t="n"/>
      <c r="Y354" s="55" t="n"/>
      <c r="Z354" s="55" t="n"/>
    </row>
    <row r="355" ht="14.25" customHeight="1" s="56">
      <c r="A355" s="4" t="n"/>
      <c r="B355" s="4" t="n"/>
      <c r="C355" s="4" t="n"/>
      <c r="D355" s="4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  <c r="V355" s="55" t="n"/>
      <c r="W355" s="55" t="n"/>
      <c r="X355" s="55" t="n"/>
      <c r="Y355" s="55" t="n"/>
      <c r="Z355" s="55" t="n"/>
    </row>
    <row r="356" ht="14.25" customHeight="1" s="56">
      <c r="A356" s="4" t="n"/>
      <c r="B356" s="4" t="n"/>
      <c r="C356" s="4" t="n"/>
      <c r="D356" s="4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  <c r="V356" s="55" t="n"/>
      <c r="W356" s="55" t="n"/>
      <c r="X356" s="55" t="n"/>
      <c r="Y356" s="55" t="n"/>
      <c r="Z356" s="55" t="n"/>
    </row>
    <row r="357" ht="14.25" customHeight="1" s="56">
      <c r="A357" s="4" t="n"/>
      <c r="B357" s="4" t="n"/>
      <c r="C357" s="4" t="n"/>
      <c r="D357" s="4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  <c r="V357" s="55" t="n"/>
      <c r="W357" s="55" t="n"/>
      <c r="X357" s="55" t="n"/>
      <c r="Y357" s="55" t="n"/>
      <c r="Z357" s="55" t="n"/>
    </row>
    <row r="358" ht="14.25" customHeight="1" s="56">
      <c r="A358" s="4" t="n"/>
      <c r="B358" s="4" t="n"/>
      <c r="C358" s="4" t="n"/>
      <c r="D358" s="4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  <c r="V358" s="55" t="n"/>
      <c r="W358" s="55" t="n"/>
      <c r="X358" s="55" t="n"/>
      <c r="Y358" s="55" t="n"/>
      <c r="Z358" s="55" t="n"/>
    </row>
    <row r="359" ht="14.25" customHeight="1" s="56">
      <c r="A359" s="4" t="n"/>
      <c r="B359" s="4" t="n"/>
      <c r="C359" s="4" t="n"/>
      <c r="D359" s="4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  <c r="V359" s="55" t="n"/>
      <c r="W359" s="55" t="n"/>
      <c r="X359" s="55" t="n"/>
      <c r="Y359" s="55" t="n"/>
      <c r="Z359" s="55" t="n"/>
    </row>
    <row r="360" ht="14.25" customHeight="1" s="56">
      <c r="A360" s="4" t="n"/>
      <c r="B360" s="4" t="n"/>
      <c r="C360" s="4" t="n"/>
      <c r="D360" s="4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  <c r="V360" s="55" t="n"/>
      <c r="W360" s="55" t="n"/>
      <c r="X360" s="55" t="n"/>
      <c r="Y360" s="55" t="n"/>
      <c r="Z360" s="55" t="n"/>
    </row>
    <row r="361" ht="14.25" customHeight="1" s="56">
      <c r="A361" s="4" t="n"/>
      <c r="B361" s="4" t="n"/>
      <c r="C361" s="4" t="n"/>
      <c r="D361" s="4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  <c r="V361" s="55" t="n"/>
      <c r="W361" s="55" t="n"/>
      <c r="X361" s="55" t="n"/>
      <c r="Y361" s="55" t="n"/>
      <c r="Z361" s="55" t="n"/>
    </row>
    <row r="362" ht="14.25" customHeight="1" s="56">
      <c r="A362" s="4" t="n"/>
      <c r="B362" s="4" t="n"/>
      <c r="C362" s="4" t="n"/>
      <c r="D362" s="4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  <c r="V362" s="55" t="n"/>
      <c r="W362" s="55" t="n"/>
      <c r="X362" s="55" t="n"/>
      <c r="Y362" s="55" t="n"/>
      <c r="Z362" s="55" t="n"/>
    </row>
    <row r="363" ht="14.25" customHeight="1" s="56">
      <c r="A363" s="4" t="n"/>
      <c r="B363" s="4" t="n"/>
      <c r="C363" s="4" t="n"/>
      <c r="D363" s="4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  <c r="V363" s="55" t="n"/>
      <c r="W363" s="55" t="n"/>
      <c r="X363" s="55" t="n"/>
      <c r="Y363" s="55" t="n"/>
      <c r="Z363" s="55" t="n"/>
    </row>
    <row r="364" ht="14.25" customHeight="1" s="56">
      <c r="A364" s="4" t="n"/>
      <c r="B364" s="4" t="n"/>
      <c r="C364" s="4" t="n"/>
      <c r="D364" s="4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  <c r="V364" s="55" t="n"/>
      <c r="W364" s="55" t="n"/>
      <c r="X364" s="55" t="n"/>
      <c r="Y364" s="55" t="n"/>
      <c r="Z364" s="55" t="n"/>
    </row>
    <row r="365" ht="14.25" customHeight="1" s="56">
      <c r="A365" s="4" t="n"/>
      <c r="B365" s="4" t="n"/>
      <c r="C365" s="4" t="n"/>
      <c r="D365" s="4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  <c r="V365" s="55" t="n"/>
      <c r="W365" s="55" t="n"/>
      <c r="X365" s="55" t="n"/>
      <c r="Y365" s="55" t="n"/>
      <c r="Z365" s="55" t="n"/>
    </row>
    <row r="366" ht="14.25" customHeight="1" s="56">
      <c r="A366" s="4" t="n"/>
      <c r="B366" s="4" t="n"/>
      <c r="C366" s="4" t="n"/>
      <c r="D366" s="4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  <c r="V366" s="55" t="n"/>
      <c r="W366" s="55" t="n"/>
      <c r="X366" s="55" t="n"/>
      <c r="Y366" s="55" t="n"/>
      <c r="Z366" s="55" t="n"/>
    </row>
    <row r="367" ht="14.25" customHeight="1" s="56">
      <c r="A367" s="4" t="n"/>
      <c r="B367" s="4" t="n"/>
      <c r="C367" s="4" t="n"/>
      <c r="D367" s="4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  <c r="V367" s="55" t="n"/>
      <c r="W367" s="55" t="n"/>
      <c r="X367" s="55" t="n"/>
      <c r="Y367" s="55" t="n"/>
      <c r="Z367" s="55" t="n"/>
    </row>
    <row r="368" ht="14.25" customHeight="1" s="56">
      <c r="A368" s="4" t="n"/>
      <c r="B368" s="4" t="n"/>
      <c r="C368" s="4" t="n"/>
      <c r="D368" s="4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  <c r="V368" s="55" t="n"/>
      <c r="W368" s="55" t="n"/>
      <c r="X368" s="55" t="n"/>
      <c r="Y368" s="55" t="n"/>
      <c r="Z368" s="55" t="n"/>
    </row>
    <row r="369" ht="14.25" customHeight="1" s="56">
      <c r="A369" s="4" t="n"/>
      <c r="B369" s="4" t="n"/>
      <c r="C369" s="4" t="n"/>
      <c r="D369" s="4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  <c r="V369" s="55" t="n"/>
      <c r="W369" s="55" t="n"/>
      <c r="X369" s="55" t="n"/>
      <c r="Y369" s="55" t="n"/>
      <c r="Z369" s="55" t="n"/>
    </row>
    <row r="370" ht="14.25" customHeight="1" s="56">
      <c r="A370" s="4" t="n"/>
      <c r="B370" s="4" t="n"/>
      <c r="C370" s="4" t="n"/>
      <c r="D370" s="4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  <c r="V370" s="55" t="n"/>
      <c r="W370" s="55" t="n"/>
      <c r="X370" s="55" t="n"/>
      <c r="Y370" s="55" t="n"/>
      <c r="Z370" s="55" t="n"/>
    </row>
    <row r="371" ht="14.25" customHeight="1" s="56">
      <c r="A371" s="4" t="n"/>
      <c r="B371" s="4" t="n"/>
      <c r="C371" s="4" t="n"/>
      <c r="D371" s="4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  <c r="V371" s="55" t="n"/>
      <c r="W371" s="55" t="n"/>
      <c r="X371" s="55" t="n"/>
      <c r="Y371" s="55" t="n"/>
      <c r="Z371" s="55" t="n"/>
    </row>
    <row r="372" ht="14.25" customHeight="1" s="56">
      <c r="A372" s="4" t="n"/>
      <c r="B372" s="4" t="n"/>
      <c r="C372" s="4" t="n"/>
      <c r="D372" s="4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  <c r="V372" s="55" t="n"/>
      <c r="W372" s="55" t="n"/>
      <c r="X372" s="55" t="n"/>
      <c r="Y372" s="55" t="n"/>
      <c r="Z372" s="55" t="n"/>
    </row>
    <row r="373" ht="14.25" customHeight="1" s="56">
      <c r="A373" s="4" t="n"/>
      <c r="B373" s="4" t="n"/>
      <c r="C373" s="4" t="n"/>
      <c r="D373" s="4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  <c r="V373" s="55" t="n"/>
      <c r="W373" s="55" t="n"/>
      <c r="X373" s="55" t="n"/>
      <c r="Y373" s="55" t="n"/>
      <c r="Z373" s="55" t="n"/>
    </row>
    <row r="374" ht="14.25" customHeight="1" s="56">
      <c r="A374" s="4" t="n"/>
      <c r="B374" s="4" t="n"/>
      <c r="C374" s="4" t="n"/>
      <c r="D374" s="4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  <c r="V374" s="55" t="n"/>
      <c r="W374" s="55" t="n"/>
      <c r="X374" s="55" t="n"/>
      <c r="Y374" s="55" t="n"/>
      <c r="Z374" s="55" t="n"/>
    </row>
    <row r="375" ht="14.25" customHeight="1" s="56">
      <c r="A375" s="4" t="n"/>
      <c r="B375" s="4" t="n"/>
      <c r="C375" s="4" t="n"/>
      <c r="D375" s="4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  <c r="V375" s="55" t="n"/>
      <c r="W375" s="55" t="n"/>
      <c r="X375" s="55" t="n"/>
      <c r="Y375" s="55" t="n"/>
      <c r="Z375" s="55" t="n"/>
    </row>
    <row r="376" ht="14.25" customHeight="1" s="56">
      <c r="A376" s="4" t="n"/>
      <c r="B376" s="4" t="n"/>
      <c r="C376" s="4" t="n"/>
      <c r="D376" s="4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  <c r="V376" s="55" t="n"/>
      <c r="W376" s="55" t="n"/>
      <c r="X376" s="55" t="n"/>
      <c r="Y376" s="55" t="n"/>
      <c r="Z376" s="55" t="n"/>
    </row>
    <row r="377" ht="14.25" customHeight="1" s="56">
      <c r="A377" s="4" t="n"/>
      <c r="B377" s="4" t="n"/>
      <c r="C377" s="4" t="n"/>
      <c r="D377" s="4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  <c r="V377" s="55" t="n"/>
      <c r="W377" s="55" t="n"/>
      <c r="X377" s="55" t="n"/>
      <c r="Y377" s="55" t="n"/>
      <c r="Z377" s="55" t="n"/>
    </row>
    <row r="378" ht="14.25" customHeight="1" s="56">
      <c r="A378" s="4" t="n"/>
      <c r="B378" s="4" t="n"/>
      <c r="C378" s="4" t="n"/>
      <c r="D378" s="4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  <c r="V378" s="55" t="n"/>
      <c r="W378" s="55" t="n"/>
      <c r="X378" s="55" t="n"/>
      <c r="Y378" s="55" t="n"/>
      <c r="Z378" s="55" t="n"/>
    </row>
    <row r="379" ht="14.25" customHeight="1" s="56">
      <c r="A379" s="4" t="n"/>
      <c r="B379" s="4" t="n"/>
      <c r="C379" s="4" t="n"/>
      <c r="D379" s="4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  <c r="V379" s="55" t="n"/>
      <c r="W379" s="55" t="n"/>
      <c r="X379" s="55" t="n"/>
      <c r="Y379" s="55" t="n"/>
      <c r="Z379" s="55" t="n"/>
    </row>
    <row r="380" ht="14.25" customHeight="1" s="56">
      <c r="A380" s="4" t="n"/>
      <c r="B380" s="4" t="n"/>
      <c r="C380" s="4" t="n"/>
      <c r="D380" s="4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  <c r="V380" s="55" t="n"/>
      <c r="W380" s="55" t="n"/>
      <c r="X380" s="55" t="n"/>
      <c r="Y380" s="55" t="n"/>
      <c r="Z380" s="55" t="n"/>
    </row>
    <row r="381" ht="14.25" customHeight="1" s="56">
      <c r="A381" s="4" t="n"/>
      <c r="B381" s="4" t="n"/>
      <c r="C381" s="4" t="n"/>
      <c r="D381" s="4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  <c r="V381" s="55" t="n"/>
      <c r="W381" s="55" t="n"/>
      <c r="X381" s="55" t="n"/>
      <c r="Y381" s="55" t="n"/>
      <c r="Z381" s="55" t="n"/>
    </row>
    <row r="382" ht="14.25" customHeight="1" s="56">
      <c r="A382" s="4" t="n"/>
      <c r="B382" s="4" t="n"/>
      <c r="C382" s="4" t="n"/>
      <c r="D382" s="4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  <c r="V382" s="55" t="n"/>
      <c r="W382" s="55" t="n"/>
      <c r="X382" s="55" t="n"/>
      <c r="Y382" s="55" t="n"/>
      <c r="Z382" s="55" t="n"/>
    </row>
    <row r="383" ht="14.25" customHeight="1" s="56">
      <c r="A383" s="4" t="n"/>
      <c r="B383" s="4" t="n"/>
      <c r="C383" s="4" t="n"/>
      <c r="D383" s="4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  <c r="V383" s="55" t="n"/>
      <c r="W383" s="55" t="n"/>
      <c r="X383" s="55" t="n"/>
      <c r="Y383" s="55" t="n"/>
      <c r="Z383" s="55" t="n"/>
    </row>
    <row r="384" ht="14.25" customHeight="1" s="56">
      <c r="A384" s="4" t="n"/>
      <c r="B384" s="4" t="n"/>
      <c r="C384" s="4" t="n"/>
      <c r="D384" s="4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  <c r="V384" s="55" t="n"/>
      <c r="W384" s="55" t="n"/>
      <c r="X384" s="55" t="n"/>
      <c r="Y384" s="55" t="n"/>
      <c r="Z384" s="55" t="n"/>
    </row>
    <row r="385" ht="14.25" customHeight="1" s="56">
      <c r="A385" s="4" t="n"/>
      <c r="B385" s="4" t="n"/>
      <c r="C385" s="4" t="n"/>
      <c r="D385" s="4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  <c r="V385" s="55" t="n"/>
      <c r="W385" s="55" t="n"/>
      <c r="X385" s="55" t="n"/>
      <c r="Y385" s="55" t="n"/>
      <c r="Z385" s="55" t="n"/>
    </row>
    <row r="386" ht="14.25" customHeight="1" s="56">
      <c r="A386" s="4" t="n"/>
      <c r="B386" s="4" t="n"/>
      <c r="C386" s="4" t="n"/>
      <c r="D386" s="4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  <c r="V386" s="55" t="n"/>
      <c r="W386" s="55" t="n"/>
      <c r="X386" s="55" t="n"/>
      <c r="Y386" s="55" t="n"/>
      <c r="Z386" s="55" t="n"/>
    </row>
    <row r="387" ht="14.25" customHeight="1" s="56">
      <c r="A387" s="4" t="n"/>
      <c r="B387" s="4" t="n"/>
      <c r="C387" s="4" t="n"/>
      <c r="D387" s="4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  <c r="V387" s="55" t="n"/>
      <c r="W387" s="55" t="n"/>
      <c r="X387" s="55" t="n"/>
      <c r="Y387" s="55" t="n"/>
      <c r="Z387" s="55" t="n"/>
    </row>
    <row r="388" ht="14.25" customHeight="1" s="56">
      <c r="A388" s="4" t="n"/>
      <c r="B388" s="4" t="n"/>
      <c r="C388" s="4" t="n"/>
      <c r="D388" s="4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  <c r="V388" s="55" t="n"/>
      <c r="W388" s="55" t="n"/>
      <c r="X388" s="55" t="n"/>
      <c r="Y388" s="55" t="n"/>
      <c r="Z388" s="55" t="n"/>
    </row>
    <row r="389" ht="14.25" customHeight="1" s="56">
      <c r="A389" s="4" t="n"/>
      <c r="B389" s="4" t="n"/>
      <c r="C389" s="4" t="n"/>
      <c r="D389" s="4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  <c r="V389" s="55" t="n"/>
      <c r="W389" s="55" t="n"/>
      <c r="X389" s="55" t="n"/>
      <c r="Y389" s="55" t="n"/>
      <c r="Z389" s="55" t="n"/>
    </row>
    <row r="390" ht="14.25" customHeight="1" s="56">
      <c r="A390" s="4" t="n"/>
      <c r="B390" s="4" t="n"/>
      <c r="C390" s="4" t="n"/>
      <c r="D390" s="4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  <c r="V390" s="55" t="n"/>
      <c r="W390" s="55" t="n"/>
      <c r="X390" s="55" t="n"/>
      <c r="Y390" s="55" t="n"/>
      <c r="Z390" s="55" t="n"/>
    </row>
    <row r="391" ht="14.25" customHeight="1" s="56">
      <c r="A391" s="4" t="n"/>
      <c r="B391" s="4" t="n"/>
      <c r="C391" s="4" t="n"/>
      <c r="D391" s="4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  <c r="V391" s="55" t="n"/>
      <c r="W391" s="55" t="n"/>
      <c r="X391" s="55" t="n"/>
      <c r="Y391" s="55" t="n"/>
      <c r="Z391" s="55" t="n"/>
    </row>
    <row r="392" ht="14.25" customHeight="1" s="56">
      <c r="A392" s="4" t="n"/>
      <c r="B392" s="4" t="n"/>
      <c r="C392" s="4" t="n"/>
      <c r="D392" s="4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  <c r="V392" s="55" t="n"/>
      <c r="W392" s="55" t="n"/>
      <c r="X392" s="55" t="n"/>
      <c r="Y392" s="55" t="n"/>
      <c r="Z392" s="55" t="n"/>
    </row>
    <row r="393" ht="14.25" customHeight="1" s="56">
      <c r="A393" s="4" t="n"/>
      <c r="B393" s="4" t="n"/>
      <c r="C393" s="4" t="n"/>
      <c r="D393" s="4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  <c r="V393" s="55" t="n"/>
      <c r="W393" s="55" t="n"/>
      <c r="X393" s="55" t="n"/>
      <c r="Y393" s="55" t="n"/>
      <c r="Z393" s="55" t="n"/>
    </row>
    <row r="394" ht="15.75" customHeight="1" s="56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  <c r="V394" s="55" t="n"/>
      <c r="W394" s="55" t="n"/>
      <c r="X394" s="55" t="n"/>
      <c r="Y394" s="55" t="n"/>
      <c r="Z394" s="55" t="n"/>
    </row>
    <row r="395" ht="15.75" customHeight="1" s="56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  <c r="V395" s="55" t="n"/>
      <c r="W395" s="55" t="n"/>
      <c r="X395" s="55" t="n"/>
      <c r="Y395" s="55" t="n"/>
      <c r="Z395" s="55" t="n"/>
    </row>
    <row r="396" ht="15.75" customHeight="1" s="56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  <c r="V396" s="55" t="n"/>
      <c r="W396" s="55" t="n"/>
      <c r="X396" s="55" t="n"/>
      <c r="Y396" s="55" t="n"/>
      <c r="Z396" s="55" t="n"/>
    </row>
    <row r="397" ht="15.75" customHeight="1" s="56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  <c r="V397" s="55" t="n"/>
      <c r="W397" s="55" t="n"/>
      <c r="X397" s="55" t="n"/>
      <c r="Y397" s="55" t="n"/>
      <c r="Z397" s="55" t="n"/>
    </row>
    <row r="398" ht="15.75" customHeight="1" s="56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  <c r="V398" s="55" t="n"/>
      <c r="W398" s="55" t="n"/>
      <c r="X398" s="55" t="n"/>
      <c r="Y398" s="55" t="n"/>
      <c r="Z398" s="55" t="n"/>
    </row>
    <row r="399" ht="15.75" customHeight="1" s="56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  <c r="V399" s="55" t="n"/>
      <c r="W399" s="55" t="n"/>
      <c r="X399" s="55" t="n"/>
      <c r="Y399" s="55" t="n"/>
      <c r="Z399" s="55" t="n"/>
    </row>
    <row r="400" ht="15.75" customHeight="1" s="56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  <c r="V400" s="55" t="n"/>
      <c r="W400" s="55" t="n"/>
      <c r="X400" s="55" t="n"/>
      <c r="Y400" s="55" t="n"/>
      <c r="Z400" s="55" t="n"/>
    </row>
    <row r="401" ht="15.75" customHeight="1" s="56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  <c r="V401" s="55" t="n"/>
      <c r="W401" s="55" t="n"/>
      <c r="X401" s="55" t="n"/>
      <c r="Y401" s="55" t="n"/>
      <c r="Z401" s="55" t="n"/>
    </row>
    <row r="402" ht="15.75" customHeight="1" s="56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  <c r="V402" s="55" t="n"/>
      <c r="W402" s="55" t="n"/>
      <c r="X402" s="55" t="n"/>
      <c r="Y402" s="55" t="n"/>
      <c r="Z402" s="55" t="n"/>
    </row>
    <row r="403" ht="15.75" customHeight="1" s="56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  <c r="V403" s="55" t="n"/>
      <c r="W403" s="55" t="n"/>
      <c r="X403" s="55" t="n"/>
      <c r="Y403" s="55" t="n"/>
      <c r="Z403" s="55" t="n"/>
    </row>
    <row r="404" ht="15.75" customHeight="1" s="56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  <c r="V404" s="55" t="n"/>
      <c r="W404" s="55" t="n"/>
      <c r="X404" s="55" t="n"/>
      <c r="Y404" s="55" t="n"/>
      <c r="Z404" s="55" t="n"/>
    </row>
    <row r="405" ht="15.75" customHeight="1" s="56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  <c r="V405" s="55" t="n"/>
      <c r="W405" s="55" t="n"/>
      <c r="X405" s="55" t="n"/>
      <c r="Y405" s="55" t="n"/>
      <c r="Z405" s="55" t="n"/>
    </row>
    <row r="406" ht="15.75" customHeight="1" s="56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  <c r="V406" s="55" t="n"/>
      <c r="W406" s="55" t="n"/>
      <c r="X406" s="55" t="n"/>
      <c r="Y406" s="55" t="n"/>
      <c r="Z406" s="55" t="n"/>
    </row>
    <row r="407" ht="15.75" customHeight="1" s="56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  <c r="V407" s="55" t="n"/>
      <c r="W407" s="55" t="n"/>
      <c r="X407" s="55" t="n"/>
      <c r="Y407" s="55" t="n"/>
      <c r="Z407" s="55" t="n"/>
    </row>
    <row r="408" ht="15.75" customHeight="1" s="56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  <c r="V408" s="55" t="n"/>
      <c r="W408" s="55" t="n"/>
      <c r="X408" s="55" t="n"/>
      <c r="Y408" s="55" t="n"/>
      <c r="Z408" s="55" t="n"/>
    </row>
    <row r="409" ht="15.75" customHeight="1" s="56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  <c r="V409" s="55" t="n"/>
      <c r="W409" s="55" t="n"/>
      <c r="X409" s="55" t="n"/>
      <c r="Y409" s="55" t="n"/>
      <c r="Z409" s="55" t="n"/>
    </row>
    <row r="410" ht="15.75" customHeight="1" s="56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  <c r="V410" s="55" t="n"/>
      <c r="W410" s="55" t="n"/>
      <c r="X410" s="55" t="n"/>
      <c r="Y410" s="55" t="n"/>
      <c r="Z410" s="55" t="n"/>
    </row>
    <row r="411" ht="15.75" customHeight="1" s="56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  <c r="V411" s="55" t="n"/>
      <c r="W411" s="55" t="n"/>
      <c r="X411" s="55" t="n"/>
      <c r="Y411" s="55" t="n"/>
      <c r="Z411" s="55" t="n"/>
    </row>
    <row r="412" ht="15.75" customHeight="1" s="56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  <c r="V412" s="55" t="n"/>
      <c r="W412" s="55" t="n"/>
      <c r="X412" s="55" t="n"/>
      <c r="Y412" s="55" t="n"/>
      <c r="Z412" s="55" t="n"/>
    </row>
    <row r="413" ht="15.75" customHeight="1" s="56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  <c r="V413" s="55" t="n"/>
      <c r="W413" s="55" t="n"/>
      <c r="X413" s="55" t="n"/>
      <c r="Y413" s="55" t="n"/>
      <c r="Z413" s="55" t="n"/>
    </row>
    <row r="414" ht="15.75" customHeight="1" s="56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  <c r="V414" s="55" t="n"/>
      <c r="W414" s="55" t="n"/>
      <c r="X414" s="55" t="n"/>
      <c r="Y414" s="55" t="n"/>
      <c r="Z414" s="55" t="n"/>
    </row>
    <row r="415" ht="15.75" customHeight="1" s="56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  <c r="V415" s="55" t="n"/>
      <c r="W415" s="55" t="n"/>
      <c r="X415" s="55" t="n"/>
      <c r="Y415" s="55" t="n"/>
      <c r="Z415" s="55" t="n"/>
    </row>
    <row r="416" ht="15.75" customHeight="1" s="56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  <c r="V416" s="55" t="n"/>
      <c r="W416" s="55" t="n"/>
      <c r="X416" s="55" t="n"/>
      <c r="Y416" s="55" t="n"/>
      <c r="Z416" s="55" t="n"/>
    </row>
    <row r="417" ht="15.75" customHeight="1" s="56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  <c r="V417" s="55" t="n"/>
      <c r="W417" s="55" t="n"/>
      <c r="X417" s="55" t="n"/>
      <c r="Y417" s="55" t="n"/>
      <c r="Z417" s="55" t="n"/>
    </row>
    <row r="418" ht="15.75" customHeight="1" s="56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  <c r="V418" s="55" t="n"/>
      <c r="W418" s="55" t="n"/>
      <c r="X418" s="55" t="n"/>
      <c r="Y418" s="55" t="n"/>
      <c r="Z418" s="55" t="n"/>
    </row>
    <row r="419" ht="15.75" customHeight="1" s="56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  <c r="V419" s="55" t="n"/>
      <c r="W419" s="55" t="n"/>
      <c r="X419" s="55" t="n"/>
      <c r="Y419" s="55" t="n"/>
      <c r="Z419" s="55" t="n"/>
    </row>
    <row r="420" ht="15.75" customHeight="1" s="56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  <c r="V420" s="55" t="n"/>
      <c r="W420" s="55" t="n"/>
      <c r="X420" s="55" t="n"/>
      <c r="Y420" s="55" t="n"/>
      <c r="Z420" s="55" t="n"/>
    </row>
    <row r="421" ht="15.75" customHeight="1" s="56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  <c r="V421" s="55" t="n"/>
      <c r="W421" s="55" t="n"/>
      <c r="X421" s="55" t="n"/>
      <c r="Y421" s="55" t="n"/>
      <c r="Z421" s="55" t="n"/>
    </row>
    <row r="422" ht="15.75" customHeight="1" s="56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  <c r="V422" s="55" t="n"/>
      <c r="W422" s="55" t="n"/>
      <c r="X422" s="55" t="n"/>
      <c r="Y422" s="55" t="n"/>
      <c r="Z422" s="55" t="n"/>
    </row>
    <row r="423" ht="15.75" customHeight="1" s="56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  <c r="V423" s="55" t="n"/>
      <c r="W423" s="55" t="n"/>
      <c r="X423" s="55" t="n"/>
      <c r="Y423" s="55" t="n"/>
      <c r="Z423" s="55" t="n"/>
    </row>
    <row r="424" ht="15.75" customHeight="1" s="56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  <c r="V424" s="55" t="n"/>
      <c r="W424" s="55" t="n"/>
      <c r="X424" s="55" t="n"/>
      <c r="Y424" s="55" t="n"/>
      <c r="Z424" s="55" t="n"/>
    </row>
    <row r="425" ht="15.75" customHeight="1" s="56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  <c r="V425" s="55" t="n"/>
      <c r="W425" s="55" t="n"/>
      <c r="X425" s="55" t="n"/>
      <c r="Y425" s="55" t="n"/>
      <c r="Z425" s="55" t="n"/>
    </row>
    <row r="426" ht="15.75" customHeight="1" s="56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  <c r="V426" s="55" t="n"/>
      <c r="W426" s="55" t="n"/>
      <c r="X426" s="55" t="n"/>
      <c r="Y426" s="55" t="n"/>
      <c r="Z426" s="55" t="n"/>
    </row>
    <row r="427" ht="15.75" customHeight="1" s="56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  <c r="V427" s="55" t="n"/>
      <c r="W427" s="55" t="n"/>
      <c r="X427" s="55" t="n"/>
      <c r="Y427" s="55" t="n"/>
      <c r="Z427" s="55" t="n"/>
    </row>
    <row r="428" ht="15.75" customHeight="1" s="56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  <c r="V428" s="55" t="n"/>
      <c r="W428" s="55" t="n"/>
      <c r="X428" s="55" t="n"/>
      <c r="Y428" s="55" t="n"/>
      <c r="Z428" s="55" t="n"/>
    </row>
    <row r="429" ht="15.75" customHeight="1" s="56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  <c r="V429" s="55" t="n"/>
      <c r="W429" s="55" t="n"/>
      <c r="X429" s="55" t="n"/>
      <c r="Y429" s="55" t="n"/>
      <c r="Z429" s="55" t="n"/>
    </row>
    <row r="430" ht="15.75" customHeight="1" s="56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  <c r="V430" s="55" t="n"/>
      <c r="W430" s="55" t="n"/>
      <c r="X430" s="55" t="n"/>
      <c r="Y430" s="55" t="n"/>
      <c r="Z430" s="55" t="n"/>
    </row>
    <row r="431" ht="15.75" customHeight="1" s="56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  <c r="V431" s="55" t="n"/>
      <c r="W431" s="55" t="n"/>
      <c r="X431" s="55" t="n"/>
      <c r="Y431" s="55" t="n"/>
      <c r="Z431" s="55" t="n"/>
    </row>
    <row r="432" ht="15.75" customHeight="1" s="56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  <c r="V432" s="55" t="n"/>
      <c r="W432" s="55" t="n"/>
      <c r="X432" s="55" t="n"/>
      <c r="Y432" s="55" t="n"/>
      <c r="Z432" s="55" t="n"/>
    </row>
    <row r="433" ht="15.75" customHeight="1" s="56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  <c r="V433" s="55" t="n"/>
      <c r="W433" s="55" t="n"/>
      <c r="X433" s="55" t="n"/>
      <c r="Y433" s="55" t="n"/>
      <c r="Z433" s="55" t="n"/>
    </row>
    <row r="434" ht="15.75" customHeight="1" s="56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  <c r="V434" s="55" t="n"/>
      <c r="W434" s="55" t="n"/>
      <c r="X434" s="55" t="n"/>
      <c r="Y434" s="55" t="n"/>
      <c r="Z434" s="55" t="n"/>
    </row>
    <row r="435" ht="15.75" customHeight="1" s="56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  <c r="V435" s="55" t="n"/>
      <c r="W435" s="55" t="n"/>
      <c r="X435" s="55" t="n"/>
      <c r="Y435" s="55" t="n"/>
      <c r="Z435" s="55" t="n"/>
    </row>
    <row r="436" ht="15.75" customHeight="1" s="56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  <c r="V436" s="55" t="n"/>
      <c r="W436" s="55" t="n"/>
      <c r="X436" s="55" t="n"/>
      <c r="Y436" s="55" t="n"/>
      <c r="Z436" s="55" t="n"/>
    </row>
    <row r="437" ht="15.75" customHeight="1" s="56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  <c r="V437" s="55" t="n"/>
      <c r="W437" s="55" t="n"/>
      <c r="X437" s="55" t="n"/>
      <c r="Y437" s="55" t="n"/>
      <c r="Z437" s="55" t="n"/>
    </row>
    <row r="438" ht="15.75" customHeight="1" s="56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  <c r="V438" s="55" t="n"/>
      <c r="W438" s="55" t="n"/>
      <c r="X438" s="55" t="n"/>
      <c r="Y438" s="55" t="n"/>
      <c r="Z438" s="55" t="n"/>
    </row>
    <row r="439" ht="15.75" customHeight="1" s="56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  <c r="V439" s="55" t="n"/>
      <c r="W439" s="55" t="n"/>
      <c r="X439" s="55" t="n"/>
      <c r="Y439" s="55" t="n"/>
      <c r="Z439" s="55" t="n"/>
    </row>
    <row r="440" ht="15.75" customHeight="1" s="56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  <c r="V440" s="55" t="n"/>
      <c r="W440" s="55" t="n"/>
      <c r="X440" s="55" t="n"/>
      <c r="Y440" s="55" t="n"/>
      <c r="Z440" s="55" t="n"/>
    </row>
    <row r="441" ht="15.75" customHeight="1" s="56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  <c r="V441" s="55" t="n"/>
      <c r="W441" s="55" t="n"/>
      <c r="X441" s="55" t="n"/>
      <c r="Y441" s="55" t="n"/>
      <c r="Z441" s="55" t="n"/>
    </row>
    <row r="442" ht="15.75" customHeight="1" s="56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  <c r="V442" s="55" t="n"/>
      <c r="W442" s="55" t="n"/>
      <c r="X442" s="55" t="n"/>
      <c r="Y442" s="55" t="n"/>
      <c r="Z442" s="55" t="n"/>
    </row>
    <row r="443" ht="15.75" customHeight="1" s="56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  <c r="V443" s="55" t="n"/>
      <c r="W443" s="55" t="n"/>
      <c r="X443" s="55" t="n"/>
      <c r="Y443" s="55" t="n"/>
      <c r="Z443" s="55" t="n"/>
    </row>
    <row r="444" ht="15.75" customHeight="1" s="56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  <c r="V444" s="55" t="n"/>
      <c r="W444" s="55" t="n"/>
      <c r="X444" s="55" t="n"/>
      <c r="Y444" s="55" t="n"/>
      <c r="Z444" s="55" t="n"/>
    </row>
    <row r="445" ht="15.75" customHeight="1" s="56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  <c r="V445" s="55" t="n"/>
      <c r="W445" s="55" t="n"/>
      <c r="X445" s="55" t="n"/>
      <c r="Y445" s="55" t="n"/>
      <c r="Z445" s="55" t="n"/>
    </row>
    <row r="446" ht="15.75" customHeight="1" s="56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  <c r="V446" s="55" t="n"/>
      <c r="W446" s="55" t="n"/>
      <c r="X446" s="55" t="n"/>
      <c r="Y446" s="55" t="n"/>
      <c r="Z446" s="55" t="n"/>
    </row>
    <row r="447" ht="15.75" customHeight="1" s="56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  <c r="V447" s="55" t="n"/>
      <c r="W447" s="55" t="n"/>
      <c r="X447" s="55" t="n"/>
      <c r="Y447" s="55" t="n"/>
      <c r="Z447" s="55" t="n"/>
    </row>
    <row r="448" ht="15.75" customHeight="1" s="56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  <c r="V448" s="55" t="n"/>
      <c r="W448" s="55" t="n"/>
      <c r="X448" s="55" t="n"/>
      <c r="Y448" s="55" t="n"/>
      <c r="Z448" s="55" t="n"/>
    </row>
    <row r="449" ht="15.75" customHeight="1" s="56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  <c r="V449" s="55" t="n"/>
      <c r="W449" s="55" t="n"/>
      <c r="X449" s="55" t="n"/>
      <c r="Y449" s="55" t="n"/>
      <c r="Z449" s="55" t="n"/>
    </row>
    <row r="450" ht="15.75" customHeight="1" s="56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  <c r="V450" s="55" t="n"/>
      <c r="W450" s="55" t="n"/>
      <c r="X450" s="55" t="n"/>
      <c r="Y450" s="55" t="n"/>
      <c r="Z450" s="55" t="n"/>
    </row>
    <row r="451" ht="15.75" customHeight="1" s="56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  <c r="V451" s="55" t="n"/>
      <c r="W451" s="55" t="n"/>
      <c r="X451" s="55" t="n"/>
      <c r="Y451" s="55" t="n"/>
      <c r="Z451" s="55" t="n"/>
    </row>
    <row r="452" ht="15.75" customHeight="1" s="56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  <c r="V452" s="55" t="n"/>
      <c r="W452" s="55" t="n"/>
      <c r="X452" s="55" t="n"/>
      <c r="Y452" s="55" t="n"/>
      <c r="Z452" s="55" t="n"/>
    </row>
    <row r="453" ht="15.75" customHeight="1" s="56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  <c r="V453" s="55" t="n"/>
      <c r="W453" s="55" t="n"/>
      <c r="X453" s="55" t="n"/>
      <c r="Y453" s="55" t="n"/>
      <c r="Z453" s="55" t="n"/>
    </row>
    <row r="454" ht="15.75" customHeight="1" s="56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  <c r="V454" s="55" t="n"/>
      <c r="W454" s="55" t="n"/>
      <c r="X454" s="55" t="n"/>
      <c r="Y454" s="55" t="n"/>
      <c r="Z454" s="55" t="n"/>
    </row>
    <row r="455" ht="15.75" customHeight="1" s="56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  <c r="V455" s="55" t="n"/>
      <c r="W455" s="55" t="n"/>
      <c r="X455" s="55" t="n"/>
      <c r="Y455" s="55" t="n"/>
      <c r="Z455" s="55" t="n"/>
    </row>
    <row r="456" ht="15.75" customHeight="1" s="56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  <c r="V456" s="55" t="n"/>
      <c r="W456" s="55" t="n"/>
      <c r="X456" s="55" t="n"/>
      <c r="Y456" s="55" t="n"/>
      <c r="Z456" s="55" t="n"/>
    </row>
    <row r="457" ht="15.75" customHeight="1" s="56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  <c r="V457" s="55" t="n"/>
      <c r="W457" s="55" t="n"/>
      <c r="X457" s="55" t="n"/>
      <c r="Y457" s="55" t="n"/>
      <c r="Z457" s="55" t="n"/>
    </row>
    <row r="458" ht="15.75" customHeight="1" s="56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  <c r="V458" s="55" t="n"/>
      <c r="W458" s="55" t="n"/>
      <c r="X458" s="55" t="n"/>
      <c r="Y458" s="55" t="n"/>
      <c r="Z458" s="55" t="n"/>
    </row>
    <row r="459" ht="15.75" customHeight="1" s="56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  <c r="V459" s="55" t="n"/>
      <c r="W459" s="55" t="n"/>
      <c r="X459" s="55" t="n"/>
      <c r="Y459" s="55" t="n"/>
      <c r="Z459" s="55" t="n"/>
    </row>
    <row r="460" ht="15.75" customHeight="1" s="56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  <c r="V460" s="55" t="n"/>
      <c r="W460" s="55" t="n"/>
      <c r="X460" s="55" t="n"/>
      <c r="Y460" s="55" t="n"/>
      <c r="Z460" s="55" t="n"/>
    </row>
    <row r="461" ht="15.75" customHeight="1" s="56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  <c r="V461" s="55" t="n"/>
      <c r="W461" s="55" t="n"/>
      <c r="X461" s="55" t="n"/>
      <c r="Y461" s="55" t="n"/>
      <c r="Z461" s="55" t="n"/>
    </row>
    <row r="462" ht="15.75" customHeight="1" s="56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  <c r="V462" s="55" t="n"/>
      <c r="W462" s="55" t="n"/>
      <c r="X462" s="55" t="n"/>
      <c r="Y462" s="55" t="n"/>
      <c r="Z462" s="55" t="n"/>
    </row>
    <row r="463" ht="15.75" customHeight="1" s="56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  <c r="V463" s="55" t="n"/>
      <c r="W463" s="55" t="n"/>
      <c r="X463" s="55" t="n"/>
      <c r="Y463" s="55" t="n"/>
      <c r="Z463" s="55" t="n"/>
    </row>
    <row r="464" ht="15.75" customHeight="1" s="56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  <c r="V464" s="55" t="n"/>
      <c r="W464" s="55" t="n"/>
      <c r="X464" s="55" t="n"/>
      <c r="Y464" s="55" t="n"/>
      <c r="Z464" s="55" t="n"/>
    </row>
    <row r="465" ht="15.75" customHeight="1" s="56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  <c r="V465" s="55" t="n"/>
      <c r="W465" s="55" t="n"/>
      <c r="X465" s="55" t="n"/>
      <c r="Y465" s="55" t="n"/>
      <c r="Z465" s="55" t="n"/>
    </row>
    <row r="466" ht="15.75" customHeight="1" s="56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  <c r="V466" s="55" t="n"/>
      <c r="W466" s="55" t="n"/>
      <c r="X466" s="55" t="n"/>
      <c r="Y466" s="55" t="n"/>
      <c r="Z466" s="55" t="n"/>
    </row>
    <row r="467" ht="15.75" customHeight="1" s="56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  <c r="V467" s="55" t="n"/>
      <c r="W467" s="55" t="n"/>
      <c r="X467" s="55" t="n"/>
      <c r="Y467" s="55" t="n"/>
      <c r="Z467" s="55" t="n"/>
    </row>
    <row r="468" ht="15.75" customHeight="1" s="56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  <c r="V468" s="55" t="n"/>
      <c r="W468" s="55" t="n"/>
      <c r="X468" s="55" t="n"/>
      <c r="Y468" s="55" t="n"/>
      <c r="Z468" s="55" t="n"/>
    </row>
    <row r="469" ht="15.75" customHeight="1" s="56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  <c r="V469" s="55" t="n"/>
      <c r="W469" s="55" t="n"/>
      <c r="X469" s="55" t="n"/>
      <c r="Y469" s="55" t="n"/>
      <c r="Z469" s="55" t="n"/>
    </row>
    <row r="470" ht="15.75" customHeight="1" s="56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  <c r="V470" s="55" t="n"/>
      <c r="W470" s="55" t="n"/>
      <c r="X470" s="55" t="n"/>
      <c r="Y470" s="55" t="n"/>
      <c r="Z470" s="55" t="n"/>
    </row>
    <row r="471" ht="15.75" customHeight="1" s="56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  <c r="V471" s="55" t="n"/>
      <c r="W471" s="55" t="n"/>
      <c r="X471" s="55" t="n"/>
      <c r="Y471" s="55" t="n"/>
      <c r="Z471" s="55" t="n"/>
    </row>
    <row r="472" ht="15.75" customHeight="1" s="56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  <c r="V472" s="55" t="n"/>
      <c r="W472" s="55" t="n"/>
      <c r="X472" s="55" t="n"/>
      <c r="Y472" s="55" t="n"/>
      <c r="Z472" s="55" t="n"/>
    </row>
    <row r="473" ht="15.75" customHeight="1" s="56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  <c r="V473" s="55" t="n"/>
      <c r="W473" s="55" t="n"/>
      <c r="X473" s="55" t="n"/>
      <c r="Y473" s="55" t="n"/>
      <c r="Z473" s="55" t="n"/>
    </row>
    <row r="474" ht="15.75" customHeight="1" s="56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  <c r="V474" s="55" t="n"/>
      <c r="W474" s="55" t="n"/>
      <c r="X474" s="55" t="n"/>
      <c r="Y474" s="55" t="n"/>
      <c r="Z474" s="55" t="n"/>
    </row>
    <row r="475" ht="15.75" customHeight="1" s="56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  <c r="V475" s="55" t="n"/>
      <c r="W475" s="55" t="n"/>
      <c r="X475" s="55" t="n"/>
      <c r="Y475" s="55" t="n"/>
      <c r="Z475" s="55" t="n"/>
    </row>
    <row r="476" ht="15.75" customHeight="1" s="56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  <c r="V476" s="55" t="n"/>
      <c r="W476" s="55" t="n"/>
      <c r="X476" s="55" t="n"/>
      <c r="Y476" s="55" t="n"/>
      <c r="Z476" s="55" t="n"/>
    </row>
    <row r="477" ht="15.75" customHeight="1" s="56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  <c r="V477" s="55" t="n"/>
      <c r="W477" s="55" t="n"/>
      <c r="X477" s="55" t="n"/>
      <c r="Y477" s="55" t="n"/>
      <c r="Z477" s="55" t="n"/>
    </row>
    <row r="478" ht="15.75" customHeight="1" s="56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  <c r="V478" s="55" t="n"/>
      <c r="W478" s="55" t="n"/>
      <c r="X478" s="55" t="n"/>
      <c r="Y478" s="55" t="n"/>
      <c r="Z478" s="55" t="n"/>
    </row>
    <row r="479" ht="15.75" customHeight="1" s="56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  <c r="V479" s="55" t="n"/>
      <c r="W479" s="55" t="n"/>
      <c r="X479" s="55" t="n"/>
      <c r="Y479" s="55" t="n"/>
      <c r="Z479" s="55" t="n"/>
    </row>
    <row r="480" ht="15.75" customHeight="1" s="56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  <c r="V480" s="55" t="n"/>
      <c r="W480" s="55" t="n"/>
      <c r="X480" s="55" t="n"/>
      <c r="Y480" s="55" t="n"/>
      <c r="Z480" s="55" t="n"/>
    </row>
    <row r="481" ht="15.75" customHeight="1" s="56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  <c r="V481" s="55" t="n"/>
      <c r="W481" s="55" t="n"/>
      <c r="X481" s="55" t="n"/>
      <c r="Y481" s="55" t="n"/>
      <c r="Z481" s="55" t="n"/>
    </row>
    <row r="482" ht="15.75" customHeight="1" s="56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  <c r="V482" s="55" t="n"/>
      <c r="W482" s="55" t="n"/>
      <c r="X482" s="55" t="n"/>
      <c r="Y482" s="55" t="n"/>
      <c r="Z482" s="55" t="n"/>
    </row>
    <row r="483" ht="15.75" customHeight="1" s="56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  <c r="V483" s="55" t="n"/>
      <c r="W483" s="55" t="n"/>
      <c r="X483" s="55" t="n"/>
      <c r="Y483" s="55" t="n"/>
      <c r="Z483" s="55" t="n"/>
    </row>
    <row r="484" ht="15.75" customHeight="1" s="56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  <c r="V484" s="55" t="n"/>
      <c r="W484" s="55" t="n"/>
      <c r="X484" s="55" t="n"/>
      <c r="Y484" s="55" t="n"/>
      <c r="Z484" s="55" t="n"/>
    </row>
    <row r="485" ht="15.75" customHeight="1" s="56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  <c r="V485" s="55" t="n"/>
      <c r="W485" s="55" t="n"/>
      <c r="X485" s="55" t="n"/>
      <c r="Y485" s="55" t="n"/>
      <c r="Z485" s="55" t="n"/>
    </row>
    <row r="486" ht="15.75" customHeight="1" s="56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  <c r="V486" s="55" t="n"/>
      <c r="W486" s="55" t="n"/>
      <c r="X486" s="55" t="n"/>
      <c r="Y486" s="55" t="n"/>
      <c r="Z486" s="55" t="n"/>
    </row>
    <row r="487" ht="15.75" customHeight="1" s="56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  <c r="V487" s="55" t="n"/>
      <c r="W487" s="55" t="n"/>
      <c r="X487" s="55" t="n"/>
      <c r="Y487" s="55" t="n"/>
      <c r="Z487" s="55" t="n"/>
    </row>
    <row r="488" ht="15.75" customHeight="1" s="56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  <c r="V488" s="55" t="n"/>
      <c r="W488" s="55" t="n"/>
      <c r="X488" s="55" t="n"/>
      <c r="Y488" s="55" t="n"/>
      <c r="Z488" s="55" t="n"/>
    </row>
    <row r="489" ht="15.75" customHeight="1" s="56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  <c r="V489" s="55" t="n"/>
      <c r="W489" s="55" t="n"/>
      <c r="X489" s="55" t="n"/>
      <c r="Y489" s="55" t="n"/>
      <c r="Z489" s="55" t="n"/>
    </row>
    <row r="490" ht="15.75" customHeight="1" s="56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  <c r="V490" s="55" t="n"/>
      <c r="W490" s="55" t="n"/>
      <c r="X490" s="55" t="n"/>
      <c r="Y490" s="55" t="n"/>
      <c r="Z490" s="55" t="n"/>
    </row>
    <row r="491" ht="15.75" customHeight="1" s="56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  <c r="V491" s="55" t="n"/>
      <c r="W491" s="55" t="n"/>
      <c r="X491" s="55" t="n"/>
      <c r="Y491" s="55" t="n"/>
      <c r="Z491" s="55" t="n"/>
    </row>
    <row r="492" ht="15.75" customHeight="1" s="56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  <c r="V492" s="55" t="n"/>
      <c r="W492" s="55" t="n"/>
      <c r="X492" s="55" t="n"/>
      <c r="Y492" s="55" t="n"/>
      <c r="Z492" s="55" t="n"/>
    </row>
    <row r="493" ht="15.75" customHeight="1" s="56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  <c r="V493" s="55" t="n"/>
      <c r="W493" s="55" t="n"/>
      <c r="X493" s="55" t="n"/>
      <c r="Y493" s="55" t="n"/>
      <c r="Z493" s="55" t="n"/>
    </row>
    <row r="494" ht="15.75" customHeight="1" s="56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  <c r="V494" s="55" t="n"/>
      <c r="W494" s="55" t="n"/>
      <c r="X494" s="55" t="n"/>
      <c r="Y494" s="55" t="n"/>
      <c r="Z494" s="55" t="n"/>
    </row>
    <row r="495" ht="15.75" customHeight="1" s="56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  <c r="V495" s="55" t="n"/>
      <c r="W495" s="55" t="n"/>
      <c r="X495" s="55" t="n"/>
      <c r="Y495" s="55" t="n"/>
      <c r="Z495" s="55" t="n"/>
    </row>
    <row r="496" ht="15.75" customHeight="1" s="56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  <c r="V496" s="55" t="n"/>
      <c r="W496" s="55" t="n"/>
      <c r="X496" s="55" t="n"/>
      <c r="Y496" s="55" t="n"/>
      <c r="Z496" s="55" t="n"/>
    </row>
    <row r="497" ht="15.75" customHeight="1" s="56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  <c r="V497" s="55" t="n"/>
      <c r="W497" s="55" t="n"/>
      <c r="X497" s="55" t="n"/>
      <c r="Y497" s="55" t="n"/>
      <c r="Z497" s="55" t="n"/>
    </row>
    <row r="498" ht="15.75" customHeight="1" s="56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  <c r="V498" s="55" t="n"/>
      <c r="W498" s="55" t="n"/>
      <c r="X498" s="55" t="n"/>
      <c r="Y498" s="55" t="n"/>
      <c r="Z498" s="55" t="n"/>
    </row>
    <row r="499" ht="15.75" customHeight="1" s="56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  <c r="V499" s="55" t="n"/>
      <c r="W499" s="55" t="n"/>
      <c r="X499" s="55" t="n"/>
      <c r="Y499" s="55" t="n"/>
      <c r="Z499" s="55" t="n"/>
    </row>
    <row r="500" ht="15.75" customHeight="1" s="56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  <c r="V500" s="55" t="n"/>
      <c r="W500" s="55" t="n"/>
      <c r="X500" s="55" t="n"/>
      <c r="Y500" s="55" t="n"/>
      <c r="Z500" s="55" t="n"/>
    </row>
    <row r="501" ht="15.75" customHeight="1" s="56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  <c r="V501" s="55" t="n"/>
      <c r="W501" s="55" t="n"/>
      <c r="X501" s="55" t="n"/>
      <c r="Y501" s="55" t="n"/>
      <c r="Z501" s="55" t="n"/>
    </row>
    <row r="502" ht="15.75" customHeight="1" s="56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  <c r="V502" s="55" t="n"/>
      <c r="W502" s="55" t="n"/>
      <c r="X502" s="55" t="n"/>
      <c r="Y502" s="55" t="n"/>
      <c r="Z502" s="55" t="n"/>
    </row>
    <row r="503" ht="15.75" customHeight="1" s="56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  <c r="V503" s="55" t="n"/>
      <c r="W503" s="55" t="n"/>
      <c r="X503" s="55" t="n"/>
      <c r="Y503" s="55" t="n"/>
      <c r="Z503" s="55" t="n"/>
    </row>
    <row r="504" ht="15.75" customHeight="1" s="56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  <c r="V504" s="55" t="n"/>
      <c r="W504" s="55" t="n"/>
      <c r="X504" s="55" t="n"/>
      <c r="Y504" s="55" t="n"/>
      <c r="Z504" s="55" t="n"/>
    </row>
    <row r="505" ht="15.75" customHeight="1" s="56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  <c r="V505" s="55" t="n"/>
      <c r="W505" s="55" t="n"/>
      <c r="X505" s="55" t="n"/>
      <c r="Y505" s="55" t="n"/>
      <c r="Z505" s="55" t="n"/>
    </row>
    <row r="506" ht="15.75" customHeight="1" s="56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  <c r="V506" s="55" t="n"/>
      <c r="W506" s="55" t="n"/>
      <c r="X506" s="55" t="n"/>
      <c r="Y506" s="55" t="n"/>
      <c r="Z506" s="55" t="n"/>
    </row>
    <row r="507" ht="15.75" customHeight="1" s="56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  <c r="V507" s="55" t="n"/>
      <c r="W507" s="55" t="n"/>
      <c r="X507" s="55" t="n"/>
      <c r="Y507" s="55" t="n"/>
      <c r="Z507" s="55" t="n"/>
    </row>
    <row r="508" ht="15.75" customHeight="1" s="56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  <c r="V508" s="55" t="n"/>
      <c r="W508" s="55" t="n"/>
      <c r="X508" s="55" t="n"/>
      <c r="Y508" s="55" t="n"/>
      <c r="Z508" s="55" t="n"/>
    </row>
    <row r="509" ht="15.75" customHeight="1" s="56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  <c r="V509" s="55" t="n"/>
      <c r="W509" s="55" t="n"/>
      <c r="X509" s="55" t="n"/>
      <c r="Y509" s="55" t="n"/>
      <c r="Z509" s="55" t="n"/>
    </row>
    <row r="510" ht="15.75" customHeight="1" s="56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  <c r="V510" s="55" t="n"/>
      <c r="W510" s="55" t="n"/>
      <c r="X510" s="55" t="n"/>
      <c r="Y510" s="55" t="n"/>
      <c r="Z510" s="55" t="n"/>
    </row>
    <row r="511" ht="15.75" customHeight="1" s="56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  <c r="V511" s="55" t="n"/>
      <c r="W511" s="55" t="n"/>
      <c r="X511" s="55" t="n"/>
      <c r="Y511" s="55" t="n"/>
      <c r="Z511" s="55" t="n"/>
    </row>
    <row r="512" ht="15.75" customHeight="1" s="56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  <c r="V512" s="55" t="n"/>
      <c r="W512" s="55" t="n"/>
      <c r="X512" s="55" t="n"/>
      <c r="Y512" s="55" t="n"/>
      <c r="Z512" s="55" t="n"/>
    </row>
    <row r="513" ht="15.75" customHeight="1" s="56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  <c r="V513" s="55" t="n"/>
      <c r="W513" s="55" t="n"/>
      <c r="X513" s="55" t="n"/>
      <c r="Y513" s="55" t="n"/>
      <c r="Z513" s="55" t="n"/>
    </row>
    <row r="514" ht="15.75" customHeight="1" s="56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  <c r="V514" s="55" t="n"/>
      <c r="W514" s="55" t="n"/>
      <c r="X514" s="55" t="n"/>
      <c r="Y514" s="55" t="n"/>
      <c r="Z514" s="55" t="n"/>
    </row>
    <row r="515" ht="15.75" customHeight="1" s="56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  <c r="V515" s="55" t="n"/>
      <c r="W515" s="55" t="n"/>
      <c r="X515" s="55" t="n"/>
      <c r="Y515" s="55" t="n"/>
      <c r="Z515" s="55" t="n"/>
    </row>
    <row r="516" ht="15.75" customHeight="1" s="56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  <c r="V516" s="55" t="n"/>
      <c r="W516" s="55" t="n"/>
      <c r="X516" s="55" t="n"/>
      <c r="Y516" s="55" t="n"/>
      <c r="Z516" s="55" t="n"/>
    </row>
    <row r="517" ht="15.75" customHeight="1" s="56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  <c r="V517" s="55" t="n"/>
      <c r="W517" s="55" t="n"/>
      <c r="X517" s="55" t="n"/>
      <c r="Y517" s="55" t="n"/>
      <c r="Z517" s="55" t="n"/>
    </row>
    <row r="518" ht="15.75" customHeight="1" s="56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  <c r="V518" s="55" t="n"/>
      <c r="W518" s="55" t="n"/>
      <c r="X518" s="55" t="n"/>
      <c r="Y518" s="55" t="n"/>
      <c r="Z518" s="55" t="n"/>
    </row>
    <row r="519" ht="15.75" customHeight="1" s="56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  <c r="V519" s="55" t="n"/>
      <c r="W519" s="55" t="n"/>
      <c r="X519" s="55" t="n"/>
      <c r="Y519" s="55" t="n"/>
      <c r="Z519" s="55" t="n"/>
    </row>
    <row r="520" ht="15.75" customHeight="1" s="56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  <c r="V520" s="55" t="n"/>
      <c r="W520" s="55" t="n"/>
      <c r="X520" s="55" t="n"/>
      <c r="Y520" s="55" t="n"/>
      <c r="Z520" s="55" t="n"/>
    </row>
    <row r="521" ht="15.75" customHeight="1" s="56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  <c r="V521" s="55" t="n"/>
      <c r="W521" s="55" t="n"/>
      <c r="X521" s="55" t="n"/>
      <c r="Y521" s="55" t="n"/>
      <c r="Z521" s="55" t="n"/>
    </row>
    <row r="522" ht="15.75" customHeight="1" s="56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  <c r="V522" s="55" t="n"/>
      <c r="W522" s="55" t="n"/>
      <c r="X522" s="55" t="n"/>
      <c r="Y522" s="55" t="n"/>
      <c r="Z522" s="55" t="n"/>
    </row>
    <row r="523" ht="15.75" customHeight="1" s="56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  <c r="V523" s="55" t="n"/>
      <c r="W523" s="55" t="n"/>
      <c r="X523" s="55" t="n"/>
      <c r="Y523" s="55" t="n"/>
      <c r="Z523" s="55" t="n"/>
    </row>
    <row r="524" ht="15.75" customHeight="1" s="56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  <c r="V524" s="55" t="n"/>
      <c r="W524" s="55" t="n"/>
      <c r="X524" s="55" t="n"/>
      <c r="Y524" s="55" t="n"/>
      <c r="Z524" s="55" t="n"/>
    </row>
    <row r="525" ht="15.75" customHeight="1" s="56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  <c r="V525" s="55" t="n"/>
      <c r="W525" s="55" t="n"/>
      <c r="X525" s="55" t="n"/>
      <c r="Y525" s="55" t="n"/>
      <c r="Z525" s="55" t="n"/>
    </row>
    <row r="526" ht="15.75" customHeight="1" s="56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  <c r="V526" s="55" t="n"/>
      <c r="W526" s="55" t="n"/>
      <c r="X526" s="55" t="n"/>
      <c r="Y526" s="55" t="n"/>
      <c r="Z526" s="55" t="n"/>
    </row>
    <row r="527" ht="15.75" customHeight="1" s="56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  <c r="V527" s="55" t="n"/>
      <c r="W527" s="55" t="n"/>
      <c r="X527" s="55" t="n"/>
      <c r="Y527" s="55" t="n"/>
      <c r="Z527" s="55" t="n"/>
    </row>
    <row r="528" ht="15.75" customHeight="1" s="56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  <c r="V528" s="55" t="n"/>
      <c r="W528" s="55" t="n"/>
      <c r="X528" s="55" t="n"/>
      <c r="Y528" s="55" t="n"/>
      <c r="Z528" s="55" t="n"/>
    </row>
    <row r="529" ht="15.75" customHeight="1" s="56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  <c r="V529" s="55" t="n"/>
      <c r="W529" s="55" t="n"/>
      <c r="X529" s="55" t="n"/>
      <c r="Y529" s="55" t="n"/>
      <c r="Z529" s="55" t="n"/>
    </row>
    <row r="530" ht="15.75" customHeight="1" s="56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  <c r="V530" s="55" t="n"/>
      <c r="W530" s="55" t="n"/>
      <c r="X530" s="55" t="n"/>
      <c r="Y530" s="55" t="n"/>
      <c r="Z530" s="55" t="n"/>
    </row>
    <row r="531" ht="15.75" customHeight="1" s="56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  <c r="V531" s="55" t="n"/>
      <c r="W531" s="55" t="n"/>
      <c r="X531" s="55" t="n"/>
      <c r="Y531" s="55" t="n"/>
      <c r="Z531" s="55" t="n"/>
    </row>
    <row r="532" ht="15.75" customHeight="1" s="56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  <c r="V532" s="55" t="n"/>
      <c r="W532" s="55" t="n"/>
      <c r="X532" s="55" t="n"/>
      <c r="Y532" s="55" t="n"/>
      <c r="Z532" s="55" t="n"/>
    </row>
    <row r="533" ht="15.75" customHeight="1" s="56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  <c r="V533" s="55" t="n"/>
      <c r="W533" s="55" t="n"/>
      <c r="X533" s="55" t="n"/>
      <c r="Y533" s="55" t="n"/>
      <c r="Z533" s="55" t="n"/>
    </row>
    <row r="534" ht="15.75" customHeight="1" s="56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  <c r="V534" s="55" t="n"/>
      <c r="W534" s="55" t="n"/>
      <c r="X534" s="55" t="n"/>
      <c r="Y534" s="55" t="n"/>
      <c r="Z534" s="55" t="n"/>
    </row>
    <row r="535" ht="15.75" customHeight="1" s="56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  <c r="V535" s="55" t="n"/>
      <c r="W535" s="55" t="n"/>
      <c r="X535" s="55" t="n"/>
      <c r="Y535" s="55" t="n"/>
      <c r="Z535" s="55" t="n"/>
    </row>
    <row r="536" ht="15.75" customHeight="1" s="56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  <c r="V536" s="55" t="n"/>
      <c r="W536" s="55" t="n"/>
      <c r="X536" s="55" t="n"/>
      <c r="Y536" s="55" t="n"/>
      <c r="Z536" s="55" t="n"/>
    </row>
    <row r="537" ht="15.75" customHeight="1" s="56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  <c r="V537" s="55" t="n"/>
      <c r="W537" s="55" t="n"/>
      <c r="X537" s="55" t="n"/>
      <c r="Y537" s="55" t="n"/>
      <c r="Z537" s="55" t="n"/>
    </row>
    <row r="538" ht="15.75" customHeight="1" s="56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  <c r="V538" s="55" t="n"/>
      <c r="W538" s="55" t="n"/>
      <c r="X538" s="55" t="n"/>
      <c r="Y538" s="55" t="n"/>
      <c r="Z538" s="55" t="n"/>
    </row>
    <row r="539" ht="15.75" customHeight="1" s="56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  <c r="V539" s="55" t="n"/>
      <c r="W539" s="55" t="n"/>
      <c r="X539" s="55" t="n"/>
      <c r="Y539" s="55" t="n"/>
      <c r="Z539" s="55" t="n"/>
    </row>
    <row r="540" ht="15.75" customHeight="1" s="56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  <c r="V540" s="55" t="n"/>
      <c r="W540" s="55" t="n"/>
      <c r="X540" s="55" t="n"/>
      <c r="Y540" s="55" t="n"/>
      <c r="Z540" s="55" t="n"/>
    </row>
    <row r="541" ht="15.75" customHeight="1" s="56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  <c r="V541" s="55" t="n"/>
      <c r="W541" s="55" t="n"/>
      <c r="X541" s="55" t="n"/>
      <c r="Y541" s="55" t="n"/>
      <c r="Z541" s="55" t="n"/>
    </row>
    <row r="542" ht="15.75" customHeight="1" s="56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  <c r="V542" s="55" t="n"/>
      <c r="W542" s="55" t="n"/>
      <c r="X542" s="55" t="n"/>
      <c r="Y542" s="55" t="n"/>
      <c r="Z542" s="55" t="n"/>
    </row>
    <row r="543" ht="15.75" customHeight="1" s="56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  <c r="V543" s="55" t="n"/>
      <c r="W543" s="55" t="n"/>
      <c r="X543" s="55" t="n"/>
      <c r="Y543" s="55" t="n"/>
      <c r="Z543" s="55" t="n"/>
    </row>
    <row r="544" ht="15.75" customHeight="1" s="56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  <c r="V544" s="55" t="n"/>
      <c r="W544" s="55" t="n"/>
      <c r="X544" s="55" t="n"/>
      <c r="Y544" s="55" t="n"/>
      <c r="Z544" s="55" t="n"/>
    </row>
    <row r="545" ht="15.75" customHeight="1" s="56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  <c r="V545" s="55" t="n"/>
      <c r="W545" s="55" t="n"/>
      <c r="X545" s="55" t="n"/>
      <c r="Y545" s="55" t="n"/>
      <c r="Z545" s="55" t="n"/>
    </row>
    <row r="546" ht="15.75" customHeight="1" s="56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  <c r="V546" s="55" t="n"/>
      <c r="W546" s="55" t="n"/>
      <c r="X546" s="55" t="n"/>
      <c r="Y546" s="55" t="n"/>
      <c r="Z546" s="55" t="n"/>
    </row>
    <row r="547" ht="15.75" customHeight="1" s="56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  <c r="V547" s="55" t="n"/>
      <c r="W547" s="55" t="n"/>
      <c r="X547" s="55" t="n"/>
      <c r="Y547" s="55" t="n"/>
      <c r="Z547" s="55" t="n"/>
    </row>
    <row r="548" ht="15.75" customHeight="1" s="56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  <c r="V548" s="55" t="n"/>
      <c r="W548" s="55" t="n"/>
      <c r="X548" s="55" t="n"/>
      <c r="Y548" s="55" t="n"/>
      <c r="Z548" s="55" t="n"/>
    </row>
    <row r="549" ht="15.75" customHeight="1" s="56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  <c r="V549" s="55" t="n"/>
      <c r="W549" s="55" t="n"/>
      <c r="X549" s="55" t="n"/>
      <c r="Y549" s="55" t="n"/>
      <c r="Z549" s="55" t="n"/>
    </row>
    <row r="550" ht="15.75" customHeight="1" s="56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  <c r="V550" s="55" t="n"/>
      <c r="W550" s="55" t="n"/>
      <c r="X550" s="55" t="n"/>
      <c r="Y550" s="55" t="n"/>
      <c r="Z550" s="55" t="n"/>
    </row>
    <row r="551" ht="15.75" customHeight="1" s="56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  <c r="V551" s="55" t="n"/>
      <c r="W551" s="55" t="n"/>
      <c r="X551" s="55" t="n"/>
      <c r="Y551" s="55" t="n"/>
      <c r="Z551" s="55" t="n"/>
    </row>
    <row r="552" ht="15.75" customHeight="1" s="56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  <c r="V552" s="55" t="n"/>
      <c r="W552" s="55" t="n"/>
      <c r="X552" s="55" t="n"/>
      <c r="Y552" s="55" t="n"/>
      <c r="Z552" s="55" t="n"/>
    </row>
    <row r="553" ht="15.75" customHeight="1" s="56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  <c r="V553" s="55" t="n"/>
      <c r="W553" s="55" t="n"/>
      <c r="X553" s="55" t="n"/>
      <c r="Y553" s="55" t="n"/>
      <c r="Z553" s="55" t="n"/>
    </row>
    <row r="554" ht="15.75" customHeight="1" s="56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  <c r="V554" s="55" t="n"/>
      <c r="W554" s="55" t="n"/>
      <c r="X554" s="55" t="n"/>
      <c r="Y554" s="55" t="n"/>
      <c r="Z554" s="55" t="n"/>
    </row>
    <row r="555" ht="15.75" customHeight="1" s="56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  <c r="V555" s="55" t="n"/>
      <c r="W555" s="55" t="n"/>
      <c r="X555" s="55" t="n"/>
      <c r="Y555" s="55" t="n"/>
      <c r="Z555" s="55" t="n"/>
    </row>
    <row r="556" ht="15.75" customHeight="1" s="56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  <c r="V556" s="55" t="n"/>
      <c r="W556" s="55" t="n"/>
      <c r="X556" s="55" t="n"/>
      <c r="Y556" s="55" t="n"/>
      <c r="Z556" s="55" t="n"/>
    </row>
    <row r="557" ht="15.75" customHeight="1" s="56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  <c r="V557" s="55" t="n"/>
      <c r="W557" s="55" t="n"/>
      <c r="X557" s="55" t="n"/>
      <c r="Y557" s="55" t="n"/>
      <c r="Z557" s="55" t="n"/>
    </row>
    <row r="558" ht="15.75" customHeight="1" s="56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  <c r="V558" s="55" t="n"/>
      <c r="W558" s="55" t="n"/>
      <c r="X558" s="55" t="n"/>
      <c r="Y558" s="55" t="n"/>
      <c r="Z558" s="55" t="n"/>
    </row>
    <row r="559" ht="15.75" customHeight="1" s="56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  <c r="V559" s="55" t="n"/>
      <c r="W559" s="55" t="n"/>
      <c r="X559" s="55" t="n"/>
      <c r="Y559" s="55" t="n"/>
      <c r="Z559" s="55" t="n"/>
    </row>
    <row r="560" ht="15.75" customHeight="1" s="56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  <c r="V560" s="55" t="n"/>
      <c r="W560" s="55" t="n"/>
      <c r="X560" s="55" t="n"/>
      <c r="Y560" s="55" t="n"/>
      <c r="Z560" s="55" t="n"/>
    </row>
    <row r="561" ht="15.75" customHeight="1" s="56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  <c r="V561" s="55" t="n"/>
      <c r="W561" s="55" t="n"/>
      <c r="X561" s="55" t="n"/>
      <c r="Y561" s="55" t="n"/>
      <c r="Z561" s="55" t="n"/>
    </row>
    <row r="562" ht="15.75" customHeight="1" s="56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  <c r="V562" s="55" t="n"/>
      <c r="W562" s="55" t="n"/>
      <c r="X562" s="55" t="n"/>
      <c r="Y562" s="55" t="n"/>
      <c r="Z562" s="55" t="n"/>
    </row>
    <row r="563" ht="15.75" customHeight="1" s="56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  <c r="V563" s="55" t="n"/>
      <c r="W563" s="55" t="n"/>
      <c r="X563" s="55" t="n"/>
      <c r="Y563" s="55" t="n"/>
      <c r="Z563" s="55" t="n"/>
    </row>
    <row r="564" ht="15.75" customHeight="1" s="56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  <c r="V564" s="55" t="n"/>
      <c r="W564" s="55" t="n"/>
      <c r="X564" s="55" t="n"/>
      <c r="Y564" s="55" t="n"/>
      <c r="Z564" s="55" t="n"/>
    </row>
    <row r="565" ht="15.75" customHeight="1" s="56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  <c r="V565" s="55" t="n"/>
      <c r="W565" s="55" t="n"/>
      <c r="X565" s="55" t="n"/>
      <c r="Y565" s="55" t="n"/>
      <c r="Z565" s="55" t="n"/>
    </row>
    <row r="566" ht="15.75" customHeight="1" s="56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  <c r="V566" s="55" t="n"/>
      <c r="W566" s="55" t="n"/>
      <c r="X566" s="55" t="n"/>
      <c r="Y566" s="55" t="n"/>
      <c r="Z566" s="55" t="n"/>
    </row>
    <row r="567" ht="15.75" customHeight="1" s="56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  <c r="V567" s="55" t="n"/>
      <c r="W567" s="55" t="n"/>
      <c r="X567" s="55" t="n"/>
      <c r="Y567" s="55" t="n"/>
      <c r="Z567" s="55" t="n"/>
    </row>
    <row r="568" ht="15.75" customHeight="1" s="56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  <c r="V568" s="55" t="n"/>
      <c r="W568" s="55" t="n"/>
      <c r="X568" s="55" t="n"/>
      <c r="Y568" s="55" t="n"/>
      <c r="Z568" s="55" t="n"/>
    </row>
    <row r="569" ht="15.75" customHeight="1" s="56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  <c r="V569" s="55" t="n"/>
      <c r="W569" s="55" t="n"/>
      <c r="X569" s="55" t="n"/>
      <c r="Y569" s="55" t="n"/>
      <c r="Z569" s="55" t="n"/>
    </row>
    <row r="570" ht="15.75" customHeight="1" s="56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  <c r="V570" s="55" t="n"/>
      <c r="W570" s="55" t="n"/>
      <c r="X570" s="55" t="n"/>
      <c r="Y570" s="55" t="n"/>
      <c r="Z570" s="55" t="n"/>
    </row>
    <row r="571" ht="15.75" customHeight="1" s="56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  <c r="V571" s="55" t="n"/>
      <c r="W571" s="55" t="n"/>
      <c r="X571" s="55" t="n"/>
      <c r="Y571" s="55" t="n"/>
      <c r="Z571" s="55" t="n"/>
    </row>
    <row r="572" ht="15.75" customHeight="1" s="56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  <c r="V572" s="55" t="n"/>
      <c r="W572" s="55" t="n"/>
      <c r="X572" s="55" t="n"/>
      <c r="Y572" s="55" t="n"/>
      <c r="Z572" s="55" t="n"/>
    </row>
    <row r="573" ht="15.75" customHeight="1" s="56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  <c r="V573" s="55" t="n"/>
      <c r="W573" s="55" t="n"/>
      <c r="X573" s="55" t="n"/>
      <c r="Y573" s="55" t="n"/>
      <c r="Z573" s="55" t="n"/>
    </row>
    <row r="574" ht="15.75" customHeight="1" s="56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  <c r="V574" s="55" t="n"/>
      <c r="W574" s="55" t="n"/>
      <c r="X574" s="55" t="n"/>
      <c r="Y574" s="55" t="n"/>
      <c r="Z574" s="55" t="n"/>
    </row>
    <row r="575" ht="15.75" customHeight="1" s="56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  <c r="V575" s="55" t="n"/>
      <c r="W575" s="55" t="n"/>
      <c r="X575" s="55" t="n"/>
      <c r="Y575" s="55" t="n"/>
      <c r="Z575" s="55" t="n"/>
    </row>
    <row r="576" ht="15.75" customHeight="1" s="56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  <c r="V576" s="55" t="n"/>
      <c r="W576" s="55" t="n"/>
      <c r="X576" s="55" t="n"/>
      <c r="Y576" s="55" t="n"/>
      <c r="Z576" s="55" t="n"/>
    </row>
    <row r="577" ht="15.75" customHeight="1" s="56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  <c r="V577" s="55" t="n"/>
      <c r="W577" s="55" t="n"/>
      <c r="X577" s="55" t="n"/>
      <c r="Y577" s="55" t="n"/>
      <c r="Z577" s="55" t="n"/>
    </row>
    <row r="578" ht="15.75" customHeight="1" s="56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  <c r="V578" s="55" t="n"/>
      <c r="W578" s="55" t="n"/>
      <c r="X578" s="55" t="n"/>
      <c r="Y578" s="55" t="n"/>
      <c r="Z578" s="55" t="n"/>
    </row>
    <row r="579" ht="15.75" customHeight="1" s="56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  <c r="V579" s="55" t="n"/>
      <c r="W579" s="55" t="n"/>
      <c r="X579" s="55" t="n"/>
      <c r="Y579" s="55" t="n"/>
      <c r="Z579" s="55" t="n"/>
    </row>
    <row r="580" ht="15.75" customHeight="1" s="56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  <c r="V580" s="55" t="n"/>
      <c r="W580" s="55" t="n"/>
      <c r="X580" s="55" t="n"/>
      <c r="Y580" s="55" t="n"/>
      <c r="Z580" s="55" t="n"/>
    </row>
    <row r="581" ht="15.75" customHeight="1" s="56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  <c r="V581" s="55" t="n"/>
      <c r="W581" s="55" t="n"/>
      <c r="X581" s="55" t="n"/>
      <c r="Y581" s="55" t="n"/>
      <c r="Z581" s="55" t="n"/>
    </row>
    <row r="582" ht="15.75" customHeight="1" s="56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  <c r="V582" s="55" t="n"/>
      <c r="W582" s="55" t="n"/>
      <c r="X582" s="55" t="n"/>
      <c r="Y582" s="55" t="n"/>
      <c r="Z582" s="55" t="n"/>
    </row>
    <row r="583" ht="15.75" customHeight="1" s="56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  <c r="V583" s="55" t="n"/>
      <c r="W583" s="55" t="n"/>
      <c r="X583" s="55" t="n"/>
      <c r="Y583" s="55" t="n"/>
      <c r="Z583" s="55" t="n"/>
    </row>
    <row r="584" ht="15.75" customHeight="1" s="56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  <c r="V584" s="55" t="n"/>
      <c r="W584" s="55" t="n"/>
      <c r="X584" s="55" t="n"/>
      <c r="Y584" s="55" t="n"/>
      <c r="Z584" s="55" t="n"/>
    </row>
    <row r="585" ht="15.75" customHeight="1" s="56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  <c r="V585" s="55" t="n"/>
      <c r="W585" s="55" t="n"/>
      <c r="X585" s="55" t="n"/>
      <c r="Y585" s="55" t="n"/>
      <c r="Z585" s="55" t="n"/>
    </row>
    <row r="586" ht="15.75" customHeight="1" s="56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  <c r="V586" s="55" t="n"/>
      <c r="W586" s="55" t="n"/>
      <c r="X586" s="55" t="n"/>
      <c r="Y586" s="55" t="n"/>
      <c r="Z586" s="55" t="n"/>
    </row>
    <row r="587" ht="15.75" customHeight="1" s="56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  <c r="V587" s="55" t="n"/>
      <c r="W587" s="55" t="n"/>
      <c r="X587" s="55" t="n"/>
      <c r="Y587" s="55" t="n"/>
      <c r="Z587" s="55" t="n"/>
    </row>
    <row r="588" ht="15.75" customHeight="1" s="56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  <c r="V588" s="55" t="n"/>
      <c r="W588" s="55" t="n"/>
      <c r="X588" s="55" t="n"/>
      <c r="Y588" s="55" t="n"/>
      <c r="Z588" s="55" t="n"/>
    </row>
    <row r="589" ht="15.75" customHeight="1" s="56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  <c r="V589" s="55" t="n"/>
      <c r="W589" s="55" t="n"/>
      <c r="X589" s="55" t="n"/>
      <c r="Y589" s="55" t="n"/>
      <c r="Z589" s="55" t="n"/>
    </row>
    <row r="590" ht="15.75" customHeight="1" s="56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  <c r="V590" s="55" t="n"/>
      <c r="W590" s="55" t="n"/>
      <c r="X590" s="55" t="n"/>
      <c r="Y590" s="55" t="n"/>
      <c r="Z590" s="55" t="n"/>
    </row>
    <row r="591" ht="15.75" customHeight="1" s="56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  <c r="V591" s="55" t="n"/>
      <c r="W591" s="55" t="n"/>
      <c r="X591" s="55" t="n"/>
      <c r="Y591" s="55" t="n"/>
      <c r="Z591" s="55" t="n"/>
    </row>
    <row r="592" ht="15.75" customHeight="1" s="56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  <c r="V592" s="55" t="n"/>
      <c r="W592" s="55" t="n"/>
      <c r="X592" s="55" t="n"/>
      <c r="Y592" s="55" t="n"/>
      <c r="Z592" s="55" t="n"/>
    </row>
    <row r="593" ht="15.75" customHeight="1" s="56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  <c r="V593" s="55" t="n"/>
      <c r="W593" s="55" t="n"/>
      <c r="X593" s="55" t="n"/>
      <c r="Y593" s="55" t="n"/>
      <c r="Z593" s="55" t="n"/>
    </row>
    <row r="594" ht="15.75" customHeight="1" s="56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  <c r="V594" s="55" t="n"/>
      <c r="W594" s="55" t="n"/>
      <c r="X594" s="55" t="n"/>
      <c r="Y594" s="55" t="n"/>
      <c r="Z594" s="55" t="n"/>
    </row>
    <row r="595" ht="15.75" customHeight="1" s="56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  <c r="V595" s="55" t="n"/>
      <c r="W595" s="55" t="n"/>
      <c r="X595" s="55" t="n"/>
      <c r="Y595" s="55" t="n"/>
      <c r="Z595" s="55" t="n"/>
    </row>
    <row r="596" ht="15.75" customHeight="1" s="56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  <c r="V596" s="55" t="n"/>
      <c r="W596" s="55" t="n"/>
      <c r="X596" s="55" t="n"/>
      <c r="Y596" s="55" t="n"/>
      <c r="Z596" s="55" t="n"/>
    </row>
    <row r="597" ht="15.75" customHeight="1" s="56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  <c r="V597" s="55" t="n"/>
      <c r="W597" s="55" t="n"/>
      <c r="X597" s="55" t="n"/>
      <c r="Y597" s="55" t="n"/>
      <c r="Z597" s="55" t="n"/>
    </row>
    <row r="598" ht="15.75" customHeight="1" s="56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  <c r="V598" s="55" t="n"/>
      <c r="W598" s="55" t="n"/>
      <c r="X598" s="55" t="n"/>
      <c r="Y598" s="55" t="n"/>
      <c r="Z598" s="55" t="n"/>
    </row>
    <row r="599" ht="15.75" customHeight="1" s="56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  <c r="V599" s="55" t="n"/>
      <c r="W599" s="55" t="n"/>
      <c r="X599" s="55" t="n"/>
      <c r="Y599" s="55" t="n"/>
      <c r="Z599" s="55" t="n"/>
    </row>
    <row r="600" ht="15.75" customHeight="1" s="56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  <c r="V600" s="55" t="n"/>
      <c r="W600" s="55" t="n"/>
      <c r="X600" s="55" t="n"/>
      <c r="Y600" s="55" t="n"/>
      <c r="Z600" s="55" t="n"/>
    </row>
    <row r="601" ht="15.75" customHeight="1" s="56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  <c r="V601" s="55" t="n"/>
      <c r="W601" s="55" t="n"/>
      <c r="X601" s="55" t="n"/>
      <c r="Y601" s="55" t="n"/>
      <c r="Z601" s="55" t="n"/>
    </row>
    <row r="602" ht="15.75" customHeight="1" s="56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  <c r="V602" s="55" t="n"/>
      <c r="W602" s="55" t="n"/>
      <c r="X602" s="55" t="n"/>
      <c r="Y602" s="55" t="n"/>
      <c r="Z602" s="55" t="n"/>
    </row>
    <row r="603" ht="15.75" customHeight="1" s="56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  <c r="V603" s="55" t="n"/>
      <c r="W603" s="55" t="n"/>
      <c r="X603" s="55" t="n"/>
      <c r="Y603" s="55" t="n"/>
      <c r="Z603" s="55" t="n"/>
    </row>
    <row r="604" ht="15.75" customHeight="1" s="56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  <c r="V604" s="55" t="n"/>
      <c r="W604" s="55" t="n"/>
      <c r="X604" s="55" t="n"/>
      <c r="Y604" s="55" t="n"/>
      <c r="Z604" s="55" t="n"/>
    </row>
    <row r="605" ht="15.75" customHeight="1" s="56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  <c r="V605" s="55" t="n"/>
      <c r="W605" s="55" t="n"/>
      <c r="X605" s="55" t="n"/>
      <c r="Y605" s="55" t="n"/>
      <c r="Z605" s="55" t="n"/>
    </row>
    <row r="606" ht="15.75" customHeight="1" s="56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  <c r="V606" s="55" t="n"/>
      <c r="W606" s="55" t="n"/>
      <c r="X606" s="55" t="n"/>
      <c r="Y606" s="55" t="n"/>
      <c r="Z606" s="55" t="n"/>
    </row>
    <row r="607" ht="15.75" customHeight="1" s="56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  <c r="V607" s="55" t="n"/>
      <c r="W607" s="55" t="n"/>
      <c r="X607" s="55" t="n"/>
      <c r="Y607" s="55" t="n"/>
      <c r="Z607" s="55" t="n"/>
    </row>
    <row r="608" ht="15.75" customHeight="1" s="56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  <c r="V608" s="55" t="n"/>
      <c r="W608" s="55" t="n"/>
      <c r="X608" s="55" t="n"/>
      <c r="Y608" s="55" t="n"/>
      <c r="Z608" s="55" t="n"/>
    </row>
    <row r="609" ht="15.75" customHeight="1" s="56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  <c r="V609" s="55" t="n"/>
      <c r="W609" s="55" t="n"/>
      <c r="X609" s="55" t="n"/>
      <c r="Y609" s="55" t="n"/>
      <c r="Z609" s="55" t="n"/>
    </row>
    <row r="610" ht="15.75" customHeight="1" s="56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  <c r="V610" s="55" t="n"/>
      <c r="W610" s="55" t="n"/>
      <c r="X610" s="55" t="n"/>
      <c r="Y610" s="55" t="n"/>
      <c r="Z610" s="55" t="n"/>
    </row>
    <row r="611" ht="15.75" customHeight="1" s="56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  <c r="V611" s="55" t="n"/>
      <c r="W611" s="55" t="n"/>
      <c r="X611" s="55" t="n"/>
      <c r="Y611" s="55" t="n"/>
      <c r="Z611" s="55" t="n"/>
    </row>
    <row r="612" ht="15.75" customHeight="1" s="56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  <c r="V612" s="55" t="n"/>
      <c r="W612" s="55" t="n"/>
      <c r="X612" s="55" t="n"/>
      <c r="Y612" s="55" t="n"/>
      <c r="Z612" s="55" t="n"/>
    </row>
    <row r="613" ht="15.75" customHeight="1" s="56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  <c r="V613" s="55" t="n"/>
      <c r="W613" s="55" t="n"/>
      <c r="X613" s="55" t="n"/>
      <c r="Y613" s="55" t="n"/>
      <c r="Z613" s="55" t="n"/>
    </row>
    <row r="614" ht="15.75" customHeight="1" s="56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  <c r="V614" s="55" t="n"/>
      <c r="W614" s="55" t="n"/>
      <c r="X614" s="55" t="n"/>
      <c r="Y614" s="55" t="n"/>
      <c r="Z614" s="55" t="n"/>
    </row>
    <row r="615" ht="15.75" customHeight="1" s="56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  <c r="V615" s="55" t="n"/>
      <c r="W615" s="55" t="n"/>
      <c r="X615" s="55" t="n"/>
      <c r="Y615" s="55" t="n"/>
      <c r="Z615" s="55" t="n"/>
    </row>
    <row r="616" ht="15.75" customHeight="1" s="56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  <c r="V616" s="55" t="n"/>
      <c r="W616" s="55" t="n"/>
      <c r="X616" s="55" t="n"/>
      <c r="Y616" s="55" t="n"/>
      <c r="Z616" s="55" t="n"/>
    </row>
    <row r="617" ht="15.75" customHeight="1" s="56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  <c r="V617" s="55" t="n"/>
      <c r="W617" s="55" t="n"/>
      <c r="X617" s="55" t="n"/>
      <c r="Y617" s="55" t="n"/>
      <c r="Z617" s="55" t="n"/>
    </row>
    <row r="618" ht="15.75" customHeight="1" s="56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  <c r="V618" s="55" t="n"/>
      <c r="W618" s="55" t="n"/>
      <c r="X618" s="55" t="n"/>
      <c r="Y618" s="55" t="n"/>
      <c r="Z618" s="55" t="n"/>
    </row>
    <row r="619" ht="15.75" customHeight="1" s="56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  <c r="V619" s="55" t="n"/>
      <c r="W619" s="55" t="n"/>
      <c r="X619" s="55" t="n"/>
      <c r="Y619" s="55" t="n"/>
      <c r="Z619" s="55" t="n"/>
    </row>
    <row r="620" ht="15.75" customHeight="1" s="56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  <c r="V620" s="55" t="n"/>
      <c r="W620" s="55" t="n"/>
      <c r="X620" s="55" t="n"/>
      <c r="Y620" s="55" t="n"/>
      <c r="Z620" s="55" t="n"/>
    </row>
    <row r="621" ht="15.75" customHeight="1" s="56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  <c r="V621" s="55" t="n"/>
      <c r="W621" s="55" t="n"/>
      <c r="X621" s="55" t="n"/>
      <c r="Y621" s="55" t="n"/>
      <c r="Z621" s="55" t="n"/>
    </row>
    <row r="622" ht="15.75" customHeight="1" s="56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  <c r="V622" s="55" t="n"/>
      <c r="W622" s="55" t="n"/>
      <c r="X622" s="55" t="n"/>
      <c r="Y622" s="55" t="n"/>
      <c r="Z622" s="55" t="n"/>
    </row>
    <row r="623" ht="15.75" customHeight="1" s="56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  <c r="V623" s="55" t="n"/>
      <c r="W623" s="55" t="n"/>
      <c r="X623" s="55" t="n"/>
      <c r="Y623" s="55" t="n"/>
      <c r="Z623" s="55" t="n"/>
    </row>
    <row r="624" ht="15.75" customHeight="1" s="56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  <c r="V624" s="55" t="n"/>
      <c r="W624" s="55" t="n"/>
      <c r="X624" s="55" t="n"/>
      <c r="Y624" s="55" t="n"/>
      <c r="Z624" s="55" t="n"/>
    </row>
    <row r="625" ht="15.75" customHeight="1" s="56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  <c r="V625" s="55" t="n"/>
      <c r="W625" s="55" t="n"/>
      <c r="X625" s="55" t="n"/>
      <c r="Y625" s="55" t="n"/>
      <c r="Z625" s="55" t="n"/>
    </row>
    <row r="626" ht="15.75" customHeight="1" s="56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  <c r="V626" s="55" t="n"/>
      <c r="W626" s="55" t="n"/>
      <c r="X626" s="55" t="n"/>
      <c r="Y626" s="55" t="n"/>
      <c r="Z626" s="55" t="n"/>
    </row>
    <row r="627" ht="15.75" customHeight="1" s="56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  <c r="V627" s="55" t="n"/>
      <c r="W627" s="55" t="n"/>
      <c r="X627" s="55" t="n"/>
      <c r="Y627" s="55" t="n"/>
      <c r="Z627" s="55" t="n"/>
    </row>
    <row r="628" ht="15.75" customHeight="1" s="56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  <c r="V628" s="55" t="n"/>
      <c r="W628" s="55" t="n"/>
      <c r="X628" s="55" t="n"/>
      <c r="Y628" s="55" t="n"/>
      <c r="Z628" s="55" t="n"/>
    </row>
    <row r="629" ht="15.75" customHeight="1" s="56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  <c r="V629" s="55" t="n"/>
      <c r="W629" s="55" t="n"/>
      <c r="X629" s="55" t="n"/>
      <c r="Y629" s="55" t="n"/>
      <c r="Z629" s="55" t="n"/>
    </row>
    <row r="630" ht="15.75" customHeight="1" s="56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  <c r="V630" s="55" t="n"/>
      <c r="W630" s="55" t="n"/>
      <c r="X630" s="55" t="n"/>
      <c r="Y630" s="55" t="n"/>
      <c r="Z630" s="55" t="n"/>
    </row>
    <row r="631" ht="15.75" customHeight="1" s="56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  <c r="V631" s="55" t="n"/>
      <c r="W631" s="55" t="n"/>
      <c r="X631" s="55" t="n"/>
      <c r="Y631" s="55" t="n"/>
      <c r="Z631" s="55" t="n"/>
    </row>
    <row r="632" ht="15.75" customHeight="1" s="56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  <c r="V632" s="55" t="n"/>
      <c r="W632" s="55" t="n"/>
      <c r="X632" s="55" t="n"/>
      <c r="Y632" s="55" t="n"/>
      <c r="Z632" s="55" t="n"/>
    </row>
    <row r="633" ht="15.75" customHeight="1" s="56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  <c r="V633" s="55" t="n"/>
      <c r="W633" s="55" t="n"/>
      <c r="X633" s="55" t="n"/>
      <c r="Y633" s="55" t="n"/>
      <c r="Z633" s="55" t="n"/>
    </row>
    <row r="634" ht="15.75" customHeight="1" s="56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  <c r="V634" s="55" t="n"/>
      <c r="W634" s="55" t="n"/>
      <c r="X634" s="55" t="n"/>
      <c r="Y634" s="55" t="n"/>
      <c r="Z634" s="55" t="n"/>
    </row>
    <row r="635" ht="15.75" customHeight="1" s="56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  <c r="V635" s="55" t="n"/>
      <c r="W635" s="55" t="n"/>
      <c r="X635" s="55" t="n"/>
      <c r="Y635" s="55" t="n"/>
      <c r="Z635" s="55" t="n"/>
    </row>
    <row r="636" ht="15.75" customHeight="1" s="56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  <c r="V636" s="55" t="n"/>
      <c r="W636" s="55" t="n"/>
      <c r="X636" s="55" t="n"/>
      <c r="Y636" s="55" t="n"/>
      <c r="Z636" s="55" t="n"/>
    </row>
    <row r="637" ht="15.75" customHeight="1" s="56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  <c r="V637" s="55" t="n"/>
      <c r="W637" s="55" t="n"/>
      <c r="X637" s="55" t="n"/>
      <c r="Y637" s="55" t="n"/>
      <c r="Z637" s="55" t="n"/>
    </row>
    <row r="638" ht="15.75" customHeight="1" s="56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  <c r="V638" s="55" t="n"/>
      <c r="W638" s="55" t="n"/>
      <c r="X638" s="55" t="n"/>
      <c r="Y638" s="55" t="n"/>
      <c r="Z638" s="55" t="n"/>
    </row>
    <row r="639" ht="15.75" customHeight="1" s="56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  <c r="V639" s="55" t="n"/>
      <c r="W639" s="55" t="n"/>
      <c r="X639" s="55" t="n"/>
      <c r="Y639" s="55" t="n"/>
      <c r="Z639" s="55" t="n"/>
    </row>
    <row r="640" ht="15.75" customHeight="1" s="56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  <c r="V640" s="55" t="n"/>
      <c r="W640" s="55" t="n"/>
      <c r="X640" s="55" t="n"/>
      <c r="Y640" s="55" t="n"/>
      <c r="Z640" s="55" t="n"/>
    </row>
    <row r="641" ht="15.75" customHeight="1" s="56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  <c r="V641" s="55" t="n"/>
      <c r="W641" s="55" t="n"/>
      <c r="X641" s="55" t="n"/>
      <c r="Y641" s="55" t="n"/>
      <c r="Z641" s="55" t="n"/>
    </row>
    <row r="642" ht="15.75" customHeight="1" s="56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  <c r="V642" s="55" t="n"/>
      <c r="W642" s="55" t="n"/>
      <c r="X642" s="55" t="n"/>
      <c r="Y642" s="55" t="n"/>
      <c r="Z642" s="55" t="n"/>
    </row>
    <row r="643" ht="15.75" customHeight="1" s="56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  <c r="V643" s="55" t="n"/>
      <c r="W643" s="55" t="n"/>
      <c r="X643" s="55" t="n"/>
      <c r="Y643" s="55" t="n"/>
      <c r="Z643" s="55" t="n"/>
    </row>
    <row r="644" ht="15.75" customHeight="1" s="56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  <c r="V644" s="55" t="n"/>
      <c r="W644" s="55" t="n"/>
      <c r="X644" s="55" t="n"/>
      <c r="Y644" s="55" t="n"/>
      <c r="Z644" s="55" t="n"/>
    </row>
    <row r="645" ht="15.75" customHeight="1" s="56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  <c r="V645" s="55" t="n"/>
      <c r="W645" s="55" t="n"/>
      <c r="X645" s="55" t="n"/>
      <c r="Y645" s="55" t="n"/>
      <c r="Z645" s="55" t="n"/>
    </row>
    <row r="646" ht="15.75" customHeight="1" s="56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  <c r="V646" s="55" t="n"/>
      <c r="W646" s="55" t="n"/>
      <c r="X646" s="55" t="n"/>
      <c r="Y646" s="55" t="n"/>
      <c r="Z646" s="55" t="n"/>
    </row>
    <row r="647" ht="15.75" customHeight="1" s="56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  <c r="V647" s="55" t="n"/>
      <c r="W647" s="55" t="n"/>
      <c r="X647" s="55" t="n"/>
      <c r="Y647" s="55" t="n"/>
      <c r="Z647" s="55" t="n"/>
    </row>
    <row r="648" ht="15.75" customHeight="1" s="56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  <c r="V648" s="55" t="n"/>
      <c r="W648" s="55" t="n"/>
      <c r="X648" s="55" t="n"/>
      <c r="Y648" s="55" t="n"/>
      <c r="Z648" s="55" t="n"/>
    </row>
    <row r="649" ht="15.75" customHeight="1" s="56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  <c r="V649" s="55" t="n"/>
      <c r="W649" s="55" t="n"/>
      <c r="X649" s="55" t="n"/>
      <c r="Y649" s="55" t="n"/>
      <c r="Z649" s="55" t="n"/>
    </row>
    <row r="650" ht="15.75" customHeight="1" s="56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  <c r="V650" s="55" t="n"/>
      <c r="W650" s="55" t="n"/>
      <c r="X650" s="55" t="n"/>
      <c r="Y650" s="55" t="n"/>
      <c r="Z650" s="55" t="n"/>
    </row>
    <row r="651" ht="15.75" customHeight="1" s="56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  <c r="V651" s="55" t="n"/>
      <c r="W651" s="55" t="n"/>
      <c r="X651" s="55" t="n"/>
      <c r="Y651" s="55" t="n"/>
      <c r="Z651" s="55" t="n"/>
    </row>
    <row r="652" ht="15.75" customHeight="1" s="56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  <c r="V652" s="55" t="n"/>
      <c r="W652" s="55" t="n"/>
      <c r="X652" s="55" t="n"/>
      <c r="Y652" s="55" t="n"/>
      <c r="Z652" s="55" t="n"/>
    </row>
    <row r="653" ht="15.75" customHeight="1" s="56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  <c r="V653" s="55" t="n"/>
      <c r="W653" s="55" t="n"/>
      <c r="X653" s="55" t="n"/>
      <c r="Y653" s="55" t="n"/>
      <c r="Z653" s="55" t="n"/>
    </row>
    <row r="654" ht="15.75" customHeight="1" s="56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  <c r="V654" s="55" t="n"/>
      <c r="W654" s="55" t="n"/>
      <c r="X654" s="55" t="n"/>
      <c r="Y654" s="55" t="n"/>
      <c r="Z654" s="55" t="n"/>
    </row>
    <row r="655" ht="15.75" customHeight="1" s="56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  <c r="V655" s="55" t="n"/>
      <c r="W655" s="55" t="n"/>
      <c r="X655" s="55" t="n"/>
      <c r="Y655" s="55" t="n"/>
      <c r="Z655" s="55" t="n"/>
    </row>
    <row r="656" ht="15.75" customHeight="1" s="56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  <c r="V656" s="55" t="n"/>
      <c r="W656" s="55" t="n"/>
      <c r="X656" s="55" t="n"/>
      <c r="Y656" s="55" t="n"/>
      <c r="Z656" s="55" t="n"/>
    </row>
    <row r="657" ht="15.75" customHeight="1" s="56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  <c r="V657" s="55" t="n"/>
      <c r="W657" s="55" t="n"/>
      <c r="X657" s="55" t="n"/>
      <c r="Y657" s="55" t="n"/>
      <c r="Z657" s="55" t="n"/>
    </row>
    <row r="658" ht="15.75" customHeight="1" s="56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  <c r="V658" s="55" t="n"/>
      <c r="W658" s="55" t="n"/>
      <c r="X658" s="55" t="n"/>
      <c r="Y658" s="55" t="n"/>
      <c r="Z658" s="55" t="n"/>
    </row>
    <row r="659" ht="15.75" customHeight="1" s="56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  <c r="V659" s="55" t="n"/>
      <c r="W659" s="55" t="n"/>
      <c r="X659" s="55" t="n"/>
      <c r="Y659" s="55" t="n"/>
      <c r="Z659" s="55" t="n"/>
    </row>
    <row r="660" ht="15.75" customHeight="1" s="56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  <c r="V660" s="55" t="n"/>
      <c r="W660" s="55" t="n"/>
      <c r="X660" s="55" t="n"/>
      <c r="Y660" s="55" t="n"/>
      <c r="Z660" s="55" t="n"/>
    </row>
    <row r="661" ht="15.75" customHeight="1" s="56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  <c r="V661" s="55" t="n"/>
      <c r="W661" s="55" t="n"/>
      <c r="X661" s="55" t="n"/>
      <c r="Y661" s="55" t="n"/>
      <c r="Z661" s="55" t="n"/>
    </row>
    <row r="662" ht="15.75" customHeight="1" s="56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  <c r="V662" s="55" t="n"/>
      <c r="W662" s="55" t="n"/>
      <c r="X662" s="55" t="n"/>
      <c r="Y662" s="55" t="n"/>
      <c r="Z662" s="55" t="n"/>
    </row>
    <row r="663" ht="15.75" customHeight="1" s="56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  <c r="V663" s="55" t="n"/>
      <c r="W663" s="55" t="n"/>
      <c r="X663" s="55" t="n"/>
      <c r="Y663" s="55" t="n"/>
      <c r="Z663" s="55" t="n"/>
    </row>
    <row r="664" ht="15.75" customHeight="1" s="56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  <c r="V664" s="55" t="n"/>
      <c r="W664" s="55" t="n"/>
      <c r="X664" s="55" t="n"/>
      <c r="Y664" s="55" t="n"/>
      <c r="Z664" s="55" t="n"/>
    </row>
    <row r="665" ht="15.75" customHeight="1" s="56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  <c r="V665" s="55" t="n"/>
      <c r="W665" s="55" t="n"/>
      <c r="X665" s="55" t="n"/>
      <c r="Y665" s="55" t="n"/>
      <c r="Z665" s="55" t="n"/>
    </row>
    <row r="666" ht="15.75" customHeight="1" s="56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  <c r="V666" s="55" t="n"/>
      <c r="W666" s="55" t="n"/>
      <c r="X666" s="55" t="n"/>
      <c r="Y666" s="55" t="n"/>
      <c r="Z666" s="55" t="n"/>
    </row>
    <row r="667" ht="15.75" customHeight="1" s="56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  <c r="V667" s="55" t="n"/>
      <c r="W667" s="55" t="n"/>
      <c r="X667" s="55" t="n"/>
      <c r="Y667" s="55" t="n"/>
      <c r="Z667" s="55" t="n"/>
    </row>
    <row r="668" ht="15.75" customHeight="1" s="56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  <c r="V668" s="55" t="n"/>
      <c r="W668" s="55" t="n"/>
      <c r="X668" s="55" t="n"/>
      <c r="Y668" s="55" t="n"/>
      <c r="Z668" s="55" t="n"/>
    </row>
    <row r="669" ht="15.75" customHeight="1" s="56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  <c r="V669" s="55" t="n"/>
      <c r="W669" s="55" t="n"/>
      <c r="X669" s="55" t="n"/>
      <c r="Y669" s="55" t="n"/>
      <c r="Z669" s="55" t="n"/>
    </row>
    <row r="670" ht="15.75" customHeight="1" s="56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  <c r="V670" s="55" t="n"/>
      <c r="W670" s="55" t="n"/>
      <c r="X670" s="55" t="n"/>
      <c r="Y670" s="55" t="n"/>
      <c r="Z670" s="55" t="n"/>
    </row>
    <row r="671" ht="15.75" customHeight="1" s="56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  <c r="V671" s="55" t="n"/>
      <c r="W671" s="55" t="n"/>
      <c r="X671" s="55" t="n"/>
      <c r="Y671" s="55" t="n"/>
      <c r="Z671" s="55" t="n"/>
    </row>
    <row r="672" ht="15.75" customHeight="1" s="56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  <c r="V672" s="55" t="n"/>
      <c r="W672" s="55" t="n"/>
      <c r="X672" s="55" t="n"/>
      <c r="Y672" s="55" t="n"/>
      <c r="Z672" s="55" t="n"/>
    </row>
    <row r="673" ht="15.75" customHeight="1" s="56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  <c r="V673" s="55" t="n"/>
      <c r="W673" s="55" t="n"/>
      <c r="X673" s="55" t="n"/>
      <c r="Y673" s="55" t="n"/>
      <c r="Z673" s="55" t="n"/>
    </row>
    <row r="674" ht="15.75" customHeight="1" s="56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  <c r="V674" s="55" t="n"/>
      <c r="W674" s="55" t="n"/>
      <c r="X674" s="55" t="n"/>
      <c r="Y674" s="55" t="n"/>
      <c r="Z674" s="55" t="n"/>
    </row>
    <row r="675" ht="15.75" customHeight="1" s="56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  <c r="V675" s="55" t="n"/>
      <c r="W675" s="55" t="n"/>
      <c r="X675" s="55" t="n"/>
      <c r="Y675" s="55" t="n"/>
      <c r="Z675" s="55" t="n"/>
    </row>
    <row r="676" ht="15.75" customHeight="1" s="56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  <c r="V676" s="55" t="n"/>
      <c r="W676" s="55" t="n"/>
      <c r="X676" s="55" t="n"/>
      <c r="Y676" s="55" t="n"/>
      <c r="Z676" s="55" t="n"/>
    </row>
    <row r="677" ht="15.75" customHeight="1" s="56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  <c r="V677" s="55" t="n"/>
      <c r="W677" s="55" t="n"/>
      <c r="X677" s="55" t="n"/>
      <c r="Y677" s="55" t="n"/>
      <c r="Z677" s="55" t="n"/>
    </row>
    <row r="678" ht="15.75" customHeight="1" s="56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  <c r="V678" s="55" t="n"/>
      <c r="W678" s="55" t="n"/>
      <c r="X678" s="55" t="n"/>
      <c r="Y678" s="55" t="n"/>
      <c r="Z678" s="55" t="n"/>
    </row>
    <row r="679" ht="15.75" customHeight="1" s="56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  <c r="V679" s="55" t="n"/>
      <c r="W679" s="55" t="n"/>
      <c r="X679" s="55" t="n"/>
      <c r="Y679" s="55" t="n"/>
      <c r="Z679" s="55" t="n"/>
    </row>
    <row r="680" ht="15.75" customHeight="1" s="56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  <c r="V680" s="55" t="n"/>
      <c r="W680" s="55" t="n"/>
      <c r="X680" s="55" t="n"/>
      <c r="Y680" s="55" t="n"/>
      <c r="Z680" s="55" t="n"/>
    </row>
    <row r="681" ht="15.75" customHeight="1" s="56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  <c r="V681" s="55" t="n"/>
      <c r="W681" s="55" t="n"/>
      <c r="X681" s="55" t="n"/>
      <c r="Y681" s="55" t="n"/>
      <c r="Z681" s="55" t="n"/>
    </row>
    <row r="682" ht="15.75" customHeight="1" s="56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  <c r="V682" s="55" t="n"/>
      <c r="W682" s="55" t="n"/>
      <c r="X682" s="55" t="n"/>
      <c r="Y682" s="55" t="n"/>
      <c r="Z682" s="55" t="n"/>
    </row>
    <row r="683" ht="15.75" customHeight="1" s="56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  <c r="V683" s="55" t="n"/>
      <c r="W683" s="55" t="n"/>
      <c r="X683" s="55" t="n"/>
      <c r="Y683" s="55" t="n"/>
      <c r="Z683" s="55" t="n"/>
    </row>
    <row r="684" ht="15.75" customHeight="1" s="56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  <c r="V684" s="55" t="n"/>
      <c r="W684" s="55" t="n"/>
      <c r="X684" s="55" t="n"/>
      <c r="Y684" s="55" t="n"/>
      <c r="Z684" s="55" t="n"/>
    </row>
    <row r="685" ht="15.75" customHeight="1" s="56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  <c r="V685" s="55" t="n"/>
      <c r="W685" s="55" t="n"/>
      <c r="X685" s="55" t="n"/>
      <c r="Y685" s="55" t="n"/>
      <c r="Z685" s="55" t="n"/>
    </row>
    <row r="686" ht="15.75" customHeight="1" s="56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  <c r="V686" s="55" t="n"/>
      <c r="W686" s="55" t="n"/>
      <c r="X686" s="55" t="n"/>
      <c r="Y686" s="55" t="n"/>
      <c r="Z686" s="55" t="n"/>
    </row>
    <row r="687" ht="15.75" customHeight="1" s="56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  <c r="V687" s="55" t="n"/>
      <c r="W687" s="55" t="n"/>
      <c r="X687" s="55" t="n"/>
      <c r="Y687" s="55" t="n"/>
      <c r="Z687" s="55" t="n"/>
    </row>
    <row r="688" ht="15.75" customHeight="1" s="56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  <c r="V688" s="55" t="n"/>
      <c r="W688" s="55" t="n"/>
      <c r="X688" s="55" t="n"/>
      <c r="Y688" s="55" t="n"/>
      <c r="Z688" s="55" t="n"/>
    </row>
    <row r="689" ht="15.75" customHeight="1" s="56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  <c r="V689" s="55" t="n"/>
      <c r="W689" s="55" t="n"/>
      <c r="X689" s="55" t="n"/>
      <c r="Y689" s="55" t="n"/>
      <c r="Z689" s="55" t="n"/>
    </row>
    <row r="690" ht="15.75" customHeight="1" s="56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  <c r="V690" s="55" t="n"/>
      <c r="W690" s="55" t="n"/>
      <c r="X690" s="55" t="n"/>
      <c r="Y690" s="55" t="n"/>
      <c r="Z690" s="55" t="n"/>
    </row>
    <row r="691" ht="15.75" customHeight="1" s="56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  <c r="V691" s="55" t="n"/>
      <c r="W691" s="55" t="n"/>
      <c r="X691" s="55" t="n"/>
      <c r="Y691" s="55" t="n"/>
      <c r="Z691" s="55" t="n"/>
    </row>
    <row r="692" ht="15.75" customHeight="1" s="56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  <c r="V692" s="55" t="n"/>
      <c r="W692" s="55" t="n"/>
      <c r="X692" s="55" t="n"/>
      <c r="Y692" s="55" t="n"/>
      <c r="Z692" s="55" t="n"/>
    </row>
    <row r="693" ht="15.75" customHeight="1" s="56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  <c r="V693" s="55" t="n"/>
      <c r="W693" s="55" t="n"/>
      <c r="X693" s="55" t="n"/>
      <c r="Y693" s="55" t="n"/>
      <c r="Z693" s="55" t="n"/>
    </row>
    <row r="694" ht="15.75" customHeight="1" s="56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  <c r="V694" s="55" t="n"/>
      <c r="W694" s="55" t="n"/>
      <c r="X694" s="55" t="n"/>
      <c r="Y694" s="55" t="n"/>
      <c r="Z694" s="55" t="n"/>
    </row>
    <row r="695" ht="15.75" customHeight="1" s="56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  <c r="V695" s="55" t="n"/>
      <c r="W695" s="55" t="n"/>
      <c r="X695" s="55" t="n"/>
      <c r="Y695" s="55" t="n"/>
      <c r="Z695" s="55" t="n"/>
    </row>
    <row r="696" ht="15.75" customHeight="1" s="56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  <c r="V696" s="55" t="n"/>
      <c r="W696" s="55" t="n"/>
      <c r="X696" s="55" t="n"/>
      <c r="Y696" s="55" t="n"/>
      <c r="Z696" s="55" t="n"/>
    </row>
    <row r="697" ht="15.75" customHeight="1" s="56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  <c r="V697" s="55" t="n"/>
      <c r="W697" s="55" t="n"/>
      <c r="X697" s="55" t="n"/>
      <c r="Y697" s="55" t="n"/>
      <c r="Z697" s="55" t="n"/>
    </row>
    <row r="698" ht="15.75" customHeight="1" s="56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  <c r="V698" s="55" t="n"/>
      <c r="W698" s="55" t="n"/>
      <c r="X698" s="55" t="n"/>
      <c r="Y698" s="55" t="n"/>
      <c r="Z698" s="55" t="n"/>
    </row>
    <row r="699" ht="15.75" customHeight="1" s="56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  <c r="V699" s="55" t="n"/>
      <c r="W699" s="55" t="n"/>
      <c r="X699" s="55" t="n"/>
      <c r="Y699" s="55" t="n"/>
      <c r="Z699" s="55" t="n"/>
    </row>
    <row r="700" ht="15.75" customHeight="1" s="56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  <c r="V700" s="55" t="n"/>
      <c r="W700" s="55" t="n"/>
      <c r="X700" s="55" t="n"/>
      <c r="Y700" s="55" t="n"/>
      <c r="Z700" s="55" t="n"/>
    </row>
    <row r="701" ht="15.75" customHeight="1" s="56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  <c r="V701" s="55" t="n"/>
      <c r="W701" s="55" t="n"/>
      <c r="X701" s="55" t="n"/>
      <c r="Y701" s="55" t="n"/>
      <c r="Z701" s="55" t="n"/>
    </row>
    <row r="702" ht="15.75" customHeight="1" s="56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  <c r="V702" s="55" t="n"/>
      <c r="W702" s="55" t="n"/>
      <c r="X702" s="55" t="n"/>
      <c r="Y702" s="55" t="n"/>
      <c r="Z702" s="55" t="n"/>
    </row>
    <row r="703" ht="15.75" customHeight="1" s="56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  <c r="V703" s="55" t="n"/>
      <c r="W703" s="55" t="n"/>
      <c r="X703" s="55" t="n"/>
      <c r="Y703" s="55" t="n"/>
      <c r="Z703" s="55" t="n"/>
    </row>
    <row r="704" ht="15.75" customHeight="1" s="56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  <c r="V704" s="55" t="n"/>
      <c r="W704" s="55" t="n"/>
      <c r="X704" s="55" t="n"/>
      <c r="Y704" s="55" t="n"/>
      <c r="Z704" s="55" t="n"/>
    </row>
    <row r="705" ht="15.75" customHeight="1" s="56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  <c r="V705" s="55" t="n"/>
      <c r="W705" s="55" t="n"/>
      <c r="X705" s="55" t="n"/>
      <c r="Y705" s="55" t="n"/>
      <c r="Z705" s="55" t="n"/>
    </row>
    <row r="706" ht="15.75" customHeight="1" s="56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  <c r="V706" s="55" t="n"/>
      <c r="W706" s="55" t="n"/>
      <c r="X706" s="55" t="n"/>
      <c r="Y706" s="55" t="n"/>
      <c r="Z706" s="55" t="n"/>
    </row>
    <row r="707" ht="15.75" customHeight="1" s="56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  <c r="V707" s="55" t="n"/>
      <c r="W707" s="55" t="n"/>
      <c r="X707" s="55" t="n"/>
      <c r="Y707" s="55" t="n"/>
      <c r="Z707" s="55" t="n"/>
    </row>
    <row r="708" ht="15.75" customHeight="1" s="56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  <c r="V708" s="55" t="n"/>
      <c r="W708" s="55" t="n"/>
      <c r="X708" s="55" t="n"/>
      <c r="Y708" s="55" t="n"/>
      <c r="Z708" s="55" t="n"/>
    </row>
    <row r="709" ht="15.75" customHeight="1" s="56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  <c r="V709" s="55" t="n"/>
      <c r="W709" s="55" t="n"/>
      <c r="X709" s="55" t="n"/>
      <c r="Y709" s="55" t="n"/>
      <c r="Z709" s="55" t="n"/>
    </row>
    <row r="710" ht="15.75" customHeight="1" s="56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  <c r="V710" s="55" t="n"/>
      <c r="W710" s="55" t="n"/>
      <c r="X710" s="55" t="n"/>
      <c r="Y710" s="55" t="n"/>
      <c r="Z710" s="55" t="n"/>
    </row>
    <row r="711" ht="15.75" customHeight="1" s="56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  <c r="V711" s="55" t="n"/>
      <c r="W711" s="55" t="n"/>
      <c r="X711" s="55" t="n"/>
      <c r="Y711" s="55" t="n"/>
      <c r="Z711" s="55" t="n"/>
    </row>
    <row r="712" ht="15.75" customHeight="1" s="56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  <c r="V712" s="55" t="n"/>
      <c r="W712" s="55" t="n"/>
      <c r="X712" s="55" t="n"/>
      <c r="Y712" s="55" t="n"/>
      <c r="Z712" s="55" t="n"/>
    </row>
    <row r="713" ht="15.75" customHeight="1" s="56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  <c r="V713" s="55" t="n"/>
      <c r="W713" s="55" t="n"/>
      <c r="X713" s="55" t="n"/>
      <c r="Y713" s="55" t="n"/>
      <c r="Z713" s="55" t="n"/>
    </row>
    <row r="714" ht="15.75" customHeight="1" s="56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  <c r="V714" s="55" t="n"/>
      <c r="W714" s="55" t="n"/>
      <c r="X714" s="55" t="n"/>
      <c r="Y714" s="55" t="n"/>
      <c r="Z714" s="55" t="n"/>
    </row>
    <row r="715" ht="15.75" customHeight="1" s="56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  <c r="V715" s="55" t="n"/>
      <c r="W715" s="55" t="n"/>
      <c r="X715" s="55" t="n"/>
      <c r="Y715" s="55" t="n"/>
      <c r="Z715" s="55" t="n"/>
    </row>
    <row r="716" ht="15.75" customHeight="1" s="56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  <c r="V716" s="55" t="n"/>
      <c r="W716" s="55" t="n"/>
      <c r="X716" s="55" t="n"/>
      <c r="Y716" s="55" t="n"/>
      <c r="Z716" s="55" t="n"/>
    </row>
    <row r="717" ht="15.75" customHeight="1" s="56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  <c r="V717" s="55" t="n"/>
      <c r="W717" s="55" t="n"/>
      <c r="X717" s="55" t="n"/>
      <c r="Y717" s="55" t="n"/>
      <c r="Z717" s="55" t="n"/>
    </row>
    <row r="718" ht="15.75" customHeight="1" s="56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  <c r="V718" s="55" t="n"/>
      <c r="W718" s="55" t="n"/>
      <c r="X718" s="55" t="n"/>
      <c r="Y718" s="55" t="n"/>
      <c r="Z718" s="55" t="n"/>
    </row>
    <row r="719" ht="15.75" customHeight="1" s="56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  <c r="V719" s="55" t="n"/>
      <c r="W719" s="55" t="n"/>
      <c r="X719" s="55" t="n"/>
      <c r="Y719" s="55" t="n"/>
      <c r="Z719" s="55" t="n"/>
    </row>
    <row r="720" ht="15.75" customHeight="1" s="56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  <c r="V720" s="55" t="n"/>
      <c r="W720" s="55" t="n"/>
      <c r="X720" s="55" t="n"/>
      <c r="Y720" s="55" t="n"/>
      <c r="Z720" s="55" t="n"/>
    </row>
    <row r="721" ht="15.75" customHeight="1" s="56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  <c r="V721" s="55" t="n"/>
      <c r="W721" s="55" t="n"/>
      <c r="X721" s="55" t="n"/>
      <c r="Y721" s="55" t="n"/>
      <c r="Z721" s="55" t="n"/>
    </row>
    <row r="722" ht="15.75" customHeight="1" s="56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  <c r="V722" s="55" t="n"/>
      <c r="W722" s="55" t="n"/>
      <c r="X722" s="55" t="n"/>
      <c r="Y722" s="55" t="n"/>
      <c r="Z722" s="55" t="n"/>
    </row>
    <row r="723" ht="15.75" customHeight="1" s="56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  <c r="V723" s="55" t="n"/>
      <c r="W723" s="55" t="n"/>
      <c r="X723" s="55" t="n"/>
      <c r="Y723" s="55" t="n"/>
      <c r="Z723" s="55" t="n"/>
    </row>
    <row r="724" ht="15.75" customHeight="1" s="56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  <c r="V724" s="55" t="n"/>
      <c r="W724" s="55" t="n"/>
      <c r="X724" s="55" t="n"/>
      <c r="Y724" s="55" t="n"/>
      <c r="Z724" s="55" t="n"/>
    </row>
    <row r="725" ht="15.75" customHeight="1" s="56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  <c r="V725" s="55" t="n"/>
      <c r="W725" s="55" t="n"/>
      <c r="X725" s="55" t="n"/>
      <c r="Y725" s="55" t="n"/>
      <c r="Z725" s="55" t="n"/>
    </row>
    <row r="726" ht="15.75" customHeight="1" s="56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  <c r="V726" s="55" t="n"/>
      <c r="W726" s="55" t="n"/>
      <c r="X726" s="55" t="n"/>
      <c r="Y726" s="55" t="n"/>
      <c r="Z726" s="55" t="n"/>
    </row>
    <row r="727" ht="15.75" customHeight="1" s="56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  <c r="V727" s="55" t="n"/>
      <c r="W727" s="55" t="n"/>
      <c r="X727" s="55" t="n"/>
      <c r="Y727" s="55" t="n"/>
      <c r="Z727" s="55" t="n"/>
    </row>
    <row r="728" ht="15.75" customHeight="1" s="56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  <c r="V728" s="55" t="n"/>
      <c r="W728" s="55" t="n"/>
      <c r="X728" s="55" t="n"/>
      <c r="Y728" s="55" t="n"/>
      <c r="Z728" s="55" t="n"/>
    </row>
    <row r="729" ht="15.75" customHeight="1" s="56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  <c r="V729" s="55" t="n"/>
      <c r="W729" s="55" t="n"/>
      <c r="X729" s="55" t="n"/>
      <c r="Y729" s="55" t="n"/>
      <c r="Z729" s="55" t="n"/>
    </row>
    <row r="730" ht="15.75" customHeight="1" s="56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  <c r="V730" s="55" t="n"/>
      <c r="W730" s="55" t="n"/>
      <c r="X730" s="55" t="n"/>
      <c r="Y730" s="55" t="n"/>
      <c r="Z730" s="55" t="n"/>
    </row>
    <row r="731" ht="15.75" customHeight="1" s="56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  <c r="V731" s="55" t="n"/>
      <c r="W731" s="55" t="n"/>
      <c r="X731" s="55" t="n"/>
      <c r="Y731" s="55" t="n"/>
      <c r="Z731" s="55" t="n"/>
    </row>
    <row r="732" ht="15.75" customHeight="1" s="56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  <c r="V732" s="55" t="n"/>
      <c r="W732" s="55" t="n"/>
      <c r="X732" s="55" t="n"/>
      <c r="Y732" s="55" t="n"/>
      <c r="Z732" s="55" t="n"/>
    </row>
    <row r="733" ht="15.75" customHeight="1" s="56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  <c r="V733" s="55" t="n"/>
      <c r="W733" s="55" t="n"/>
      <c r="X733" s="55" t="n"/>
      <c r="Y733" s="55" t="n"/>
      <c r="Z733" s="55" t="n"/>
    </row>
    <row r="734" ht="15.75" customHeight="1" s="56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  <c r="V734" s="55" t="n"/>
      <c r="W734" s="55" t="n"/>
      <c r="X734" s="55" t="n"/>
      <c r="Y734" s="55" t="n"/>
      <c r="Z734" s="55" t="n"/>
    </row>
    <row r="735" ht="15.75" customHeight="1" s="56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  <c r="V735" s="55" t="n"/>
      <c r="W735" s="55" t="n"/>
      <c r="X735" s="55" t="n"/>
      <c r="Y735" s="55" t="n"/>
      <c r="Z735" s="55" t="n"/>
    </row>
    <row r="736" ht="15.75" customHeight="1" s="56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  <c r="V736" s="55" t="n"/>
      <c r="W736" s="55" t="n"/>
      <c r="X736" s="55" t="n"/>
      <c r="Y736" s="55" t="n"/>
      <c r="Z736" s="55" t="n"/>
    </row>
    <row r="737" ht="15.75" customHeight="1" s="56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  <c r="V737" s="55" t="n"/>
      <c r="W737" s="55" t="n"/>
      <c r="X737" s="55" t="n"/>
      <c r="Y737" s="55" t="n"/>
      <c r="Z737" s="55" t="n"/>
    </row>
    <row r="738" ht="15.75" customHeight="1" s="56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  <c r="V738" s="55" t="n"/>
      <c r="W738" s="55" t="n"/>
      <c r="X738" s="55" t="n"/>
      <c r="Y738" s="55" t="n"/>
      <c r="Z738" s="55" t="n"/>
    </row>
    <row r="739" ht="15.75" customHeight="1" s="56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  <c r="V739" s="55" t="n"/>
      <c r="W739" s="55" t="n"/>
      <c r="X739" s="55" t="n"/>
      <c r="Y739" s="55" t="n"/>
      <c r="Z739" s="55" t="n"/>
    </row>
    <row r="740" ht="15.75" customHeight="1" s="56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  <c r="V740" s="55" t="n"/>
      <c r="W740" s="55" t="n"/>
      <c r="X740" s="55" t="n"/>
      <c r="Y740" s="55" t="n"/>
      <c r="Z740" s="55" t="n"/>
    </row>
    <row r="741" ht="15.75" customHeight="1" s="56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  <c r="V741" s="55" t="n"/>
      <c r="W741" s="55" t="n"/>
      <c r="X741" s="55" t="n"/>
      <c r="Y741" s="55" t="n"/>
      <c r="Z741" s="55" t="n"/>
    </row>
    <row r="742" ht="15.75" customHeight="1" s="56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  <c r="V742" s="55" t="n"/>
      <c r="W742" s="55" t="n"/>
      <c r="X742" s="55" t="n"/>
      <c r="Y742" s="55" t="n"/>
      <c r="Z742" s="55" t="n"/>
    </row>
    <row r="743" ht="15.75" customHeight="1" s="56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  <c r="V743" s="55" t="n"/>
      <c r="W743" s="55" t="n"/>
      <c r="X743" s="55" t="n"/>
      <c r="Y743" s="55" t="n"/>
      <c r="Z743" s="55" t="n"/>
    </row>
    <row r="744" ht="15.75" customHeight="1" s="56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  <c r="V744" s="55" t="n"/>
      <c r="W744" s="55" t="n"/>
      <c r="X744" s="55" t="n"/>
      <c r="Y744" s="55" t="n"/>
      <c r="Z744" s="55" t="n"/>
    </row>
    <row r="745" ht="15.75" customHeight="1" s="56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  <c r="V745" s="55" t="n"/>
      <c r="W745" s="55" t="n"/>
      <c r="X745" s="55" t="n"/>
      <c r="Y745" s="55" t="n"/>
      <c r="Z745" s="55" t="n"/>
    </row>
    <row r="746" ht="15.75" customHeight="1" s="56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  <c r="V746" s="55" t="n"/>
      <c r="W746" s="55" t="n"/>
      <c r="X746" s="55" t="n"/>
      <c r="Y746" s="55" t="n"/>
      <c r="Z746" s="55" t="n"/>
    </row>
    <row r="747" ht="15.75" customHeight="1" s="56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  <c r="V747" s="55" t="n"/>
      <c r="W747" s="55" t="n"/>
      <c r="X747" s="55" t="n"/>
      <c r="Y747" s="55" t="n"/>
      <c r="Z747" s="55" t="n"/>
    </row>
    <row r="748" ht="15.75" customHeight="1" s="56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  <c r="V748" s="55" t="n"/>
      <c r="W748" s="55" t="n"/>
      <c r="X748" s="55" t="n"/>
      <c r="Y748" s="55" t="n"/>
      <c r="Z748" s="55" t="n"/>
    </row>
    <row r="749" ht="15.75" customHeight="1" s="56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  <c r="V749" s="55" t="n"/>
      <c r="W749" s="55" t="n"/>
      <c r="X749" s="55" t="n"/>
      <c r="Y749" s="55" t="n"/>
      <c r="Z749" s="55" t="n"/>
    </row>
    <row r="750" ht="15.75" customHeight="1" s="56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  <c r="V750" s="55" t="n"/>
      <c r="W750" s="55" t="n"/>
      <c r="X750" s="55" t="n"/>
      <c r="Y750" s="55" t="n"/>
      <c r="Z750" s="55" t="n"/>
    </row>
    <row r="751" ht="15.75" customHeight="1" s="56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  <c r="V751" s="55" t="n"/>
      <c r="W751" s="55" t="n"/>
      <c r="X751" s="55" t="n"/>
      <c r="Y751" s="55" t="n"/>
      <c r="Z751" s="55" t="n"/>
    </row>
    <row r="752" ht="15.75" customHeight="1" s="56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  <c r="V752" s="55" t="n"/>
      <c r="W752" s="55" t="n"/>
      <c r="X752" s="55" t="n"/>
      <c r="Y752" s="55" t="n"/>
      <c r="Z752" s="55" t="n"/>
    </row>
    <row r="753" ht="15.75" customHeight="1" s="56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  <c r="V753" s="55" t="n"/>
      <c r="W753" s="55" t="n"/>
      <c r="X753" s="55" t="n"/>
      <c r="Y753" s="55" t="n"/>
      <c r="Z753" s="55" t="n"/>
    </row>
    <row r="754" ht="15.75" customHeight="1" s="56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  <c r="V754" s="55" t="n"/>
      <c r="W754" s="55" t="n"/>
      <c r="X754" s="55" t="n"/>
      <c r="Y754" s="55" t="n"/>
      <c r="Z754" s="55" t="n"/>
    </row>
    <row r="755" ht="15.75" customHeight="1" s="56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  <c r="V755" s="55" t="n"/>
      <c r="W755" s="55" t="n"/>
      <c r="X755" s="55" t="n"/>
      <c r="Y755" s="55" t="n"/>
      <c r="Z755" s="55" t="n"/>
    </row>
    <row r="756" ht="15.75" customHeight="1" s="56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  <c r="V756" s="55" t="n"/>
      <c r="W756" s="55" t="n"/>
      <c r="X756" s="55" t="n"/>
      <c r="Y756" s="55" t="n"/>
      <c r="Z756" s="55" t="n"/>
    </row>
    <row r="757" ht="15.75" customHeight="1" s="56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  <c r="V757" s="55" t="n"/>
      <c r="W757" s="55" t="n"/>
      <c r="X757" s="55" t="n"/>
      <c r="Y757" s="55" t="n"/>
      <c r="Z757" s="55" t="n"/>
    </row>
    <row r="758" ht="15.75" customHeight="1" s="56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  <c r="V758" s="55" t="n"/>
      <c r="W758" s="55" t="n"/>
      <c r="X758" s="55" t="n"/>
      <c r="Y758" s="55" t="n"/>
      <c r="Z758" s="55" t="n"/>
    </row>
    <row r="759" ht="15.75" customHeight="1" s="56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  <c r="V759" s="55" t="n"/>
      <c r="W759" s="55" t="n"/>
      <c r="X759" s="55" t="n"/>
      <c r="Y759" s="55" t="n"/>
      <c r="Z759" s="55" t="n"/>
    </row>
    <row r="760" ht="15.75" customHeight="1" s="56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  <c r="V760" s="55" t="n"/>
      <c r="W760" s="55" t="n"/>
      <c r="X760" s="55" t="n"/>
      <c r="Y760" s="55" t="n"/>
      <c r="Z760" s="55" t="n"/>
    </row>
    <row r="761" ht="15.75" customHeight="1" s="56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  <c r="V761" s="55" t="n"/>
      <c r="W761" s="55" t="n"/>
      <c r="X761" s="55" t="n"/>
      <c r="Y761" s="55" t="n"/>
      <c r="Z761" s="55" t="n"/>
    </row>
    <row r="762" ht="15.75" customHeight="1" s="56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  <c r="V762" s="55" t="n"/>
      <c r="W762" s="55" t="n"/>
      <c r="X762" s="55" t="n"/>
      <c r="Y762" s="55" t="n"/>
      <c r="Z762" s="55" t="n"/>
    </row>
    <row r="763" ht="15.75" customHeight="1" s="56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  <c r="V763" s="55" t="n"/>
      <c r="W763" s="55" t="n"/>
      <c r="X763" s="55" t="n"/>
      <c r="Y763" s="55" t="n"/>
      <c r="Z763" s="55" t="n"/>
    </row>
    <row r="764" ht="15.75" customHeight="1" s="56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  <c r="V764" s="55" t="n"/>
      <c r="W764" s="55" t="n"/>
      <c r="X764" s="55" t="n"/>
      <c r="Y764" s="55" t="n"/>
      <c r="Z764" s="55" t="n"/>
    </row>
    <row r="765" ht="15.75" customHeight="1" s="56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  <c r="V765" s="55" t="n"/>
      <c r="W765" s="55" t="n"/>
      <c r="X765" s="55" t="n"/>
      <c r="Y765" s="55" t="n"/>
      <c r="Z765" s="55" t="n"/>
    </row>
    <row r="766" ht="15.75" customHeight="1" s="56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  <c r="V766" s="55" t="n"/>
      <c r="W766" s="55" t="n"/>
      <c r="X766" s="55" t="n"/>
      <c r="Y766" s="55" t="n"/>
      <c r="Z766" s="55" t="n"/>
    </row>
    <row r="767" ht="15.75" customHeight="1" s="56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  <c r="V767" s="55" t="n"/>
      <c r="W767" s="55" t="n"/>
      <c r="X767" s="55" t="n"/>
      <c r="Y767" s="55" t="n"/>
      <c r="Z767" s="55" t="n"/>
    </row>
    <row r="768" ht="15.75" customHeight="1" s="56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  <c r="V768" s="55" t="n"/>
      <c r="W768" s="55" t="n"/>
      <c r="X768" s="55" t="n"/>
      <c r="Y768" s="55" t="n"/>
      <c r="Z768" s="55" t="n"/>
    </row>
    <row r="769" ht="15.75" customHeight="1" s="56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  <c r="V769" s="55" t="n"/>
      <c r="W769" s="55" t="n"/>
      <c r="X769" s="55" t="n"/>
      <c r="Y769" s="55" t="n"/>
      <c r="Z769" s="55" t="n"/>
    </row>
    <row r="770" ht="15.75" customHeight="1" s="56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  <c r="V770" s="55" t="n"/>
      <c r="W770" s="55" t="n"/>
      <c r="X770" s="55" t="n"/>
      <c r="Y770" s="55" t="n"/>
      <c r="Z770" s="55" t="n"/>
    </row>
    <row r="771" ht="15.75" customHeight="1" s="56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  <c r="V771" s="55" t="n"/>
      <c r="W771" s="55" t="n"/>
      <c r="X771" s="55" t="n"/>
      <c r="Y771" s="55" t="n"/>
      <c r="Z771" s="55" t="n"/>
    </row>
    <row r="772" ht="15.75" customHeight="1" s="56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  <c r="V772" s="55" t="n"/>
      <c r="W772" s="55" t="n"/>
      <c r="X772" s="55" t="n"/>
      <c r="Y772" s="55" t="n"/>
      <c r="Z772" s="55" t="n"/>
    </row>
    <row r="773" ht="15.75" customHeight="1" s="56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  <c r="V773" s="55" t="n"/>
      <c r="W773" s="55" t="n"/>
      <c r="X773" s="55" t="n"/>
      <c r="Y773" s="55" t="n"/>
      <c r="Z773" s="55" t="n"/>
    </row>
    <row r="774" ht="15.75" customHeight="1" s="56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  <c r="V774" s="55" t="n"/>
      <c r="W774" s="55" t="n"/>
      <c r="X774" s="55" t="n"/>
      <c r="Y774" s="55" t="n"/>
      <c r="Z774" s="55" t="n"/>
    </row>
    <row r="775" ht="15.75" customHeight="1" s="56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  <c r="V775" s="55" t="n"/>
      <c r="W775" s="55" t="n"/>
      <c r="X775" s="55" t="n"/>
      <c r="Y775" s="55" t="n"/>
      <c r="Z775" s="55" t="n"/>
    </row>
    <row r="776" ht="15.75" customHeight="1" s="56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  <c r="V776" s="55" t="n"/>
      <c r="W776" s="55" t="n"/>
      <c r="X776" s="55" t="n"/>
      <c r="Y776" s="55" t="n"/>
      <c r="Z776" s="55" t="n"/>
    </row>
    <row r="777" ht="15.75" customHeight="1" s="56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  <c r="V777" s="55" t="n"/>
      <c r="W777" s="55" t="n"/>
      <c r="X777" s="55" t="n"/>
      <c r="Y777" s="55" t="n"/>
      <c r="Z777" s="55" t="n"/>
    </row>
    <row r="778" ht="15.75" customHeight="1" s="56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  <c r="V778" s="55" t="n"/>
      <c r="W778" s="55" t="n"/>
      <c r="X778" s="55" t="n"/>
      <c r="Y778" s="55" t="n"/>
      <c r="Z778" s="55" t="n"/>
    </row>
    <row r="779" ht="15.75" customHeight="1" s="56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  <c r="V779" s="55" t="n"/>
      <c r="W779" s="55" t="n"/>
      <c r="X779" s="55" t="n"/>
      <c r="Y779" s="55" t="n"/>
      <c r="Z779" s="55" t="n"/>
    </row>
    <row r="780" ht="15.75" customHeight="1" s="56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  <c r="V780" s="55" t="n"/>
      <c r="W780" s="55" t="n"/>
      <c r="X780" s="55" t="n"/>
      <c r="Y780" s="55" t="n"/>
      <c r="Z780" s="55" t="n"/>
    </row>
    <row r="781" ht="15.75" customHeight="1" s="56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  <c r="V781" s="55" t="n"/>
      <c r="W781" s="55" t="n"/>
      <c r="X781" s="55" t="n"/>
      <c r="Y781" s="55" t="n"/>
      <c r="Z781" s="55" t="n"/>
    </row>
    <row r="782" ht="15.75" customHeight="1" s="56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  <c r="V782" s="55" t="n"/>
      <c r="W782" s="55" t="n"/>
      <c r="X782" s="55" t="n"/>
      <c r="Y782" s="55" t="n"/>
      <c r="Z782" s="55" t="n"/>
    </row>
    <row r="783" ht="15.75" customHeight="1" s="56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  <c r="V783" s="55" t="n"/>
      <c r="W783" s="55" t="n"/>
      <c r="X783" s="55" t="n"/>
      <c r="Y783" s="55" t="n"/>
      <c r="Z783" s="55" t="n"/>
    </row>
    <row r="784" ht="15.75" customHeight="1" s="56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  <c r="V784" s="55" t="n"/>
      <c r="W784" s="55" t="n"/>
      <c r="X784" s="55" t="n"/>
      <c r="Y784" s="55" t="n"/>
      <c r="Z784" s="55" t="n"/>
    </row>
    <row r="785" ht="15.75" customHeight="1" s="56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  <c r="V785" s="55" t="n"/>
      <c r="W785" s="55" t="n"/>
      <c r="X785" s="55" t="n"/>
      <c r="Y785" s="55" t="n"/>
      <c r="Z785" s="55" t="n"/>
    </row>
    <row r="786" ht="15.75" customHeight="1" s="56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  <c r="V786" s="55" t="n"/>
      <c r="W786" s="55" t="n"/>
      <c r="X786" s="55" t="n"/>
      <c r="Y786" s="55" t="n"/>
      <c r="Z786" s="55" t="n"/>
    </row>
    <row r="787" ht="15.75" customHeight="1" s="56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  <c r="V787" s="55" t="n"/>
      <c r="W787" s="55" t="n"/>
      <c r="X787" s="55" t="n"/>
      <c r="Y787" s="55" t="n"/>
      <c r="Z787" s="55" t="n"/>
    </row>
    <row r="788" ht="15.75" customHeight="1" s="56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  <c r="V788" s="55" t="n"/>
      <c r="W788" s="55" t="n"/>
      <c r="X788" s="55" t="n"/>
      <c r="Y788" s="55" t="n"/>
      <c r="Z788" s="55" t="n"/>
    </row>
    <row r="789" ht="15.75" customHeight="1" s="56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  <c r="V789" s="55" t="n"/>
      <c r="W789" s="55" t="n"/>
      <c r="X789" s="55" t="n"/>
      <c r="Y789" s="55" t="n"/>
      <c r="Z789" s="55" t="n"/>
    </row>
    <row r="790" ht="15.75" customHeight="1" s="56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  <c r="V790" s="55" t="n"/>
      <c r="W790" s="55" t="n"/>
      <c r="X790" s="55" t="n"/>
      <c r="Y790" s="55" t="n"/>
      <c r="Z790" s="55" t="n"/>
    </row>
    <row r="791" ht="15.75" customHeight="1" s="56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  <c r="V791" s="55" t="n"/>
      <c r="W791" s="55" t="n"/>
      <c r="X791" s="55" t="n"/>
      <c r="Y791" s="55" t="n"/>
      <c r="Z791" s="55" t="n"/>
    </row>
    <row r="792" ht="15.75" customHeight="1" s="56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  <c r="V792" s="55" t="n"/>
      <c r="W792" s="55" t="n"/>
      <c r="X792" s="55" t="n"/>
      <c r="Y792" s="55" t="n"/>
      <c r="Z792" s="55" t="n"/>
    </row>
    <row r="793" ht="15.75" customHeight="1" s="56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  <c r="V793" s="55" t="n"/>
      <c r="W793" s="55" t="n"/>
      <c r="X793" s="55" t="n"/>
      <c r="Y793" s="55" t="n"/>
      <c r="Z793" s="55" t="n"/>
    </row>
    <row r="794" ht="15.75" customHeight="1" s="56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  <c r="V794" s="55" t="n"/>
      <c r="W794" s="55" t="n"/>
      <c r="X794" s="55" t="n"/>
      <c r="Y794" s="55" t="n"/>
      <c r="Z794" s="55" t="n"/>
    </row>
    <row r="795" ht="15.75" customHeight="1" s="56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  <c r="V795" s="55" t="n"/>
      <c r="W795" s="55" t="n"/>
      <c r="X795" s="55" t="n"/>
      <c r="Y795" s="55" t="n"/>
      <c r="Z795" s="55" t="n"/>
    </row>
    <row r="796" ht="15.75" customHeight="1" s="56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  <c r="V796" s="55" t="n"/>
      <c r="W796" s="55" t="n"/>
      <c r="X796" s="55" t="n"/>
      <c r="Y796" s="55" t="n"/>
      <c r="Z796" s="55" t="n"/>
    </row>
    <row r="797" ht="15.75" customHeight="1" s="56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  <c r="V797" s="55" t="n"/>
      <c r="W797" s="55" t="n"/>
      <c r="X797" s="55" t="n"/>
      <c r="Y797" s="55" t="n"/>
      <c r="Z797" s="55" t="n"/>
    </row>
    <row r="798" ht="15.75" customHeight="1" s="56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  <c r="V798" s="55" t="n"/>
      <c r="W798" s="55" t="n"/>
      <c r="X798" s="55" t="n"/>
      <c r="Y798" s="55" t="n"/>
      <c r="Z798" s="55" t="n"/>
    </row>
    <row r="799" ht="15.75" customHeight="1" s="56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  <c r="V799" s="55" t="n"/>
      <c r="W799" s="55" t="n"/>
      <c r="X799" s="55" t="n"/>
      <c r="Y799" s="55" t="n"/>
      <c r="Z799" s="55" t="n"/>
    </row>
    <row r="800" ht="15.75" customHeight="1" s="56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  <c r="V800" s="55" t="n"/>
      <c r="W800" s="55" t="n"/>
      <c r="X800" s="55" t="n"/>
      <c r="Y800" s="55" t="n"/>
      <c r="Z800" s="55" t="n"/>
    </row>
    <row r="801" ht="15.75" customHeight="1" s="56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  <c r="V801" s="55" t="n"/>
      <c r="W801" s="55" t="n"/>
      <c r="X801" s="55" t="n"/>
      <c r="Y801" s="55" t="n"/>
      <c r="Z801" s="55" t="n"/>
    </row>
    <row r="802" ht="15.75" customHeight="1" s="56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  <c r="V802" s="55" t="n"/>
      <c r="W802" s="55" t="n"/>
      <c r="X802" s="55" t="n"/>
      <c r="Y802" s="55" t="n"/>
      <c r="Z802" s="55" t="n"/>
    </row>
    <row r="803" ht="15.75" customHeight="1" s="56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  <c r="V803" s="55" t="n"/>
      <c r="W803" s="55" t="n"/>
      <c r="X803" s="55" t="n"/>
      <c r="Y803" s="55" t="n"/>
      <c r="Z803" s="55" t="n"/>
    </row>
    <row r="804" ht="15.75" customHeight="1" s="56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  <c r="V804" s="55" t="n"/>
      <c r="W804" s="55" t="n"/>
      <c r="X804" s="55" t="n"/>
      <c r="Y804" s="55" t="n"/>
      <c r="Z804" s="55" t="n"/>
    </row>
    <row r="805" ht="15.75" customHeight="1" s="56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  <c r="V805" s="55" t="n"/>
      <c r="W805" s="55" t="n"/>
      <c r="X805" s="55" t="n"/>
      <c r="Y805" s="55" t="n"/>
      <c r="Z805" s="55" t="n"/>
    </row>
    <row r="806" ht="15.75" customHeight="1" s="56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  <c r="V806" s="55" t="n"/>
      <c r="W806" s="55" t="n"/>
      <c r="X806" s="55" t="n"/>
      <c r="Y806" s="55" t="n"/>
      <c r="Z806" s="55" t="n"/>
    </row>
    <row r="807" ht="15.75" customHeight="1" s="56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  <c r="V807" s="55" t="n"/>
      <c r="W807" s="55" t="n"/>
      <c r="X807" s="55" t="n"/>
      <c r="Y807" s="55" t="n"/>
      <c r="Z807" s="55" t="n"/>
    </row>
    <row r="808" ht="15.75" customHeight="1" s="56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  <c r="V808" s="55" t="n"/>
      <c r="W808" s="55" t="n"/>
      <c r="X808" s="55" t="n"/>
      <c r="Y808" s="55" t="n"/>
      <c r="Z808" s="55" t="n"/>
    </row>
    <row r="809" ht="15.75" customHeight="1" s="56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  <c r="V809" s="55" t="n"/>
      <c r="W809" s="55" t="n"/>
      <c r="X809" s="55" t="n"/>
      <c r="Y809" s="55" t="n"/>
      <c r="Z809" s="55" t="n"/>
    </row>
    <row r="810" ht="15.75" customHeight="1" s="56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  <c r="V810" s="55" t="n"/>
      <c r="W810" s="55" t="n"/>
      <c r="X810" s="55" t="n"/>
      <c r="Y810" s="55" t="n"/>
      <c r="Z810" s="55" t="n"/>
    </row>
    <row r="811" ht="15.75" customHeight="1" s="56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  <c r="V811" s="55" t="n"/>
      <c r="W811" s="55" t="n"/>
      <c r="X811" s="55" t="n"/>
      <c r="Y811" s="55" t="n"/>
      <c r="Z811" s="55" t="n"/>
    </row>
    <row r="812" ht="15.75" customHeight="1" s="56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  <c r="V812" s="55" t="n"/>
      <c r="W812" s="55" t="n"/>
      <c r="X812" s="55" t="n"/>
      <c r="Y812" s="55" t="n"/>
      <c r="Z812" s="55" t="n"/>
    </row>
    <row r="813" ht="15.75" customHeight="1" s="56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  <c r="V813" s="55" t="n"/>
      <c r="W813" s="55" t="n"/>
      <c r="X813" s="55" t="n"/>
      <c r="Y813" s="55" t="n"/>
      <c r="Z813" s="55" t="n"/>
    </row>
    <row r="814" ht="15.75" customHeight="1" s="56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  <c r="V814" s="55" t="n"/>
      <c r="W814" s="55" t="n"/>
      <c r="X814" s="55" t="n"/>
      <c r="Y814" s="55" t="n"/>
      <c r="Z814" s="55" t="n"/>
    </row>
    <row r="815" ht="15.75" customHeight="1" s="56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  <c r="V815" s="55" t="n"/>
      <c r="W815" s="55" t="n"/>
      <c r="X815" s="55" t="n"/>
      <c r="Y815" s="55" t="n"/>
      <c r="Z815" s="55" t="n"/>
    </row>
    <row r="816" ht="15.75" customHeight="1" s="56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  <c r="V816" s="55" t="n"/>
      <c r="W816" s="55" t="n"/>
      <c r="X816" s="55" t="n"/>
      <c r="Y816" s="55" t="n"/>
      <c r="Z816" s="55" t="n"/>
    </row>
    <row r="817" ht="15.75" customHeight="1" s="56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  <c r="V817" s="55" t="n"/>
      <c r="W817" s="55" t="n"/>
      <c r="X817" s="55" t="n"/>
      <c r="Y817" s="55" t="n"/>
      <c r="Z817" s="55" t="n"/>
    </row>
    <row r="818" ht="15.75" customHeight="1" s="56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  <c r="V818" s="55" t="n"/>
      <c r="W818" s="55" t="n"/>
      <c r="X818" s="55" t="n"/>
      <c r="Y818" s="55" t="n"/>
      <c r="Z818" s="55" t="n"/>
    </row>
    <row r="819" ht="15.75" customHeight="1" s="56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  <c r="V819" s="55" t="n"/>
      <c r="W819" s="55" t="n"/>
      <c r="X819" s="55" t="n"/>
      <c r="Y819" s="55" t="n"/>
      <c r="Z819" s="55" t="n"/>
    </row>
    <row r="820" ht="15.75" customHeight="1" s="56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  <c r="V820" s="55" t="n"/>
      <c r="W820" s="55" t="n"/>
      <c r="X820" s="55" t="n"/>
      <c r="Y820" s="55" t="n"/>
      <c r="Z820" s="55" t="n"/>
    </row>
    <row r="821" ht="15.75" customHeight="1" s="56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  <c r="V821" s="55" t="n"/>
      <c r="W821" s="55" t="n"/>
      <c r="X821" s="55" t="n"/>
      <c r="Y821" s="55" t="n"/>
      <c r="Z821" s="55" t="n"/>
    </row>
    <row r="822" ht="15.75" customHeight="1" s="56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  <c r="V822" s="55" t="n"/>
      <c r="W822" s="55" t="n"/>
      <c r="X822" s="55" t="n"/>
      <c r="Y822" s="55" t="n"/>
      <c r="Z822" s="55" t="n"/>
    </row>
    <row r="823" ht="15.75" customHeight="1" s="56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  <c r="V823" s="55" t="n"/>
      <c r="W823" s="55" t="n"/>
      <c r="X823" s="55" t="n"/>
      <c r="Y823" s="55" t="n"/>
      <c r="Z823" s="55" t="n"/>
    </row>
    <row r="824" ht="15.75" customHeight="1" s="56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  <c r="V824" s="55" t="n"/>
      <c r="W824" s="55" t="n"/>
      <c r="X824" s="55" t="n"/>
      <c r="Y824" s="55" t="n"/>
      <c r="Z824" s="55" t="n"/>
    </row>
    <row r="825" ht="15.75" customHeight="1" s="56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  <c r="V825" s="55" t="n"/>
      <c r="W825" s="55" t="n"/>
      <c r="X825" s="55" t="n"/>
      <c r="Y825" s="55" t="n"/>
      <c r="Z825" s="55" t="n"/>
    </row>
    <row r="826" ht="15.75" customHeight="1" s="56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  <c r="V826" s="55" t="n"/>
      <c r="W826" s="55" t="n"/>
      <c r="X826" s="55" t="n"/>
      <c r="Y826" s="55" t="n"/>
      <c r="Z826" s="55" t="n"/>
    </row>
    <row r="827" ht="15.75" customHeight="1" s="56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  <c r="V827" s="55" t="n"/>
      <c r="W827" s="55" t="n"/>
      <c r="X827" s="55" t="n"/>
      <c r="Y827" s="55" t="n"/>
      <c r="Z827" s="55" t="n"/>
    </row>
    <row r="828" ht="15.75" customHeight="1" s="56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  <c r="V828" s="55" t="n"/>
      <c r="W828" s="55" t="n"/>
      <c r="X828" s="55" t="n"/>
      <c r="Y828" s="55" t="n"/>
      <c r="Z828" s="55" t="n"/>
    </row>
    <row r="829" ht="15.75" customHeight="1" s="56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  <c r="V829" s="55" t="n"/>
      <c r="W829" s="55" t="n"/>
      <c r="X829" s="55" t="n"/>
      <c r="Y829" s="55" t="n"/>
      <c r="Z829" s="55" t="n"/>
    </row>
    <row r="830" ht="15.75" customHeight="1" s="56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  <c r="V830" s="55" t="n"/>
      <c r="W830" s="55" t="n"/>
      <c r="X830" s="55" t="n"/>
      <c r="Y830" s="55" t="n"/>
      <c r="Z830" s="55" t="n"/>
    </row>
    <row r="831" ht="15.75" customHeight="1" s="56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  <c r="V831" s="55" t="n"/>
      <c r="W831" s="55" t="n"/>
      <c r="X831" s="55" t="n"/>
      <c r="Y831" s="55" t="n"/>
      <c r="Z831" s="55" t="n"/>
    </row>
    <row r="832" ht="15.75" customHeight="1" s="56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  <c r="V832" s="55" t="n"/>
      <c r="W832" s="55" t="n"/>
      <c r="X832" s="55" t="n"/>
      <c r="Y832" s="55" t="n"/>
      <c r="Z832" s="55" t="n"/>
    </row>
    <row r="833" ht="15.75" customHeight="1" s="56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  <c r="V833" s="55" t="n"/>
      <c r="W833" s="55" t="n"/>
      <c r="X833" s="55" t="n"/>
      <c r="Y833" s="55" t="n"/>
      <c r="Z833" s="55" t="n"/>
    </row>
    <row r="834" ht="15.75" customHeight="1" s="56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  <c r="V834" s="55" t="n"/>
      <c r="W834" s="55" t="n"/>
      <c r="X834" s="55" t="n"/>
      <c r="Y834" s="55" t="n"/>
      <c r="Z834" s="55" t="n"/>
    </row>
    <row r="835" ht="15.75" customHeight="1" s="56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  <c r="V835" s="55" t="n"/>
      <c r="W835" s="55" t="n"/>
      <c r="X835" s="55" t="n"/>
      <c r="Y835" s="55" t="n"/>
      <c r="Z835" s="55" t="n"/>
    </row>
    <row r="836" ht="15.75" customHeight="1" s="56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  <c r="V836" s="55" t="n"/>
      <c r="W836" s="55" t="n"/>
      <c r="X836" s="55" t="n"/>
      <c r="Y836" s="55" t="n"/>
      <c r="Z836" s="55" t="n"/>
    </row>
    <row r="837" ht="15.75" customHeight="1" s="56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  <c r="V837" s="55" t="n"/>
      <c r="W837" s="55" t="n"/>
      <c r="X837" s="55" t="n"/>
      <c r="Y837" s="55" t="n"/>
      <c r="Z837" s="55" t="n"/>
    </row>
    <row r="838" ht="15.75" customHeight="1" s="56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  <c r="V838" s="55" t="n"/>
      <c r="W838" s="55" t="n"/>
      <c r="X838" s="55" t="n"/>
      <c r="Y838" s="55" t="n"/>
      <c r="Z838" s="55" t="n"/>
    </row>
    <row r="839" ht="15.75" customHeight="1" s="56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  <c r="V839" s="55" t="n"/>
      <c r="W839" s="55" t="n"/>
      <c r="X839" s="55" t="n"/>
      <c r="Y839" s="55" t="n"/>
      <c r="Z839" s="55" t="n"/>
    </row>
    <row r="840" ht="15.75" customHeight="1" s="56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  <c r="V840" s="55" t="n"/>
      <c r="W840" s="55" t="n"/>
      <c r="X840" s="55" t="n"/>
      <c r="Y840" s="55" t="n"/>
      <c r="Z840" s="55" t="n"/>
    </row>
    <row r="841" ht="15.75" customHeight="1" s="56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  <c r="V841" s="55" t="n"/>
      <c r="W841" s="55" t="n"/>
      <c r="X841" s="55" t="n"/>
      <c r="Y841" s="55" t="n"/>
      <c r="Z841" s="55" t="n"/>
    </row>
    <row r="842" ht="15.75" customHeight="1" s="56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  <c r="V842" s="55" t="n"/>
      <c r="W842" s="55" t="n"/>
      <c r="X842" s="55" t="n"/>
      <c r="Y842" s="55" t="n"/>
      <c r="Z842" s="55" t="n"/>
    </row>
    <row r="843" ht="15.75" customHeight="1" s="56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  <c r="V843" s="55" t="n"/>
      <c r="W843" s="55" t="n"/>
      <c r="X843" s="55" t="n"/>
      <c r="Y843" s="55" t="n"/>
      <c r="Z843" s="55" t="n"/>
    </row>
    <row r="844" ht="15.75" customHeight="1" s="56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  <c r="V844" s="55" t="n"/>
      <c r="W844" s="55" t="n"/>
      <c r="X844" s="55" t="n"/>
      <c r="Y844" s="55" t="n"/>
      <c r="Z844" s="55" t="n"/>
    </row>
    <row r="845" ht="15.75" customHeight="1" s="56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  <c r="V845" s="55" t="n"/>
      <c r="W845" s="55" t="n"/>
      <c r="X845" s="55" t="n"/>
      <c r="Y845" s="55" t="n"/>
      <c r="Z845" s="55" t="n"/>
    </row>
    <row r="846" ht="15.75" customHeight="1" s="56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  <c r="V846" s="55" t="n"/>
      <c r="W846" s="55" t="n"/>
      <c r="X846" s="55" t="n"/>
      <c r="Y846" s="55" t="n"/>
      <c r="Z846" s="55" t="n"/>
    </row>
    <row r="847" ht="15.75" customHeight="1" s="56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  <c r="V847" s="55" t="n"/>
      <c r="W847" s="55" t="n"/>
      <c r="X847" s="55" t="n"/>
      <c r="Y847" s="55" t="n"/>
      <c r="Z847" s="55" t="n"/>
    </row>
    <row r="848" ht="15.75" customHeight="1" s="56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  <c r="V848" s="55" t="n"/>
      <c r="W848" s="55" t="n"/>
      <c r="X848" s="55" t="n"/>
      <c r="Y848" s="55" t="n"/>
      <c r="Z848" s="55" t="n"/>
    </row>
    <row r="849" ht="15.75" customHeight="1" s="56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  <c r="V849" s="55" t="n"/>
      <c r="W849" s="55" t="n"/>
      <c r="X849" s="55" t="n"/>
      <c r="Y849" s="55" t="n"/>
      <c r="Z849" s="55" t="n"/>
    </row>
    <row r="850" ht="15.75" customHeight="1" s="56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  <c r="V850" s="55" t="n"/>
      <c r="W850" s="55" t="n"/>
      <c r="X850" s="55" t="n"/>
      <c r="Y850" s="55" t="n"/>
      <c r="Z850" s="55" t="n"/>
    </row>
    <row r="851" ht="15.75" customHeight="1" s="56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  <c r="V851" s="55" t="n"/>
      <c r="W851" s="55" t="n"/>
      <c r="X851" s="55" t="n"/>
      <c r="Y851" s="55" t="n"/>
      <c r="Z851" s="55" t="n"/>
    </row>
    <row r="852" ht="15.75" customHeight="1" s="56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  <c r="V852" s="55" t="n"/>
      <c r="W852" s="55" t="n"/>
      <c r="X852" s="55" t="n"/>
      <c r="Y852" s="55" t="n"/>
      <c r="Z852" s="55" t="n"/>
    </row>
    <row r="853" ht="15.75" customHeight="1" s="56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  <c r="V853" s="55" t="n"/>
      <c r="W853" s="55" t="n"/>
      <c r="X853" s="55" t="n"/>
      <c r="Y853" s="55" t="n"/>
      <c r="Z853" s="55" t="n"/>
    </row>
    <row r="854" ht="15.75" customHeight="1" s="56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  <c r="V854" s="55" t="n"/>
      <c r="W854" s="55" t="n"/>
      <c r="X854" s="55" t="n"/>
      <c r="Y854" s="55" t="n"/>
      <c r="Z854" s="55" t="n"/>
    </row>
    <row r="855" ht="15.75" customHeight="1" s="56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  <c r="V855" s="55" t="n"/>
      <c r="W855" s="55" t="n"/>
      <c r="X855" s="55" t="n"/>
      <c r="Y855" s="55" t="n"/>
      <c r="Z855" s="55" t="n"/>
    </row>
    <row r="856" ht="15.75" customHeight="1" s="56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  <c r="V856" s="55" t="n"/>
      <c r="W856" s="55" t="n"/>
      <c r="X856" s="55" t="n"/>
      <c r="Y856" s="55" t="n"/>
      <c r="Z856" s="55" t="n"/>
    </row>
    <row r="857" ht="15.75" customHeight="1" s="56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  <c r="V857" s="55" t="n"/>
      <c r="W857" s="55" t="n"/>
      <c r="X857" s="55" t="n"/>
      <c r="Y857" s="55" t="n"/>
      <c r="Z857" s="55" t="n"/>
    </row>
    <row r="858" ht="15.75" customHeight="1" s="56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  <c r="V858" s="55" t="n"/>
      <c r="W858" s="55" t="n"/>
      <c r="X858" s="55" t="n"/>
      <c r="Y858" s="55" t="n"/>
      <c r="Z858" s="55" t="n"/>
    </row>
    <row r="859" ht="15.75" customHeight="1" s="56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  <c r="V859" s="55" t="n"/>
      <c r="W859" s="55" t="n"/>
      <c r="X859" s="55" t="n"/>
      <c r="Y859" s="55" t="n"/>
      <c r="Z859" s="55" t="n"/>
    </row>
    <row r="860" ht="15.75" customHeight="1" s="56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  <c r="V860" s="55" t="n"/>
      <c r="W860" s="55" t="n"/>
      <c r="X860" s="55" t="n"/>
      <c r="Y860" s="55" t="n"/>
      <c r="Z860" s="55" t="n"/>
    </row>
    <row r="861" ht="15.75" customHeight="1" s="56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  <c r="V861" s="55" t="n"/>
      <c r="W861" s="55" t="n"/>
      <c r="X861" s="55" t="n"/>
      <c r="Y861" s="55" t="n"/>
      <c r="Z861" s="55" t="n"/>
    </row>
    <row r="862" ht="15.75" customHeight="1" s="56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  <c r="V862" s="55" t="n"/>
      <c r="W862" s="55" t="n"/>
      <c r="X862" s="55" t="n"/>
      <c r="Y862" s="55" t="n"/>
      <c r="Z862" s="55" t="n"/>
    </row>
    <row r="863" ht="15.75" customHeight="1" s="56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  <c r="V863" s="55" t="n"/>
      <c r="W863" s="55" t="n"/>
      <c r="X863" s="55" t="n"/>
      <c r="Y863" s="55" t="n"/>
      <c r="Z863" s="55" t="n"/>
    </row>
    <row r="864" ht="15.75" customHeight="1" s="56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  <c r="V864" s="55" t="n"/>
      <c r="W864" s="55" t="n"/>
      <c r="X864" s="55" t="n"/>
      <c r="Y864" s="55" t="n"/>
      <c r="Z864" s="55" t="n"/>
    </row>
    <row r="865" ht="15.75" customHeight="1" s="56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  <c r="V865" s="55" t="n"/>
      <c r="W865" s="55" t="n"/>
      <c r="X865" s="55" t="n"/>
      <c r="Y865" s="55" t="n"/>
      <c r="Z865" s="55" t="n"/>
    </row>
    <row r="866" ht="15.75" customHeight="1" s="56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  <c r="V866" s="55" t="n"/>
      <c r="W866" s="55" t="n"/>
      <c r="X866" s="55" t="n"/>
      <c r="Y866" s="55" t="n"/>
      <c r="Z866" s="55" t="n"/>
    </row>
    <row r="867" ht="15.75" customHeight="1" s="56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  <c r="V867" s="55" t="n"/>
      <c r="W867" s="55" t="n"/>
      <c r="X867" s="55" t="n"/>
      <c r="Y867" s="55" t="n"/>
      <c r="Z867" s="55" t="n"/>
    </row>
    <row r="868" ht="15.75" customHeight="1" s="56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  <c r="V868" s="55" t="n"/>
      <c r="W868" s="55" t="n"/>
      <c r="X868" s="55" t="n"/>
      <c r="Y868" s="55" t="n"/>
      <c r="Z868" s="55" t="n"/>
    </row>
    <row r="869" ht="15.75" customHeight="1" s="56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  <c r="V869" s="55" t="n"/>
      <c r="W869" s="55" t="n"/>
      <c r="X869" s="55" t="n"/>
      <c r="Y869" s="55" t="n"/>
      <c r="Z869" s="55" t="n"/>
    </row>
    <row r="870" ht="15.75" customHeight="1" s="56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  <c r="V870" s="55" t="n"/>
      <c r="W870" s="55" t="n"/>
      <c r="X870" s="55" t="n"/>
      <c r="Y870" s="55" t="n"/>
      <c r="Z870" s="55" t="n"/>
    </row>
    <row r="871" ht="15.75" customHeight="1" s="56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  <c r="V871" s="55" t="n"/>
      <c r="W871" s="55" t="n"/>
      <c r="X871" s="55" t="n"/>
      <c r="Y871" s="55" t="n"/>
      <c r="Z871" s="55" t="n"/>
    </row>
    <row r="872" ht="15.75" customHeight="1" s="56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  <c r="V872" s="55" t="n"/>
      <c r="W872" s="55" t="n"/>
      <c r="X872" s="55" t="n"/>
      <c r="Y872" s="55" t="n"/>
      <c r="Z872" s="55" t="n"/>
    </row>
    <row r="873" ht="15.75" customHeight="1" s="56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  <c r="V873" s="55" t="n"/>
      <c r="W873" s="55" t="n"/>
      <c r="X873" s="55" t="n"/>
      <c r="Y873" s="55" t="n"/>
      <c r="Z873" s="55" t="n"/>
    </row>
    <row r="874" ht="15.75" customHeight="1" s="56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  <c r="V874" s="55" t="n"/>
      <c r="W874" s="55" t="n"/>
      <c r="X874" s="55" t="n"/>
      <c r="Y874" s="55" t="n"/>
      <c r="Z874" s="55" t="n"/>
    </row>
    <row r="875" ht="15.75" customHeight="1" s="56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  <c r="V875" s="55" t="n"/>
      <c r="W875" s="55" t="n"/>
      <c r="X875" s="55" t="n"/>
      <c r="Y875" s="55" t="n"/>
      <c r="Z875" s="55" t="n"/>
    </row>
    <row r="876" ht="15.75" customHeight="1" s="56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  <c r="V876" s="55" t="n"/>
      <c r="W876" s="55" t="n"/>
      <c r="X876" s="55" t="n"/>
      <c r="Y876" s="55" t="n"/>
      <c r="Z876" s="55" t="n"/>
    </row>
    <row r="877" ht="15.75" customHeight="1" s="56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  <c r="V877" s="55" t="n"/>
      <c r="W877" s="55" t="n"/>
      <c r="X877" s="55" t="n"/>
      <c r="Y877" s="55" t="n"/>
      <c r="Z877" s="55" t="n"/>
    </row>
    <row r="878" ht="15.75" customHeight="1" s="56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  <c r="V878" s="55" t="n"/>
      <c r="W878" s="55" t="n"/>
      <c r="X878" s="55" t="n"/>
      <c r="Y878" s="55" t="n"/>
      <c r="Z878" s="55" t="n"/>
    </row>
    <row r="879" ht="15.75" customHeight="1" s="56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  <c r="V879" s="55" t="n"/>
      <c r="W879" s="55" t="n"/>
      <c r="X879" s="55" t="n"/>
      <c r="Y879" s="55" t="n"/>
      <c r="Z879" s="55" t="n"/>
    </row>
    <row r="880" ht="15.75" customHeight="1" s="56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  <c r="V880" s="55" t="n"/>
      <c r="W880" s="55" t="n"/>
      <c r="X880" s="55" t="n"/>
      <c r="Y880" s="55" t="n"/>
      <c r="Z880" s="55" t="n"/>
    </row>
    <row r="881" ht="15.75" customHeight="1" s="56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  <c r="V881" s="55" t="n"/>
      <c r="W881" s="55" t="n"/>
      <c r="X881" s="55" t="n"/>
      <c r="Y881" s="55" t="n"/>
      <c r="Z881" s="55" t="n"/>
    </row>
    <row r="882" ht="15.75" customHeight="1" s="56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  <c r="V882" s="55" t="n"/>
      <c r="W882" s="55" t="n"/>
      <c r="X882" s="55" t="n"/>
      <c r="Y882" s="55" t="n"/>
      <c r="Z882" s="55" t="n"/>
    </row>
    <row r="883" ht="15.75" customHeight="1" s="56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  <c r="V883" s="55" t="n"/>
      <c r="W883" s="55" t="n"/>
      <c r="X883" s="55" t="n"/>
      <c r="Y883" s="55" t="n"/>
      <c r="Z883" s="55" t="n"/>
    </row>
    <row r="884" ht="15.75" customHeight="1" s="56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  <c r="V884" s="55" t="n"/>
      <c r="W884" s="55" t="n"/>
      <c r="X884" s="55" t="n"/>
      <c r="Y884" s="55" t="n"/>
      <c r="Z884" s="55" t="n"/>
    </row>
    <row r="885" ht="15.75" customHeight="1" s="56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  <c r="V885" s="55" t="n"/>
      <c r="W885" s="55" t="n"/>
      <c r="X885" s="55" t="n"/>
      <c r="Y885" s="55" t="n"/>
      <c r="Z885" s="55" t="n"/>
    </row>
    <row r="886" ht="15.75" customHeight="1" s="56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  <c r="V886" s="55" t="n"/>
      <c r="W886" s="55" t="n"/>
      <c r="X886" s="55" t="n"/>
      <c r="Y886" s="55" t="n"/>
      <c r="Z886" s="55" t="n"/>
    </row>
    <row r="887" ht="15.75" customHeight="1" s="56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  <c r="V887" s="55" t="n"/>
      <c r="W887" s="55" t="n"/>
      <c r="X887" s="55" t="n"/>
      <c r="Y887" s="55" t="n"/>
      <c r="Z887" s="55" t="n"/>
    </row>
    <row r="888" ht="15.75" customHeight="1" s="56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  <c r="V888" s="55" t="n"/>
      <c r="W888" s="55" t="n"/>
      <c r="X888" s="55" t="n"/>
      <c r="Y888" s="55" t="n"/>
      <c r="Z888" s="55" t="n"/>
    </row>
    <row r="889" ht="15.75" customHeight="1" s="56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  <c r="V889" s="55" t="n"/>
      <c r="W889" s="55" t="n"/>
      <c r="X889" s="55" t="n"/>
      <c r="Y889" s="55" t="n"/>
      <c r="Z889" s="55" t="n"/>
    </row>
    <row r="890" ht="15.75" customHeight="1" s="56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  <c r="V890" s="55" t="n"/>
      <c r="W890" s="55" t="n"/>
      <c r="X890" s="55" t="n"/>
      <c r="Y890" s="55" t="n"/>
      <c r="Z890" s="55" t="n"/>
    </row>
    <row r="891" ht="15.75" customHeight="1" s="56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  <c r="V891" s="55" t="n"/>
      <c r="W891" s="55" t="n"/>
      <c r="X891" s="55" t="n"/>
      <c r="Y891" s="55" t="n"/>
      <c r="Z891" s="55" t="n"/>
    </row>
    <row r="892" ht="15.75" customHeight="1" s="56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  <c r="V892" s="55" t="n"/>
      <c r="W892" s="55" t="n"/>
      <c r="X892" s="55" t="n"/>
      <c r="Y892" s="55" t="n"/>
      <c r="Z892" s="55" t="n"/>
    </row>
    <row r="893" ht="15.75" customHeight="1" s="56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  <c r="V893" s="55" t="n"/>
      <c r="W893" s="55" t="n"/>
      <c r="X893" s="55" t="n"/>
      <c r="Y893" s="55" t="n"/>
      <c r="Z893" s="55" t="n"/>
    </row>
    <row r="894" ht="15.75" customHeight="1" s="56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  <c r="V894" s="55" t="n"/>
      <c r="W894" s="55" t="n"/>
      <c r="X894" s="55" t="n"/>
      <c r="Y894" s="55" t="n"/>
      <c r="Z894" s="55" t="n"/>
    </row>
    <row r="895" ht="15.75" customHeight="1" s="56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  <c r="V895" s="55" t="n"/>
      <c r="W895" s="55" t="n"/>
      <c r="X895" s="55" t="n"/>
      <c r="Y895" s="55" t="n"/>
      <c r="Z895" s="55" t="n"/>
    </row>
    <row r="896" ht="15.75" customHeight="1" s="56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  <c r="V896" s="55" t="n"/>
      <c r="W896" s="55" t="n"/>
      <c r="X896" s="55" t="n"/>
      <c r="Y896" s="55" t="n"/>
      <c r="Z896" s="55" t="n"/>
    </row>
    <row r="897" ht="15.75" customHeight="1" s="56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  <c r="V897" s="55" t="n"/>
      <c r="W897" s="55" t="n"/>
      <c r="X897" s="55" t="n"/>
      <c r="Y897" s="55" t="n"/>
      <c r="Z897" s="55" t="n"/>
    </row>
    <row r="898" ht="15.75" customHeight="1" s="56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  <c r="V898" s="55" t="n"/>
      <c r="W898" s="55" t="n"/>
      <c r="X898" s="55" t="n"/>
      <c r="Y898" s="55" t="n"/>
      <c r="Z898" s="55" t="n"/>
    </row>
    <row r="899" ht="15.75" customHeight="1" s="56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  <c r="V899" s="55" t="n"/>
      <c r="W899" s="55" t="n"/>
      <c r="X899" s="55" t="n"/>
      <c r="Y899" s="55" t="n"/>
      <c r="Z899" s="55" t="n"/>
    </row>
    <row r="900" ht="15.75" customHeight="1" s="56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  <c r="V900" s="55" t="n"/>
      <c r="W900" s="55" t="n"/>
      <c r="X900" s="55" t="n"/>
      <c r="Y900" s="55" t="n"/>
      <c r="Z900" s="55" t="n"/>
    </row>
    <row r="901" ht="15.75" customHeight="1" s="56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  <c r="V901" s="55" t="n"/>
      <c r="W901" s="55" t="n"/>
      <c r="X901" s="55" t="n"/>
      <c r="Y901" s="55" t="n"/>
      <c r="Z901" s="55" t="n"/>
    </row>
    <row r="902" ht="15.75" customHeight="1" s="56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  <c r="V902" s="55" t="n"/>
      <c r="W902" s="55" t="n"/>
      <c r="X902" s="55" t="n"/>
      <c r="Y902" s="55" t="n"/>
      <c r="Z902" s="55" t="n"/>
    </row>
    <row r="903" ht="15.75" customHeight="1" s="56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  <c r="V903" s="55" t="n"/>
      <c r="W903" s="55" t="n"/>
      <c r="X903" s="55" t="n"/>
      <c r="Y903" s="55" t="n"/>
      <c r="Z903" s="55" t="n"/>
    </row>
    <row r="904" ht="15.75" customHeight="1" s="56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  <c r="V904" s="55" t="n"/>
      <c r="W904" s="55" t="n"/>
      <c r="X904" s="55" t="n"/>
      <c r="Y904" s="55" t="n"/>
      <c r="Z904" s="55" t="n"/>
    </row>
    <row r="905" ht="15.75" customHeight="1" s="56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  <c r="V905" s="55" t="n"/>
      <c r="W905" s="55" t="n"/>
      <c r="X905" s="55" t="n"/>
      <c r="Y905" s="55" t="n"/>
      <c r="Z905" s="55" t="n"/>
    </row>
    <row r="906" ht="15.75" customHeight="1" s="56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  <c r="V906" s="55" t="n"/>
      <c r="W906" s="55" t="n"/>
      <c r="X906" s="55" t="n"/>
      <c r="Y906" s="55" t="n"/>
      <c r="Z906" s="55" t="n"/>
    </row>
    <row r="907" ht="15.75" customHeight="1" s="56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  <c r="V907" s="55" t="n"/>
      <c r="W907" s="55" t="n"/>
      <c r="X907" s="55" t="n"/>
      <c r="Y907" s="55" t="n"/>
      <c r="Z907" s="55" t="n"/>
    </row>
    <row r="908" ht="15.75" customHeight="1" s="56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  <c r="V908" s="55" t="n"/>
      <c r="W908" s="55" t="n"/>
      <c r="X908" s="55" t="n"/>
      <c r="Y908" s="55" t="n"/>
      <c r="Z908" s="55" t="n"/>
    </row>
    <row r="909" ht="15.75" customHeight="1" s="56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  <c r="V909" s="55" t="n"/>
      <c r="W909" s="55" t="n"/>
      <c r="X909" s="55" t="n"/>
      <c r="Y909" s="55" t="n"/>
      <c r="Z909" s="55" t="n"/>
    </row>
    <row r="910" ht="15.75" customHeight="1" s="56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  <c r="V910" s="55" t="n"/>
      <c r="W910" s="55" t="n"/>
      <c r="X910" s="55" t="n"/>
      <c r="Y910" s="55" t="n"/>
      <c r="Z910" s="55" t="n"/>
    </row>
    <row r="911" ht="15.75" customHeight="1" s="56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  <c r="V911" s="55" t="n"/>
      <c r="W911" s="55" t="n"/>
      <c r="X911" s="55" t="n"/>
      <c r="Y911" s="55" t="n"/>
      <c r="Z911" s="55" t="n"/>
    </row>
    <row r="912" ht="15.75" customHeight="1" s="56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  <c r="V912" s="55" t="n"/>
      <c r="W912" s="55" t="n"/>
      <c r="X912" s="55" t="n"/>
      <c r="Y912" s="55" t="n"/>
      <c r="Z912" s="55" t="n"/>
    </row>
    <row r="913" ht="15.75" customHeight="1" s="56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  <c r="V913" s="55" t="n"/>
      <c r="W913" s="55" t="n"/>
      <c r="X913" s="55" t="n"/>
      <c r="Y913" s="55" t="n"/>
      <c r="Z913" s="55" t="n"/>
    </row>
    <row r="914" ht="15.75" customHeight="1" s="56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  <c r="V914" s="55" t="n"/>
      <c r="W914" s="55" t="n"/>
      <c r="X914" s="55" t="n"/>
      <c r="Y914" s="55" t="n"/>
      <c r="Z914" s="55" t="n"/>
    </row>
    <row r="915" ht="15.75" customHeight="1" s="56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  <c r="V915" s="55" t="n"/>
      <c r="W915" s="55" t="n"/>
      <c r="X915" s="55" t="n"/>
      <c r="Y915" s="55" t="n"/>
      <c r="Z915" s="55" t="n"/>
    </row>
    <row r="916" ht="15.75" customHeight="1" s="56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  <c r="V916" s="55" t="n"/>
      <c r="W916" s="55" t="n"/>
      <c r="X916" s="55" t="n"/>
      <c r="Y916" s="55" t="n"/>
      <c r="Z916" s="55" t="n"/>
    </row>
    <row r="917" ht="15.75" customHeight="1" s="56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  <c r="V917" s="55" t="n"/>
      <c r="W917" s="55" t="n"/>
      <c r="X917" s="55" t="n"/>
      <c r="Y917" s="55" t="n"/>
      <c r="Z917" s="55" t="n"/>
    </row>
    <row r="918" ht="15.75" customHeight="1" s="56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  <c r="V918" s="55" t="n"/>
      <c r="W918" s="55" t="n"/>
      <c r="X918" s="55" t="n"/>
      <c r="Y918" s="55" t="n"/>
      <c r="Z918" s="55" t="n"/>
    </row>
    <row r="919" ht="15.75" customHeight="1" s="56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  <c r="V919" s="55" t="n"/>
      <c r="W919" s="55" t="n"/>
      <c r="X919" s="55" t="n"/>
      <c r="Y919" s="55" t="n"/>
      <c r="Z919" s="55" t="n"/>
    </row>
    <row r="920" ht="15.75" customHeight="1" s="56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  <c r="V920" s="55" t="n"/>
      <c r="W920" s="55" t="n"/>
      <c r="X920" s="55" t="n"/>
      <c r="Y920" s="55" t="n"/>
      <c r="Z920" s="55" t="n"/>
    </row>
    <row r="921" ht="15.75" customHeight="1" s="56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  <c r="V921" s="55" t="n"/>
      <c r="W921" s="55" t="n"/>
      <c r="X921" s="55" t="n"/>
      <c r="Y921" s="55" t="n"/>
      <c r="Z921" s="55" t="n"/>
    </row>
    <row r="922" ht="15.75" customHeight="1" s="56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  <c r="V922" s="55" t="n"/>
      <c r="W922" s="55" t="n"/>
      <c r="X922" s="55" t="n"/>
      <c r="Y922" s="55" t="n"/>
      <c r="Z922" s="55" t="n"/>
    </row>
    <row r="923" ht="15.75" customHeight="1" s="56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  <c r="V923" s="55" t="n"/>
      <c r="W923" s="55" t="n"/>
      <c r="X923" s="55" t="n"/>
      <c r="Y923" s="55" t="n"/>
      <c r="Z923" s="55" t="n"/>
    </row>
    <row r="924" ht="15.75" customHeight="1" s="56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  <c r="V924" s="55" t="n"/>
      <c r="W924" s="55" t="n"/>
      <c r="X924" s="55" t="n"/>
      <c r="Y924" s="55" t="n"/>
      <c r="Z924" s="55" t="n"/>
    </row>
    <row r="925" ht="15.75" customHeight="1" s="56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  <c r="V925" s="55" t="n"/>
      <c r="W925" s="55" t="n"/>
      <c r="X925" s="55" t="n"/>
      <c r="Y925" s="55" t="n"/>
      <c r="Z925" s="55" t="n"/>
    </row>
    <row r="926" ht="15.75" customHeight="1" s="56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  <c r="V926" s="55" t="n"/>
      <c r="W926" s="55" t="n"/>
      <c r="X926" s="55" t="n"/>
      <c r="Y926" s="55" t="n"/>
      <c r="Z926" s="55" t="n"/>
    </row>
    <row r="927" ht="15.75" customHeight="1" s="56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  <c r="V927" s="55" t="n"/>
      <c r="W927" s="55" t="n"/>
      <c r="X927" s="55" t="n"/>
      <c r="Y927" s="55" t="n"/>
      <c r="Z927" s="55" t="n"/>
    </row>
    <row r="928" ht="15.75" customHeight="1" s="56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  <c r="V928" s="55" t="n"/>
      <c r="W928" s="55" t="n"/>
      <c r="X928" s="55" t="n"/>
      <c r="Y928" s="55" t="n"/>
      <c r="Z928" s="55" t="n"/>
    </row>
    <row r="929" ht="15.75" customHeight="1" s="56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  <c r="V929" s="55" t="n"/>
      <c r="W929" s="55" t="n"/>
      <c r="X929" s="55" t="n"/>
      <c r="Y929" s="55" t="n"/>
      <c r="Z929" s="55" t="n"/>
    </row>
    <row r="930" ht="15.75" customHeight="1" s="56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  <c r="V930" s="55" t="n"/>
      <c r="W930" s="55" t="n"/>
      <c r="X930" s="55" t="n"/>
      <c r="Y930" s="55" t="n"/>
      <c r="Z930" s="55" t="n"/>
    </row>
    <row r="931" ht="15.75" customHeight="1" s="56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  <c r="V931" s="55" t="n"/>
      <c r="W931" s="55" t="n"/>
      <c r="X931" s="55" t="n"/>
      <c r="Y931" s="55" t="n"/>
      <c r="Z931" s="55" t="n"/>
    </row>
    <row r="932" ht="15.75" customHeight="1" s="56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  <c r="V932" s="55" t="n"/>
      <c r="W932" s="55" t="n"/>
      <c r="X932" s="55" t="n"/>
      <c r="Y932" s="55" t="n"/>
      <c r="Z932" s="55" t="n"/>
    </row>
    <row r="933" ht="15.75" customHeight="1" s="56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  <c r="V933" s="55" t="n"/>
      <c r="W933" s="55" t="n"/>
      <c r="X933" s="55" t="n"/>
      <c r="Y933" s="55" t="n"/>
      <c r="Z933" s="55" t="n"/>
    </row>
    <row r="934" ht="15.75" customHeight="1" s="56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  <c r="V934" s="55" t="n"/>
      <c r="W934" s="55" t="n"/>
      <c r="X934" s="55" t="n"/>
      <c r="Y934" s="55" t="n"/>
      <c r="Z934" s="55" t="n"/>
    </row>
    <row r="935" ht="15.75" customHeight="1" s="56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  <c r="V935" s="55" t="n"/>
      <c r="W935" s="55" t="n"/>
      <c r="X935" s="55" t="n"/>
      <c r="Y935" s="55" t="n"/>
      <c r="Z935" s="55" t="n"/>
    </row>
    <row r="936" ht="15.75" customHeight="1" s="56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  <c r="V936" s="55" t="n"/>
      <c r="W936" s="55" t="n"/>
      <c r="X936" s="55" t="n"/>
      <c r="Y936" s="55" t="n"/>
      <c r="Z936" s="55" t="n"/>
    </row>
    <row r="937" ht="15.75" customHeight="1" s="56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  <c r="V937" s="55" t="n"/>
      <c r="W937" s="55" t="n"/>
      <c r="X937" s="55" t="n"/>
      <c r="Y937" s="55" t="n"/>
      <c r="Z937" s="55" t="n"/>
    </row>
    <row r="938" ht="15.75" customHeight="1" s="56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  <c r="V938" s="55" t="n"/>
      <c r="W938" s="55" t="n"/>
      <c r="X938" s="55" t="n"/>
      <c r="Y938" s="55" t="n"/>
      <c r="Z938" s="55" t="n"/>
    </row>
    <row r="939" ht="15.75" customHeight="1" s="56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  <c r="V939" s="55" t="n"/>
      <c r="W939" s="55" t="n"/>
      <c r="X939" s="55" t="n"/>
      <c r="Y939" s="55" t="n"/>
      <c r="Z939" s="55" t="n"/>
    </row>
    <row r="940" ht="15.75" customHeight="1" s="56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  <c r="V940" s="55" t="n"/>
      <c r="W940" s="55" t="n"/>
      <c r="X940" s="55" t="n"/>
      <c r="Y940" s="55" t="n"/>
      <c r="Z940" s="55" t="n"/>
    </row>
    <row r="941" ht="15.75" customHeight="1" s="56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  <c r="V941" s="55" t="n"/>
      <c r="W941" s="55" t="n"/>
      <c r="X941" s="55" t="n"/>
      <c r="Y941" s="55" t="n"/>
      <c r="Z941" s="55" t="n"/>
    </row>
    <row r="942" ht="15.75" customHeight="1" s="56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  <c r="V942" s="55" t="n"/>
      <c r="W942" s="55" t="n"/>
      <c r="X942" s="55" t="n"/>
      <c r="Y942" s="55" t="n"/>
      <c r="Z942" s="55" t="n"/>
    </row>
    <row r="943" ht="15.75" customHeight="1" s="56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  <c r="V943" s="55" t="n"/>
      <c r="W943" s="55" t="n"/>
      <c r="X943" s="55" t="n"/>
      <c r="Y943" s="55" t="n"/>
      <c r="Z943" s="55" t="n"/>
    </row>
    <row r="944" ht="15.75" customHeight="1" s="56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  <c r="V944" s="55" t="n"/>
      <c r="W944" s="55" t="n"/>
      <c r="X944" s="55" t="n"/>
      <c r="Y944" s="55" t="n"/>
      <c r="Z944" s="55" t="n"/>
    </row>
    <row r="945" ht="15.75" customHeight="1" s="56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  <c r="V945" s="55" t="n"/>
      <c r="W945" s="55" t="n"/>
      <c r="X945" s="55" t="n"/>
      <c r="Y945" s="55" t="n"/>
      <c r="Z945" s="55" t="n"/>
    </row>
    <row r="946" ht="15.75" customHeight="1" s="56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  <c r="V946" s="55" t="n"/>
      <c r="W946" s="55" t="n"/>
      <c r="X946" s="55" t="n"/>
      <c r="Y946" s="55" t="n"/>
      <c r="Z946" s="55" t="n"/>
    </row>
    <row r="947" ht="15.75" customHeight="1" s="56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  <c r="V947" s="55" t="n"/>
      <c r="W947" s="55" t="n"/>
      <c r="X947" s="55" t="n"/>
      <c r="Y947" s="55" t="n"/>
      <c r="Z947" s="55" t="n"/>
    </row>
    <row r="948" ht="15.75" customHeight="1" s="56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  <c r="V948" s="55" t="n"/>
      <c r="W948" s="55" t="n"/>
      <c r="X948" s="55" t="n"/>
      <c r="Y948" s="55" t="n"/>
      <c r="Z948" s="55" t="n"/>
    </row>
    <row r="949" ht="15.75" customHeight="1" s="56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  <c r="V949" s="55" t="n"/>
      <c r="W949" s="55" t="n"/>
      <c r="X949" s="55" t="n"/>
      <c r="Y949" s="55" t="n"/>
      <c r="Z949" s="55" t="n"/>
    </row>
    <row r="950" ht="15.75" customHeight="1" s="56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  <c r="V950" s="55" t="n"/>
      <c r="W950" s="55" t="n"/>
      <c r="X950" s="55" t="n"/>
      <c r="Y950" s="55" t="n"/>
      <c r="Z950" s="55" t="n"/>
    </row>
    <row r="951" ht="15.75" customHeight="1" s="56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  <c r="V951" s="55" t="n"/>
      <c r="W951" s="55" t="n"/>
      <c r="X951" s="55" t="n"/>
      <c r="Y951" s="55" t="n"/>
      <c r="Z951" s="55" t="n"/>
    </row>
    <row r="952" ht="15.75" customHeight="1" s="56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  <c r="V952" s="55" t="n"/>
      <c r="W952" s="55" t="n"/>
      <c r="X952" s="55" t="n"/>
      <c r="Y952" s="55" t="n"/>
      <c r="Z952" s="55" t="n"/>
    </row>
    <row r="953" ht="15.75" customHeight="1" s="56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  <c r="V953" s="55" t="n"/>
      <c r="W953" s="55" t="n"/>
      <c r="X953" s="55" t="n"/>
      <c r="Y953" s="55" t="n"/>
      <c r="Z953" s="55" t="n"/>
    </row>
    <row r="954" ht="15.75" customHeight="1" s="56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  <c r="V954" s="55" t="n"/>
      <c r="W954" s="55" t="n"/>
      <c r="X954" s="55" t="n"/>
      <c r="Y954" s="55" t="n"/>
      <c r="Z954" s="55" t="n"/>
    </row>
    <row r="955" ht="15.75" customHeight="1" s="56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  <c r="V955" s="55" t="n"/>
      <c r="W955" s="55" t="n"/>
      <c r="X955" s="55" t="n"/>
      <c r="Y955" s="55" t="n"/>
      <c r="Z955" s="55" t="n"/>
    </row>
    <row r="956" ht="15.75" customHeight="1" s="56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  <c r="V956" s="55" t="n"/>
      <c r="W956" s="55" t="n"/>
      <c r="X956" s="55" t="n"/>
      <c r="Y956" s="55" t="n"/>
      <c r="Z956" s="55" t="n"/>
    </row>
    <row r="957" ht="15.75" customHeight="1" s="56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  <c r="V957" s="55" t="n"/>
      <c r="W957" s="55" t="n"/>
      <c r="X957" s="55" t="n"/>
      <c r="Y957" s="55" t="n"/>
      <c r="Z957" s="55" t="n"/>
    </row>
    <row r="958" ht="15.75" customHeight="1" s="56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  <c r="V958" s="55" t="n"/>
      <c r="W958" s="55" t="n"/>
      <c r="X958" s="55" t="n"/>
      <c r="Y958" s="55" t="n"/>
      <c r="Z958" s="55" t="n"/>
    </row>
    <row r="959" ht="15.75" customHeight="1" s="56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  <c r="V959" s="55" t="n"/>
      <c r="W959" s="55" t="n"/>
      <c r="X959" s="55" t="n"/>
      <c r="Y959" s="55" t="n"/>
      <c r="Z959" s="55" t="n"/>
    </row>
    <row r="960" ht="15.75" customHeight="1" s="56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  <c r="V960" s="55" t="n"/>
      <c r="W960" s="55" t="n"/>
      <c r="X960" s="55" t="n"/>
      <c r="Y960" s="55" t="n"/>
      <c r="Z960" s="55" t="n"/>
    </row>
    <row r="961" ht="15.75" customHeight="1" s="56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  <c r="V961" s="55" t="n"/>
      <c r="W961" s="55" t="n"/>
      <c r="X961" s="55" t="n"/>
      <c r="Y961" s="55" t="n"/>
      <c r="Z961" s="55" t="n"/>
    </row>
    <row r="962" ht="15.75" customHeight="1" s="56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  <c r="V962" s="55" t="n"/>
      <c r="W962" s="55" t="n"/>
      <c r="X962" s="55" t="n"/>
      <c r="Y962" s="55" t="n"/>
      <c r="Z962" s="55" t="n"/>
    </row>
    <row r="963" ht="15.75" customHeight="1" s="56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  <c r="V963" s="55" t="n"/>
      <c r="W963" s="55" t="n"/>
      <c r="X963" s="55" t="n"/>
      <c r="Y963" s="55" t="n"/>
      <c r="Z963" s="55" t="n"/>
    </row>
    <row r="964" ht="15.75" customHeight="1" s="56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  <c r="V964" s="55" t="n"/>
      <c r="W964" s="55" t="n"/>
      <c r="X964" s="55" t="n"/>
      <c r="Y964" s="55" t="n"/>
      <c r="Z964" s="55" t="n"/>
    </row>
    <row r="965" ht="15.75" customHeight="1" s="56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  <c r="V965" s="55" t="n"/>
      <c r="W965" s="55" t="n"/>
      <c r="X965" s="55" t="n"/>
      <c r="Y965" s="55" t="n"/>
      <c r="Z965" s="55" t="n"/>
    </row>
    <row r="966" ht="15.75" customHeight="1" s="56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  <c r="V966" s="55" t="n"/>
      <c r="W966" s="55" t="n"/>
      <c r="X966" s="55" t="n"/>
      <c r="Y966" s="55" t="n"/>
      <c r="Z966" s="55" t="n"/>
    </row>
    <row r="967" ht="15.75" customHeight="1" s="56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  <c r="V967" s="55" t="n"/>
      <c r="W967" s="55" t="n"/>
      <c r="X967" s="55" t="n"/>
      <c r="Y967" s="55" t="n"/>
      <c r="Z967" s="55" t="n"/>
    </row>
    <row r="968" ht="15.75" customHeight="1" s="56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  <c r="V968" s="55" t="n"/>
      <c r="W968" s="55" t="n"/>
      <c r="X968" s="55" t="n"/>
      <c r="Y968" s="55" t="n"/>
      <c r="Z968" s="55" t="n"/>
    </row>
    <row r="969" ht="15.75" customHeight="1" s="56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  <c r="V969" s="55" t="n"/>
      <c r="W969" s="55" t="n"/>
      <c r="X969" s="55" t="n"/>
      <c r="Y969" s="55" t="n"/>
      <c r="Z969" s="55" t="n"/>
    </row>
    <row r="970" ht="15.75" customHeight="1" s="56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  <c r="V970" s="55" t="n"/>
      <c r="W970" s="55" t="n"/>
      <c r="X970" s="55" t="n"/>
      <c r="Y970" s="55" t="n"/>
      <c r="Z970" s="55" t="n"/>
    </row>
    <row r="971" ht="15.75" customHeight="1" s="56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  <c r="V971" s="55" t="n"/>
      <c r="W971" s="55" t="n"/>
      <c r="X971" s="55" t="n"/>
      <c r="Y971" s="55" t="n"/>
      <c r="Z971" s="55" t="n"/>
    </row>
    <row r="972" ht="15.75" customHeight="1" s="56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  <c r="V972" s="55" t="n"/>
      <c r="W972" s="55" t="n"/>
      <c r="X972" s="55" t="n"/>
      <c r="Y972" s="55" t="n"/>
      <c r="Z972" s="55" t="n"/>
    </row>
    <row r="973" ht="15.75" customHeight="1" s="56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  <c r="V973" s="55" t="n"/>
      <c r="W973" s="55" t="n"/>
      <c r="X973" s="55" t="n"/>
      <c r="Y973" s="55" t="n"/>
      <c r="Z973" s="55" t="n"/>
    </row>
    <row r="974" ht="15.75" customHeight="1" s="56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  <c r="V974" s="55" t="n"/>
      <c r="W974" s="55" t="n"/>
      <c r="X974" s="55" t="n"/>
      <c r="Y974" s="55" t="n"/>
      <c r="Z974" s="55" t="n"/>
    </row>
    <row r="975" ht="15.75" customHeight="1" s="56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  <c r="V975" s="55" t="n"/>
      <c r="W975" s="55" t="n"/>
      <c r="X975" s="55" t="n"/>
      <c r="Y975" s="55" t="n"/>
      <c r="Z975" s="55" t="n"/>
    </row>
    <row r="976" ht="15.75" customHeight="1" s="56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  <c r="V976" s="55" t="n"/>
      <c r="W976" s="55" t="n"/>
      <c r="X976" s="55" t="n"/>
      <c r="Y976" s="55" t="n"/>
      <c r="Z976" s="55" t="n"/>
    </row>
    <row r="977" ht="15.75" customHeight="1" s="56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  <c r="V977" s="55" t="n"/>
      <c r="W977" s="55" t="n"/>
      <c r="X977" s="55" t="n"/>
      <c r="Y977" s="55" t="n"/>
      <c r="Z977" s="55" t="n"/>
    </row>
    <row r="978" ht="15.75" customHeight="1" s="56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  <c r="V978" s="55" t="n"/>
      <c r="W978" s="55" t="n"/>
      <c r="X978" s="55" t="n"/>
      <c r="Y978" s="55" t="n"/>
      <c r="Z978" s="55" t="n"/>
    </row>
    <row r="979" ht="15.75" customHeight="1" s="56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  <c r="V979" s="55" t="n"/>
      <c r="W979" s="55" t="n"/>
      <c r="X979" s="55" t="n"/>
      <c r="Y979" s="55" t="n"/>
      <c r="Z979" s="55" t="n"/>
    </row>
    <row r="980" ht="15.75" customHeight="1" s="56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  <c r="V980" s="55" t="n"/>
      <c r="W980" s="55" t="n"/>
      <c r="X980" s="55" t="n"/>
      <c r="Y980" s="55" t="n"/>
      <c r="Z980" s="55" t="n"/>
    </row>
    <row r="981" ht="15.75" customHeight="1" s="56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  <c r="V981" s="55" t="n"/>
      <c r="W981" s="55" t="n"/>
      <c r="X981" s="55" t="n"/>
      <c r="Y981" s="55" t="n"/>
      <c r="Z981" s="55" t="n"/>
    </row>
    <row r="982" ht="15.75" customHeight="1" s="56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  <c r="V982" s="55" t="n"/>
      <c r="W982" s="55" t="n"/>
      <c r="X982" s="55" t="n"/>
      <c r="Y982" s="55" t="n"/>
      <c r="Z982" s="55" t="n"/>
    </row>
    <row r="983" ht="15.75" customHeight="1" s="56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  <c r="V983" s="55" t="n"/>
      <c r="W983" s="55" t="n"/>
      <c r="X983" s="55" t="n"/>
      <c r="Y983" s="55" t="n"/>
      <c r="Z983" s="55" t="n"/>
    </row>
    <row r="984" ht="15.75" customHeight="1" s="56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  <c r="V984" s="55" t="n"/>
      <c r="W984" s="55" t="n"/>
      <c r="X984" s="55" t="n"/>
      <c r="Y984" s="55" t="n"/>
      <c r="Z984" s="55" t="n"/>
    </row>
    <row r="985" ht="15.75" customHeight="1" s="56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  <c r="V985" s="55" t="n"/>
      <c r="W985" s="55" t="n"/>
      <c r="X985" s="55" t="n"/>
      <c r="Y985" s="55" t="n"/>
      <c r="Z985" s="55" t="n"/>
    </row>
    <row r="986" ht="15.75" customHeight="1" s="56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  <c r="V986" s="55" t="n"/>
      <c r="W986" s="55" t="n"/>
      <c r="X986" s="55" t="n"/>
      <c r="Y986" s="55" t="n"/>
      <c r="Z986" s="55" t="n"/>
    </row>
    <row r="987" ht="15.75" customHeight="1" s="56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  <c r="V987" s="55" t="n"/>
      <c r="W987" s="55" t="n"/>
      <c r="X987" s="55" t="n"/>
      <c r="Y987" s="55" t="n"/>
      <c r="Z987" s="55" t="n"/>
    </row>
    <row r="988" ht="15.75" customHeight="1" s="56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  <c r="V988" s="55" t="n"/>
      <c r="W988" s="55" t="n"/>
      <c r="X988" s="55" t="n"/>
      <c r="Y988" s="55" t="n"/>
      <c r="Z988" s="55" t="n"/>
    </row>
    <row r="989" ht="15.75" customHeight="1" s="56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  <c r="V989" s="55" t="n"/>
      <c r="W989" s="55" t="n"/>
      <c r="X989" s="55" t="n"/>
      <c r="Y989" s="55" t="n"/>
      <c r="Z989" s="55" t="n"/>
    </row>
    <row r="990" ht="15.75" customHeight="1" s="56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  <c r="N990" s="55" t="n"/>
      <c r="O990" s="55" t="n"/>
      <c r="P990" s="55" t="n"/>
      <c r="Q990" s="55" t="n"/>
      <c r="R990" s="55" t="n"/>
      <c r="S990" s="55" t="n"/>
      <c r="T990" s="55" t="n"/>
      <c r="U990" s="55" t="n"/>
      <c r="V990" s="55" t="n"/>
      <c r="W990" s="55" t="n"/>
      <c r="X990" s="55" t="n"/>
      <c r="Y990" s="55" t="n"/>
      <c r="Z990" s="55" t="n"/>
    </row>
    <row r="991" ht="15.75" customHeight="1" s="56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  <c r="N991" s="55" t="n"/>
      <c r="O991" s="55" t="n"/>
      <c r="P991" s="55" t="n"/>
      <c r="Q991" s="55" t="n"/>
      <c r="R991" s="55" t="n"/>
      <c r="S991" s="55" t="n"/>
      <c r="T991" s="55" t="n"/>
      <c r="U991" s="55" t="n"/>
      <c r="V991" s="55" t="n"/>
      <c r="W991" s="55" t="n"/>
      <c r="X991" s="55" t="n"/>
      <c r="Y991" s="55" t="n"/>
      <c r="Z991" s="55" t="n"/>
    </row>
    <row r="992" ht="15.75" customHeight="1" s="56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  <c r="N992" s="55" t="n"/>
      <c r="O992" s="55" t="n"/>
      <c r="P992" s="55" t="n"/>
      <c r="Q992" s="55" t="n"/>
      <c r="R992" s="55" t="n"/>
      <c r="S992" s="55" t="n"/>
      <c r="T992" s="55" t="n"/>
      <c r="U992" s="55" t="n"/>
      <c r="V992" s="55" t="n"/>
      <c r="W992" s="55" t="n"/>
      <c r="X992" s="55" t="n"/>
      <c r="Y992" s="55" t="n"/>
      <c r="Z992" s="55" t="n"/>
    </row>
    <row r="993" ht="15.75" customHeight="1" s="56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  <c r="N993" s="55" t="n"/>
      <c r="O993" s="55" t="n"/>
      <c r="P993" s="55" t="n"/>
      <c r="Q993" s="55" t="n"/>
      <c r="R993" s="55" t="n"/>
      <c r="S993" s="55" t="n"/>
      <c r="T993" s="55" t="n"/>
      <c r="U993" s="55" t="n"/>
      <c r="V993" s="55" t="n"/>
      <c r="W993" s="55" t="n"/>
      <c r="X993" s="55" t="n"/>
      <c r="Y993" s="55" t="n"/>
      <c r="Z993" s="55" t="n"/>
    </row>
    <row r="994" ht="15.75" customHeight="1" s="56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  <c r="N994" s="55" t="n"/>
      <c r="O994" s="55" t="n"/>
      <c r="P994" s="55" t="n"/>
      <c r="Q994" s="55" t="n"/>
      <c r="R994" s="55" t="n"/>
      <c r="S994" s="55" t="n"/>
      <c r="T994" s="55" t="n"/>
      <c r="U994" s="55" t="n"/>
      <c r="V994" s="55" t="n"/>
      <c r="W994" s="55" t="n"/>
      <c r="X994" s="55" t="n"/>
      <c r="Y994" s="55" t="n"/>
      <c r="Z994" s="55" t="n"/>
    </row>
    <row r="995" ht="15.75" customHeight="1" s="56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  <c r="N995" s="55" t="n"/>
      <c r="O995" s="55" t="n"/>
      <c r="P995" s="55" t="n"/>
      <c r="Q995" s="55" t="n"/>
      <c r="R995" s="55" t="n"/>
      <c r="S995" s="55" t="n"/>
      <c r="T995" s="55" t="n"/>
      <c r="U995" s="55" t="n"/>
      <c r="V995" s="55" t="n"/>
      <c r="W995" s="55" t="n"/>
      <c r="X995" s="55" t="n"/>
      <c r="Y995" s="55" t="n"/>
      <c r="Z995" s="55" t="n"/>
    </row>
    <row r="996" ht="15.75" customHeight="1" s="56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  <c r="N996" s="55" t="n"/>
      <c r="O996" s="55" t="n"/>
      <c r="P996" s="55" t="n"/>
      <c r="Q996" s="55" t="n"/>
      <c r="R996" s="55" t="n"/>
      <c r="S996" s="55" t="n"/>
      <c r="T996" s="55" t="n"/>
      <c r="U996" s="55" t="n"/>
      <c r="V996" s="55" t="n"/>
      <c r="W996" s="55" t="n"/>
      <c r="X996" s="55" t="n"/>
      <c r="Y996" s="55" t="n"/>
      <c r="Z996" s="55" t="n"/>
    </row>
    <row r="997" ht="15.75" customHeight="1" s="56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  <c r="N997" s="55" t="n"/>
      <c r="O997" s="55" t="n"/>
      <c r="P997" s="55" t="n"/>
      <c r="Q997" s="55" t="n"/>
      <c r="R997" s="55" t="n"/>
      <c r="S997" s="55" t="n"/>
      <c r="T997" s="55" t="n"/>
      <c r="U997" s="55" t="n"/>
      <c r="V997" s="55" t="n"/>
      <c r="W997" s="55" t="n"/>
      <c r="X997" s="55" t="n"/>
      <c r="Y997" s="55" t="n"/>
      <c r="Z997" s="55" t="n"/>
    </row>
    <row r="998" ht="15.75" customHeight="1" s="56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  <c r="N998" s="55" t="n"/>
      <c r="O998" s="55" t="n"/>
      <c r="P998" s="55" t="n"/>
      <c r="Q998" s="55" t="n"/>
      <c r="R998" s="55" t="n"/>
      <c r="S998" s="55" t="n"/>
      <c r="T998" s="55" t="n"/>
      <c r="U998" s="55" t="n"/>
      <c r="V998" s="55" t="n"/>
      <c r="W998" s="55" t="n"/>
      <c r="X998" s="55" t="n"/>
      <c r="Y998" s="55" t="n"/>
      <c r="Z998" s="55" t="n"/>
    </row>
    <row r="999" ht="15.75" customHeight="1" s="56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  <c r="N999" s="55" t="n"/>
      <c r="O999" s="55" t="n"/>
      <c r="P999" s="55" t="n"/>
      <c r="Q999" s="55" t="n"/>
      <c r="R999" s="55" t="n"/>
      <c r="S999" s="55" t="n"/>
      <c r="T999" s="55" t="n"/>
      <c r="U999" s="55" t="n"/>
      <c r="V999" s="55" t="n"/>
      <c r="W999" s="55" t="n"/>
      <c r="X999" s="55" t="n"/>
      <c r="Y999" s="55" t="n"/>
      <c r="Z999" s="55" t="n"/>
    </row>
    <row r="1000" ht="15.75" customHeight="1" s="56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  <c r="N1000" s="55" t="n"/>
      <c r="O1000" s="55" t="n"/>
      <c r="P1000" s="55" t="n"/>
      <c r="Q1000" s="55" t="n"/>
      <c r="R1000" s="55" t="n"/>
      <c r="S1000" s="55" t="n"/>
      <c r="T1000" s="55" t="n"/>
      <c r="U1000" s="55" t="n"/>
      <c r="V1000" s="55" t="n"/>
      <c r="W1000" s="55" t="n"/>
      <c r="X1000" s="55" t="n"/>
      <c r="Y1000" s="55" t="n"/>
      <c r="Z1000" s="55" t="n"/>
    </row>
  </sheetData>
  <autoFilter ref="A1:D137"/>
  <pageMargins left="0.511811024" right="0.511811024" top="0.787401575" bottom="0.787401575" header="0" footer="0"/>
  <pageSetup orientation="landscape"/>
</worksheet>
</file>

<file path=xl/worksheets/sheet6.xml><?xml version="1.0" encoding="utf-8"?>
<worksheet xmlns="http://schemas.openxmlformats.org/spreadsheetml/2006/main">
  <sheetPr codeName="Planilha6">
    <outlinePr summaryBelow="0" summaryRight="0"/>
    <pageSetUpPr/>
  </sheetPr>
  <dimension ref="A1:D1000"/>
  <sheetViews>
    <sheetView workbookViewId="0">
      <selection activeCell="G9" sqref="G9"/>
    </sheetView>
  </sheetViews>
  <sheetFormatPr baseColWidth="8" defaultColWidth="14.42578125" defaultRowHeight="15" customHeight="1" outlineLevelCol="0"/>
  <cols>
    <col width="14.42578125" customWidth="1" style="56" min="1" max="1"/>
    <col width="20.85546875" customWidth="1" style="56" min="2" max="2"/>
    <col width="14.42578125" customWidth="1" style="56" min="3" max="6"/>
  </cols>
  <sheetData>
    <row r="1">
      <c r="A1" s="52" t="inlineStr">
        <is>
          <t>PN</t>
        </is>
      </c>
      <c r="B1" s="52" t="inlineStr">
        <is>
          <t>Valor Circuit Data Table</t>
        </is>
      </c>
      <c r="C1" s="52" t="inlineStr">
        <is>
          <t>Valor Partlist</t>
        </is>
      </c>
      <c r="D1" s="52" t="inlineStr">
        <is>
          <t>Diferença</t>
        </is>
      </c>
    </row>
    <row r="2">
      <c r="A2" s="52" t="n"/>
      <c r="B2" s="52" t="n"/>
      <c r="C2" s="52" t="n"/>
      <c r="D2" s="52">
        <f>ABS(B2-C2)</f>
        <v/>
      </c>
    </row>
    <row r="3">
      <c r="A3" s="52" t="n"/>
      <c r="B3" s="52" t="n"/>
      <c r="C3" s="52" t="n"/>
      <c r="D3" s="52">
        <f>ABS(B3-C3)</f>
        <v/>
      </c>
    </row>
    <row r="4">
      <c r="A4" s="52" t="n"/>
      <c r="B4" s="52" t="n"/>
      <c r="C4" s="52" t="n"/>
      <c r="D4" s="52">
        <f>ABS(B4-C4)</f>
        <v/>
      </c>
    </row>
    <row r="5">
      <c r="A5" s="52" t="n"/>
      <c r="B5" s="52" t="n"/>
      <c r="C5" s="52" t="n"/>
      <c r="D5" s="52">
        <f>ABS(B5-C5)</f>
        <v/>
      </c>
    </row>
    <row r="6">
      <c r="A6" s="52" t="n"/>
      <c r="B6" s="52" t="n"/>
      <c r="C6" s="52" t="n"/>
      <c r="D6" s="52">
        <f>ABS(B6-C6)</f>
        <v/>
      </c>
    </row>
    <row r="7">
      <c r="A7" s="52" t="n"/>
      <c r="B7" s="52" t="n"/>
      <c r="C7" s="52" t="n"/>
      <c r="D7" s="52">
        <f>ABS(B7-C7)</f>
        <v/>
      </c>
    </row>
    <row r="8">
      <c r="A8" s="52" t="n"/>
      <c r="B8" s="52" t="n"/>
      <c r="C8" s="52" t="n"/>
      <c r="D8" s="52">
        <f>ABS(B8-C8)</f>
        <v/>
      </c>
    </row>
    <row r="9">
      <c r="A9" s="52" t="n"/>
      <c r="B9" s="52" t="n"/>
      <c r="C9" s="52" t="n"/>
      <c r="D9" s="52">
        <f>ABS(B9-C9)</f>
        <v/>
      </c>
    </row>
    <row r="10">
      <c r="A10" s="52" t="n"/>
      <c r="B10" s="52" t="n"/>
      <c r="C10" s="52" t="n"/>
      <c r="D10" s="52">
        <f>ABS(B10-C10)</f>
        <v/>
      </c>
    </row>
    <row r="11">
      <c r="A11" s="52" t="n"/>
      <c r="B11" s="52" t="n"/>
      <c r="C11" s="52" t="n"/>
      <c r="D11" s="52">
        <f>ABS(B11-C11)</f>
        <v/>
      </c>
    </row>
    <row r="12">
      <c r="A12" s="52" t="n"/>
      <c r="B12" s="52" t="n"/>
      <c r="C12" s="52" t="n"/>
      <c r="D12" s="52">
        <f>ABS(B12-C12)</f>
        <v/>
      </c>
    </row>
    <row r="13">
      <c r="A13" s="52" t="n"/>
      <c r="B13" s="52" t="n"/>
      <c r="C13" s="52" t="n"/>
      <c r="D13" s="52">
        <f>ABS(B13-C13)</f>
        <v/>
      </c>
    </row>
    <row r="14">
      <c r="A14" s="52" t="n"/>
      <c r="B14" s="52" t="n"/>
      <c r="C14" s="52" t="n"/>
      <c r="D14" s="52">
        <f>ABS(B14-C14)</f>
        <v/>
      </c>
    </row>
    <row r="15">
      <c r="A15" s="52" t="n"/>
      <c r="B15" s="52" t="n"/>
      <c r="C15" s="52" t="n"/>
      <c r="D15" s="52">
        <f>ABS(B15-C15)</f>
        <v/>
      </c>
    </row>
    <row r="16">
      <c r="A16" s="52" t="n"/>
      <c r="B16" s="52" t="n"/>
      <c r="C16" s="52" t="n"/>
      <c r="D16" s="52">
        <f>ABS(B16-C16)</f>
        <v/>
      </c>
    </row>
    <row r="17">
      <c r="A17" s="52" t="n"/>
      <c r="B17" s="52" t="n"/>
      <c r="C17" s="52" t="n"/>
      <c r="D17" s="52">
        <f>ABS(B17-C17)</f>
        <v/>
      </c>
    </row>
    <row r="18">
      <c r="A18" s="52" t="n"/>
      <c r="B18" s="52" t="n"/>
      <c r="C18" s="52" t="n"/>
      <c r="D18" s="52">
        <f>ABS(B18-C18)</f>
        <v/>
      </c>
    </row>
    <row r="19">
      <c r="A19" s="52" t="n"/>
      <c r="B19" s="52" t="n"/>
      <c r="C19" s="52" t="n"/>
      <c r="D19" s="52">
        <f>ABS(B19-C19)</f>
        <v/>
      </c>
    </row>
    <row r="20">
      <c r="A20" s="52" t="n"/>
      <c r="B20" s="52" t="n"/>
      <c r="C20" s="52" t="n"/>
      <c r="D20" s="52">
        <f>ABS(B20-C20)</f>
        <v/>
      </c>
    </row>
    <row r="21" ht="15.75" customHeight="1" s="56">
      <c r="A21" s="52" t="n"/>
      <c r="B21" s="52" t="n"/>
      <c r="C21" s="52" t="n"/>
      <c r="D21" s="52">
        <f>ABS(B21-C21)</f>
        <v/>
      </c>
    </row>
    <row r="22" ht="15.75" customHeight="1" s="56">
      <c r="A22" s="52" t="n"/>
      <c r="B22" s="52" t="n"/>
      <c r="C22" s="52" t="n"/>
      <c r="D22" s="52">
        <f>ABS(B22-C22)</f>
        <v/>
      </c>
    </row>
    <row r="23" ht="15.75" customHeight="1" s="56">
      <c r="A23" s="52" t="n"/>
      <c r="B23" s="52" t="n"/>
      <c r="C23" s="52" t="n"/>
      <c r="D23" s="52">
        <f>ABS(B23-C23)</f>
        <v/>
      </c>
    </row>
    <row r="24" ht="15.75" customHeight="1" s="56">
      <c r="A24" s="52" t="n"/>
      <c r="B24" s="52" t="n"/>
      <c r="C24" s="52" t="n"/>
      <c r="D24" s="52">
        <f>ABS(B24-C24)</f>
        <v/>
      </c>
    </row>
    <row r="25" ht="15.75" customHeight="1" s="56">
      <c r="A25" s="52" t="n"/>
      <c r="B25" s="52" t="n"/>
      <c r="C25" s="52" t="n"/>
      <c r="D25" s="52">
        <f>ABS(B25-C25)</f>
        <v/>
      </c>
    </row>
    <row r="26" ht="15.75" customHeight="1" s="56">
      <c r="A26" s="52" t="n"/>
      <c r="B26" s="52" t="n"/>
      <c r="C26" s="52" t="n"/>
      <c r="D26" s="52">
        <f>ABS(B26-C26)</f>
        <v/>
      </c>
    </row>
    <row r="27" ht="15.75" customHeight="1" s="56">
      <c r="A27" s="52" t="n"/>
      <c r="B27" s="52" t="n"/>
      <c r="C27" s="52" t="n"/>
      <c r="D27" s="52">
        <f>ABS(B27-C27)</f>
        <v/>
      </c>
    </row>
    <row r="28" ht="15.75" customHeight="1" s="56">
      <c r="A28" s="52" t="n"/>
      <c r="B28" s="52" t="n"/>
      <c r="C28" s="52" t="n"/>
      <c r="D28" s="52">
        <f>ABS(B28-C28)</f>
        <v/>
      </c>
    </row>
    <row r="29" ht="15.75" customHeight="1" s="56">
      <c r="A29" s="52" t="n"/>
      <c r="B29" s="52" t="n"/>
      <c r="C29" s="52" t="n"/>
      <c r="D29" s="52">
        <f>ABS(B29-C29)</f>
        <v/>
      </c>
    </row>
    <row r="30" ht="15.75" customHeight="1" s="56">
      <c r="A30" s="52" t="n"/>
      <c r="B30" s="52" t="n"/>
      <c r="C30" s="52" t="n"/>
      <c r="D30" s="52">
        <f>ABS(B30-C30)</f>
        <v/>
      </c>
    </row>
    <row r="31" ht="15.75" customHeight="1" s="56">
      <c r="A31" s="52" t="n"/>
      <c r="B31" s="52" t="n"/>
      <c r="C31" s="52" t="n"/>
      <c r="D31" s="52">
        <f>ABS(B31-C31)</f>
        <v/>
      </c>
    </row>
    <row r="32" ht="15.75" customHeight="1" s="56">
      <c r="A32" s="52" t="n"/>
      <c r="B32" s="52" t="n"/>
      <c r="C32" s="52" t="n"/>
      <c r="D32" s="52">
        <f>ABS(B32-C32)</f>
        <v/>
      </c>
    </row>
    <row r="33" ht="15.75" customHeight="1" s="56">
      <c r="A33" s="52" t="n"/>
      <c r="B33" s="52" t="n"/>
      <c r="C33" s="52" t="n"/>
      <c r="D33" s="52">
        <f>ABS(B33-C33)</f>
        <v/>
      </c>
    </row>
    <row r="34" ht="15.75" customHeight="1" s="56">
      <c r="A34" s="52" t="n"/>
      <c r="B34" s="52" t="n"/>
      <c r="C34" s="52" t="n"/>
      <c r="D34" s="52">
        <f>ABS(B34-C34)</f>
        <v/>
      </c>
    </row>
    <row r="35" ht="15.75" customHeight="1" s="56">
      <c r="A35" s="52" t="n"/>
      <c r="B35" s="52" t="n"/>
      <c r="C35" s="52" t="n"/>
      <c r="D35" s="52">
        <f>ABS(B35-C35)</f>
        <v/>
      </c>
    </row>
    <row r="36" ht="15.75" customHeight="1" s="56">
      <c r="A36" s="52" t="n"/>
      <c r="B36" s="52" t="n"/>
      <c r="C36" s="52" t="n"/>
      <c r="D36" s="52">
        <f>ABS(B36-C36)</f>
        <v/>
      </c>
    </row>
    <row r="37" ht="15.75" customHeight="1" s="56">
      <c r="A37" s="52" t="n"/>
      <c r="B37" s="52" t="n"/>
      <c r="C37" s="52" t="n"/>
      <c r="D37" s="52">
        <f>ABS(B37-C37)</f>
        <v/>
      </c>
    </row>
    <row r="38" ht="15.75" customHeight="1" s="56">
      <c r="A38" s="52" t="n"/>
      <c r="B38" s="52" t="n"/>
      <c r="C38" s="52" t="n"/>
      <c r="D38" s="52">
        <f>ABS(B38-C38)</f>
        <v/>
      </c>
    </row>
    <row r="39" ht="15.75" customHeight="1" s="56">
      <c r="A39" s="52" t="n"/>
      <c r="B39" s="52" t="n"/>
      <c r="C39" s="52" t="n"/>
      <c r="D39" s="52">
        <f>ABS(B39-C39)</f>
        <v/>
      </c>
    </row>
    <row r="40" ht="15.75" customHeight="1" s="56">
      <c r="A40" s="52" t="n"/>
      <c r="B40" s="52" t="n"/>
      <c r="C40" s="52" t="n"/>
      <c r="D40" s="52">
        <f>ABS(B40-C40)</f>
        <v/>
      </c>
    </row>
    <row r="41" ht="15.75" customHeight="1" s="56">
      <c r="A41" s="52" t="n"/>
      <c r="B41" s="52" t="n"/>
      <c r="C41" s="52" t="n"/>
      <c r="D41" s="52">
        <f>ABS(B41-C41)</f>
        <v/>
      </c>
    </row>
    <row r="42" ht="15.75" customHeight="1" s="56">
      <c r="A42" s="52" t="n"/>
      <c r="B42" s="52" t="n"/>
      <c r="C42" s="52" t="n"/>
      <c r="D42" s="52">
        <f>ABS(B42-C42)</f>
        <v/>
      </c>
    </row>
    <row r="43" ht="15.75" customHeight="1" s="56">
      <c r="A43" s="52" t="n"/>
      <c r="B43" s="52" t="n"/>
      <c r="C43" s="52" t="n"/>
      <c r="D43" s="52">
        <f>ABS(B43-C43)</f>
        <v/>
      </c>
    </row>
    <row r="44" ht="15.75" customHeight="1" s="56">
      <c r="A44" s="52" t="n"/>
      <c r="B44" s="52" t="n"/>
      <c r="C44" s="52" t="n"/>
      <c r="D44" s="52">
        <f>ABS(B44-C44)</f>
        <v/>
      </c>
    </row>
    <row r="45" ht="15.75" customHeight="1" s="56">
      <c r="A45" s="52" t="n"/>
      <c r="B45" s="52" t="n"/>
      <c r="C45" s="52" t="n"/>
      <c r="D45" s="52">
        <f>ABS(B45-C45)</f>
        <v/>
      </c>
    </row>
    <row r="46" ht="15.75" customHeight="1" s="56">
      <c r="A46" s="52" t="n"/>
      <c r="B46" s="52" t="n"/>
      <c r="C46" s="52" t="n"/>
      <c r="D46" s="52">
        <f>ABS(B46-C46)</f>
        <v/>
      </c>
    </row>
    <row r="47" ht="15.75" customHeight="1" s="56">
      <c r="A47" s="52" t="n"/>
      <c r="B47" s="52" t="n"/>
      <c r="C47" s="52" t="n"/>
      <c r="D47" s="52">
        <f>ABS(B47-C47)</f>
        <v/>
      </c>
    </row>
    <row r="48" ht="15.75" customHeight="1" s="56">
      <c r="A48" s="52" t="n"/>
      <c r="B48" s="52" t="n"/>
      <c r="C48" s="52" t="n"/>
      <c r="D48" s="52">
        <f>ABS(B48-C48)</f>
        <v/>
      </c>
    </row>
    <row r="49" ht="15.75" customHeight="1" s="56">
      <c r="A49" s="52" t="n"/>
      <c r="B49" s="52" t="n"/>
      <c r="C49" s="52" t="n"/>
      <c r="D49" s="52">
        <f>ABS(B49-C49)</f>
        <v/>
      </c>
    </row>
    <row r="50" ht="15.75" customHeight="1" s="56">
      <c r="A50" s="52" t="n"/>
      <c r="B50" s="52" t="n"/>
      <c r="C50" s="52" t="n"/>
      <c r="D50" s="52">
        <f>ABS(B50-C50)</f>
        <v/>
      </c>
    </row>
    <row r="51" ht="15.75" customHeight="1" s="56">
      <c r="A51" s="52" t="n"/>
      <c r="B51" s="52" t="n"/>
      <c r="C51" s="52" t="n"/>
      <c r="D51" s="52">
        <f>ABS(B51-C51)</f>
        <v/>
      </c>
    </row>
    <row r="52" ht="15.75" customHeight="1" s="56">
      <c r="A52" s="52" t="n"/>
      <c r="B52" s="52" t="n"/>
      <c r="C52" s="52" t="n"/>
      <c r="D52" s="52">
        <f>ABS(B52-C52)</f>
        <v/>
      </c>
    </row>
    <row r="53" ht="15.75" customHeight="1" s="56">
      <c r="A53" s="52" t="n"/>
      <c r="B53" s="52" t="n"/>
      <c r="C53" s="52" t="n"/>
      <c r="D53" s="52">
        <f>ABS(B53-C53)</f>
        <v/>
      </c>
    </row>
    <row r="54" ht="15.75" customHeight="1" s="56">
      <c r="A54" s="52" t="n"/>
      <c r="B54" s="52" t="n"/>
      <c r="C54" s="52" t="n"/>
      <c r="D54" s="52">
        <f>ABS(B54-C54)</f>
        <v/>
      </c>
    </row>
    <row r="55" ht="15.75" customHeight="1" s="56">
      <c r="A55" s="52" t="n"/>
      <c r="B55" s="52" t="n"/>
      <c r="C55" s="52" t="n"/>
      <c r="D55" s="52">
        <f>ABS(B55-C55)</f>
        <v/>
      </c>
    </row>
    <row r="56" ht="15.75" customHeight="1" s="56">
      <c r="A56" s="52" t="n"/>
      <c r="B56" s="52" t="n"/>
      <c r="C56" s="52" t="n"/>
      <c r="D56" s="52">
        <f>ABS(B56-C56)</f>
        <v/>
      </c>
    </row>
    <row r="57" ht="15.75" customHeight="1" s="56">
      <c r="A57" s="52" t="n"/>
      <c r="B57" s="52" t="n"/>
      <c r="C57" s="52" t="n"/>
      <c r="D57" s="52">
        <f>ABS(B57-C57)</f>
        <v/>
      </c>
    </row>
    <row r="58" ht="15.75" customHeight="1" s="56">
      <c r="A58" s="52" t="n"/>
      <c r="B58" s="52" t="n"/>
      <c r="C58" s="52" t="n"/>
      <c r="D58" s="52">
        <f>ABS(B58-C58)</f>
        <v/>
      </c>
    </row>
    <row r="59" ht="15.75" customHeight="1" s="56">
      <c r="A59" s="52" t="n"/>
      <c r="B59" s="52" t="n"/>
      <c r="C59" s="52" t="n"/>
      <c r="D59" s="52">
        <f>ABS(B59-C59)</f>
        <v/>
      </c>
    </row>
    <row r="60" ht="15.75" customHeight="1" s="56">
      <c r="A60" s="52" t="n"/>
      <c r="B60" s="52" t="n"/>
      <c r="C60" s="52" t="n"/>
      <c r="D60" s="52">
        <f>ABS(B60-C60)</f>
        <v/>
      </c>
    </row>
    <row r="61" ht="15.75" customHeight="1" s="56">
      <c r="A61" s="52" t="n"/>
      <c r="B61" s="52" t="n"/>
      <c r="C61" s="52" t="n"/>
      <c r="D61" s="52">
        <f>ABS(B61-C61)</f>
        <v/>
      </c>
    </row>
    <row r="62" ht="15.75" customHeight="1" s="56">
      <c r="A62" s="52" t="n"/>
      <c r="B62" s="52" t="n"/>
      <c r="C62" s="52" t="n"/>
      <c r="D62" s="52">
        <f>ABS(B62-C62)</f>
        <v/>
      </c>
    </row>
    <row r="63" ht="15.75" customHeight="1" s="56">
      <c r="A63" s="52" t="n"/>
      <c r="B63" s="52" t="n"/>
      <c r="C63" s="52" t="n"/>
      <c r="D63" s="52">
        <f>ABS(B63-C63)</f>
        <v/>
      </c>
    </row>
    <row r="64" ht="15.75" customHeight="1" s="56">
      <c r="A64" s="52" t="n"/>
      <c r="B64" s="52" t="n"/>
      <c r="C64" s="52" t="n"/>
      <c r="D64" s="52">
        <f>ABS(B64-C64)</f>
        <v/>
      </c>
    </row>
    <row r="65" ht="15.75" customHeight="1" s="56">
      <c r="A65" s="52" t="n"/>
      <c r="B65" s="52" t="n"/>
      <c r="C65" s="52" t="n"/>
      <c r="D65" s="52">
        <f>ABS(B65-C65)</f>
        <v/>
      </c>
    </row>
    <row r="66" ht="15.75" customHeight="1" s="56">
      <c r="A66" s="52" t="n"/>
      <c r="B66" s="52" t="n"/>
      <c r="C66" s="52" t="n"/>
      <c r="D66" s="52">
        <f>ABS(B66-C66)</f>
        <v/>
      </c>
    </row>
    <row r="67" ht="15.75" customHeight="1" s="56">
      <c r="A67" s="52" t="n"/>
      <c r="B67" s="52" t="n"/>
      <c r="C67" s="52" t="n"/>
      <c r="D67" s="52">
        <f>ABS(B67-C67)</f>
        <v/>
      </c>
    </row>
    <row r="68" ht="15.75" customHeight="1" s="56">
      <c r="A68" s="52" t="n"/>
      <c r="B68" s="52" t="n"/>
      <c r="C68" s="52" t="n"/>
      <c r="D68" s="52">
        <f>ABS(B68-C68)</f>
        <v/>
      </c>
    </row>
    <row r="69" ht="15.75" customHeight="1" s="56">
      <c r="A69" s="52" t="n"/>
      <c r="B69" s="52" t="n"/>
      <c r="C69" s="52" t="n"/>
      <c r="D69" s="52">
        <f>ABS(B69-C69)</f>
        <v/>
      </c>
    </row>
    <row r="70" ht="15.75" customHeight="1" s="56">
      <c r="A70" s="52" t="n"/>
      <c r="B70" s="52" t="n"/>
      <c r="C70" s="52" t="n"/>
      <c r="D70" s="52">
        <f>ABS(B70-C70)</f>
        <v/>
      </c>
    </row>
    <row r="71" ht="15.75" customHeight="1" s="56">
      <c r="A71" s="52" t="n"/>
      <c r="B71" s="52" t="n"/>
      <c r="C71" s="52" t="n"/>
      <c r="D71" s="52">
        <f>ABS(B71-C71)</f>
        <v/>
      </c>
    </row>
    <row r="72" ht="15.75" customHeight="1" s="56">
      <c r="A72" s="52" t="n"/>
      <c r="B72" s="52" t="n"/>
      <c r="C72" s="52" t="n"/>
      <c r="D72" s="52">
        <f>ABS(B72-C72)</f>
        <v/>
      </c>
    </row>
    <row r="73" ht="15.75" customHeight="1" s="56">
      <c r="A73" s="52" t="n"/>
      <c r="B73" s="52" t="n"/>
      <c r="C73" s="52" t="n"/>
      <c r="D73" s="52">
        <f>ABS(B73-C73)</f>
        <v/>
      </c>
    </row>
    <row r="74" ht="15.75" customHeight="1" s="56">
      <c r="A74" s="52" t="n"/>
      <c r="B74" s="52" t="n"/>
      <c r="C74" s="52" t="n"/>
      <c r="D74" s="52">
        <f>ABS(B74-C74)</f>
        <v/>
      </c>
    </row>
    <row r="75" ht="15.75" customHeight="1" s="56">
      <c r="A75" s="52" t="n"/>
      <c r="B75" s="52" t="n"/>
      <c r="C75" s="52" t="n"/>
      <c r="D75" s="52">
        <f>ABS(B75-C75)</f>
        <v/>
      </c>
    </row>
    <row r="76" ht="15.75" customHeight="1" s="56">
      <c r="A76" s="52" t="n"/>
      <c r="B76" s="52" t="n"/>
      <c r="C76" s="52" t="n"/>
      <c r="D76" s="52">
        <f>ABS(B76-C76)</f>
        <v/>
      </c>
    </row>
    <row r="77" ht="15.75" customHeight="1" s="56">
      <c r="A77" s="52" t="n"/>
      <c r="B77" s="52" t="n"/>
      <c r="C77" s="52" t="n"/>
      <c r="D77" s="52">
        <f>ABS(B77-C77)</f>
        <v/>
      </c>
    </row>
    <row r="78" ht="15.75" customHeight="1" s="56">
      <c r="A78" s="52" t="n"/>
      <c r="B78" s="52" t="n"/>
      <c r="C78" s="52" t="n"/>
      <c r="D78" s="52">
        <f>ABS(B78-C78)</f>
        <v/>
      </c>
    </row>
    <row r="79" ht="15.75" customHeight="1" s="56">
      <c r="A79" s="52" t="n"/>
      <c r="B79" s="52" t="n"/>
      <c r="C79" s="52" t="n"/>
      <c r="D79" s="52">
        <f>ABS(B79-C79)</f>
        <v/>
      </c>
    </row>
    <row r="80" ht="15.75" customHeight="1" s="56">
      <c r="A80" s="52" t="n"/>
      <c r="B80" s="52" t="n"/>
      <c r="C80" s="52" t="n"/>
      <c r="D80" s="52">
        <f>ABS(B80-C80)</f>
        <v/>
      </c>
    </row>
    <row r="81" ht="15.75" customHeight="1" s="56">
      <c r="A81" s="52" t="n"/>
      <c r="B81" s="52" t="n"/>
      <c r="C81" s="52" t="n"/>
      <c r="D81" s="52">
        <f>ABS(B81-C81)</f>
        <v/>
      </c>
    </row>
    <row r="82" ht="15.75" customHeight="1" s="56">
      <c r="A82" s="52" t="n"/>
      <c r="B82" s="52" t="n"/>
      <c r="C82" s="52" t="n"/>
      <c r="D82" s="52">
        <f>ABS(B82-C82)</f>
        <v/>
      </c>
    </row>
    <row r="83" ht="15.75" customHeight="1" s="56">
      <c r="A83" s="52" t="n"/>
      <c r="B83" s="52" t="n"/>
      <c r="C83" s="52" t="n"/>
      <c r="D83" s="52">
        <f>ABS(B83-C83)</f>
        <v/>
      </c>
    </row>
    <row r="84" ht="15.75" customHeight="1" s="56">
      <c r="A84" s="52" t="n"/>
      <c r="B84" s="52" t="n"/>
      <c r="C84" s="52" t="n"/>
      <c r="D84" s="52">
        <f>ABS(B84-C84)</f>
        <v/>
      </c>
    </row>
    <row r="85" ht="15.75" customHeight="1" s="56">
      <c r="A85" s="52" t="n"/>
      <c r="B85" s="52" t="n"/>
      <c r="C85" s="52" t="n"/>
      <c r="D85" s="52">
        <f>ABS(B85-C85)</f>
        <v/>
      </c>
    </row>
    <row r="86" ht="15.75" customHeight="1" s="56">
      <c r="A86" s="52" t="n"/>
      <c r="B86" s="52" t="n"/>
      <c r="C86" s="52" t="n"/>
      <c r="D86" s="52">
        <f>ABS(B86-C86)</f>
        <v/>
      </c>
    </row>
    <row r="87" ht="15.75" customHeight="1" s="56">
      <c r="A87" s="52" t="n"/>
      <c r="B87" s="52" t="n"/>
      <c r="C87" s="52" t="n"/>
      <c r="D87" s="52">
        <f>ABS(B87-C87)</f>
        <v/>
      </c>
    </row>
    <row r="88" ht="15.75" customHeight="1" s="56">
      <c r="A88" s="52" t="n"/>
      <c r="B88" s="52" t="n"/>
      <c r="C88" s="52" t="n"/>
      <c r="D88" s="52">
        <f>ABS(B88-C88)</f>
        <v/>
      </c>
    </row>
    <row r="89" ht="15.75" customHeight="1" s="56">
      <c r="A89" s="52" t="n"/>
      <c r="B89" s="52" t="n"/>
      <c r="C89" s="52" t="n"/>
      <c r="D89" s="52">
        <f>ABS(B89-C89)</f>
        <v/>
      </c>
    </row>
    <row r="90" ht="15.75" customHeight="1" s="56">
      <c r="A90" s="52" t="n"/>
      <c r="B90" s="52" t="n"/>
      <c r="C90" s="52" t="n"/>
      <c r="D90" s="52">
        <f>ABS(B90-C90)</f>
        <v/>
      </c>
    </row>
    <row r="91" ht="15.75" customHeight="1" s="56">
      <c r="A91" s="52" t="n"/>
      <c r="B91" s="52" t="n"/>
      <c r="C91" s="52" t="n"/>
      <c r="D91" s="52">
        <f>ABS(B91-C91)</f>
        <v/>
      </c>
    </row>
    <row r="92" ht="15.75" customHeight="1" s="56">
      <c r="A92" s="52" t="n"/>
      <c r="B92" s="52" t="n"/>
      <c r="C92" s="52" t="n"/>
      <c r="D92" s="52">
        <f>ABS(B92-C92)</f>
        <v/>
      </c>
    </row>
    <row r="93" ht="15.75" customHeight="1" s="56">
      <c r="A93" s="52" t="n"/>
      <c r="B93" s="52" t="n"/>
      <c r="C93" s="52" t="n"/>
      <c r="D93" s="52">
        <f>ABS(B93-C93)</f>
        <v/>
      </c>
    </row>
    <row r="94" ht="15.75" customHeight="1" s="56">
      <c r="A94" s="52" t="n"/>
      <c r="B94" s="52" t="n"/>
      <c r="C94" s="52" t="n"/>
      <c r="D94" s="52">
        <f>ABS(B94-C94)</f>
        <v/>
      </c>
    </row>
    <row r="95" ht="15.75" customHeight="1" s="56">
      <c r="A95" s="52" t="n"/>
      <c r="B95" s="52" t="n"/>
      <c r="C95" s="52" t="n"/>
      <c r="D95" s="52">
        <f>ABS(B95-C95)</f>
        <v/>
      </c>
    </row>
    <row r="96" ht="15.75" customHeight="1" s="56">
      <c r="A96" s="52" t="n"/>
      <c r="B96" s="52" t="n"/>
      <c r="C96" s="52" t="n"/>
      <c r="D96" s="52">
        <f>ABS(B96-C96)</f>
        <v/>
      </c>
    </row>
    <row r="97" ht="15.75" customHeight="1" s="56">
      <c r="A97" s="52" t="n"/>
      <c r="B97" s="52" t="n"/>
      <c r="C97" s="52" t="n"/>
      <c r="D97" s="52">
        <f>ABS(B97-C97)</f>
        <v/>
      </c>
    </row>
    <row r="98" ht="15.75" customHeight="1" s="56">
      <c r="A98" s="52" t="n"/>
      <c r="B98" s="52" t="n"/>
      <c r="C98" s="52" t="n"/>
      <c r="D98" s="52">
        <f>ABS(B98-C98)</f>
        <v/>
      </c>
    </row>
    <row r="99" ht="15.75" customHeight="1" s="56">
      <c r="A99" s="52" t="n"/>
      <c r="B99" s="52" t="n"/>
      <c r="C99" s="52" t="n"/>
      <c r="D99" s="52">
        <f>ABS(B99-C99)</f>
        <v/>
      </c>
    </row>
    <row r="100" ht="15.75" customHeight="1" s="56">
      <c r="A100" s="52" t="n"/>
      <c r="B100" s="52" t="n"/>
      <c r="C100" s="52" t="n"/>
      <c r="D100" s="52">
        <f>ABS(B100-C100)</f>
        <v/>
      </c>
    </row>
    <row r="101" ht="15.75" customHeight="1" s="56">
      <c r="A101" s="52" t="n"/>
      <c r="B101" s="52" t="n"/>
      <c r="C101" s="52" t="n"/>
      <c r="D101" s="52">
        <f>ABS(B101-C101)</f>
        <v/>
      </c>
    </row>
    <row r="102" ht="15.75" customHeight="1" s="56">
      <c r="A102" s="52" t="n"/>
      <c r="B102" s="52" t="n"/>
      <c r="C102" s="52" t="n"/>
      <c r="D102" s="52">
        <f>ABS(B102-C102)</f>
        <v/>
      </c>
    </row>
    <row r="103" ht="15.75" customHeight="1" s="56">
      <c r="A103" s="52" t="n"/>
      <c r="B103" s="52" t="n"/>
      <c r="C103" s="52" t="n"/>
      <c r="D103" s="52">
        <f>ABS(B103-C103)</f>
        <v/>
      </c>
    </row>
    <row r="104" ht="15.75" customHeight="1" s="56">
      <c r="A104" s="52" t="n"/>
      <c r="B104" s="52" t="n"/>
      <c r="C104" s="52" t="n"/>
      <c r="D104" s="52">
        <f>ABS(B104-C104)</f>
        <v/>
      </c>
    </row>
    <row r="105" ht="15.75" customHeight="1" s="56">
      <c r="A105" s="52" t="n"/>
      <c r="B105" s="52" t="n"/>
      <c r="C105" s="52" t="n"/>
      <c r="D105" s="52">
        <f>ABS(B105-C105)</f>
        <v/>
      </c>
    </row>
    <row r="106" ht="15.75" customHeight="1" s="56">
      <c r="A106" s="52" t="n"/>
      <c r="B106" s="52" t="n"/>
      <c r="C106" s="52" t="n"/>
      <c r="D106" s="52">
        <f>ABS(B106-C106)</f>
        <v/>
      </c>
    </row>
    <row r="107" ht="15.75" customHeight="1" s="56">
      <c r="A107" s="52" t="n"/>
      <c r="B107" s="52" t="n"/>
      <c r="C107" s="52" t="n"/>
      <c r="D107" s="52">
        <f>ABS(B107-C107)</f>
        <v/>
      </c>
    </row>
    <row r="108" ht="15.75" customHeight="1" s="56">
      <c r="A108" s="52" t="n"/>
      <c r="B108" s="52" t="n"/>
      <c r="C108" s="52" t="n"/>
      <c r="D108" s="52">
        <f>ABS(B108-C108)</f>
        <v/>
      </c>
    </row>
    <row r="109" ht="15.75" customHeight="1" s="56">
      <c r="A109" s="52" t="n"/>
      <c r="B109" s="52" t="n"/>
      <c r="C109" s="52" t="n"/>
      <c r="D109" s="52">
        <f>ABS(B109-C109)</f>
        <v/>
      </c>
    </row>
    <row r="110" ht="15.75" customHeight="1" s="56">
      <c r="A110" s="52" t="n"/>
      <c r="B110" s="52" t="n"/>
      <c r="C110" s="52" t="n"/>
      <c r="D110" s="52">
        <f>ABS(B110-C110)</f>
        <v/>
      </c>
    </row>
    <row r="111" ht="15.75" customHeight="1" s="56">
      <c r="A111" s="52" t="n"/>
      <c r="B111" s="52" t="n"/>
      <c r="C111" s="52" t="n"/>
      <c r="D111" s="52">
        <f>ABS(B111-C111)</f>
        <v/>
      </c>
    </row>
    <row r="112" ht="15.75" customHeight="1" s="56">
      <c r="A112" s="52" t="n"/>
      <c r="B112" s="52" t="n"/>
      <c r="C112" s="52" t="n"/>
      <c r="D112" s="52">
        <f>ABS(B112-C112)</f>
        <v/>
      </c>
    </row>
    <row r="113" ht="15.75" customHeight="1" s="56">
      <c r="A113" s="52" t="n"/>
      <c r="B113" s="52" t="n"/>
      <c r="C113" s="52" t="n"/>
      <c r="D113" s="52">
        <f>ABS(B113-C113)</f>
        <v/>
      </c>
    </row>
    <row r="114" ht="15.75" customHeight="1" s="56">
      <c r="A114" s="52" t="n"/>
      <c r="B114" s="52" t="n"/>
      <c r="C114" s="52" t="n"/>
      <c r="D114" s="52">
        <f>ABS(B114-C114)</f>
        <v/>
      </c>
    </row>
    <row r="115" ht="15.75" customHeight="1" s="56">
      <c r="A115" s="52" t="n"/>
      <c r="B115" s="52" t="n"/>
      <c r="C115" s="52" t="n"/>
      <c r="D115" s="52">
        <f>ABS(B115-C115)</f>
        <v/>
      </c>
    </row>
    <row r="116" ht="15.75" customHeight="1" s="56">
      <c r="A116" s="52" t="n"/>
      <c r="B116" s="52" t="n"/>
      <c r="C116" s="52" t="n"/>
      <c r="D116" s="52">
        <f>ABS(B116-C116)</f>
        <v/>
      </c>
    </row>
    <row r="117" ht="15.75" customHeight="1" s="56">
      <c r="A117" s="52" t="n"/>
      <c r="B117" s="52" t="n"/>
      <c r="C117" s="52" t="n"/>
      <c r="D117" s="52">
        <f>ABS(B117-C117)</f>
        <v/>
      </c>
    </row>
    <row r="118" ht="15.75" customHeight="1" s="56">
      <c r="A118" s="52" t="n"/>
      <c r="B118" s="52" t="n"/>
      <c r="C118" s="52" t="n"/>
      <c r="D118" s="52">
        <f>ABS(B118-C118)</f>
        <v/>
      </c>
    </row>
    <row r="119" ht="15.75" customHeight="1" s="56">
      <c r="A119" s="52" t="n"/>
      <c r="B119" s="52" t="n"/>
      <c r="C119" s="52" t="n"/>
      <c r="D119" s="52">
        <f>ABS(B119-C119)</f>
        <v/>
      </c>
    </row>
    <row r="120" ht="15.75" customHeight="1" s="56">
      <c r="A120" s="52" t="n"/>
      <c r="B120" s="52" t="n"/>
      <c r="C120" s="52" t="n"/>
      <c r="D120" s="52">
        <f>ABS(B120-C120)</f>
        <v/>
      </c>
    </row>
    <row r="121" ht="15.75" customHeight="1" s="56">
      <c r="A121" s="52" t="n"/>
      <c r="B121" s="52" t="n"/>
      <c r="C121" s="52" t="n"/>
      <c r="D121" s="52">
        <f>ABS(B121-C121)</f>
        <v/>
      </c>
    </row>
    <row r="122" ht="15.75" customHeight="1" s="56">
      <c r="A122" s="52" t="n"/>
      <c r="B122" s="52" t="n"/>
      <c r="C122" s="52" t="n"/>
      <c r="D122" s="52">
        <f>ABS(B122-C122)</f>
        <v/>
      </c>
    </row>
    <row r="123" ht="15.75" customHeight="1" s="56">
      <c r="A123" s="52" t="n"/>
      <c r="B123" s="52" t="n"/>
      <c r="C123" s="52" t="n"/>
      <c r="D123" s="52">
        <f>ABS(B123-C123)</f>
        <v/>
      </c>
    </row>
    <row r="124" ht="15.75" customHeight="1" s="56">
      <c r="A124" s="52" t="n"/>
      <c r="B124" s="52" t="n"/>
      <c r="C124" s="52" t="n"/>
      <c r="D124" s="52">
        <f>ABS(B124-C124)</f>
        <v/>
      </c>
    </row>
    <row r="125" ht="15.75" customHeight="1" s="56">
      <c r="A125" s="52" t="n"/>
      <c r="B125" s="52" t="n"/>
      <c r="C125" s="52" t="n"/>
      <c r="D125" s="52">
        <f>ABS(B125-C125)</f>
        <v/>
      </c>
    </row>
    <row r="126" ht="15.75" customHeight="1" s="56">
      <c r="A126" s="52" t="n"/>
      <c r="B126" s="52" t="n"/>
      <c r="C126" s="52" t="n"/>
      <c r="D126" s="52">
        <f>ABS(B126-C126)</f>
        <v/>
      </c>
    </row>
    <row r="127" ht="15.75" customHeight="1" s="56">
      <c r="A127" s="52" t="n"/>
      <c r="B127" s="52" t="n"/>
      <c r="C127" s="52" t="n"/>
      <c r="D127" s="52">
        <f>ABS(B127-C127)</f>
        <v/>
      </c>
    </row>
    <row r="128" ht="15.75" customHeight="1" s="56">
      <c r="A128" s="52" t="n"/>
      <c r="B128" s="52" t="n"/>
      <c r="C128" s="52" t="n"/>
      <c r="D128" s="52">
        <f>ABS(B128-C128)</f>
        <v/>
      </c>
    </row>
    <row r="129" ht="15.75" customHeight="1" s="56">
      <c r="A129" s="52" t="n"/>
      <c r="B129" s="52" t="n"/>
      <c r="C129" s="52" t="n"/>
      <c r="D129" s="52">
        <f>ABS(B129-C129)</f>
        <v/>
      </c>
    </row>
    <row r="130" ht="15.75" customHeight="1" s="56">
      <c r="A130" s="52" t="n"/>
      <c r="B130" s="52" t="n"/>
      <c r="C130" s="52" t="n"/>
      <c r="D130" s="52">
        <f>ABS(B130-C130)</f>
        <v/>
      </c>
    </row>
    <row r="131" ht="15.75" customHeight="1" s="56">
      <c r="A131" s="52" t="n"/>
      <c r="B131" s="52" t="n"/>
      <c r="C131" s="52" t="n"/>
      <c r="D131" s="52">
        <f>ABS(B131-C131)</f>
        <v/>
      </c>
    </row>
    <row r="132" ht="15.75" customHeight="1" s="56">
      <c r="A132" s="52" t="n"/>
      <c r="B132" s="52" t="n"/>
      <c r="C132" s="52" t="n"/>
      <c r="D132" s="52">
        <f>ABS(B132-C132)</f>
        <v/>
      </c>
    </row>
    <row r="133" ht="15.75" customHeight="1" s="56">
      <c r="A133" s="52" t="n"/>
      <c r="B133" s="52" t="n"/>
      <c r="C133" s="52" t="n"/>
      <c r="D133" s="52">
        <f>ABS(B133-C133)</f>
        <v/>
      </c>
    </row>
    <row r="134" ht="15.75" customHeight="1" s="56">
      <c r="A134" s="52" t="n"/>
      <c r="B134" s="52" t="n"/>
      <c r="C134" s="52" t="n"/>
      <c r="D134" s="52">
        <f>ABS(B134-C134)</f>
        <v/>
      </c>
    </row>
    <row r="135" ht="15.75" customHeight="1" s="56">
      <c r="A135" s="52" t="n"/>
      <c r="B135" s="52" t="n"/>
      <c r="C135" s="52" t="n"/>
      <c r="D135" s="52">
        <f>ABS(B135-C135)</f>
        <v/>
      </c>
    </row>
    <row r="136" ht="15.75" customHeight="1" s="56">
      <c r="A136" s="52" t="n"/>
      <c r="B136" s="52" t="n"/>
      <c r="C136" s="52" t="n"/>
      <c r="D136" s="52">
        <f>ABS(B136-C136)</f>
        <v/>
      </c>
    </row>
    <row r="137" ht="15.75" customHeight="1" s="56">
      <c r="A137" s="52" t="n"/>
      <c r="B137" s="52" t="n"/>
      <c r="C137" s="52" t="n"/>
      <c r="D137" s="52">
        <f>ABS(B137-C137)</f>
        <v/>
      </c>
    </row>
    <row r="138" ht="15.75" customHeight="1" s="56">
      <c r="A138" s="52" t="n"/>
      <c r="B138" s="52" t="n"/>
      <c r="C138" s="52" t="n"/>
      <c r="D138" s="52">
        <f>ABS(B138-C138)</f>
        <v/>
      </c>
    </row>
    <row r="139" ht="15.75" customHeight="1" s="56">
      <c r="A139" s="52" t="n"/>
      <c r="B139" s="52" t="n"/>
      <c r="C139" s="52" t="n"/>
      <c r="D139" s="52">
        <f>ABS(B139-C139)</f>
        <v/>
      </c>
    </row>
    <row r="140" ht="15.75" customHeight="1" s="56">
      <c r="A140" s="52" t="n"/>
      <c r="B140" s="52" t="n"/>
      <c r="C140" s="52" t="n"/>
      <c r="D140" s="52">
        <f>ABS(B140-C140)</f>
        <v/>
      </c>
    </row>
    <row r="141" ht="15.75" customHeight="1" s="56">
      <c r="A141" s="52" t="n"/>
      <c r="B141" s="52" t="n"/>
      <c r="C141" s="52" t="n"/>
      <c r="D141" s="52">
        <f>ABS(B141-C141)</f>
        <v/>
      </c>
    </row>
    <row r="142" ht="15.75" customHeight="1" s="56">
      <c r="A142" s="52" t="n"/>
      <c r="B142" s="52" t="n"/>
      <c r="C142" s="52" t="n"/>
      <c r="D142" s="52">
        <f>ABS(B142-C142)</f>
        <v/>
      </c>
    </row>
    <row r="143" ht="15.75" customHeight="1" s="56">
      <c r="A143" s="52" t="n"/>
      <c r="B143" s="52" t="n"/>
      <c r="C143" s="52" t="n"/>
      <c r="D143" s="52">
        <f>ABS(B143-C143)</f>
        <v/>
      </c>
    </row>
    <row r="144" ht="15.75" customHeight="1" s="56">
      <c r="A144" s="52" t="n"/>
      <c r="B144" s="52" t="n"/>
      <c r="C144" s="52" t="n"/>
      <c r="D144" s="52">
        <f>ABS(B144-C144)</f>
        <v/>
      </c>
    </row>
    <row r="145" ht="15.75" customHeight="1" s="56">
      <c r="A145" s="52" t="n"/>
      <c r="B145" s="52" t="n"/>
      <c r="C145" s="52" t="n"/>
      <c r="D145" s="52">
        <f>ABS(B145-C145)</f>
        <v/>
      </c>
    </row>
    <row r="146" ht="15.75" customHeight="1" s="56">
      <c r="A146" s="52" t="n"/>
      <c r="B146" s="52" t="n"/>
      <c r="C146" s="52" t="n"/>
      <c r="D146" s="52">
        <f>ABS(B146-C146)</f>
        <v/>
      </c>
    </row>
    <row r="147" ht="15.75" customHeight="1" s="56">
      <c r="A147" s="52" t="n"/>
      <c r="B147" s="52" t="n"/>
      <c r="C147" s="52" t="n"/>
      <c r="D147" s="52">
        <f>ABS(B147-C147)</f>
        <v/>
      </c>
    </row>
    <row r="148" ht="15.75" customHeight="1" s="56">
      <c r="A148" s="52" t="n"/>
      <c r="B148" s="52" t="n"/>
      <c r="C148" s="52" t="n"/>
      <c r="D148" s="52">
        <f>ABS(B148-C148)</f>
        <v/>
      </c>
    </row>
    <row r="149" ht="15.75" customHeight="1" s="56">
      <c r="A149" s="52" t="n"/>
      <c r="B149" s="52" t="n"/>
      <c r="C149" s="52" t="n"/>
      <c r="D149" s="52">
        <f>ABS(B149-C149)</f>
        <v/>
      </c>
    </row>
    <row r="150" ht="15.75" customHeight="1" s="56">
      <c r="A150" s="52" t="n"/>
      <c r="B150" s="52" t="n"/>
      <c r="C150" s="52" t="n"/>
      <c r="D150" s="52">
        <f>ABS(B150-C150)</f>
        <v/>
      </c>
    </row>
    <row r="151" ht="15.75" customHeight="1" s="56">
      <c r="A151" s="52" t="n"/>
      <c r="B151" s="52" t="n"/>
      <c r="C151" s="52" t="n"/>
      <c r="D151" s="52">
        <f>ABS(B151-C151)</f>
        <v/>
      </c>
    </row>
    <row r="152" ht="15.75" customHeight="1" s="56">
      <c r="A152" s="52" t="n"/>
      <c r="B152" s="52" t="n"/>
      <c r="C152" s="52" t="n"/>
      <c r="D152" s="52">
        <f>ABS(B152-C152)</f>
        <v/>
      </c>
    </row>
    <row r="153" ht="15.75" customHeight="1" s="56">
      <c r="A153" s="52" t="n"/>
      <c r="B153" s="52" t="n"/>
      <c r="C153" s="52" t="n"/>
      <c r="D153" s="52">
        <f>ABS(B153-C153)</f>
        <v/>
      </c>
    </row>
    <row r="154" ht="15.75" customHeight="1" s="56">
      <c r="A154" s="52" t="n"/>
      <c r="B154" s="52" t="n"/>
      <c r="C154" s="52" t="n"/>
      <c r="D154" s="52">
        <f>ABS(B154-C154)</f>
        <v/>
      </c>
    </row>
    <row r="155" ht="15.75" customHeight="1" s="56">
      <c r="A155" s="52" t="n"/>
      <c r="B155" s="52" t="n"/>
      <c r="C155" s="52" t="n"/>
      <c r="D155" s="52">
        <f>ABS(B155-C155)</f>
        <v/>
      </c>
    </row>
    <row r="156" ht="15.75" customHeight="1" s="56">
      <c r="A156" s="52" t="n"/>
      <c r="B156" s="52" t="n"/>
      <c r="C156" s="52" t="n"/>
      <c r="D156" s="52">
        <f>ABS(B156-C156)</f>
        <v/>
      </c>
    </row>
    <row r="157" ht="15.75" customHeight="1" s="56">
      <c r="A157" s="52" t="n"/>
      <c r="B157" s="52" t="n"/>
      <c r="C157" s="52" t="n"/>
      <c r="D157" s="52">
        <f>ABS(B157-C157)</f>
        <v/>
      </c>
    </row>
    <row r="158" ht="15.75" customHeight="1" s="56">
      <c r="A158" s="52" t="n"/>
      <c r="B158" s="52" t="n"/>
      <c r="C158" s="52" t="n"/>
      <c r="D158" s="52">
        <f>ABS(B158-C158)</f>
        <v/>
      </c>
    </row>
    <row r="159" ht="15.75" customHeight="1" s="56">
      <c r="A159" s="52" t="n"/>
      <c r="B159" s="52" t="n"/>
      <c r="C159" s="52" t="n"/>
      <c r="D159" s="52">
        <f>ABS(B159-C159)</f>
        <v/>
      </c>
    </row>
    <row r="160" ht="15.75" customHeight="1" s="56">
      <c r="A160" s="52" t="n"/>
      <c r="B160" s="52" t="n"/>
      <c r="C160" s="52" t="n"/>
      <c r="D160" s="52">
        <f>ABS(B160-C160)</f>
        <v/>
      </c>
    </row>
    <row r="161" ht="15.75" customHeight="1" s="56">
      <c r="A161" s="52" t="n"/>
      <c r="B161" s="52" t="n"/>
      <c r="C161" s="52" t="n"/>
      <c r="D161" s="52">
        <f>ABS(B161-C161)</f>
        <v/>
      </c>
    </row>
    <row r="162" ht="15.75" customHeight="1" s="56">
      <c r="A162" s="52" t="n"/>
      <c r="B162" s="52" t="n"/>
      <c r="C162" s="52" t="n"/>
      <c r="D162" s="52">
        <f>ABS(B162-C162)</f>
        <v/>
      </c>
    </row>
    <row r="163" ht="15.75" customHeight="1" s="56">
      <c r="A163" s="52" t="n"/>
      <c r="B163" s="52" t="n"/>
      <c r="C163" s="52" t="n"/>
      <c r="D163" s="52">
        <f>ABS(B163-C163)</f>
        <v/>
      </c>
    </row>
    <row r="164" ht="15.75" customHeight="1" s="56">
      <c r="A164" s="52" t="n"/>
      <c r="B164" s="52" t="n"/>
      <c r="C164" s="52" t="n"/>
      <c r="D164" s="52">
        <f>ABS(B164-C164)</f>
        <v/>
      </c>
    </row>
    <row r="165" ht="15.75" customHeight="1" s="56">
      <c r="A165" s="52" t="n"/>
      <c r="B165" s="52" t="n"/>
      <c r="C165" s="52" t="n"/>
      <c r="D165" s="52">
        <f>ABS(B165-C165)</f>
        <v/>
      </c>
    </row>
    <row r="166" ht="15.75" customHeight="1" s="56">
      <c r="A166" s="52" t="n"/>
      <c r="B166" s="52" t="n"/>
      <c r="C166" s="52" t="n"/>
      <c r="D166" s="52">
        <f>ABS(B166-C166)</f>
        <v/>
      </c>
    </row>
    <row r="167" ht="15.75" customHeight="1" s="56">
      <c r="A167" s="52" t="n"/>
      <c r="B167" s="52" t="n"/>
      <c r="C167" s="52" t="n"/>
      <c r="D167" s="52">
        <f>ABS(B167-C167)</f>
        <v/>
      </c>
    </row>
    <row r="168" ht="15.75" customHeight="1" s="56">
      <c r="A168" s="52" t="n"/>
      <c r="B168" s="52" t="n"/>
      <c r="C168" s="52" t="n"/>
      <c r="D168" s="52">
        <f>ABS(B168-C168)</f>
        <v/>
      </c>
    </row>
    <row r="169" ht="15.75" customHeight="1" s="56">
      <c r="A169" s="52" t="n"/>
      <c r="B169" s="52" t="n"/>
      <c r="C169" s="52" t="n"/>
      <c r="D169" s="52">
        <f>ABS(B169-C169)</f>
        <v/>
      </c>
    </row>
    <row r="170" ht="15.75" customHeight="1" s="56">
      <c r="A170" s="52" t="n"/>
      <c r="B170" s="52" t="n"/>
      <c r="C170" s="52" t="n"/>
      <c r="D170" s="52">
        <f>ABS(B170-C170)</f>
        <v/>
      </c>
    </row>
    <row r="171" ht="15.75" customHeight="1" s="56">
      <c r="A171" s="52" t="n"/>
      <c r="B171" s="52" t="n"/>
      <c r="C171" s="52" t="n"/>
      <c r="D171" s="52">
        <f>ABS(B171-C171)</f>
        <v/>
      </c>
    </row>
    <row r="172" ht="15.75" customHeight="1" s="56">
      <c r="A172" s="52" t="n"/>
      <c r="B172" s="52" t="n"/>
      <c r="C172" s="52" t="n"/>
      <c r="D172" s="52">
        <f>ABS(B172-C172)</f>
        <v/>
      </c>
    </row>
    <row r="173" ht="15.75" customHeight="1" s="56">
      <c r="A173" s="52" t="n"/>
      <c r="B173" s="52" t="n"/>
      <c r="C173" s="52" t="n"/>
      <c r="D173" s="52">
        <f>ABS(B173-C173)</f>
        <v/>
      </c>
    </row>
    <row r="174" ht="15.75" customHeight="1" s="56">
      <c r="A174" s="52" t="n"/>
      <c r="B174" s="52" t="n"/>
      <c r="C174" s="52" t="n"/>
      <c r="D174" s="52">
        <f>ABS(B174-C174)</f>
        <v/>
      </c>
    </row>
    <row r="175" ht="15.75" customHeight="1" s="56">
      <c r="A175" s="52" t="n"/>
      <c r="B175" s="52" t="n"/>
      <c r="C175" s="52" t="n"/>
      <c r="D175" s="52">
        <f>ABS(B175-C175)</f>
        <v/>
      </c>
    </row>
    <row r="176" ht="15.75" customHeight="1" s="56">
      <c r="A176" s="52" t="n"/>
      <c r="B176" s="52" t="n"/>
      <c r="C176" s="52" t="n"/>
      <c r="D176" s="52">
        <f>ABS(B176-C176)</f>
        <v/>
      </c>
    </row>
    <row r="177" ht="15.75" customHeight="1" s="56">
      <c r="A177" s="52" t="n"/>
      <c r="B177" s="52" t="n"/>
      <c r="C177" s="52" t="n"/>
      <c r="D177" s="52">
        <f>ABS(B177-C177)</f>
        <v/>
      </c>
    </row>
    <row r="178" ht="15.75" customHeight="1" s="56">
      <c r="A178" s="52" t="n"/>
      <c r="B178" s="52" t="n"/>
      <c r="C178" s="52" t="n"/>
      <c r="D178" s="52">
        <f>ABS(B178-C178)</f>
        <v/>
      </c>
    </row>
    <row r="179" ht="15.75" customHeight="1" s="56">
      <c r="A179" s="52" t="n"/>
      <c r="B179" s="52" t="n"/>
      <c r="C179" s="52" t="n"/>
      <c r="D179" s="52">
        <f>ABS(B179-C179)</f>
        <v/>
      </c>
    </row>
    <row r="180" ht="15.75" customHeight="1" s="56">
      <c r="A180" s="52" t="n"/>
      <c r="B180" s="52" t="n"/>
      <c r="C180" s="52" t="n"/>
      <c r="D180" s="52">
        <f>ABS(B180-C180)</f>
        <v/>
      </c>
    </row>
    <row r="181" ht="15.75" customHeight="1" s="56">
      <c r="A181" s="52" t="n"/>
      <c r="B181" s="52" t="n"/>
      <c r="C181" s="52" t="n"/>
      <c r="D181" s="52">
        <f>ABS(B181-C181)</f>
        <v/>
      </c>
    </row>
    <row r="182" ht="15.75" customHeight="1" s="56">
      <c r="A182" s="52" t="n"/>
      <c r="B182" s="52" t="n"/>
      <c r="C182" s="52" t="n"/>
      <c r="D182" s="52">
        <f>ABS(B182-C182)</f>
        <v/>
      </c>
    </row>
    <row r="183" ht="15.75" customHeight="1" s="56">
      <c r="A183" s="52" t="n"/>
      <c r="B183" s="52" t="n"/>
      <c r="C183" s="52" t="n"/>
      <c r="D183" s="52">
        <f>ABS(B183-C183)</f>
        <v/>
      </c>
    </row>
    <row r="184" ht="15.75" customHeight="1" s="56">
      <c r="A184" s="52" t="n"/>
      <c r="B184" s="52" t="n"/>
      <c r="C184" s="52" t="n"/>
      <c r="D184" s="52">
        <f>ABS(B184-C184)</f>
        <v/>
      </c>
    </row>
    <row r="185" ht="15.75" customHeight="1" s="56">
      <c r="A185" s="52" t="n"/>
      <c r="B185" s="52" t="n"/>
      <c r="C185" s="52" t="n"/>
      <c r="D185" s="52">
        <f>ABS(B185-C185)</f>
        <v/>
      </c>
    </row>
    <row r="186" ht="15.75" customHeight="1" s="56">
      <c r="A186" s="52" t="n"/>
      <c r="B186" s="52" t="n"/>
      <c r="C186" s="52" t="n"/>
      <c r="D186" s="52">
        <f>ABS(B186-C186)</f>
        <v/>
      </c>
    </row>
    <row r="187" ht="15.75" customHeight="1" s="56">
      <c r="A187" s="52" t="n"/>
      <c r="B187" s="52" t="n"/>
      <c r="C187" s="52" t="n"/>
      <c r="D187" s="52">
        <f>ABS(B187-C187)</f>
        <v/>
      </c>
    </row>
    <row r="188" ht="15.75" customHeight="1" s="56">
      <c r="A188" s="52" t="n"/>
      <c r="B188" s="52" t="n"/>
      <c r="C188" s="52" t="n"/>
      <c r="D188" s="52">
        <f>ABS(B188-C188)</f>
        <v/>
      </c>
    </row>
    <row r="189" ht="15.75" customHeight="1" s="56">
      <c r="A189" s="52" t="n"/>
      <c r="B189" s="52" t="n"/>
      <c r="C189" s="52" t="n"/>
      <c r="D189" s="52">
        <f>ABS(B189-C189)</f>
        <v/>
      </c>
    </row>
    <row r="190" ht="15.75" customHeight="1" s="56">
      <c r="A190" s="52" t="n"/>
      <c r="B190" s="52" t="n"/>
      <c r="C190" s="52" t="n"/>
      <c r="D190" s="52">
        <f>ABS(B190-C190)</f>
        <v/>
      </c>
    </row>
    <row r="191" ht="15.75" customHeight="1" s="56">
      <c r="A191" s="52" t="n"/>
      <c r="B191" s="52" t="n"/>
      <c r="C191" s="52" t="n"/>
      <c r="D191" s="52">
        <f>ABS(B191-C191)</f>
        <v/>
      </c>
    </row>
    <row r="192" ht="15.75" customHeight="1" s="56">
      <c r="A192" s="52" t="n"/>
      <c r="B192" s="52" t="n"/>
      <c r="C192" s="52" t="n"/>
      <c r="D192" s="52">
        <f>ABS(B192-C192)</f>
        <v/>
      </c>
    </row>
    <row r="193" ht="15.75" customHeight="1" s="56">
      <c r="A193" s="52" t="n"/>
      <c r="B193" s="52" t="n"/>
      <c r="C193" s="52" t="n"/>
      <c r="D193" s="52">
        <f>ABS(B193-C193)</f>
        <v/>
      </c>
    </row>
    <row r="194" ht="15.75" customHeight="1" s="56">
      <c r="A194" s="52" t="n"/>
      <c r="B194" s="52" t="n"/>
      <c r="C194" s="52" t="n"/>
      <c r="D194" s="52">
        <f>ABS(B194-C194)</f>
        <v/>
      </c>
    </row>
    <row r="195" ht="15.75" customHeight="1" s="56">
      <c r="A195" s="52" t="n"/>
      <c r="B195" s="52" t="n"/>
      <c r="C195" s="52" t="n"/>
      <c r="D195" s="52">
        <f>ABS(B195-C195)</f>
        <v/>
      </c>
    </row>
    <row r="196" ht="15.75" customHeight="1" s="56">
      <c r="A196" s="52" t="n"/>
      <c r="B196" s="52" t="n"/>
      <c r="C196" s="52" t="n"/>
      <c r="D196" s="52">
        <f>ABS(B196-C196)</f>
        <v/>
      </c>
    </row>
    <row r="197" ht="15.75" customHeight="1" s="56">
      <c r="A197" s="52" t="n"/>
      <c r="B197" s="52" t="n"/>
      <c r="C197" s="52" t="n"/>
      <c r="D197" s="52">
        <f>ABS(B197-C197)</f>
        <v/>
      </c>
    </row>
    <row r="198" ht="15.75" customHeight="1" s="56">
      <c r="A198" s="52" t="n"/>
      <c r="B198" s="52" t="n"/>
      <c r="C198" s="52" t="n"/>
      <c r="D198" s="52">
        <f>ABS(B198-C198)</f>
        <v/>
      </c>
    </row>
    <row r="199" ht="15.75" customHeight="1" s="56">
      <c r="A199" s="52" t="n"/>
      <c r="B199" s="52" t="n"/>
      <c r="C199" s="52" t="n"/>
      <c r="D199" s="52">
        <f>ABS(B199-C199)</f>
        <v/>
      </c>
    </row>
    <row r="200" ht="15.75" customHeight="1" s="56">
      <c r="A200" s="52" t="n"/>
      <c r="B200" s="52" t="n"/>
      <c r="C200" s="52" t="n"/>
      <c r="D200" s="52">
        <f>ABS(B200-C200)</f>
        <v/>
      </c>
    </row>
    <row r="201" ht="15.75" customHeight="1" s="56">
      <c r="A201" s="52" t="n"/>
      <c r="B201" s="52" t="n"/>
      <c r="C201" s="52" t="n"/>
      <c r="D201" s="52">
        <f>ABS(B201-C201)</f>
        <v/>
      </c>
    </row>
    <row r="202" ht="15.75" customHeight="1" s="56">
      <c r="A202" s="52" t="n"/>
      <c r="B202" s="52" t="n"/>
      <c r="C202" s="52" t="n"/>
      <c r="D202" s="52">
        <f>ABS(B202-C202)</f>
        <v/>
      </c>
    </row>
    <row r="203" ht="15.75" customHeight="1" s="56">
      <c r="A203" s="52" t="n"/>
      <c r="B203" s="52" t="n"/>
      <c r="C203" s="52" t="n"/>
      <c r="D203" s="52">
        <f>ABS(B203-C203)</f>
        <v/>
      </c>
    </row>
    <row r="204" ht="15.75" customHeight="1" s="56">
      <c r="A204" s="52" t="n"/>
      <c r="B204" s="52" t="n"/>
      <c r="C204" s="52" t="n"/>
      <c r="D204" s="52">
        <f>ABS(B204-C204)</f>
        <v/>
      </c>
    </row>
    <row r="205" ht="15.75" customHeight="1" s="56">
      <c r="A205" s="52" t="n"/>
      <c r="B205" s="52" t="n"/>
      <c r="C205" s="52" t="n"/>
      <c r="D205" s="52">
        <f>ABS(B205-C205)</f>
        <v/>
      </c>
    </row>
    <row r="206" ht="15.75" customHeight="1" s="56">
      <c r="A206" s="52" t="n"/>
      <c r="B206" s="52" t="n"/>
      <c r="C206" s="52" t="n"/>
      <c r="D206" s="52">
        <f>ABS(B206-C206)</f>
        <v/>
      </c>
    </row>
    <row r="207" ht="15.75" customHeight="1" s="56">
      <c r="A207" s="52" t="n"/>
      <c r="B207" s="52" t="n"/>
      <c r="C207" s="52" t="n"/>
      <c r="D207" s="52">
        <f>ABS(B207-C207)</f>
        <v/>
      </c>
    </row>
    <row r="208" ht="15.75" customHeight="1" s="56">
      <c r="A208" s="52" t="n"/>
      <c r="B208" s="52" t="n"/>
      <c r="C208" s="52" t="n"/>
      <c r="D208" s="52">
        <f>ABS(B208-C208)</f>
        <v/>
      </c>
    </row>
    <row r="209" ht="15.75" customHeight="1" s="56">
      <c r="A209" s="52" t="n"/>
      <c r="B209" s="52" t="n"/>
      <c r="C209" s="52" t="n"/>
      <c r="D209" s="52">
        <f>ABS(B209-C209)</f>
        <v/>
      </c>
    </row>
    <row r="210" ht="15.75" customHeight="1" s="56">
      <c r="A210" s="52" t="n"/>
      <c r="B210" s="52" t="n"/>
      <c r="C210" s="52" t="n"/>
      <c r="D210" s="52">
        <f>ABS(B210-C210)</f>
        <v/>
      </c>
    </row>
    <row r="211" ht="15.75" customHeight="1" s="56">
      <c r="A211" s="52" t="n"/>
      <c r="B211" s="52" t="n"/>
      <c r="C211" s="52" t="n"/>
      <c r="D211" s="52">
        <f>ABS(B211-C211)</f>
        <v/>
      </c>
    </row>
    <row r="212" ht="15.75" customHeight="1" s="56">
      <c r="A212" s="52" t="n"/>
      <c r="B212" s="52" t="n"/>
      <c r="C212" s="52" t="n"/>
      <c r="D212" s="52">
        <f>ABS(B212-C212)</f>
        <v/>
      </c>
    </row>
    <row r="213" ht="15.75" customHeight="1" s="56">
      <c r="A213" s="52" t="n"/>
      <c r="B213" s="52" t="n"/>
      <c r="C213" s="52" t="n"/>
      <c r="D213" s="52">
        <f>ABS(B213-C213)</f>
        <v/>
      </c>
    </row>
    <row r="214" ht="15.75" customHeight="1" s="56">
      <c r="A214" s="52" t="n"/>
      <c r="B214" s="52" t="n"/>
      <c r="C214" s="52" t="n"/>
      <c r="D214" s="52">
        <f>ABS(B214-C214)</f>
        <v/>
      </c>
    </row>
    <row r="215" ht="15.75" customHeight="1" s="56">
      <c r="A215" s="52" t="n"/>
      <c r="B215" s="52" t="n"/>
      <c r="C215" s="52" t="n"/>
      <c r="D215" s="52">
        <f>ABS(B215-C215)</f>
        <v/>
      </c>
    </row>
    <row r="216" ht="15.75" customHeight="1" s="56">
      <c r="A216" s="52" t="n"/>
      <c r="B216" s="52" t="n"/>
      <c r="C216" s="52" t="n"/>
      <c r="D216" s="52">
        <f>ABS(B216-C216)</f>
        <v/>
      </c>
    </row>
    <row r="217" ht="15.75" customHeight="1" s="56">
      <c r="A217" s="52" t="n"/>
      <c r="B217" s="52" t="n"/>
      <c r="C217" s="52" t="n"/>
      <c r="D217" s="52">
        <f>ABS(B217-C217)</f>
        <v/>
      </c>
    </row>
    <row r="218" ht="15.75" customHeight="1" s="56">
      <c r="A218" s="52" t="n"/>
      <c r="B218" s="52" t="n"/>
      <c r="C218" s="52" t="n"/>
      <c r="D218" s="52">
        <f>ABS(B218-C218)</f>
        <v/>
      </c>
    </row>
    <row r="219" ht="15.75" customHeight="1" s="56">
      <c r="A219" s="52" t="n"/>
      <c r="B219" s="52" t="n"/>
      <c r="C219" s="52" t="n"/>
      <c r="D219" s="52">
        <f>ABS(B219-C219)</f>
        <v/>
      </c>
    </row>
    <row r="220" ht="15.75" customHeight="1" s="56">
      <c r="A220" s="52" t="n"/>
      <c r="B220" s="52" t="n"/>
      <c r="C220" s="52" t="n"/>
      <c r="D220" s="52">
        <f>ABS(B220-C220)</f>
        <v/>
      </c>
    </row>
    <row r="221" ht="15.75" customHeight="1" s="56">
      <c r="A221" s="52" t="n"/>
      <c r="B221" s="52" t="n"/>
      <c r="C221" s="52" t="n"/>
      <c r="D221" s="52">
        <f>ABS(B221-C221)</f>
        <v/>
      </c>
    </row>
    <row r="222" ht="15.75" customHeight="1" s="56">
      <c r="A222" s="52" t="n"/>
      <c r="B222" s="52" t="n"/>
      <c r="C222" s="52" t="n"/>
      <c r="D222" s="52">
        <f>ABS(B222-C222)</f>
        <v/>
      </c>
    </row>
    <row r="223" ht="15.75" customHeight="1" s="56">
      <c r="A223" s="52" t="n"/>
      <c r="B223" s="52" t="n"/>
      <c r="C223" s="52" t="n"/>
      <c r="D223" s="52">
        <f>ABS(B223-C223)</f>
        <v/>
      </c>
    </row>
    <row r="224" ht="15.75" customHeight="1" s="56">
      <c r="A224" s="52" t="n"/>
      <c r="B224" s="52" t="n"/>
      <c r="C224" s="52" t="n"/>
      <c r="D224" s="52">
        <f>ABS(B224-C224)</f>
        <v/>
      </c>
    </row>
    <row r="225" ht="15.75" customHeight="1" s="56">
      <c r="A225" s="52" t="n"/>
      <c r="B225" s="52" t="n"/>
      <c r="C225" s="52" t="n"/>
      <c r="D225" s="52">
        <f>ABS(B225-C225)</f>
        <v/>
      </c>
    </row>
    <row r="226" ht="15.75" customHeight="1" s="56">
      <c r="A226" s="52" t="n"/>
      <c r="B226" s="52" t="n"/>
      <c r="C226" s="52" t="n"/>
      <c r="D226" s="52">
        <f>ABS(B226-C226)</f>
        <v/>
      </c>
    </row>
    <row r="227" ht="15.75" customHeight="1" s="56">
      <c r="A227" s="52" t="n"/>
      <c r="B227" s="52" t="n"/>
      <c r="C227" s="52" t="n"/>
      <c r="D227" s="52">
        <f>ABS(B227-C227)</f>
        <v/>
      </c>
    </row>
    <row r="228" ht="15.75" customHeight="1" s="56">
      <c r="A228" s="52" t="n"/>
      <c r="B228" s="52" t="n"/>
      <c r="C228" s="52" t="n"/>
      <c r="D228" s="52">
        <f>ABS(B228-C228)</f>
        <v/>
      </c>
    </row>
    <row r="229" ht="15.75" customHeight="1" s="56">
      <c r="A229" s="52" t="n"/>
      <c r="B229" s="52" t="n"/>
      <c r="C229" s="52" t="n"/>
      <c r="D229" s="52">
        <f>ABS(B229-C229)</f>
        <v/>
      </c>
    </row>
    <row r="230" ht="15.75" customHeight="1" s="56">
      <c r="A230" s="52" t="n"/>
      <c r="B230" s="52" t="n"/>
      <c r="C230" s="52" t="n"/>
      <c r="D230" s="52">
        <f>ABS(B230-C230)</f>
        <v/>
      </c>
    </row>
    <row r="231" ht="15.75" customHeight="1" s="56">
      <c r="A231" s="52" t="n"/>
      <c r="B231" s="52" t="n"/>
      <c r="C231" s="52" t="n"/>
      <c r="D231" s="52">
        <f>ABS(B231-C231)</f>
        <v/>
      </c>
    </row>
    <row r="232" ht="15.75" customHeight="1" s="56">
      <c r="A232" s="52" t="n"/>
      <c r="B232" s="52" t="n"/>
      <c r="C232" s="52" t="n"/>
      <c r="D232" s="52">
        <f>ABS(B232-C232)</f>
        <v/>
      </c>
    </row>
    <row r="233" ht="15.75" customHeight="1" s="56">
      <c r="A233" s="52" t="n"/>
      <c r="B233" s="52" t="n"/>
      <c r="C233" s="52" t="n"/>
      <c r="D233" s="52">
        <f>ABS(B233-C233)</f>
        <v/>
      </c>
    </row>
    <row r="234" ht="15.75" customHeight="1" s="56">
      <c r="A234" s="52" t="n"/>
      <c r="B234" s="52" t="n"/>
      <c r="C234" s="52" t="n"/>
      <c r="D234" s="52">
        <f>ABS(B234-C234)</f>
        <v/>
      </c>
    </row>
    <row r="235" ht="15.75" customHeight="1" s="56">
      <c r="A235" s="52" t="n"/>
      <c r="B235" s="52" t="n"/>
      <c r="C235" s="52" t="n"/>
      <c r="D235" s="52">
        <f>ABS(B235-C235)</f>
        <v/>
      </c>
    </row>
    <row r="236" ht="15.75" customHeight="1" s="56">
      <c r="A236" s="52" t="n"/>
      <c r="B236" s="52" t="n"/>
      <c r="C236" s="52" t="n"/>
      <c r="D236" s="52">
        <f>ABS(B236-C236)</f>
        <v/>
      </c>
    </row>
    <row r="237" ht="15.75" customHeight="1" s="56">
      <c r="A237" s="52" t="n"/>
      <c r="B237" s="52" t="n"/>
      <c r="C237" s="52" t="n"/>
      <c r="D237" s="52">
        <f>ABS(B237-C237)</f>
        <v/>
      </c>
    </row>
    <row r="238" ht="15.75" customHeight="1" s="56">
      <c r="A238" s="52" t="n"/>
      <c r="B238" s="52" t="n"/>
      <c r="C238" s="52" t="n"/>
      <c r="D238" s="52">
        <f>ABS(B238-C238)</f>
        <v/>
      </c>
    </row>
    <row r="239" ht="15.75" customHeight="1" s="56">
      <c r="A239" s="52" t="n"/>
      <c r="B239" s="52" t="n"/>
      <c r="C239" s="52" t="n"/>
      <c r="D239" s="52">
        <f>ABS(B239-C239)</f>
        <v/>
      </c>
    </row>
    <row r="240" ht="15.75" customHeight="1" s="56">
      <c r="A240" s="52" t="n"/>
      <c r="B240" s="52" t="n"/>
      <c r="C240" s="52" t="n"/>
      <c r="D240" s="52">
        <f>ABS(B240-C240)</f>
        <v/>
      </c>
    </row>
    <row r="241" ht="15.75" customHeight="1" s="56">
      <c r="A241" s="52" t="n"/>
      <c r="B241" s="52" t="n"/>
      <c r="C241" s="52" t="n"/>
      <c r="D241" s="52">
        <f>ABS(B241-C241)</f>
        <v/>
      </c>
    </row>
    <row r="242" ht="15.75" customHeight="1" s="56">
      <c r="A242" s="52" t="n"/>
      <c r="B242" s="52" t="n"/>
      <c r="C242" s="52" t="n"/>
      <c r="D242" s="52">
        <f>ABS(B242-C242)</f>
        <v/>
      </c>
    </row>
    <row r="243" ht="15.75" customHeight="1" s="56">
      <c r="A243" s="52" t="n"/>
      <c r="B243" s="52" t="n"/>
      <c r="C243" s="52" t="n"/>
      <c r="D243" s="52">
        <f>ABS(B243-C243)</f>
        <v/>
      </c>
    </row>
    <row r="244" ht="15.75" customHeight="1" s="56">
      <c r="A244" s="52" t="n"/>
      <c r="B244" s="52" t="n"/>
      <c r="C244" s="52" t="n"/>
      <c r="D244" s="52">
        <f>ABS(B244-C244)</f>
        <v/>
      </c>
    </row>
    <row r="245" ht="15.75" customHeight="1" s="56">
      <c r="A245" s="52" t="n"/>
      <c r="B245" s="52" t="n"/>
      <c r="C245" s="52" t="n"/>
      <c r="D245" s="52">
        <f>ABS(B245-C245)</f>
        <v/>
      </c>
    </row>
    <row r="246" ht="15.75" customHeight="1" s="56">
      <c r="A246" s="52" t="n"/>
      <c r="B246" s="52" t="n"/>
      <c r="C246" s="52" t="n"/>
      <c r="D246" s="52">
        <f>ABS(B246-C246)</f>
        <v/>
      </c>
    </row>
    <row r="247" ht="15.75" customHeight="1" s="56">
      <c r="A247" s="52" t="n"/>
      <c r="B247" s="52" t="n"/>
      <c r="C247" s="52" t="n"/>
      <c r="D247" s="52">
        <f>ABS(B247-C247)</f>
        <v/>
      </c>
    </row>
    <row r="248" ht="15.75" customHeight="1" s="56">
      <c r="A248" s="52" t="n"/>
      <c r="B248" s="52" t="n"/>
      <c r="C248" s="52" t="n"/>
      <c r="D248" s="52">
        <f>ABS(B248-C248)</f>
        <v/>
      </c>
    </row>
    <row r="249" ht="15.75" customHeight="1" s="56">
      <c r="A249" s="52" t="n"/>
      <c r="B249" s="52" t="n"/>
      <c r="C249" s="52" t="n"/>
      <c r="D249" s="52">
        <f>ABS(B249-C249)</f>
        <v/>
      </c>
    </row>
    <row r="250" ht="15.75" customHeight="1" s="56">
      <c r="A250" s="52" t="n"/>
      <c r="B250" s="52" t="n"/>
      <c r="C250" s="52" t="n"/>
      <c r="D250" s="52">
        <f>ABS(B250-C250)</f>
        <v/>
      </c>
    </row>
    <row r="251" ht="15.75" customHeight="1" s="56">
      <c r="A251" s="52" t="n"/>
      <c r="B251" s="52" t="n"/>
      <c r="C251" s="52" t="n"/>
      <c r="D251" s="52">
        <f>ABS(B251-C251)</f>
        <v/>
      </c>
    </row>
    <row r="252" ht="15.75" customHeight="1" s="56">
      <c r="A252" s="52" t="n"/>
      <c r="B252" s="52" t="n"/>
      <c r="C252" s="52" t="n"/>
      <c r="D252" s="52">
        <f>ABS(B252-C252)</f>
        <v/>
      </c>
    </row>
    <row r="253" ht="15.75" customHeight="1" s="56">
      <c r="A253" s="52" t="n"/>
      <c r="B253" s="52" t="n"/>
      <c r="C253" s="52" t="n"/>
      <c r="D253" s="52">
        <f>ABS(B253-C253)</f>
        <v/>
      </c>
    </row>
    <row r="254" ht="15.75" customHeight="1" s="56">
      <c r="A254" s="52" t="n"/>
      <c r="B254" s="52" t="n"/>
      <c r="C254" s="52" t="n"/>
      <c r="D254" s="52">
        <f>ABS(B254-C254)</f>
        <v/>
      </c>
    </row>
    <row r="255" ht="15.75" customHeight="1" s="56">
      <c r="A255" s="52" t="n"/>
      <c r="B255" s="52" t="n"/>
      <c r="C255" s="52" t="n"/>
      <c r="D255" s="52">
        <f>ABS(B255-C255)</f>
        <v/>
      </c>
    </row>
    <row r="256" ht="15.75" customHeight="1" s="56">
      <c r="A256" s="52" t="n"/>
      <c r="B256" s="52" t="n"/>
      <c r="C256" s="52" t="n"/>
      <c r="D256" s="52">
        <f>ABS(B256-C256)</f>
        <v/>
      </c>
    </row>
    <row r="257" ht="15.75" customHeight="1" s="56">
      <c r="A257" s="52" t="n"/>
      <c r="B257" s="52" t="n"/>
      <c r="C257" s="52" t="n"/>
      <c r="D257" s="52">
        <f>ABS(B257-C257)</f>
        <v/>
      </c>
    </row>
    <row r="258" ht="15.75" customHeight="1" s="56">
      <c r="A258" s="52" t="n"/>
      <c r="B258" s="52" t="n"/>
      <c r="C258" s="52" t="n"/>
      <c r="D258" s="52">
        <f>ABS(B258-C258)</f>
        <v/>
      </c>
    </row>
    <row r="259" ht="15.75" customHeight="1" s="56">
      <c r="A259" s="52" t="n"/>
      <c r="B259" s="52" t="n"/>
      <c r="C259" s="52" t="n"/>
      <c r="D259" s="52">
        <f>ABS(B259-C259)</f>
        <v/>
      </c>
    </row>
    <row r="260" ht="15.75" customHeight="1" s="56">
      <c r="A260" s="52" t="n"/>
      <c r="B260" s="52" t="n"/>
      <c r="C260" s="52" t="n"/>
      <c r="D260" s="52">
        <f>ABS(B260-C260)</f>
        <v/>
      </c>
    </row>
    <row r="261" ht="15.75" customHeight="1" s="56">
      <c r="A261" s="52" t="n"/>
      <c r="B261" s="52" t="n"/>
      <c r="C261" s="52" t="n"/>
      <c r="D261" s="52">
        <f>ABS(B261-C261)</f>
        <v/>
      </c>
    </row>
    <row r="262" ht="15.75" customHeight="1" s="56">
      <c r="A262" s="52" t="n"/>
      <c r="B262" s="52" t="n"/>
      <c r="C262" s="52" t="n"/>
      <c r="D262" s="52">
        <f>ABS(B262-C262)</f>
        <v/>
      </c>
    </row>
    <row r="263" ht="15.75" customHeight="1" s="56">
      <c r="A263" s="52" t="n"/>
      <c r="B263" s="52" t="n"/>
      <c r="C263" s="52" t="n"/>
      <c r="D263" s="52">
        <f>ABS(B263-C263)</f>
        <v/>
      </c>
    </row>
    <row r="264" ht="15.75" customHeight="1" s="56">
      <c r="A264" s="52" t="n"/>
      <c r="B264" s="52" t="n"/>
      <c r="C264" s="52" t="n"/>
      <c r="D264" s="52">
        <f>ABS(B264-C264)</f>
        <v/>
      </c>
    </row>
    <row r="265" ht="15.75" customHeight="1" s="56">
      <c r="A265" s="52" t="n"/>
      <c r="B265" s="52" t="n"/>
      <c r="C265" s="52" t="n"/>
      <c r="D265" s="52">
        <f>ABS(B265-C265)</f>
        <v/>
      </c>
    </row>
    <row r="266" ht="15.75" customHeight="1" s="56">
      <c r="A266" s="52" t="n"/>
      <c r="B266" s="52" t="n"/>
      <c r="C266" s="52" t="n"/>
      <c r="D266" s="52">
        <f>ABS(B266-C266)</f>
        <v/>
      </c>
    </row>
    <row r="267" ht="15.75" customHeight="1" s="56">
      <c r="A267" s="52" t="n"/>
      <c r="B267" s="52" t="n"/>
      <c r="C267" s="52" t="n"/>
      <c r="D267" s="52">
        <f>ABS(B267-C267)</f>
        <v/>
      </c>
    </row>
    <row r="268" ht="15.75" customHeight="1" s="56">
      <c r="A268" s="52" t="n"/>
      <c r="B268" s="52" t="n"/>
      <c r="C268" s="52" t="n"/>
      <c r="D268" s="52">
        <f>ABS(B268-C268)</f>
        <v/>
      </c>
    </row>
    <row r="269" ht="15.75" customHeight="1" s="56">
      <c r="A269" s="52" t="n"/>
      <c r="B269" s="52" t="n"/>
      <c r="C269" s="52" t="n"/>
      <c r="D269" s="52">
        <f>ABS(B269-C269)</f>
        <v/>
      </c>
    </row>
    <row r="270" ht="15.75" customHeight="1" s="56">
      <c r="A270" s="52" t="n"/>
      <c r="B270" s="52" t="n"/>
      <c r="C270" s="52" t="n"/>
      <c r="D270" s="52">
        <f>ABS(B270-C270)</f>
        <v/>
      </c>
    </row>
    <row r="271" ht="15.75" customHeight="1" s="56">
      <c r="A271" s="52" t="n"/>
      <c r="B271" s="52" t="n"/>
      <c r="C271" s="52" t="n"/>
      <c r="D271" s="52">
        <f>ABS(B271-C271)</f>
        <v/>
      </c>
    </row>
    <row r="272" ht="15.75" customHeight="1" s="56">
      <c r="A272" s="52" t="n"/>
      <c r="B272" s="52" t="n"/>
      <c r="C272" s="52" t="n"/>
      <c r="D272" s="52">
        <f>ABS(B272-C272)</f>
        <v/>
      </c>
    </row>
    <row r="273" ht="15.75" customHeight="1" s="56">
      <c r="A273" s="52" t="n"/>
      <c r="B273" s="52" t="n"/>
      <c r="C273" s="52" t="n"/>
      <c r="D273" s="52">
        <f>ABS(B273-C273)</f>
        <v/>
      </c>
    </row>
    <row r="274" ht="15.75" customHeight="1" s="56">
      <c r="A274" s="52" t="n"/>
      <c r="B274" s="52" t="n"/>
      <c r="C274" s="52" t="n"/>
      <c r="D274" s="52">
        <f>ABS(B274-C274)</f>
        <v/>
      </c>
    </row>
    <row r="275" ht="15.75" customHeight="1" s="56">
      <c r="A275" s="52" t="n"/>
      <c r="B275" s="52" t="n"/>
      <c r="C275" s="52" t="n"/>
      <c r="D275" s="52">
        <f>ABS(B275-C275)</f>
        <v/>
      </c>
    </row>
    <row r="276" ht="15.75" customHeight="1" s="56">
      <c r="A276" s="52" t="n"/>
      <c r="B276" s="52" t="n"/>
      <c r="C276" s="52" t="n"/>
      <c r="D276" s="52">
        <f>ABS(B276-C276)</f>
        <v/>
      </c>
    </row>
    <row r="277" ht="15.75" customHeight="1" s="56">
      <c r="A277" s="52" t="n"/>
      <c r="B277" s="52" t="n"/>
      <c r="C277" s="52" t="n"/>
      <c r="D277" s="52">
        <f>ABS(B277-C277)</f>
        <v/>
      </c>
    </row>
    <row r="278" ht="15.75" customHeight="1" s="56">
      <c r="A278" s="52" t="n"/>
      <c r="B278" s="52" t="n"/>
      <c r="C278" s="52" t="n"/>
      <c r="D278" s="52">
        <f>ABS(B278-C278)</f>
        <v/>
      </c>
    </row>
    <row r="279" ht="15.75" customHeight="1" s="56">
      <c r="A279" s="52" t="n"/>
      <c r="B279" s="52" t="n"/>
      <c r="C279" s="52" t="n"/>
      <c r="D279" s="52">
        <f>ABS(B279-C279)</f>
        <v/>
      </c>
    </row>
    <row r="280" ht="15.75" customHeight="1" s="56">
      <c r="A280" s="52" t="n"/>
      <c r="B280" s="52" t="n"/>
      <c r="C280" s="52" t="n"/>
      <c r="D280" s="52">
        <f>ABS(B280-C280)</f>
        <v/>
      </c>
    </row>
    <row r="281" ht="15.75" customHeight="1" s="56">
      <c r="A281" s="52" t="n"/>
      <c r="B281" s="52" t="n"/>
      <c r="C281" s="52" t="n"/>
      <c r="D281" s="52">
        <f>ABS(B281-C281)</f>
        <v/>
      </c>
    </row>
    <row r="282" ht="15.75" customHeight="1" s="56">
      <c r="A282" s="52" t="n"/>
      <c r="B282" s="52" t="n"/>
      <c r="C282" s="52" t="n"/>
      <c r="D282" s="52">
        <f>ABS(B282-C282)</f>
        <v/>
      </c>
    </row>
    <row r="283" ht="15.75" customHeight="1" s="56">
      <c r="A283" s="52" t="n"/>
      <c r="B283" s="52" t="n"/>
      <c r="C283" s="52" t="n"/>
      <c r="D283" s="52">
        <f>ABS(B283-C283)</f>
        <v/>
      </c>
    </row>
    <row r="284" ht="15.75" customHeight="1" s="56">
      <c r="A284" s="52" t="n"/>
      <c r="B284" s="52" t="n"/>
      <c r="C284" s="52" t="n"/>
      <c r="D284" s="52">
        <f>ABS(B284-C284)</f>
        <v/>
      </c>
    </row>
    <row r="285" ht="15.75" customHeight="1" s="56">
      <c r="A285" s="52" t="n"/>
      <c r="B285" s="52" t="n"/>
      <c r="C285" s="52" t="n"/>
      <c r="D285" s="52">
        <f>ABS(B285-C285)</f>
        <v/>
      </c>
    </row>
    <row r="286" ht="15.75" customHeight="1" s="56">
      <c r="A286" s="52" t="n"/>
      <c r="B286" s="52" t="n"/>
      <c r="C286" s="52" t="n"/>
      <c r="D286" s="52">
        <f>ABS(B286-C286)</f>
        <v/>
      </c>
    </row>
    <row r="287" ht="15.75" customHeight="1" s="56">
      <c r="A287" s="52" t="n"/>
      <c r="B287" s="52" t="n"/>
      <c r="C287" s="52" t="n"/>
      <c r="D287" s="52">
        <f>ABS(B287-C287)</f>
        <v/>
      </c>
    </row>
    <row r="288" ht="15.75" customHeight="1" s="56">
      <c r="A288" s="52" t="n"/>
      <c r="B288" s="52" t="n"/>
      <c r="C288" s="52" t="n"/>
      <c r="D288" s="52">
        <f>ABS(B288-C288)</f>
        <v/>
      </c>
    </row>
    <row r="289" ht="15.75" customHeight="1" s="56">
      <c r="A289" s="52" t="n"/>
      <c r="B289" s="52" t="n"/>
      <c r="C289" s="52" t="n"/>
      <c r="D289" s="52">
        <f>ABS(B289-C289)</f>
        <v/>
      </c>
    </row>
    <row r="290" ht="15.75" customHeight="1" s="56">
      <c r="A290" s="52" t="n"/>
      <c r="B290" s="52" t="n"/>
      <c r="C290" s="52" t="n"/>
      <c r="D290" s="52">
        <f>ABS(B290-C290)</f>
        <v/>
      </c>
    </row>
    <row r="291" ht="15.75" customHeight="1" s="56">
      <c r="A291" s="52" t="n"/>
      <c r="B291" s="52" t="n"/>
      <c r="C291" s="52" t="n"/>
      <c r="D291" s="52">
        <f>ABS(B291-C291)</f>
        <v/>
      </c>
    </row>
    <row r="292" ht="15.75" customHeight="1" s="56">
      <c r="A292" s="52" t="n"/>
      <c r="B292" s="52" t="n"/>
      <c r="C292" s="52" t="n"/>
      <c r="D292" s="52">
        <f>ABS(B292-C292)</f>
        <v/>
      </c>
    </row>
    <row r="293" ht="15.75" customHeight="1" s="56">
      <c r="A293" s="52" t="n"/>
      <c r="B293" s="52" t="n"/>
      <c r="C293" s="52" t="n"/>
      <c r="D293" s="52">
        <f>ABS(B293-C293)</f>
        <v/>
      </c>
    </row>
    <row r="294" ht="15.75" customHeight="1" s="56">
      <c r="A294" s="52" t="n"/>
      <c r="B294" s="52" t="n"/>
      <c r="C294" s="52" t="n"/>
      <c r="D294" s="52">
        <f>ABS(B294-C294)</f>
        <v/>
      </c>
    </row>
    <row r="295" ht="15.75" customHeight="1" s="56">
      <c r="A295" s="52" t="n"/>
      <c r="B295" s="52" t="n"/>
      <c r="C295" s="52" t="n"/>
      <c r="D295" s="52">
        <f>ABS(B295-C295)</f>
        <v/>
      </c>
    </row>
    <row r="296" ht="15.75" customHeight="1" s="56">
      <c r="A296" s="52" t="n"/>
      <c r="B296" s="52" t="n"/>
      <c r="C296" s="52" t="n"/>
      <c r="D296" s="52">
        <f>ABS(B296-C296)</f>
        <v/>
      </c>
    </row>
    <row r="297" ht="15.75" customHeight="1" s="56">
      <c r="A297" s="52" t="n"/>
      <c r="B297" s="52" t="n"/>
      <c r="C297" s="52" t="n"/>
      <c r="D297" s="52">
        <f>ABS(B297-C297)</f>
        <v/>
      </c>
    </row>
    <row r="298" ht="15.75" customHeight="1" s="56">
      <c r="A298" s="52" t="n"/>
      <c r="B298" s="52" t="n"/>
      <c r="C298" s="52" t="n"/>
      <c r="D298" s="52">
        <f>ABS(B298-C298)</f>
        <v/>
      </c>
    </row>
    <row r="299" ht="15.75" customHeight="1" s="56">
      <c r="A299" s="52" t="n"/>
      <c r="B299" s="52" t="n"/>
      <c r="C299" s="52" t="n"/>
      <c r="D299" s="52">
        <f>ABS(B299-C299)</f>
        <v/>
      </c>
    </row>
    <row r="300" ht="15.75" customHeight="1" s="56">
      <c r="A300" s="52" t="n"/>
      <c r="B300" s="52" t="n"/>
      <c r="C300" s="52" t="n"/>
      <c r="D300" s="52">
        <f>ABS(B300-C300)</f>
        <v/>
      </c>
    </row>
    <row r="301" ht="15.75" customHeight="1" s="56">
      <c r="A301" s="52" t="n"/>
      <c r="B301" s="52" t="n"/>
      <c r="C301" s="52" t="n"/>
      <c r="D301" s="52">
        <f>ABS(B301-C301)</f>
        <v/>
      </c>
    </row>
    <row r="302" ht="15.75" customHeight="1" s="56">
      <c r="A302" s="52" t="n"/>
      <c r="B302" s="52" t="n"/>
      <c r="C302" s="52" t="n"/>
      <c r="D302" s="52">
        <f>ABS(B302-C302)</f>
        <v/>
      </c>
    </row>
    <row r="303" ht="15.75" customHeight="1" s="56">
      <c r="A303" s="52" t="n"/>
      <c r="B303" s="52" t="n"/>
      <c r="C303" s="52" t="n"/>
      <c r="D303" s="52">
        <f>ABS(B303-C303)</f>
        <v/>
      </c>
    </row>
    <row r="304" ht="15.75" customHeight="1" s="56">
      <c r="A304" s="52" t="n"/>
      <c r="B304" s="52" t="n"/>
      <c r="C304" s="52" t="n"/>
      <c r="D304" s="52">
        <f>ABS(B304-C304)</f>
        <v/>
      </c>
    </row>
    <row r="305" ht="15.75" customHeight="1" s="56">
      <c r="A305" s="52" t="n"/>
      <c r="B305" s="52" t="n"/>
      <c r="C305" s="52" t="n"/>
      <c r="D305" s="52">
        <f>ABS(B305-C305)</f>
        <v/>
      </c>
    </row>
    <row r="306" ht="15.75" customHeight="1" s="56">
      <c r="A306" s="52" t="n"/>
      <c r="B306" s="52" t="n"/>
      <c r="C306" s="52" t="n"/>
      <c r="D306" s="52">
        <f>ABS(B306-C306)</f>
        <v/>
      </c>
    </row>
    <row r="307" ht="15.75" customHeight="1" s="56">
      <c r="A307" s="52" t="n"/>
      <c r="B307" s="52" t="n"/>
      <c r="C307" s="52" t="n"/>
      <c r="D307" s="52">
        <f>ABS(B307-C307)</f>
        <v/>
      </c>
    </row>
    <row r="308" ht="15.75" customHeight="1" s="56">
      <c r="A308" s="52" t="n"/>
      <c r="B308" s="52" t="n"/>
      <c r="C308" s="52" t="n"/>
      <c r="D308" s="52">
        <f>ABS(B308-C308)</f>
        <v/>
      </c>
    </row>
    <row r="309" ht="15.75" customHeight="1" s="56">
      <c r="A309" s="52" t="n"/>
      <c r="B309" s="52" t="n"/>
      <c r="C309" s="52" t="n"/>
      <c r="D309" s="52">
        <f>ABS(B309-C309)</f>
        <v/>
      </c>
    </row>
    <row r="310" ht="15.75" customHeight="1" s="56">
      <c r="A310" s="52" t="n"/>
      <c r="B310" s="52" t="n"/>
      <c r="C310" s="52" t="n"/>
      <c r="D310" s="52">
        <f>ABS(B310-C310)</f>
        <v/>
      </c>
    </row>
    <row r="311" ht="15.75" customHeight="1" s="56">
      <c r="A311" s="52" t="n"/>
      <c r="B311" s="52" t="n"/>
      <c r="C311" s="52" t="n"/>
      <c r="D311" s="52">
        <f>ABS(B311-C311)</f>
        <v/>
      </c>
    </row>
    <row r="312" ht="15.75" customHeight="1" s="56">
      <c r="A312" s="52" t="n"/>
      <c r="B312" s="52" t="n"/>
      <c r="C312" s="52" t="n"/>
      <c r="D312" s="52">
        <f>ABS(B312-C312)</f>
        <v/>
      </c>
    </row>
    <row r="313" ht="15.75" customHeight="1" s="56">
      <c r="A313" s="52" t="n"/>
      <c r="B313" s="52" t="n"/>
      <c r="C313" s="52" t="n"/>
      <c r="D313" s="52">
        <f>ABS(B313-C313)</f>
        <v/>
      </c>
    </row>
    <row r="314" ht="15.75" customHeight="1" s="56">
      <c r="A314" s="52" t="n"/>
      <c r="B314" s="52" t="n"/>
      <c r="C314" s="52" t="n"/>
      <c r="D314" s="52">
        <f>ABS(B314-C314)</f>
        <v/>
      </c>
    </row>
    <row r="315" ht="15.75" customHeight="1" s="56">
      <c r="A315" s="52" t="n"/>
      <c r="B315" s="52" t="n"/>
      <c r="C315" s="52" t="n"/>
      <c r="D315" s="52">
        <f>ABS(B315-C315)</f>
        <v/>
      </c>
    </row>
    <row r="316" ht="15.75" customHeight="1" s="56">
      <c r="A316" s="52" t="n"/>
      <c r="B316" s="52" t="n"/>
      <c r="C316" s="52" t="n"/>
      <c r="D316" s="52">
        <f>ABS(B316-C316)</f>
        <v/>
      </c>
    </row>
    <row r="317" ht="15.75" customHeight="1" s="56">
      <c r="A317" s="52" t="n"/>
      <c r="B317" s="52" t="n"/>
      <c r="C317" s="52" t="n"/>
      <c r="D317" s="52">
        <f>ABS(B317-C317)</f>
        <v/>
      </c>
    </row>
    <row r="318" ht="15.75" customHeight="1" s="56">
      <c r="A318" s="52" t="n"/>
      <c r="B318" s="52" t="n"/>
      <c r="C318" s="52" t="n"/>
      <c r="D318" s="52">
        <f>ABS(B318-C318)</f>
        <v/>
      </c>
    </row>
    <row r="319" ht="15.75" customHeight="1" s="56">
      <c r="A319" s="52" t="n"/>
      <c r="B319" s="52" t="n"/>
      <c r="C319" s="52" t="n"/>
      <c r="D319" s="52">
        <f>ABS(B319-C319)</f>
        <v/>
      </c>
    </row>
    <row r="320" ht="15.75" customHeight="1" s="56">
      <c r="A320" s="52" t="n"/>
      <c r="B320" s="52" t="n"/>
      <c r="C320" s="52" t="n"/>
      <c r="D320" s="52">
        <f>ABS(B320-C320)</f>
        <v/>
      </c>
    </row>
    <row r="321" ht="15.75" customHeight="1" s="56">
      <c r="A321" s="52" t="n"/>
      <c r="B321" s="52" t="n"/>
      <c r="C321" s="52" t="n"/>
      <c r="D321" s="52">
        <f>ABS(B321-C321)</f>
        <v/>
      </c>
    </row>
    <row r="322" ht="15.75" customHeight="1" s="56">
      <c r="A322" s="52" t="n"/>
      <c r="B322" s="52" t="n"/>
      <c r="C322" s="52" t="n"/>
      <c r="D322" s="52">
        <f>ABS(B322-C322)</f>
        <v/>
      </c>
    </row>
    <row r="323" ht="15.75" customHeight="1" s="56">
      <c r="A323" s="52" t="n"/>
      <c r="B323" s="52" t="n"/>
      <c r="C323" s="52" t="n"/>
      <c r="D323" s="52">
        <f>ABS(B323-C323)</f>
        <v/>
      </c>
    </row>
    <row r="324" ht="15.75" customHeight="1" s="56">
      <c r="A324" s="52" t="n"/>
      <c r="B324" s="52" t="n"/>
      <c r="C324" s="52" t="n"/>
      <c r="D324" s="52">
        <f>ABS(B324-C324)</f>
        <v/>
      </c>
    </row>
    <row r="325" ht="15.75" customHeight="1" s="56">
      <c r="A325" s="52" t="n"/>
      <c r="B325" s="52" t="n"/>
      <c r="C325" s="52" t="n"/>
      <c r="D325" s="52">
        <f>ABS(B325-C325)</f>
        <v/>
      </c>
    </row>
    <row r="326" ht="15.75" customHeight="1" s="56">
      <c r="A326" s="52" t="n"/>
      <c r="B326" s="52" t="n"/>
      <c r="C326" s="52" t="n"/>
      <c r="D326" s="52">
        <f>ABS(B326-C326)</f>
        <v/>
      </c>
    </row>
    <row r="327" ht="15.75" customHeight="1" s="56">
      <c r="A327" s="52" t="n"/>
      <c r="B327" s="52" t="n"/>
      <c r="C327" s="52" t="n"/>
      <c r="D327" s="52">
        <f>ABS(B327-C327)</f>
        <v/>
      </c>
    </row>
    <row r="328" ht="15.75" customHeight="1" s="56">
      <c r="A328" s="52" t="n"/>
      <c r="B328" s="52" t="n"/>
      <c r="C328" s="52" t="n"/>
      <c r="D328" s="52">
        <f>ABS(B328-C328)</f>
        <v/>
      </c>
    </row>
    <row r="329" ht="15.75" customHeight="1" s="56">
      <c r="A329" s="52" t="n"/>
      <c r="B329" s="52" t="n"/>
      <c r="C329" s="52" t="n"/>
      <c r="D329" s="52">
        <f>ABS(B329-C329)</f>
        <v/>
      </c>
    </row>
    <row r="330" ht="15.75" customHeight="1" s="56">
      <c r="A330" s="52" t="n"/>
      <c r="B330" s="52" t="n"/>
      <c r="C330" s="52" t="n"/>
      <c r="D330" s="52">
        <f>ABS(B330-C330)</f>
        <v/>
      </c>
    </row>
    <row r="331" ht="15.75" customHeight="1" s="56">
      <c r="A331" s="52" t="n"/>
      <c r="B331" s="52" t="n"/>
      <c r="C331" s="52" t="n"/>
      <c r="D331" s="52">
        <f>ABS(B331-C331)</f>
        <v/>
      </c>
    </row>
    <row r="332" ht="15.75" customHeight="1" s="56">
      <c r="A332" s="52" t="n"/>
      <c r="B332" s="52" t="n"/>
      <c r="C332" s="52" t="n"/>
      <c r="D332" s="52">
        <f>ABS(B332-C332)</f>
        <v/>
      </c>
    </row>
    <row r="333" ht="15.75" customHeight="1" s="56">
      <c r="A333" s="52" t="n"/>
      <c r="B333" s="52" t="n"/>
      <c r="C333" s="52" t="n"/>
      <c r="D333" s="52">
        <f>ABS(B333-C333)</f>
        <v/>
      </c>
    </row>
    <row r="334" ht="15.75" customHeight="1" s="56">
      <c r="A334" s="52" t="n"/>
      <c r="B334" s="52" t="n"/>
      <c r="C334" s="52" t="n"/>
      <c r="D334" s="52">
        <f>ABS(B334-C334)</f>
        <v/>
      </c>
    </row>
    <row r="335" ht="15.75" customHeight="1" s="56">
      <c r="A335" s="52" t="n"/>
      <c r="B335" s="52" t="n"/>
      <c r="C335" s="52" t="n"/>
      <c r="D335" s="52">
        <f>ABS(B335-C335)</f>
        <v/>
      </c>
    </row>
    <row r="336" ht="15.75" customHeight="1" s="56">
      <c r="A336" s="52" t="n"/>
      <c r="B336" s="52" t="n"/>
      <c r="C336" s="52" t="n"/>
      <c r="D336" s="52">
        <f>ABS(B336-C336)</f>
        <v/>
      </c>
    </row>
    <row r="337" ht="15.75" customHeight="1" s="56">
      <c r="A337" s="52" t="n"/>
      <c r="B337" s="52" t="n"/>
      <c r="C337" s="52" t="n"/>
      <c r="D337" s="52">
        <f>ABS(B337-C337)</f>
        <v/>
      </c>
    </row>
    <row r="338" ht="15.75" customHeight="1" s="56">
      <c r="A338" s="52" t="n"/>
      <c r="B338" s="52" t="n"/>
      <c r="C338" s="52" t="n"/>
      <c r="D338" s="52">
        <f>ABS(B338-C338)</f>
        <v/>
      </c>
    </row>
    <row r="339" ht="15.75" customHeight="1" s="56">
      <c r="A339" s="52" t="n"/>
      <c r="B339" s="52" t="n"/>
      <c r="C339" s="52" t="n"/>
      <c r="D339" s="52">
        <f>ABS(B339-C339)</f>
        <v/>
      </c>
    </row>
    <row r="340" ht="15.75" customHeight="1" s="56">
      <c r="A340" s="52" t="n"/>
      <c r="B340" s="52" t="n"/>
      <c r="C340" s="52" t="n"/>
      <c r="D340" s="52">
        <f>ABS(B340-C340)</f>
        <v/>
      </c>
    </row>
    <row r="341" ht="15.75" customHeight="1" s="56">
      <c r="A341" s="52" t="n"/>
      <c r="B341" s="52" t="n"/>
      <c r="C341" s="52" t="n"/>
      <c r="D341" s="52">
        <f>ABS(B341-C341)</f>
        <v/>
      </c>
    </row>
    <row r="342" ht="15.75" customHeight="1" s="56">
      <c r="A342" s="52" t="n"/>
      <c r="B342" s="52" t="n"/>
      <c r="C342" s="52" t="n"/>
      <c r="D342" s="52">
        <f>ABS(B342-C342)</f>
        <v/>
      </c>
    </row>
    <row r="343" ht="15.75" customHeight="1" s="56">
      <c r="A343" s="52" t="n"/>
      <c r="B343" s="52" t="n"/>
      <c r="C343" s="52" t="n"/>
      <c r="D343" s="52">
        <f>ABS(B343-C343)</f>
        <v/>
      </c>
    </row>
    <row r="344" ht="15.75" customHeight="1" s="56">
      <c r="A344" s="52" t="n"/>
      <c r="B344" s="52" t="n"/>
      <c r="C344" s="52" t="n"/>
      <c r="D344" s="52">
        <f>ABS(B344-C344)</f>
        <v/>
      </c>
    </row>
    <row r="345" ht="15.75" customHeight="1" s="56">
      <c r="A345" s="52" t="n"/>
      <c r="B345" s="52" t="n"/>
      <c r="C345" s="52" t="n"/>
      <c r="D345" s="52">
        <f>ABS(B345-C345)</f>
        <v/>
      </c>
    </row>
    <row r="346" ht="15.75" customHeight="1" s="56">
      <c r="A346" s="52" t="n"/>
      <c r="B346" s="52" t="n"/>
      <c r="C346" s="52" t="n"/>
      <c r="D346" s="52">
        <f>ABS(B346-C346)</f>
        <v/>
      </c>
    </row>
    <row r="347" ht="15.75" customHeight="1" s="56">
      <c r="A347" s="52" t="n"/>
      <c r="B347" s="52" t="n"/>
      <c r="C347" s="52" t="n"/>
      <c r="D347" s="52">
        <f>ABS(B347-C347)</f>
        <v/>
      </c>
    </row>
    <row r="348" ht="15.75" customHeight="1" s="56">
      <c r="A348" s="52" t="n"/>
      <c r="B348" s="52" t="n"/>
      <c r="C348" s="52" t="n"/>
      <c r="D348" s="52">
        <f>ABS(B348-C348)</f>
        <v/>
      </c>
    </row>
    <row r="349" ht="15.75" customHeight="1" s="56">
      <c r="A349" s="52" t="n"/>
      <c r="B349" s="52" t="n"/>
      <c r="C349" s="52" t="n"/>
      <c r="D349" s="52">
        <f>ABS(B349-C349)</f>
        <v/>
      </c>
    </row>
    <row r="350" ht="15.75" customHeight="1" s="56">
      <c r="A350" s="52" t="n"/>
      <c r="B350" s="52" t="n"/>
      <c r="C350" s="52" t="n"/>
      <c r="D350" s="52">
        <f>ABS(B350-C350)</f>
        <v/>
      </c>
    </row>
    <row r="351" ht="15.75" customHeight="1" s="56">
      <c r="A351" s="52" t="n"/>
      <c r="B351" s="52" t="n"/>
      <c r="C351" s="52" t="n"/>
      <c r="D351" s="52">
        <f>ABS(B351-C351)</f>
        <v/>
      </c>
    </row>
    <row r="352" ht="15.75" customHeight="1" s="56">
      <c r="A352" s="52" t="n"/>
      <c r="B352" s="52" t="n"/>
      <c r="C352" s="52" t="n"/>
      <c r="D352" s="52">
        <f>ABS(B352-C352)</f>
        <v/>
      </c>
    </row>
    <row r="353" ht="15.75" customHeight="1" s="56">
      <c r="A353" s="52" t="n"/>
      <c r="B353" s="52" t="n"/>
      <c r="C353" s="52" t="n"/>
      <c r="D353" s="52">
        <f>ABS(B353-C353)</f>
        <v/>
      </c>
    </row>
    <row r="354" ht="15.75" customHeight="1" s="56">
      <c r="A354" s="52" t="n"/>
      <c r="B354" s="52" t="n"/>
      <c r="C354" s="52" t="n"/>
      <c r="D354" s="52">
        <f>ABS(B354-C354)</f>
        <v/>
      </c>
    </row>
    <row r="355" ht="15.75" customHeight="1" s="56">
      <c r="A355" s="52" t="n"/>
      <c r="B355" s="52" t="n"/>
      <c r="C355" s="52" t="n"/>
      <c r="D355" s="52">
        <f>ABS(B355-C355)</f>
        <v/>
      </c>
    </row>
    <row r="356" ht="15.75" customHeight="1" s="56">
      <c r="A356" s="52" t="n"/>
      <c r="B356" s="52" t="n"/>
      <c r="C356" s="52" t="n"/>
      <c r="D356" s="52">
        <f>ABS(B356-C356)</f>
        <v/>
      </c>
    </row>
    <row r="357" ht="15.75" customHeight="1" s="56">
      <c r="A357" s="52" t="n"/>
      <c r="B357" s="52" t="n"/>
      <c r="C357" s="52" t="n"/>
      <c r="D357" s="52">
        <f>ABS(B357-C357)</f>
        <v/>
      </c>
    </row>
    <row r="358" ht="15.75" customHeight="1" s="56">
      <c r="A358" s="52" t="n"/>
      <c r="B358" s="52" t="n"/>
      <c r="C358" s="52" t="n"/>
      <c r="D358" s="52">
        <f>ABS(B358-C358)</f>
        <v/>
      </c>
    </row>
    <row r="359" ht="15.75" customHeight="1" s="56">
      <c r="A359" s="52" t="n"/>
      <c r="B359" s="52" t="n"/>
      <c r="C359" s="52" t="n"/>
      <c r="D359" s="52">
        <f>ABS(B359-C359)</f>
        <v/>
      </c>
    </row>
    <row r="360" ht="15.75" customHeight="1" s="56">
      <c r="A360" s="52" t="n"/>
      <c r="B360" s="52" t="n"/>
      <c r="C360" s="52" t="n"/>
      <c r="D360" s="52">
        <f>ABS(B360-C360)</f>
        <v/>
      </c>
    </row>
    <row r="361" ht="15.75" customHeight="1" s="56">
      <c r="A361" s="52" t="n"/>
      <c r="B361" s="52" t="n"/>
      <c r="C361" s="52" t="n"/>
      <c r="D361" s="52">
        <f>ABS(B361-C361)</f>
        <v/>
      </c>
    </row>
    <row r="362" ht="15.75" customHeight="1" s="56">
      <c r="A362" s="52" t="n"/>
      <c r="B362" s="52" t="n"/>
      <c r="C362" s="52" t="n"/>
      <c r="D362" s="52">
        <f>ABS(B362-C362)</f>
        <v/>
      </c>
    </row>
    <row r="363" ht="15.75" customHeight="1" s="56">
      <c r="A363" s="52" t="n"/>
      <c r="B363" s="52" t="n"/>
      <c r="C363" s="52" t="n"/>
      <c r="D363" s="52">
        <f>ABS(B363-C363)</f>
        <v/>
      </c>
    </row>
    <row r="364" ht="15.75" customHeight="1" s="56">
      <c r="A364" s="52" t="n"/>
      <c r="B364" s="52" t="n"/>
      <c r="C364" s="52" t="n"/>
      <c r="D364" s="52">
        <f>ABS(B364-C364)</f>
        <v/>
      </c>
    </row>
    <row r="365" ht="15.75" customHeight="1" s="56">
      <c r="A365" s="52" t="n"/>
      <c r="B365" s="52" t="n"/>
      <c r="C365" s="52" t="n"/>
      <c r="D365" s="52">
        <f>ABS(B365-C365)</f>
        <v/>
      </c>
    </row>
    <row r="366" ht="15.75" customHeight="1" s="56">
      <c r="A366" s="52" t="n"/>
      <c r="B366" s="52" t="n"/>
      <c r="C366" s="52" t="n"/>
      <c r="D366" s="52">
        <f>ABS(B366-C366)</f>
        <v/>
      </c>
    </row>
    <row r="367" ht="15.75" customHeight="1" s="56">
      <c r="A367" s="52" t="n"/>
      <c r="B367" s="52" t="n"/>
      <c r="C367" s="52" t="n"/>
      <c r="D367" s="52">
        <f>ABS(B367-C367)</f>
        <v/>
      </c>
    </row>
    <row r="368" ht="15.75" customHeight="1" s="56">
      <c r="A368" s="52" t="n"/>
      <c r="B368" s="52" t="n"/>
      <c r="C368" s="52" t="n"/>
      <c r="D368" s="52">
        <f>ABS(B368-C368)</f>
        <v/>
      </c>
    </row>
    <row r="369" ht="15.75" customHeight="1" s="56">
      <c r="A369" s="52" t="n"/>
      <c r="B369" s="52" t="n"/>
      <c r="C369" s="52" t="n"/>
      <c r="D369" s="52">
        <f>ABS(B369-C369)</f>
        <v/>
      </c>
    </row>
    <row r="370" ht="15.75" customHeight="1" s="56">
      <c r="A370" s="52" t="n"/>
      <c r="B370" s="52" t="n"/>
      <c r="C370" s="52" t="n"/>
      <c r="D370" s="52">
        <f>ABS(B370-C370)</f>
        <v/>
      </c>
    </row>
    <row r="371" ht="15.75" customHeight="1" s="56">
      <c r="A371" s="52" t="n"/>
      <c r="B371" s="52" t="n"/>
      <c r="C371" s="52" t="n"/>
      <c r="D371" s="52">
        <f>ABS(B371-C371)</f>
        <v/>
      </c>
    </row>
    <row r="372" ht="15.75" customHeight="1" s="56">
      <c r="A372" s="52" t="n"/>
      <c r="B372" s="52" t="n"/>
      <c r="C372" s="52" t="n"/>
      <c r="D372" s="52">
        <f>ABS(B372-C372)</f>
        <v/>
      </c>
    </row>
    <row r="373" ht="15.75" customHeight="1" s="56">
      <c r="A373" s="52" t="n"/>
      <c r="B373" s="52" t="n"/>
      <c r="C373" s="52" t="n"/>
      <c r="D373" s="52">
        <f>ABS(B373-C373)</f>
        <v/>
      </c>
    </row>
    <row r="374" ht="15.75" customHeight="1" s="56">
      <c r="A374" s="52" t="n"/>
      <c r="B374" s="52" t="n"/>
      <c r="C374" s="52" t="n"/>
      <c r="D374" s="52">
        <f>ABS(B374-C374)</f>
        <v/>
      </c>
    </row>
    <row r="375" ht="15.75" customHeight="1" s="56">
      <c r="A375" s="52" t="n"/>
      <c r="B375" s="52" t="n"/>
      <c r="C375" s="52" t="n"/>
      <c r="D375" s="52">
        <f>ABS(B375-C375)</f>
        <v/>
      </c>
    </row>
    <row r="376" ht="15.75" customHeight="1" s="56">
      <c r="A376" s="52" t="n"/>
      <c r="B376" s="52" t="n"/>
      <c r="C376" s="52" t="n"/>
      <c r="D376" s="52">
        <f>ABS(B376-C376)</f>
        <v/>
      </c>
    </row>
    <row r="377" ht="15.75" customHeight="1" s="56">
      <c r="A377" s="52" t="n"/>
      <c r="B377" s="52" t="n"/>
      <c r="C377" s="52" t="n"/>
      <c r="D377" s="52">
        <f>ABS(B377-C377)</f>
        <v/>
      </c>
    </row>
    <row r="378" ht="15.75" customHeight="1" s="56">
      <c r="A378" s="52" t="n"/>
      <c r="B378" s="52" t="n"/>
      <c r="C378" s="52" t="n"/>
      <c r="D378" s="52">
        <f>ABS(B378-C378)</f>
        <v/>
      </c>
    </row>
    <row r="379" ht="15.75" customHeight="1" s="56">
      <c r="A379" s="52" t="n"/>
      <c r="B379" s="52" t="n"/>
      <c r="C379" s="52" t="n"/>
      <c r="D379" s="52">
        <f>ABS(B379-C379)</f>
        <v/>
      </c>
    </row>
    <row r="380" ht="15.75" customHeight="1" s="56">
      <c r="A380" s="52" t="n"/>
      <c r="B380" s="52" t="n"/>
      <c r="C380" s="52" t="n"/>
      <c r="D380" s="52">
        <f>ABS(B380-C380)</f>
        <v/>
      </c>
    </row>
    <row r="381" ht="15.75" customHeight="1" s="56">
      <c r="A381" s="52" t="n"/>
      <c r="B381" s="52" t="n"/>
      <c r="C381" s="52" t="n"/>
      <c r="D381" s="52">
        <f>ABS(B381-C381)</f>
        <v/>
      </c>
    </row>
    <row r="382" ht="15.75" customHeight="1" s="56">
      <c r="A382" s="52" t="n"/>
      <c r="B382" s="52" t="n"/>
      <c r="C382" s="52" t="n"/>
      <c r="D382" s="52">
        <f>ABS(B382-C382)</f>
        <v/>
      </c>
    </row>
    <row r="383" ht="15.75" customHeight="1" s="56">
      <c r="A383" s="52" t="n"/>
      <c r="B383" s="52" t="n"/>
      <c r="C383" s="52" t="n"/>
      <c r="D383" s="52">
        <f>ABS(B383-C383)</f>
        <v/>
      </c>
    </row>
    <row r="384" ht="15.75" customHeight="1" s="56">
      <c r="A384" s="52" t="n"/>
      <c r="B384" s="52" t="n"/>
      <c r="C384" s="52" t="n"/>
      <c r="D384" s="52">
        <f>ABS(B384-C384)</f>
        <v/>
      </c>
    </row>
    <row r="385" ht="15.75" customHeight="1" s="56">
      <c r="A385" s="52" t="n"/>
      <c r="B385" s="52" t="n"/>
      <c r="C385" s="52" t="n"/>
      <c r="D385" s="52">
        <f>ABS(B385-C385)</f>
        <v/>
      </c>
    </row>
    <row r="386" ht="15.75" customHeight="1" s="56">
      <c r="A386" s="52" t="n"/>
      <c r="B386" s="52" t="n"/>
      <c r="C386" s="52" t="n"/>
      <c r="D386" s="52">
        <f>ABS(B386-C386)</f>
        <v/>
      </c>
    </row>
    <row r="387" ht="15.75" customHeight="1" s="56">
      <c r="A387" s="52" t="n"/>
      <c r="B387" s="52" t="n"/>
      <c r="C387" s="52" t="n"/>
      <c r="D387" s="52">
        <f>ABS(B387-C387)</f>
        <v/>
      </c>
    </row>
    <row r="388" ht="15.75" customHeight="1" s="56">
      <c r="A388" s="52" t="n"/>
      <c r="B388" s="52" t="n"/>
      <c r="C388" s="52" t="n"/>
      <c r="D388" s="52">
        <f>ABS(B388-C388)</f>
        <v/>
      </c>
    </row>
    <row r="389" ht="15.75" customHeight="1" s="56">
      <c r="A389" s="52" t="n"/>
      <c r="B389" s="52" t="n"/>
      <c r="C389" s="52" t="n"/>
      <c r="D389" s="52">
        <f>ABS(B389-C389)</f>
        <v/>
      </c>
    </row>
    <row r="390" ht="15.75" customHeight="1" s="56">
      <c r="A390" s="52" t="n"/>
      <c r="B390" s="52" t="n"/>
      <c r="C390" s="52" t="n"/>
      <c r="D390" s="52">
        <f>ABS(B390-C390)</f>
        <v/>
      </c>
    </row>
    <row r="391" ht="15.75" customHeight="1" s="56">
      <c r="A391" s="52" t="n"/>
      <c r="B391" s="52" t="n"/>
      <c r="C391" s="52" t="n"/>
      <c r="D391" s="52">
        <f>ABS(B391-C391)</f>
        <v/>
      </c>
    </row>
    <row r="392" ht="15.75" customHeight="1" s="56">
      <c r="A392" s="52" t="n"/>
      <c r="B392" s="52" t="n"/>
      <c r="C392" s="52" t="n"/>
      <c r="D392" s="52">
        <f>ABS(B392-C392)</f>
        <v/>
      </c>
    </row>
    <row r="393" ht="15.75" customHeight="1" s="56">
      <c r="A393" s="52" t="n"/>
      <c r="B393" s="52" t="n"/>
      <c r="C393" s="52" t="n"/>
      <c r="D393" s="52">
        <f>ABS(B393-C393)</f>
        <v/>
      </c>
    </row>
    <row r="394" ht="15.75" customHeight="1" s="56">
      <c r="A394" s="52" t="n"/>
      <c r="B394" s="52" t="n"/>
      <c r="C394" s="52" t="n"/>
      <c r="D394" s="52">
        <f>ABS(B394-C394)</f>
        <v/>
      </c>
    </row>
    <row r="395" ht="15.75" customHeight="1" s="56">
      <c r="A395" s="52" t="n"/>
      <c r="B395" s="52" t="n"/>
      <c r="C395" s="52" t="n"/>
      <c r="D395" s="52">
        <f>ABS(B395-C395)</f>
        <v/>
      </c>
    </row>
    <row r="396" ht="15.75" customHeight="1" s="56">
      <c r="A396" s="52" t="n"/>
      <c r="B396" s="52" t="n"/>
      <c r="C396" s="52" t="n"/>
      <c r="D396" s="52">
        <f>ABS(B396-C396)</f>
        <v/>
      </c>
    </row>
    <row r="397" ht="15.75" customHeight="1" s="56">
      <c r="A397" s="52" t="n"/>
      <c r="B397" s="52" t="n"/>
      <c r="C397" s="52" t="n"/>
      <c r="D397" s="52">
        <f>ABS(B397-C397)</f>
        <v/>
      </c>
    </row>
    <row r="398" ht="15.75" customHeight="1" s="56">
      <c r="A398" s="52" t="n"/>
      <c r="B398" s="52" t="n"/>
      <c r="C398" s="52" t="n"/>
      <c r="D398" s="52">
        <f>ABS(B398-C398)</f>
        <v/>
      </c>
    </row>
    <row r="399" ht="15.75" customHeight="1" s="56">
      <c r="A399" s="52" t="n"/>
      <c r="B399" s="52" t="n"/>
      <c r="C399" s="52" t="n"/>
      <c r="D399" s="52">
        <f>ABS(B399-C399)</f>
        <v/>
      </c>
    </row>
    <row r="400" ht="15.75" customHeight="1" s="56">
      <c r="A400" s="52" t="n"/>
      <c r="B400" s="52" t="n"/>
      <c r="C400" s="52" t="n"/>
      <c r="D400" s="52">
        <f>ABS(B400-C400)</f>
        <v/>
      </c>
    </row>
    <row r="401" ht="15.75" customHeight="1" s="56">
      <c r="A401" s="52" t="n"/>
      <c r="B401" s="52" t="n"/>
      <c r="C401" s="52" t="n"/>
      <c r="D401" s="52">
        <f>ABS(B401-C401)</f>
        <v/>
      </c>
    </row>
    <row r="402" ht="15.75" customHeight="1" s="56">
      <c r="A402" s="52" t="n"/>
      <c r="B402" s="52" t="n"/>
      <c r="C402" s="52" t="n"/>
      <c r="D402" s="52">
        <f>ABS(B402-C402)</f>
        <v/>
      </c>
    </row>
    <row r="403" ht="15.75" customHeight="1" s="56">
      <c r="A403" s="52" t="n"/>
      <c r="B403" s="52" t="n"/>
      <c r="C403" s="52" t="n"/>
      <c r="D403" s="52">
        <f>ABS(B403-C403)</f>
        <v/>
      </c>
    </row>
    <row r="404" ht="15.75" customHeight="1" s="56">
      <c r="A404" s="52" t="n"/>
      <c r="B404" s="52" t="n"/>
      <c r="C404" s="52" t="n"/>
      <c r="D404" s="52">
        <f>ABS(B404-C404)</f>
        <v/>
      </c>
    </row>
    <row r="405" ht="15.75" customHeight="1" s="56">
      <c r="A405" s="52" t="n"/>
      <c r="B405" s="52" t="n"/>
      <c r="C405" s="52" t="n"/>
      <c r="D405" s="52">
        <f>ABS(B405-C405)</f>
        <v/>
      </c>
    </row>
    <row r="406" ht="15.75" customHeight="1" s="56">
      <c r="A406" s="52" t="n"/>
      <c r="B406" s="52" t="n"/>
      <c r="C406" s="52" t="n"/>
      <c r="D406" s="52">
        <f>ABS(B406-C406)</f>
        <v/>
      </c>
    </row>
    <row r="407" ht="15.75" customHeight="1" s="56">
      <c r="A407" s="52" t="n"/>
      <c r="B407" s="52" t="n"/>
      <c r="C407" s="52" t="n"/>
      <c r="D407" s="52">
        <f>ABS(B407-C407)</f>
        <v/>
      </c>
    </row>
    <row r="408" ht="15.75" customHeight="1" s="56">
      <c r="A408" s="52" t="n"/>
      <c r="B408" s="52" t="n"/>
      <c r="C408" s="52" t="n"/>
      <c r="D408" s="52">
        <f>ABS(B408-C408)</f>
        <v/>
      </c>
    </row>
    <row r="409" ht="15.75" customHeight="1" s="56">
      <c r="A409" s="52" t="n"/>
      <c r="B409" s="52" t="n"/>
      <c r="C409" s="52" t="n"/>
      <c r="D409" s="52">
        <f>ABS(B409-C409)</f>
        <v/>
      </c>
    </row>
    <row r="410" ht="15.75" customHeight="1" s="56">
      <c r="A410" s="52" t="n"/>
      <c r="B410" s="52" t="n"/>
      <c r="C410" s="52" t="n"/>
      <c r="D410" s="52">
        <f>ABS(B410-C410)</f>
        <v/>
      </c>
    </row>
    <row r="411" ht="15.75" customHeight="1" s="56">
      <c r="A411" s="52" t="n"/>
      <c r="B411" s="52" t="n"/>
      <c r="C411" s="52" t="n"/>
      <c r="D411" s="52">
        <f>ABS(B411-C411)</f>
        <v/>
      </c>
    </row>
    <row r="412" ht="15.75" customHeight="1" s="56">
      <c r="A412" s="52" t="n"/>
      <c r="B412" s="52" t="n"/>
      <c r="C412" s="52" t="n"/>
      <c r="D412" s="52">
        <f>ABS(B412-C412)</f>
        <v/>
      </c>
    </row>
    <row r="413" ht="15.75" customHeight="1" s="56">
      <c r="A413" s="52" t="n"/>
      <c r="B413" s="52" t="n"/>
      <c r="C413" s="52" t="n"/>
      <c r="D413" s="52">
        <f>ABS(B413-C413)</f>
        <v/>
      </c>
    </row>
    <row r="414" ht="15.75" customHeight="1" s="56">
      <c r="A414" s="52" t="n"/>
      <c r="B414" s="52" t="n"/>
      <c r="C414" s="52" t="n"/>
      <c r="D414" s="52">
        <f>ABS(B414-C414)</f>
        <v/>
      </c>
    </row>
    <row r="415" ht="15.75" customHeight="1" s="56">
      <c r="A415" s="52" t="n"/>
      <c r="B415" s="52" t="n"/>
      <c r="C415" s="52" t="n"/>
      <c r="D415" s="52">
        <f>ABS(B415-C415)</f>
        <v/>
      </c>
    </row>
    <row r="416" ht="15.75" customHeight="1" s="56">
      <c r="A416" s="52" t="n"/>
      <c r="B416" s="52" t="n"/>
      <c r="C416" s="52" t="n"/>
      <c r="D416" s="52">
        <f>ABS(B416-C416)</f>
        <v/>
      </c>
    </row>
    <row r="417" ht="15.75" customHeight="1" s="56">
      <c r="A417" s="52" t="n"/>
      <c r="B417" s="52" t="n"/>
      <c r="C417" s="52" t="n"/>
      <c r="D417" s="52">
        <f>ABS(B417-C417)</f>
        <v/>
      </c>
    </row>
    <row r="418" ht="15.75" customHeight="1" s="56">
      <c r="A418" s="52" t="n"/>
      <c r="B418" s="52" t="n"/>
      <c r="C418" s="52" t="n"/>
      <c r="D418" s="52">
        <f>ABS(B418-C418)</f>
        <v/>
      </c>
    </row>
    <row r="419" ht="15.75" customHeight="1" s="56">
      <c r="A419" s="52" t="n"/>
      <c r="B419" s="52" t="n"/>
      <c r="C419" s="52" t="n"/>
      <c r="D419" s="52">
        <f>ABS(B419-C419)</f>
        <v/>
      </c>
    </row>
    <row r="420" ht="15.75" customHeight="1" s="56">
      <c r="A420" s="52" t="n"/>
      <c r="B420" s="52" t="n"/>
      <c r="C420" s="52" t="n"/>
      <c r="D420" s="52">
        <f>ABS(B420-C420)</f>
        <v/>
      </c>
    </row>
    <row r="421" ht="15.75" customHeight="1" s="56">
      <c r="A421" s="52" t="n"/>
      <c r="B421" s="52" t="n"/>
      <c r="C421" s="52" t="n"/>
      <c r="D421" s="52">
        <f>ABS(B421-C421)</f>
        <v/>
      </c>
    </row>
    <row r="422" ht="15.75" customHeight="1" s="56">
      <c r="A422" s="52" t="n"/>
      <c r="B422" s="52" t="n"/>
      <c r="C422" s="52" t="n"/>
      <c r="D422" s="52">
        <f>ABS(B422-C422)</f>
        <v/>
      </c>
    </row>
    <row r="423" ht="15.75" customHeight="1" s="56">
      <c r="A423" s="52" t="n"/>
      <c r="B423" s="52" t="n"/>
      <c r="C423" s="52" t="n"/>
      <c r="D423" s="52">
        <f>ABS(B423-C423)</f>
        <v/>
      </c>
    </row>
    <row r="424" ht="15.75" customHeight="1" s="56">
      <c r="A424" s="52" t="n"/>
      <c r="B424" s="52" t="n"/>
      <c r="C424" s="52" t="n"/>
      <c r="D424" s="52">
        <f>ABS(B424-C424)</f>
        <v/>
      </c>
    </row>
    <row r="425" ht="15.75" customHeight="1" s="56">
      <c r="A425" s="52" t="n"/>
      <c r="B425" s="52" t="n"/>
      <c r="C425" s="52" t="n"/>
      <c r="D425" s="52">
        <f>ABS(B425-C425)</f>
        <v/>
      </c>
    </row>
    <row r="426" ht="15.75" customHeight="1" s="56">
      <c r="A426" s="52" t="n"/>
      <c r="B426" s="52" t="n"/>
      <c r="C426" s="52" t="n"/>
      <c r="D426" s="52">
        <f>ABS(B426-C426)</f>
        <v/>
      </c>
    </row>
    <row r="427" ht="15.75" customHeight="1" s="56">
      <c r="A427" s="52" t="n"/>
      <c r="B427" s="52" t="n"/>
      <c r="C427" s="52" t="n"/>
      <c r="D427" s="52">
        <f>ABS(B427-C427)</f>
        <v/>
      </c>
    </row>
    <row r="428" ht="15.75" customHeight="1" s="56">
      <c r="A428" s="52" t="n"/>
      <c r="B428" s="52" t="n"/>
      <c r="C428" s="52" t="n"/>
      <c r="D428" s="52">
        <f>ABS(B428-C428)</f>
        <v/>
      </c>
    </row>
    <row r="429" ht="15.75" customHeight="1" s="56">
      <c r="A429" s="52" t="n"/>
      <c r="B429" s="52" t="n"/>
      <c r="C429" s="52" t="n"/>
      <c r="D429" s="52">
        <f>ABS(B429-C429)</f>
        <v/>
      </c>
    </row>
    <row r="430" ht="15.75" customHeight="1" s="56">
      <c r="A430" s="52" t="n"/>
      <c r="B430" s="52" t="n"/>
      <c r="C430" s="52" t="n"/>
      <c r="D430" s="52">
        <f>ABS(B430-C430)</f>
        <v/>
      </c>
    </row>
    <row r="431" ht="15.75" customHeight="1" s="56">
      <c r="A431" s="52" t="n"/>
      <c r="B431" s="52" t="n"/>
      <c r="C431" s="52" t="n"/>
      <c r="D431" s="52">
        <f>ABS(B431-C431)</f>
        <v/>
      </c>
    </row>
    <row r="432" ht="15.75" customHeight="1" s="56">
      <c r="A432" s="52" t="n"/>
      <c r="B432" s="52" t="n"/>
      <c r="C432" s="52" t="n"/>
      <c r="D432" s="52">
        <f>ABS(B432-C432)</f>
        <v/>
      </c>
    </row>
    <row r="433" ht="15.75" customHeight="1" s="56">
      <c r="A433" s="52" t="n"/>
      <c r="B433" s="52" t="n"/>
      <c r="C433" s="52" t="n"/>
      <c r="D433" s="52">
        <f>ABS(B433-C433)</f>
        <v/>
      </c>
    </row>
    <row r="434" ht="15.75" customHeight="1" s="56">
      <c r="A434" s="52" t="n"/>
      <c r="B434" s="52" t="n"/>
      <c r="C434" s="52" t="n"/>
      <c r="D434" s="52">
        <f>ABS(B434-C434)</f>
        <v/>
      </c>
    </row>
    <row r="435" ht="15.75" customHeight="1" s="56">
      <c r="A435" s="52" t="n"/>
      <c r="B435" s="52" t="n"/>
      <c r="C435" s="52" t="n"/>
      <c r="D435" s="52">
        <f>ABS(B435-C435)</f>
        <v/>
      </c>
    </row>
    <row r="436" ht="15.75" customHeight="1" s="56">
      <c r="A436" s="52" t="n"/>
      <c r="B436" s="52" t="n"/>
      <c r="C436" s="52" t="n"/>
      <c r="D436" s="52">
        <f>ABS(B436-C436)</f>
        <v/>
      </c>
    </row>
    <row r="437" ht="15.75" customHeight="1" s="56">
      <c r="A437" s="52" t="n"/>
      <c r="B437" s="52" t="n"/>
      <c r="C437" s="52" t="n"/>
      <c r="D437" s="52">
        <f>ABS(B437-C437)</f>
        <v/>
      </c>
    </row>
    <row r="438" ht="15.75" customHeight="1" s="56">
      <c r="A438" s="52" t="n"/>
      <c r="B438" s="52" t="n"/>
      <c r="C438" s="52" t="n"/>
      <c r="D438" s="52">
        <f>ABS(B438-C438)</f>
        <v/>
      </c>
    </row>
    <row r="439" ht="15.75" customHeight="1" s="56">
      <c r="A439" s="52" t="n"/>
      <c r="B439" s="52" t="n"/>
      <c r="C439" s="52" t="n"/>
      <c r="D439" s="52">
        <f>ABS(B439-C439)</f>
        <v/>
      </c>
    </row>
    <row r="440" ht="15.75" customHeight="1" s="56">
      <c r="A440" s="52" t="n"/>
      <c r="B440" s="52" t="n"/>
      <c r="C440" s="52" t="n"/>
      <c r="D440" s="52">
        <f>ABS(B440-C440)</f>
        <v/>
      </c>
    </row>
    <row r="441" ht="15.75" customHeight="1" s="56">
      <c r="A441" s="52" t="n"/>
      <c r="B441" s="52" t="n"/>
      <c r="C441" s="52" t="n"/>
      <c r="D441" s="52">
        <f>ABS(B441-C441)</f>
        <v/>
      </c>
    </row>
    <row r="442" ht="15.75" customHeight="1" s="56">
      <c r="A442" s="52" t="n"/>
      <c r="B442" s="52" t="n"/>
      <c r="C442" s="52" t="n"/>
      <c r="D442" s="52">
        <f>ABS(B442-C442)</f>
        <v/>
      </c>
    </row>
    <row r="443" ht="15.75" customHeight="1" s="56">
      <c r="A443" s="52" t="n"/>
      <c r="B443" s="52" t="n"/>
      <c r="C443" s="52" t="n"/>
      <c r="D443" s="52">
        <f>ABS(B443-C443)</f>
        <v/>
      </c>
    </row>
    <row r="444" ht="15.75" customHeight="1" s="56">
      <c r="A444" s="52" t="n"/>
      <c r="B444" s="52" t="n"/>
      <c r="C444" s="52" t="n"/>
      <c r="D444" s="52">
        <f>ABS(B444-C444)</f>
        <v/>
      </c>
    </row>
    <row r="445" ht="15.75" customHeight="1" s="56">
      <c r="A445" s="52" t="n"/>
      <c r="B445" s="52" t="n"/>
      <c r="C445" s="52" t="n"/>
      <c r="D445" s="52">
        <f>ABS(B445-C445)</f>
        <v/>
      </c>
    </row>
    <row r="446" ht="15.75" customHeight="1" s="56">
      <c r="A446" s="52" t="n"/>
      <c r="B446" s="52" t="n"/>
      <c r="C446" s="52" t="n"/>
      <c r="D446" s="52">
        <f>ABS(B446-C446)</f>
        <v/>
      </c>
    </row>
    <row r="447" ht="15.75" customHeight="1" s="56">
      <c r="A447" s="52" t="n"/>
      <c r="B447" s="52" t="n"/>
      <c r="C447" s="52" t="n"/>
      <c r="D447" s="52">
        <f>ABS(B447-C447)</f>
        <v/>
      </c>
    </row>
    <row r="448" ht="15.75" customHeight="1" s="56">
      <c r="A448" s="52" t="n"/>
      <c r="B448" s="52" t="n"/>
      <c r="C448" s="52" t="n"/>
      <c r="D448" s="52">
        <f>ABS(B448-C448)</f>
        <v/>
      </c>
    </row>
    <row r="449" ht="15.75" customHeight="1" s="56">
      <c r="A449" s="52" t="n"/>
      <c r="B449" s="52" t="n"/>
      <c r="C449" s="52" t="n"/>
      <c r="D449" s="52">
        <f>ABS(B449-C449)</f>
        <v/>
      </c>
    </row>
    <row r="450" ht="15.75" customHeight="1" s="56">
      <c r="A450" s="52" t="n"/>
      <c r="B450" s="52" t="n"/>
      <c r="C450" s="52" t="n"/>
      <c r="D450" s="52">
        <f>ABS(B450-C450)</f>
        <v/>
      </c>
    </row>
    <row r="451" ht="15.75" customHeight="1" s="56">
      <c r="A451" s="52" t="n"/>
      <c r="B451" s="52" t="n"/>
      <c r="C451" s="52" t="n"/>
      <c r="D451" s="52">
        <f>ABS(B451-C451)</f>
        <v/>
      </c>
    </row>
    <row r="452" ht="15.75" customHeight="1" s="56">
      <c r="A452" s="52" t="n"/>
      <c r="B452" s="52" t="n"/>
      <c r="C452" s="52" t="n"/>
      <c r="D452" s="52">
        <f>ABS(B452-C452)</f>
        <v/>
      </c>
    </row>
    <row r="453" ht="15.75" customHeight="1" s="56">
      <c r="A453" s="52" t="n"/>
      <c r="B453" s="52" t="n"/>
      <c r="C453" s="52" t="n"/>
      <c r="D453" s="52">
        <f>ABS(B453-C453)</f>
        <v/>
      </c>
    </row>
    <row r="454" ht="15.75" customHeight="1" s="56">
      <c r="A454" s="52" t="n"/>
      <c r="B454" s="52" t="n"/>
      <c r="C454" s="52" t="n"/>
      <c r="D454" s="52">
        <f>ABS(B454-C454)</f>
        <v/>
      </c>
    </row>
    <row r="455" ht="15.75" customHeight="1" s="56">
      <c r="A455" s="52" t="n"/>
      <c r="B455" s="52" t="n"/>
      <c r="C455" s="52" t="n"/>
      <c r="D455" s="52">
        <f>ABS(B455-C455)</f>
        <v/>
      </c>
    </row>
    <row r="456" ht="15.75" customHeight="1" s="56">
      <c r="A456" s="52" t="n"/>
      <c r="B456" s="52" t="n"/>
      <c r="C456" s="52" t="n"/>
      <c r="D456" s="52">
        <f>ABS(B456-C456)</f>
        <v/>
      </c>
    </row>
    <row r="457" ht="15.75" customHeight="1" s="56">
      <c r="A457" s="52" t="n"/>
      <c r="B457" s="52" t="n"/>
      <c r="C457" s="52" t="n"/>
      <c r="D457" s="52">
        <f>ABS(B457-C457)</f>
        <v/>
      </c>
    </row>
    <row r="458" ht="15.75" customHeight="1" s="56">
      <c r="A458" s="52" t="n"/>
      <c r="B458" s="52" t="n"/>
      <c r="C458" s="52" t="n"/>
      <c r="D458" s="52">
        <f>ABS(B458-C458)</f>
        <v/>
      </c>
    </row>
    <row r="459" ht="15.75" customHeight="1" s="56">
      <c r="A459" s="52" t="n"/>
      <c r="B459" s="52" t="n"/>
      <c r="C459" s="52" t="n"/>
      <c r="D459" s="52">
        <f>ABS(B459-C459)</f>
        <v/>
      </c>
    </row>
    <row r="460" ht="15.75" customHeight="1" s="56">
      <c r="A460" s="52" t="n"/>
      <c r="B460" s="52" t="n"/>
      <c r="C460" s="52" t="n"/>
      <c r="D460" s="52">
        <f>ABS(B460-C460)</f>
        <v/>
      </c>
    </row>
    <row r="461" ht="15.75" customHeight="1" s="56">
      <c r="A461" s="52" t="n"/>
      <c r="B461" s="52" t="n"/>
      <c r="C461" s="52" t="n"/>
      <c r="D461" s="52">
        <f>ABS(B461-C461)</f>
        <v/>
      </c>
    </row>
    <row r="462" ht="15.75" customHeight="1" s="56">
      <c r="A462" s="52" t="n"/>
      <c r="B462" s="52" t="n"/>
      <c r="C462" s="52" t="n"/>
      <c r="D462" s="52">
        <f>ABS(B462-C462)</f>
        <v/>
      </c>
    </row>
    <row r="463" ht="15.75" customHeight="1" s="56">
      <c r="A463" s="52" t="n"/>
      <c r="B463" s="52" t="n"/>
      <c r="C463" s="52" t="n"/>
      <c r="D463" s="52">
        <f>ABS(B463-C463)</f>
        <v/>
      </c>
    </row>
    <row r="464" ht="15.75" customHeight="1" s="56">
      <c r="A464" s="52" t="n"/>
      <c r="B464" s="52" t="n"/>
      <c r="C464" s="52" t="n"/>
      <c r="D464" s="52">
        <f>ABS(B464-C464)</f>
        <v/>
      </c>
    </row>
    <row r="465" ht="15.75" customHeight="1" s="56">
      <c r="A465" s="52" t="n"/>
      <c r="B465" s="52" t="n"/>
      <c r="C465" s="52" t="n"/>
      <c r="D465" s="52">
        <f>ABS(B465-C465)</f>
        <v/>
      </c>
    </row>
    <row r="466" ht="15.75" customHeight="1" s="56">
      <c r="A466" s="52" t="n"/>
      <c r="B466" s="52" t="n"/>
      <c r="C466" s="52" t="n"/>
      <c r="D466" s="52">
        <f>ABS(B466-C466)</f>
        <v/>
      </c>
    </row>
    <row r="467" ht="15.75" customHeight="1" s="56">
      <c r="A467" s="52" t="n"/>
      <c r="B467" s="52" t="n"/>
      <c r="C467" s="52" t="n"/>
      <c r="D467" s="52">
        <f>ABS(B467-C467)</f>
        <v/>
      </c>
    </row>
    <row r="468" ht="15.75" customHeight="1" s="56">
      <c r="A468" s="52" t="n"/>
      <c r="B468" s="52" t="n"/>
      <c r="C468" s="52" t="n"/>
      <c r="D468" s="52">
        <f>ABS(B468-C468)</f>
        <v/>
      </c>
    </row>
    <row r="469" ht="15.75" customHeight="1" s="56">
      <c r="A469" s="52" t="n"/>
      <c r="B469" s="52" t="n"/>
      <c r="C469" s="52" t="n"/>
      <c r="D469" s="52">
        <f>ABS(B469-C469)</f>
        <v/>
      </c>
    </row>
    <row r="470" ht="15.75" customHeight="1" s="56">
      <c r="A470" s="52" t="n"/>
      <c r="B470" s="52" t="n"/>
      <c r="C470" s="52" t="n"/>
      <c r="D470" s="52">
        <f>ABS(B470-C470)</f>
        <v/>
      </c>
    </row>
    <row r="471" ht="15.75" customHeight="1" s="56">
      <c r="A471" s="52" t="n"/>
      <c r="B471" s="52" t="n"/>
      <c r="C471" s="52" t="n"/>
      <c r="D471" s="52">
        <f>ABS(B471-C471)</f>
        <v/>
      </c>
    </row>
    <row r="472" ht="15.75" customHeight="1" s="56">
      <c r="A472" s="52" t="n"/>
      <c r="B472" s="52" t="n"/>
      <c r="C472" s="52" t="n"/>
      <c r="D472" s="52">
        <f>ABS(B472-C472)</f>
        <v/>
      </c>
    </row>
    <row r="473" ht="15.75" customHeight="1" s="56">
      <c r="A473" s="52" t="n"/>
      <c r="B473" s="52" t="n"/>
      <c r="C473" s="52" t="n"/>
      <c r="D473" s="52">
        <f>ABS(B473-C473)</f>
        <v/>
      </c>
    </row>
    <row r="474" ht="15.75" customHeight="1" s="56">
      <c r="A474" s="52" t="n"/>
      <c r="B474" s="52" t="n"/>
      <c r="C474" s="52" t="n"/>
      <c r="D474" s="52">
        <f>ABS(B474-C474)</f>
        <v/>
      </c>
    </row>
    <row r="475" ht="15.75" customHeight="1" s="56">
      <c r="A475" s="52" t="n"/>
      <c r="B475" s="52" t="n"/>
      <c r="C475" s="52" t="n"/>
      <c r="D475" s="52">
        <f>ABS(B475-C475)</f>
        <v/>
      </c>
    </row>
    <row r="476" ht="15.75" customHeight="1" s="56">
      <c r="A476" s="52" t="n"/>
      <c r="B476" s="52" t="n"/>
      <c r="C476" s="52" t="n"/>
      <c r="D476" s="52">
        <f>ABS(B476-C476)</f>
        <v/>
      </c>
    </row>
    <row r="477" ht="15.75" customHeight="1" s="56">
      <c r="A477" s="52" t="n"/>
      <c r="B477" s="52" t="n"/>
      <c r="C477" s="52" t="n"/>
      <c r="D477" s="52">
        <f>ABS(B477-C477)</f>
        <v/>
      </c>
    </row>
    <row r="478" ht="15.75" customHeight="1" s="56">
      <c r="A478" s="52" t="n"/>
      <c r="B478" s="52" t="n"/>
      <c r="C478" s="52" t="n"/>
      <c r="D478" s="52">
        <f>ABS(B478-C478)</f>
        <v/>
      </c>
    </row>
    <row r="479" ht="15.75" customHeight="1" s="56">
      <c r="A479" s="52" t="n"/>
      <c r="B479" s="52" t="n"/>
      <c r="C479" s="52" t="n"/>
      <c r="D479" s="52">
        <f>ABS(B479-C479)</f>
        <v/>
      </c>
    </row>
    <row r="480" ht="15.75" customHeight="1" s="56">
      <c r="A480" s="52" t="n"/>
      <c r="B480" s="52" t="n"/>
      <c r="C480" s="52" t="n"/>
      <c r="D480" s="52">
        <f>ABS(B480-C480)</f>
        <v/>
      </c>
    </row>
    <row r="481" ht="15.75" customHeight="1" s="56">
      <c r="A481" s="52" t="n"/>
      <c r="B481" s="52" t="n"/>
      <c r="C481" s="52" t="n"/>
      <c r="D481" s="52">
        <f>ABS(B481-C481)</f>
        <v/>
      </c>
    </row>
    <row r="482" ht="15.75" customHeight="1" s="56">
      <c r="A482" s="52" t="n"/>
      <c r="B482" s="52" t="n"/>
      <c r="C482" s="52" t="n"/>
      <c r="D482" s="52">
        <f>ABS(B482-C482)</f>
        <v/>
      </c>
    </row>
    <row r="483" ht="15.75" customHeight="1" s="56">
      <c r="A483" s="52" t="n"/>
      <c r="B483" s="52" t="n"/>
      <c r="C483" s="52" t="n"/>
      <c r="D483" s="52">
        <f>ABS(B483-C483)</f>
        <v/>
      </c>
    </row>
    <row r="484" ht="15.75" customHeight="1" s="56">
      <c r="A484" s="52" t="n"/>
      <c r="B484" s="52" t="n"/>
      <c r="C484" s="52" t="n"/>
      <c r="D484" s="52">
        <f>ABS(B484-C484)</f>
        <v/>
      </c>
    </row>
    <row r="485" ht="15.75" customHeight="1" s="56">
      <c r="A485" s="52" t="n"/>
      <c r="B485" s="52" t="n"/>
      <c r="C485" s="52" t="n"/>
      <c r="D485" s="52">
        <f>ABS(B485-C485)</f>
        <v/>
      </c>
    </row>
    <row r="486" ht="15.75" customHeight="1" s="56">
      <c r="A486" s="52" t="n"/>
      <c r="B486" s="52" t="n"/>
      <c r="C486" s="52" t="n"/>
      <c r="D486" s="52">
        <f>ABS(B486-C486)</f>
        <v/>
      </c>
    </row>
    <row r="487" ht="15.75" customHeight="1" s="56">
      <c r="A487" s="52" t="n"/>
      <c r="B487" s="52" t="n"/>
      <c r="C487" s="52" t="n"/>
      <c r="D487" s="52">
        <f>ABS(B487-C487)</f>
        <v/>
      </c>
    </row>
    <row r="488" ht="15.75" customHeight="1" s="56">
      <c r="A488" s="52" t="n"/>
      <c r="B488" s="52" t="n"/>
      <c r="C488" s="52" t="n"/>
      <c r="D488" s="52">
        <f>ABS(B488-C488)</f>
        <v/>
      </c>
    </row>
    <row r="489" ht="15.75" customHeight="1" s="56">
      <c r="A489" s="52" t="n"/>
      <c r="B489" s="52" t="n"/>
      <c r="C489" s="52" t="n"/>
      <c r="D489" s="52">
        <f>ABS(B489-C489)</f>
        <v/>
      </c>
    </row>
    <row r="490" ht="15.75" customHeight="1" s="56">
      <c r="A490" s="52" t="n"/>
      <c r="B490" s="52" t="n"/>
      <c r="C490" s="52" t="n"/>
      <c r="D490" s="52">
        <f>ABS(B490-C490)</f>
        <v/>
      </c>
    </row>
    <row r="491" ht="15.75" customHeight="1" s="56">
      <c r="A491" s="52" t="n"/>
      <c r="B491" s="52" t="n"/>
      <c r="C491" s="52" t="n"/>
      <c r="D491" s="52">
        <f>ABS(B491-C491)</f>
        <v/>
      </c>
    </row>
    <row r="492" ht="15.75" customHeight="1" s="56">
      <c r="A492" s="52" t="n"/>
      <c r="B492" s="52" t="n"/>
      <c r="C492" s="52" t="n"/>
      <c r="D492" s="52">
        <f>ABS(B492-C492)</f>
        <v/>
      </c>
    </row>
    <row r="493" ht="15.75" customHeight="1" s="56">
      <c r="A493" s="52" t="n"/>
      <c r="B493" s="52" t="n"/>
      <c r="C493" s="52" t="n"/>
      <c r="D493" s="52">
        <f>ABS(B493-C493)</f>
        <v/>
      </c>
    </row>
    <row r="494" ht="15.75" customHeight="1" s="56">
      <c r="A494" s="52" t="n"/>
      <c r="B494" s="52" t="n"/>
      <c r="C494" s="52" t="n"/>
      <c r="D494" s="52">
        <f>ABS(B494-C494)</f>
        <v/>
      </c>
    </row>
    <row r="495" ht="15.75" customHeight="1" s="56">
      <c r="A495" s="52" t="n"/>
      <c r="B495" s="52" t="n"/>
      <c r="C495" s="52" t="n"/>
      <c r="D495" s="52">
        <f>ABS(B495-C495)</f>
        <v/>
      </c>
    </row>
    <row r="496" ht="15.75" customHeight="1" s="56">
      <c r="A496" s="52" t="n"/>
      <c r="B496" s="52" t="n"/>
      <c r="C496" s="52" t="n"/>
      <c r="D496" s="52">
        <f>ABS(B496-C496)</f>
        <v/>
      </c>
    </row>
    <row r="497" ht="15.75" customHeight="1" s="56">
      <c r="A497" s="52" t="n"/>
      <c r="B497" s="52" t="n"/>
      <c r="C497" s="52" t="n"/>
      <c r="D497" s="52">
        <f>ABS(B497-C497)</f>
        <v/>
      </c>
    </row>
    <row r="498" ht="15.75" customHeight="1" s="56">
      <c r="A498" s="52" t="n"/>
      <c r="B498" s="52" t="n"/>
      <c r="C498" s="52" t="n"/>
      <c r="D498" s="52">
        <f>ABS(B498-C498)</f>
        <v/>
      </c>
    </row>
    <row r="499" ht="15.75" customHeight="1" s="56">
      <c r="A499" s="52" t="n"/>
      <c r="B499" s="52" t="n"/>
      <c r="C499" s="52" t="n"/>
      <c r="D499" s="52">
        <f>ABS(B499-C499)</f>
        <v/>
      </c>
    </row>
    <row r="500" ht="15.75" customHeight="1" s="56">
      <c r="A500" s="52" t="n"/>
      <c r="B500" s="52" t="n"/>
      <c r="C500" s="52" t="n"/>
      <c r="D500" s="52">
        <f>ABS(B500-C500)</f>
        <v/>
      </c>
    </row>
    <row r="501" ht="15.75" customHeight="1" s="56">
      <c r="A501" s="52" t="n"/>
      <c r="B501" s="52" t="n"/>
      <c r="C501" s="52" t="n"/>
      <c r="D501" s="52">
        <f>ABS(B501-C501)</f>
        <v/>
      </c>
    </row>
    <row r="502" ht="15.75" customHeight="1" s="56">
      <c r="A502" s="52" t="n"/>
      <c r="B502" s="52" t="n"/>
      <c r="C502" s="52" t="n"/>
      <c r="D502" s="52">
        <f>ABS(B502-C502)</f>
        <v/>
      </c>
    </row>
    <row r="503" ht="15.75" customHeight="1" s="56">
      <c r="A503" s="52" t="n"/>
      <c r="B503" s="52" t="n"/>
      <c r="C503" s="52" t="n"/>
      <c r="D503" s="52">
        <f>ABS(B503-C503)</f>
        <v/>
      </c>
    </row>
    <row r="504" ht="15.75" customHeight="1" s="56">
      <c r="A504" s="52" t="n"/>
      <c r="B504" s="52" t="n"/>
      <c r="C504" s="52" t="n"/>
      <c r="D504" s="52">
        <f>ABS(B504-C504)</f>
        <v/>
      </c>
    </row>
    <row r="505" ht="15.75" customHeight="1" s="56">
      <c r="A505" s="52" t="n"/>
      <c r="B505" s="52" t="n"/>
      <c r="C505" s="52" t="n"/>
      <c r="D505" s="52">
        <f>ABS(B505-C505)</f>
        <v/>
      </c>
    </row>
    <row r="506" ht="15.75" customHeight="1" s="56">
      <c r="A506" s="52" t="n"/>
      <c r="B506" s="52" t="n"/>
      <c r="C506" s="52" t="n"/>
      <c r="D506" s="52">
        <f>ABS(B506-C506)</f>
        <v/>
      </c>
    </row>
    <row r="507" ht="15.75" customHeight="1" s="56">
      <c r="A507" s="52" t="n"/>
      <c r="B507" s="52" t="n"/>
      <c r="C507" s="52" t="n"/>
      <c r="D507" s="52">
        <f>ABS(B507-C507)</f>
        <v/>
      </c>
    </row>
    <row r="508" ht="15.75" customHeight="1" s="56">
      <c r="A508" s="52" t="n"/>
      <c r="B508" s="52" t="n"/>
      <c r="C508" s="52" t="n"/>
      <c r="D508" s="52">
        <f>ABS(B508-C508)</f>
        <v/>
      </c>
    </row>
    <row r="509" ht="15.75" customHeight="1" s="56">
      <c r="A509" s="52" t="n"/>
      <c r="B509" s="52" t="n"/>
      <c r="C509" s="52" t="n"/>
      <c r="D509" s="52">
        <f>ABS(B509-C509)</f>
        <v/>
      </c>
    </row>
    <row r="510" ht="15.75" customHeight="1" s="56">
      <c r="A510" s="52" t="n"/>
      <c r="B510" s="52" t="n"/>
      <c r="C510" s="52" t="n"/>
      <c r="D510" s="52">
        <f>ABS(B510-C510)</f>
        <v/>
      </c>
    </row>
    <row r="511" ht="15.75" customHeight="1" s="56">
      <c r="A511" s="52" t="n"/>
      <c r="B511" s="52" t="n"/>
      <c r="C511" s="52" t="n"/>
      <c r="D511" s="52">
        <f>ABS(B511-C511)</f>
        <v/>
      </c>
    </row>
    <row r="512" ht="15.75" customHeight="1" s="56">
      <c r="A512" s="52" t="n"/>
      <c r="B512" s="52" t="n"/>
      <c r="C512" s="52" t="n"/>
      <c r="D512" s="52">
        <f>ABS(B512-C512)</f>
        <v/>
      </c>
    </row>
    <row r="513" ht="15.75" customHeight="1" s="56">
      <c r="A513" s="52" t="n"/>
      <c r="B513" s="52" t="n"/>
      <c r="C513" s="52" t="n"/>
      <c r="D513" s="52">
        <f>ABS(B513-C513)</f>
        <v/>
      </c>
    </row>
    <row r="514" ht="15.75" customHeight="1" s="56">
      <c r="A514" s="52" t="n"/>
      <c r="B514" s="52" t="n"/>
      <c r="C514" s="52" t="n"/>
      <c r="D514" s="52">
        <f>ABS(B514-C514)</f>
        <v/>
      </c>
    </row>
    <row r="515" ht="15.75" customHeight="1" s="56">
      <c r="A515" s="52" t="n"/>
      <c r="B515" s="52" t="n"/>
      <c r="C515" s="52" t="n"/>
      <c r="D515" s="52">
        <f>ABS(B515-C515)</f>
        <v/>
      </c>
    </row>
    <row r="516" ht="15.75" customHeight="1" s="56">
      <c r="A516" s="52" t="n"/>
      <c r="B516" s="52" t="n"/>
      <c r="C516" s="52" t="n"/>
      <c r="D516" s="52">
        <f>ABS(B516-C516)</f>
        <v/>
      </c>
    </row>
    <row r="517" ht="15.75" customHeight="1" s="56">
      <c r="A517" s="52" t="n"/>
      <c r="B517" s="52" t="n"/>
      <c r="C517" s="52" t="n"/>
      <c r="D517" s="52">
        <f>ABS(B517-C517)</f>
        <v/>
      </c>
    </row>
    <row r="518" ht="15.75" customHeight="1" s="56">
      <c r="A518" s="52" t="n"/>
      <c r="B518" s="52" t="n"/>
      <c r="C518" s="52" t="n"/>
      <c r="D518" s="52">
        <f>ABS(B518-C518)</f>
        <v/>
      </c>
    </row>
    <row r="519" ht="15.75" customHeight="1" s="56">
      <c r="A519" s="52" t="n"/>
      <c r="B519" s="52" t="n"/>
      <c r="C519" s="52" t="n"/>
      <c r="D519" s="52">
        <f>ABS(B519-C519)</f>
        <v/>
      </c>
    </row>
    <row r="520" ht="15.75" customHeight="1" s="56">
      <c r="A520" s="52" t="n"/>
      <c r="B520" s="52" t="n"/>
      <c r="C520" s="52" t="n"/>
      <c r="D520" s="52">
        <f>ABS(B520-C520)</f>
        <v/>
      </c>
    </row>
    <row r="521" ht="15.75" customHeight="1" s="56">
      <c r="A521" s="52" t="n"/>
      <c r="B521" s="52" t="n"/>
      <c r="C521" s="52" t="n"/>
      <c r="D521" s="52">
        <f>ABS(B521-C521)</f>
        <v/>
      </c>
    </row>
    <row r="522" ht="15.75" customHeight="1" s="56">
      <c r="A522" s="52" t="n"/>
      <c r="B522" s="52" t="n"/>
      <c r="C522" s="52" t="n"/>
      <c r="D522" s="52">
        <f>ABS(B522-C522)</f>
        <v/>
      </c>
    </row>
    <row r="523" ht="15.75" customHeight="1" s="56">
      <c r="A523" s="52" t="n"/>
      <c r="B523" s="52" t="n"/>
      <c r="C523" s="52" t="n"/>
      <c r="D523" s="52">
        <f>ABS(B523-C523)</f>
        <v/>
      </c>
    </row>
    <row r="524" ht="15.75" customHeight="1" s="56">
      <c r="A524" s="52" t="n"/>
      <c r="B524" s="52" t="n"/>
      <c r="C524" s="52" t="n"/>
      <c r="D524" s="52">
        <f>ABS(B524-C524)</f>
        <v/>
      </c>
    </row>
    <row r="525" ht="15.75" customHeight="1" s="56">
      <c r="A525" s="52" t="n"/>
      <c r="B525" s="52" t="n"/>
      <c r="C525" s="52" t="n"/>
      <c r="D525" s="52">
        <f>ABS(B525-C525)</f>
        <v/>
      </c>
    </row>
    <row r="526" ht="15.75" customHeight="1" s="56">
      <c r="A526" s="52" t="n"/>
      <c r="B526" s="52" t="n"/>
      <c r="C526" s="52" t="n"/>
      <c r="D526" s="52">
        <f>ABS(B526-C526)</f>
        <v/>
      </c>
    </row>
    <row r="527" ht="15.75" customHeight="1" s="56">
      <c r="A527" s="52" t="n"/>
      <c r="B527" s="52" t="n"/>
      <c r="C527" s="52" t="n"/>
      <c r="D527" s="52">
        <f>ABS(B527-C527)</f>
        <v/>
      </c>
    </row>
    <row r="528" ht="15.75" customHeight="1" s="56">
      <c r="A528" s="52" t="n"/>
      <c r="B528" s="52" t="n"/>
      <c r="C528" s="52" t="n"/>
      <c r="D528" s="52">
        <f>ABS(B528-C528)</f>
        <v/>
      </c>
    </row>
    <row r="529" ht="15.75" customHeight="1" s="56">
      <c r="A529" s="52" t="n"/>
      <c r="B529" s="52" t="n"/>
      <c r="C529" s="52" t="n"/>
      <c r="D529" s="52">
        <f>ABS(B529-C529)</f>
        <v/>
      </c>
    </row>
    <row r="530" ht="15.75" customHeight="1" s="56">
      <c r="A530" s="52" t="n"/>
      <c r="B530" s="52" t="n"/>
      <c r="C530" s="52" t="n"/>
      <c r="D530" s="52">
        <f>ABS(B530-C530)</f>
        <v/>
      </c>
    </row>
    <row r="531" ht="15.75" customHeight="1" s="56">
      <c r="A531" s="52" t="n"/>
      <c r="B531" s="52" t="n"/>
      <c r="C531" s="52" t="n"/>
      <c r="D531" s="52">
        <f>ABS(B531-C531)</f>
        <v/>
      </c>
    </row>
    <row r="532" ht="15.75" customHeight="1" s="56">
      <c r="A532" s="52" t="n"/>
      <c r="B532" s="52" t="n"/>
      <c r="C532" s="52" t="n"/>
      <c r="D532" s="52">
        <f>ABS(B532-C532)</f>
        <v/>
      </c>
    </row>
    <row r="533" ht="15.75" customHeight="1" s="56">
      <c r="A533" s="52" t="n"/>
      <c r="B533" s="52" t="n"/>
      <c r="C533" s="52" t="n"/>
      <c r="D533" s="52">
        <f>ABS(B533-C533)</f>
        <v/>
      </c>
    </row>
    <row r="534" ht="15.75" customHeight="1" s="56">
      <c r="A534" s="52" t="n"/>
      <c r="B534" s="52" t="n"/>
      <c r="C534" s="52" t="n"/>
      <c r="D534" s="52">
        <f>ABS(B534-C534)</f>
        <v/>
      </c>
    </row>
    <row r="535" ht="15.75" customHeight="1" s="56">
      <c r="A535" s="52" t="n"/>
      <c r="B535" s="52" t="n"/>
      <c r="C535" s="52" t="n"/>
      <c r="D535" s="52">
        <f>ABS(B535-C535)</f>
        <v/>
      </c>
    </row>
    <row r="536" ht="15.75" customHeight="1" s="56">
      <c r="A536" s="52" t="n"/>
      <c r="B536" s="52" t="n"/>
      <c r="C536" s="52" t="n"/>
      <c r="D536" s="52">
        <f>ABS(B536-C536)</f>
        <v/>
      </c>
    </row>
    <row r="537" ht="15.75" customHeight="1" s="56">
      <c r="A537" s="52" t="n"/>
      <c r="B537" s="52" t="n"/>
      <c r="C537" s="52" t="n"/>
      <c r="D537" s="52">
        <f>ABS(B537-C537)</f>
        <v/>
      </c>
    </row>
    <row r="538" ht="15.75" customHeight="1" s="56">
      <c r="A538" s="52" t="n"/>
      <c r="B538" s="52" t="n"/>
      <c r="C538" s="52" t="n"/>
      <c r="D538" s="52">
        <f>ABS(B538-C538)</f>
        <v/>
      </c>
    </row>
    <row r="539" ht="15.75" customHeight="1" s="56">
      <c r="A539" s="52" t="n"/>
      <c r="B539" s="52" t="n"/>
      <c r="C539" s="52" t="n"/>
      <c r="D539" s="52">
        <f>ABS(B539-C539)</f>
        <v/>
      </c>
    </row>
    <row r="540" ht="15.75" customHeight="1" s="56">
      <c r="A540" s="52" t="n"/>
      <c r="B540" s="52" t="n"/>
      <c r="C540" s="52" t="n"/>
      <c r="D540" s="52">
        <f>ABS(B540-C540)</f>
        <v/>
      </c>
    </row>
    <row r="541" ht="15.75" customHeight="1" s="56">
      <c r="A541" s="52" t="n"/>
      <c r="B541" s="52" t="n"/>
      <c r="C541" s="52" t="n"/>
      <c r="D541" s="52">
        <f>ABS(B541-C541)</f>
        <v/>
      </c>
    </row>
    <row r="542" ht="15.75" customHeight="1" s="56">
      <c r="A542" s="52" t="n"/>
      <c r="B542" s="52" t="n"/>
      <c r="C542" s="52" t="n"/>
      <c r="D542" s="52">
        <f>ABS(B542-C542)</f>
        <v/>
      </c>
    </row>
    <row r="543" ht="15.75" customHeight="1" s="56">
      <c r="A543" s="52" t="n"/>
      <c r="B543" s="52" t="n"/>
      <c r="C543" s="52" t="n"/>
      <c r="D543" s="52">
        <f>ABS(B543-C543)</f>
        <v/>
      </c>
    </row>
    <row r="544" ht="15.75" customHeight="1" s="56">
      <c r="A544" s="52" t="n"/>
      <c r="B544" s="52" t="n"/>
      <c r="C544" s="52" t="n"/>
      <c r="D544" s="52">
        <f>ABS(B544-C544)</f>
        <v/>
      </c>
    </row>
    <row r="545" ht="15.75" customHeight="1" s="56">
      <c r="A545" s="52" t="n"/>
      <c r="B545" s="52" t="n"/>
      <c r="C545" s="52" t="n"/>
      <c r="D545" s="52">
        <f>ABS(B545-C545)</f>
        <v/>
      </c>
    </row>
    <row r="546" ht="15.75" customHeight="1" s="56">
      <c r="A546" s="52" t="n"/>
      <c r="B546" s="52" t="n"/>
      <c r="C546" s="52" t="n"/>
      <c r="D546" s="52">
        <f>ABS(B546-C546)</f>
        <v/>
      </c>
    </row>
    <row r="547" ht="15.75" customHeight="1" s="56">
      <c r="A547" s="52" t="n"/>
      <c r="B547" s="52" t="n"/>
      <c r="C547" s="52" t="n"/>
      <c r="D547" s="52">
        <f>ABS(B547-C547)</f>
        <v/>
      </c>
    </row>
    <row r="548" ht="15.75" customHeight="1" s="56">
      <c r="A548" s="52" t="n"/>
      <c r="B548" s="52" t="n"/>
      <c r="C548" s="52" t="n"/>
      <c r="D548" s="52">
        <f>ABS(B548-C548)</f>
        <v/>
      </c>
    </row>
    <row r="549" ht="15.75" customHeight="1" s="56">
      <c r="A549" s="52" t="n"/>
      <c r="B549" s="52" t="n"/>
      <c r="C549" s="52" t="n"/>
      <c r="D549" s="52">
        <f>ABS(B549-C549)</f>
        <v/>
      </c>
    </row>
    <row r="550" ht="15.75" customHeight="1" s="56">
      <c r="A550" s="52" t="n"/>
      <c r="B550" s="52" t="n"/>
      <c r="C550" s="52" t="n"/>
      <c r="D550" s="52">
        <f>ABS(B550-C550)</f>
        <v/>
      </c>
    </row>
    <row r="551" ht="15.75" customHeight="1" s="56">
      <c r="A551" s="52" t="n"/>
      <c r="B551" s="52" t="n"/>
      <c r="C551" s="52" t="n"/>
      <c r="D551" s="52">
        <f>ABS(B551-C551)</f>
        <v/>
      </c>
    </row>
    <row r="552" ht="15.75" customHeight="1" s="56">
      <c r="A552" s="52" t="n"/>
      <c r="B552" s="52" t="n"/>
      <c r="C552" s="52" t="n"/>
      <c r="D552" s="52">
        <f>ABS(B552-C552)</f>
        <v/>
      </c>
    </row>
    <row r="553" ht="15.75" customHeight="1" s="56">
      <c r="A553" s="52" t="n"/>
      <c r="B553" s="52" t="n"/>
      <c r="C553" s="52" t="n"/>
      <c r="D553" s="52">
        <f>ABS(B553-C553)</f>
        <v/>
      </c>
    </row>
    <row r="554" ht="15.75" customHeight="1" s="56">
      <c r="A554" s="52" t="n"/>
      <c r="B554" s="52" t="n"/>
      <c r="C554" s="52" t="n"/>
      <c r="D554" s="52">
        <f>ABS(B554-C554)</f>
        <v/>
      </c>
    </row>
    <row r="555" ht="15.75" customHeight="1" s="56">
      <c r="A555" s="52" t="n"/>
      <c r="B555" s="52" t="n"/>
      <c r="C555" s="52" t="n"/>
      <c r="D555" s="52">
        <f>ABS(B555-C555)</f>
        <v/>
      </c>
    </row>
    <row r="556" ht="15.75" customHeight="1" s="56">
      <c r="A556" s="52" t="n"/>
      <c r="B556" s="52" t="n"/>
      <c r="C556" s="52" t="n"/>
      <c r="D556" s="52">
        <f>ABS(B556-C556)</f>
        <v/>
      </c>
    </row>
    <row r="557" ht="15.75" customHeight="1" s="56">
      <c r="A557" s="52" t="n"/>
      <c r="B557" s="52" t="n"/>
      <c r="C557" s="52" t="n"/>
      <c r="D557" s="52">
        <f>ABS(B557-C557)</f>
        <v/>
      </c>
    </row>
    <row r="558" ht="15.75" customHeight="1" s="56">
      <c r="A558" s="52" t="n"/>
      <c r="B558" s="52" t="n"/>
      <c r="C558" s="52" t="n"/>
      <c r="D558" s="52">
        <f>ABS(B558-C558)</f>
        <v/>
      </c>
    </row>
    <row r="559" ht="15.75" customHeight="1" s="56">
      <c r="A559" s="52" t="n"/>
      <c r="B559" s="52" t="n"/>
      <c r="C559" s="52" t="n"/>
      <c r="D559" s="52">
        <f>ABS(B559-C559)</f>
        <v/>
      </c>
    </row>
    <row r="560" ht="15.75" customHeight="1" s="56">
      <c r="A560" s="52" t="n"/>
      <c r="B560" s="52" t="n"/>
      <c r="C560" s="52" t="n"/>
      <c r="D560" s="52">
        <f>ABS(B560-C560)</f>
        <v/>
      </c>
    </row>
    <row r="561" ht="15.75" customHeight="1" s="56">
      <c r="A561" s="52" t="n"/>
      <c r="B561" s="52" t="n"/>
      <c r="C561" s="52" t="n"/>
      <c r="D561" s="52">
        <f>ABS(B561-C561)</f>
        <v/>
      </c>
    </row>
    <row r="562" ht="15.75" customHeight="1" s="56">
      <c r="A562" s="52" t="n"/>
      <c r="B562" s="52" t="n"/>
      <c r="C562" s="52" t="n"/>
      <c r="D562" s="52">
        <f>ABS(B562-C562)</f>
        <v/>
      </c>
    </row>
    <row r="563" ht="15.75" customHeight="1" s="56">
      <c r="A563" s="52" t="n"/>
      <c r="B563" s="52" t="n"/>
      <c r="C563" s="52" t="n"/>
      <c r="D563" s="52">
        <f>ABS(B563-C563)</f>
        <v/>
      </c>
    </row>
    <row r="564" ht="15.75" customHeight="1" s="56">
      <c r="A564" s="52" t="n"/>
      <c r="B564" s="52" t="n"/>
      <c r="C564" s="52" t="n"/>
      <c r="D564" s="52">
        <f>ABS(B564-C564)</f>
        <v/>
      </c>
    </row>
    <row r="565" ht="15.75" customHeight="1" s="56">
      <c r="A565" s="52" t="n"/>
      <c r="B565" s="52" t="n"/>
      <c r="C565" s="52" t="n"/>
      <c r="D565" s="52">
        <f>ABS(B565-C565)</f>
        <v/>
      </c>
    </row>
    <row r="566" ht="15.75" customHeight="1" s="56">
      <c r="A566" s="52" t="n"/>
      <c r="B566" s="52" t="n"/>
      <c r="C566" s="52" t="n"/>
      <c r="D566" s="52">
        <f>ABS(B566-C566)</f>
        <v/>
      </c>
    </row>
    <row r="567" ht="15.75" customHeight="1" s="56">
      <c r="A567" s="52" t="n"/>
      <c r="B567" s="52" t="n"/>
      <c r="C567" s="52" t="n"/>
      <c r="D567" s="52">
        <f>ABS(B567-C567)</f>
        <v/>
      </c>
    </row>
    <row r="568" ht="15.75" customHeight="1" s="56">
      <c r="A568" s="52" t="n"/>
      <c r="B568" s="52" t="n"/>
      <c r="C568" s="52" t="n"/>
      <c r="D568" s="52">
        <f>ABS(B568-C568)</f>
        <v/>
      </c>
    </row>
    <row r="569" ht="15.75" customHeight="1" s="56">
      <c r="A569" s="52" t="n"/>
      <c r="B569" s="52" t="n"/>
      <c r="C569" s="52" t="n"/>
      <c r="D569" s="52">
        <f>ABS(B569-C569)</f>
        <v/>
      </c>
    </row>
    <row r="570" ht="15.75" customHeight="1" s="56">
      <c r="A570" s="52" t="n"/>
      <c r="B570" s="52" t="n"/>
      <c r="C570" s="52" t="n"/>
      <c r="D570" s="52">
        <f>ABS(B570-C570)</f>
        <v/>
      </c>
    </row>
    <row r="571" ht="15.75" customHeight="1" s="56">
      <c r="A571" s="52" t="n"/>
      <c r="B571" s="52" t="n"/>
      <c r="C571" s="52" t="n"/>
      <c r="D571" s="52">
        <f>ABS(B571-C571)</f>
        <v/>
      </c>
    </row>
    <row r="572" ht="15.75" customHeight="1" s="56">
      <c r="A572" s="52" t="n"/>
      <c r="B572" s="52" t="n"/>
      <c r="C572" s="52" t="n"/>
      <c r="D572" s="52">
        <f>ABS(B572-C572)</f>
        <v/>
      </c>
    </row>
    <row r="573" ht="15.75" customHeight="1" s="56">
      <c r="A573" s="52" t="n"/>
      <c r="B573" s="52" t="n"/>
      <c r="C573" s="52" t="n"/>
      <c r="D573" s="52">
        <f>ABS(B573-C573)</f>
        <v/>
      </c>
    </row>
    <row r="574" ht="15.75" customHeight="1" s="56">
      <c r="A574" s="52" t="n"/>
      <c r="B574" s="52" t="n"/>
      <c r="C574" s="52" t="n"/>
      <c r="D574" s="52">
        <f>ABS(B574-C574)</f>
        <v/>
      </c>
    </row>
    <row r="575" ht="15.75" customHeight="1" s="56">
      <c r="A575" s="52" t="n"/>
      <c r="B575" s="52" t="n"/>
      <c r="C575" s="52" t="n"/>
      <c r="D575" s="52">
        <f>ABS(B575-C575)</f>
        <v/>
      </c>
    </row>
    <row r="576" ht="15.75" customHeight="1" s="56">
      <c r="A576" s="52" t="n"/>
      <c r="B576" s="52" t="n"/>
      <c r="C576" s="52" t="n"/>
      <c r="D576" s="52">
        <f>ABS(B576-C576)</f>
        <v/>
      </c>
    </row>
    <row r="577" ht="15.75" customHeight="1" s="56">
      <c r="A577" s="52" t="n"/>
      <c r="B577" s="52" t="n"/>
      <c r="C577" s="52" t="n"/>
      <c r="D577" s="52">
        <f>ABS(B577-C577)</f>
        <v/>
      </c>
    </row>
    <row r="578" ht="15.75" customHeight="1" s="56">
      <c r="A578" s="52" t="n"/>
      <c r="B578" s="52" t="n"/>
      <c r="C578" s="52" t="n"/>
      <c r="D578" s="52">
        <f>ABS(B578-C578)</f>
        <v/>
      </c>
    </row>
    <row r="579" ht="15.75" customHeight="1" s="56">
      <c r="A579" s="52" t="n"/>
      <c r="B579" s="52" t="n"/>
      <c r="C579" s="52" t="n"/>
      <c r="D579" s="52">
        <f>ABS(B579-C579)</f>
        <v/>
      </c>
    </row>
    <row r="580" ht="15.75" customHeight="1" s="56">
      <c r="A580" s="52" t="n"/>
      <c r="B580" s="52" t="n"/>
      <c r="C580" s="52" t="n"/>
      <c r="D580" s="52">
        <f>ABS(B580-C580)</f>
        <v/>
      </c>
    </row>
    <row r="581" ht="15.75" customHeight="1" s="56">
      <c r="A581" s="52" t="n"/>
      <c r="B581" s="52" t="n"/>
      <c r="C581" s="52" t="n"/>
      <c r="D581" s="52">
        <f>ABS(B581-C581)</f>
        <v/>
      </c>
    </row>
    <row r="582" ht="15.75" customHeight="1" s="56">
      <c r="A582" s="52" t="n"/>
      <c r="B582" s="52" t="n"/>
      <c r="C582" s="52" t="n"/>
      <c r="D582" s="52">
        <f>ABS(B582-C582)</f>
        <v/>
      </c>
    </row>
    <row r="583" ht="15.75" customHeight="1" s="56">
      <c r="A583" s="52" t="n"/>
      <c r="B583" s="52" t="n"/>
      <c r="C583" s="52" t="n"/>
      <c r="D583" s="52">
        <f>ABS(B583-C583)</f>
        <v/>
      </c>
    </row>
    <row r="584" ht="15.75" customHeight="1" s="56">
      <c r="A584" s="52" t="n"/>
      <c r="B584" s="52" t="n"/>
      <c r="C584" s="52" t="n"/>
      <c r="D584" s="52">
        <f>ABS(B584-C584)</f>
        <v/>
      </c>
    </row>
    <row r="585" ht="15.75" customHeight="1" s="56">
      <c r="A585" s="52" t="n"/>
      <c r="B585" s="52" t="n"/>
      <c r="C585" s="52" t="n"/>
      <c r="D585" s="52">
        <f>ABS(B585-C585)</f>
        <v/>
      </c>
    </row>
    <row r="586" ht="15.75" customHeight="1" s="56">
      <c r="A586" s="52" t="n"/>
      <c r="B586" s="52" t="n"/>
      <c r="C586" s="52" t="n"/>
      <c r="D586" s="52">
        <f>ABS(B586-C586)</f>
        <v/>
      </c>
    </row>
    <row r="587" ht="15.75" customHeight="1" s="56">
      <c r="A587" s="52" t="n"/>
      <c r="B587" s="52" t="n"/>
      <c r="C587" s="52" t="n"/>
      <c r="D587" s="52">
        <f>ABS(B587-C587)</f>
        <v/>
      </c>
    </row>
    <row r="588" ht="15.75" customHeight="1" s="56">
      <c r="A588" s="52" t="n"/>
      <c r="B588" s="52" t="n"/>
      <c r="C588" s="52" t="n"/>
      <c r="D588" s="52">
        <f>ABS(B588-C588)</f>
        <v/>
      </c>
    </row>
    <row r="589" ht="15.75" customHeight="1" s="56">
      <c r="A589" s="52" t="n"/>
      <c r="B589" s="52" t="n"/>
      <c r="C589" s="52" t="n"/>
      <c r="D589" s="52">
        <f>ABS(B589-C589)</f>
        <v/>
      </c>
    </row>
    <row r="590" ht="15.75" customHeight="1" s="56">
      <c r="A590" s="52" t="n"/>
      <c r="B590" s="52" t="n"/>
      <c r="C590" s="52" t="n"/>
      <c r="D590" s="52">
        <f>ABS(B590-C590)</f>
        <v/>
      </c>
    </row>
    <row r="591" ht="15.75" customHeight="1" s="56">
      <c r="A591" s="52" t="n"/>
      <c r="B591" s="52" t="n"/>
      <c r="C591" s="52" t="n"/>
      <c r="D591" s="52">
        <f>ABS(B591-C591)</f>
        <v/>
      </c>
    </row>
    <row r="592" ht="15.75" customHeight="1" s="56">
      <c r="A592" s="52" t="n"/>
      <c r="B592" s="52" t="n"/>
      <c r="C592" s="52" t="n"/>
      <c r="D592" s="52">
        <f>ABS(B592-C592)</f>
        <v/>
      </c>
    </row>
    <row r="593" ht="15.75" customHeight="1" s="56">
      <c r="A593" s="52" t="n"/>
      <c r="B593" s="52" t="n"/>
      <c r="C593" s="52" t="n"/>
      <c r="D593" s="52">
        <f>ABS(B593-C593)</f>
        <v/>
      </c>
    </row>
    <row r="594" ht="15.75" customHeight="1" s="56">
      <c r="A594" s="52" t="n"/>
      <c r="B594" s="52" t="n"/>
      <c r="C594" s="52" t="n"/>
      <c r="D594" s="52">
        <f>ABS(B594-C594)</f>
        <v/>
      </c>
    </row>
    <row r="595" ht="15.75" customHeight="1" s="56">
      <c r="A595" s="52" t="n"/>
      <c r="B595" s="52" t="n"/>
      <c r="C595" s="52" t="n"/>
      <c r="D595" s="52">
        <f>ABS(B595-C595)</f>
        <v/>
      </c>
    </row>
    <row r="596" ht="15.75" customHeight="1" s="56">
      <c r="A596" s="52" t="n"/>
      <c r="B596" s="52" t="n"/>
      <c r="C596" s="52" t="n"/>
      <c r="D596" s="52">
        <f>ABS(B596-C596)</f>
        <v/>
      </c>
    </row>
    <row r="597" ht="15.75" customHeight="1" s="56">
      <c r="A597" s="52" t="n"/>
      <c r="B597" s="52" t="n"/>
      <c r="C597" s="52" t="n"/>
      <c r="D597" s="52">
        <f>ABS(B597-C597)</f>
        <v/>
      </c>
    </row>
    <row r="598" ht="15.75" customHeight="1" s="56">
      <c r="A598" s="52" t="n"/>
      <c r="B598" s="52" t="n"/>
      <c r="C598" s="52" t="n"/>
      <c r="D598" s="52">
        <f>ABS(B598-C598)</f>
        <v/>
      </c>
    </row>
    <row r="599" ht="15.75" customHeight="1" s="56">
      <c r="A599" s="52" t="n"/>
      <c r="B599" s="52" t="n"/>
      <c r="C599" s="52" t="n"/>
      <c r="D599" s="52">
        <f>ABS(B599-C599)</f>
        <v/>
      </c>
    </row>
    <row r="600" ht="15.75" customHeight="1" s="56">
      <c r="A600" s="52" t="n"/>
      <c r="B600" s="52" t="n"/>
      <c r="C600" s="52" t="n"/>
      <c r="D600" s="52">
        <f>ABS(B600-C600)</f>
        <v/>
      </c>
    </row>
    <row r="601" ht="15.75" customHeight="1" s="56">
      <c r="A601" s="52" t="n"/>
      <c r="B601" s="52" t="n"/>
      <c r="C601" s="52" t="n"/>
      <c r="D601" s="52">
        <f>ABS(B601-C601)</f>
        <v/>
      </c>
    </row>
    <row r="602" ht="15.75" customHeight="1" s="56">
      <c r="A602" s="52" t="n"/>
      <c r="B602" s="52" t="n"/>
      <c r="C602" s="52" t="n"/>
      <c r="D602" s="52">
        <f>ABS(B602-C602)</f>
        <v/>
      </c>
    </row>
    <row r="603" ht="15.75" customHeight="1" s="56">
      <c r="A603" s="52" t="n"/>
      <c r="B603" s="52" t="n"/>
      <c r="C603" s="52" t="n"/>
      <c r="D603" s="52">
        <f>ABS(B603-C603)</f>
        <v/>
      </c>
    </row>
    <row r="604" ht="15.75" customHeight="1" s="56">
      <c r="A604" s="52" t="n"/>
      <c r="B604" s="52" t="n"/>
      <c r="C604" s="52" t="n"/>
      <c r="D604" s="52">
        <f>ABS(B604-C604)</f>
        <v/>
      </c>
    </row>
    <row r="605" ht="15.75" customHeight="1" s="56">
      <c r="A605" s="52" t="n"/>
      <c r="B605" s="52" t="n"/>
      <c r="C605" s="52" t="n"/>
      <c r="D605" s="52">
        <f>ABS(B605-C605)</f>
        <v/>
      </c>
    </row>
    <row r="606" ht="15.75" customHeight="1" s="56">
      <c r="A606" s="52" t="n"/>
      <c r="B606" s="52" t="n"/>
      <c r="C606" s="52" t="n"/>
      <c r="D606" s="52">
        <f>ABS(B606-C606)</f>
        <v/>
      </c>
    </row>
    <row r="607" ht="15.75" customHeight="1" s="56">
      <c r="A607" s="52" t="n"/>
      <c r="B607" s="52" t="n"/>
      <c r="C607" s="52" t="n"/>
      <c r="D607" s="52">
        <f>ABS(B607-C607)</f>
        <v/>
      </c>
    </row>
    <row r="608" ht="15.75" customHeight="1" s="56">
      <c r="A608" s="52" t="n"/>
      <c r="B608" s="52" t="n"/>
      <c r="C608" s="52" t="n"/>
      <c r="D608" s="52">
        <f>ABS(B608-C608)</f>
        <v/>
      </c>
    </row>
    <row r="609" ht="15.75" customHeight="1" s="56">
      <c r="A609" s="52" t="n"/>
      <c r="B609" s="52" t="n"/>
      <c r="C609" s="52" t="n"/>
      <c r="D609" s="52">
        <f>ABS(B609-C609)</f>
        <v/>
      </c>
    </row>
    <row r="610" ht="15.75" customHeight="1" s="56">
      <c r="A610" s="52" t="n"/>
      <c r="B610" s="52" t="n"/>
      <c r="C610" s="52" t="n"/>
      <c r="D610" s="52">
        <f>ABS(B610-C610)</f>
        <v/>
      </c>
    </row>
    <row r="611" ht="15.75" customHeight="1" s="56">
      <c r="A611" s="52" t="n"/>
      <c r="B611" s="52" t="n"/>
      <c r="C611" s="52" t="n"/>
      <c r="D611" s="52">
        <f>ABS(B611-C611)</f>
        <v/>
      </c>
    </row>
    <row r="612" ht="15.75" customHeight="1" s="56">
      <c r="A612" s="52" t="n"/>
      <c r="B612" s="52" t="n"/>
      <c r="C612" s="52" t="n"/>
      <c r="D612" s="52">
        <f>ABS(B612-C612)</f>
        <v/>
      </c>
    </row>
    <row r="613" ht="15.75" customHeight="1" s="56">
      <c r="A613" s="52" t="n"/>
      <c r="B613" s="52" t="n"/>
      <c r="C613" s="52" t="n"/>
      <c r="D613" s="52">
        <f>ABS(B613-C613)</f>
        <v/>
      </c>
    </row>
    <row r="614" ht="15.75" customHeight="1" s="56">
      <c r="A614" s="52" t="n"/>
      <c r="B614" s="52" t="n"/>
      <c r="C614" s="52" t="n"/>
      <c r="D614" s="52">
        <f>ABS(B614-C614)</f>
        <v/>
      </c>
    </row>
    <row r="615" ht="15.75" customHeight="1" s="56">
      <c r="A615" s="52" t="n"/>
      <c r="B615" s="52" t="n"/>
      <c r="C615" s="52" t="n"/>
      <c r="D615" s="52">
        <f>ABS(B615-C615)</f>
        <v/>
      </c>
    </row>
    <row r="616" ht="15.75" customHeight="1" s="56">
      <c r="A616" s="52" t="n"/>
      <c r="B616" s="52" t="n"/>
      <c r="C616" s="52" t="n"/>
      <c r="D616" s="52">
        <f>ABS(B616-C616)</f>
        <v/>
      </c>
    </row>
    <row r="617" ht="15.75" customHeight="1" s="56">
      <c r="A617" s="52" t="n"/>
      <c r="B617" s="52" t="n"/>
      <c r="C617" s="52" t="n"/>
      <c r="D617" s="52">
        <f>ABS(B617-C617)</f>
        <v/>
      </c>
    </row>
    <row r="618" ht="15.75" customHeight="1" s="56">
      <c r="A618" s="52" t="n"/>
      <c r="B618" s="52" t="n"/>
      <c r="C618" s="52" t="n"/>
      <c r="D618" s="52">
        <f>ABS(B618-C618)</f>
        <v/>
      </c>
    </row>
    <row r="619" ht="15.75" customHeight="1" s="56">
      <c r="A619" s="52" t="n"/>
      <c r="B619" s="52" t="n"/>
      <c r="C619" s="52" t="n"/>
      <c r="D619" s="52">
        <f>ABS(B619-C619)</f>
        <v/>
      </c>
    </row>
    <row r="620" ht="15.75" customHeight="1" s="56">
      <c r="A620" s="52" t="n"/>
      <c r="B620" s="52" t="n"/>
      <c r="C620" s="52" t="n"/>
      <c r="D620" s="52">
        <f>ABS(B620-C620)</f>
        <v/>
      </c>
    </row>
    <row r="621" ht="15.75" customHeight="1" s="56">
      <c r="A621" s="52" t="n"/>
      <c r="B621" s="52" t="n"/>
      <c r="C621" s="52" t="n"/>
      <c r="D621" s="52">
        <f>ABS(B621-C621)</f>
        <v/>
      </c>
    </row>
    <row r="622" ht="15.75" customHeight="1" s="56">
      <c r="A622" s="52" t="n"/>
      <c r="B622" s="52" t="n"/>
      <c r="C622" s="52" t="n"/>
      <c r="D622" s="52">
        <f>ABS(B622-C622)</f>
        <v/>
      </c>
    </row>
    <row r="623" ht="15.75" customHeight="1" s="56">
      <c r="A623" s="52" t="n"/>
      <c r="B623" s="52" t="n"/>
      <c r="C623" s="52" t="n"/>
      <c r="D623" s="52">
        <f>ABS(B623-C623)</f>
        <v/>
      </c>
    </row>
    <row r="624" ht="15.75" customHeight="1" s="56">
      <c r="A624" s="52" t="n"/>
      <c r="B624" s="52" t="n"/>
      <c r="C624" s="52" t="n"/>
      <c r="D624" s="52">
        <f>ABS(B624-C624)</f>
        <v/>
      </c>
    </row>
    <row r="625" ht="15.75" customHeight="1" s="56">
      <c r="A625" s="52" t="n"/>
      <c r="B625" s="52" t="n"/>
      <c r="C625" s="52" t="n"/>
      <c r="D625" s="52">
        <f>ABS(B625-C625)</f>
        <v/>
      </c>
    </row>
    <row r="626" ht="15.75" customHeight="1" s="56">
      <c r="A626" s="52" t="n"/>
      <c r="B626" s="52" t="n"/>
      <c r="C626" s="52" t="n"/>
      <c r="D626" s="52">
        <f>ABS(B626-C626)</f>
        <v/>
      </c>
    </row>
    <row r="627" ht="15.75" customHeight="1" s="56">
      <c r="A627" s="52" t="n"/>
      <c r="B627" s="52" t="n"/>
      <c r="C627" s="52" t="n"/>
      <c r="D627" s="52">
        <f>ABS(B627-C627)</f>
        <v/>
      </c>
    </row>
    <row r="628" ht="15.75" customHeight="1" s="56">
      <c r="A628" s="52" t="n"/>
      <c r="B628" s="52" t="n"/>
      <c r="C628" s="52" t="n"/>
      <c r="D628" s="52">
        <f>ABS(B628-C628)</f>
        <v/>
      </c>
    </row>
    <row r="629" ht="15.75" customHeight="1" s="56">
      <c r="A629" s="52" t="n"/>
      <c r="B629" s="52" t="n"/>
      <c r="C629" s="52" t="n"/>
      <c r="D629" s="52">
        <f>ABS(B629-C629)</f>
        <v/>
      </c>
    </row>
    <row r="630" ht="15.75" customHeight="1" s="56">
      <c r="A630" s="52" t="n"/>
      <c r="B630" s="52" t="n"/>
      <c r="C630" s="52" t="n"/>
      <c r="D630" s="52">
        <f>ABS(B630-C630)</f>
        <v/>
      </c>
    </row>
    <row r="631" ht="15.75" customHeight="1" s="56">
      <c r="A631" s="52" t="n"/>
      <c r="B631" s="52" t="n"/>
      <c r="C631" s="52" t="n"/>
      <c r="D631" s="52">
        <f>ABS(B631-C631)</f>
        <v/>
      </c>
    </row>
    <row r="632" ht="15.75" customHeight="1" s="56">
      <c r="A632" s="52" t="n"/>
      <c r="B632" s="52" t="n"/>
      <c r="C632" s="52" t="n"/>
      <c r="D632" s="52">
        <f>ABS(B632-C632)</f>
        <v/>
      </c>
    </row>
    <row r="633" ht="15.75" customHeight="1" s="56">
      <c r="A633" s="52" t="n"/>
      <c r="B633" s="52" t="n"/>
      <c r="C633" s="52" t="n"/>
      <c r="D633" s="52">
        <f>ABS(B633-C633)</f>
        <v/>
      </c>
    </row>
    <row r="634" ht="15.75" customHeight="1" s="56">
      <c r="A634" s="52" t="n"/>
      <c r="B634" s="52" t="n"/>
      <c r="C634" s="52" t="n"/>
      <c r="D634" s="52">
        <f>ABS(B634-C634)</f>
        <v/>
      </c>
    </row>
    <row r="635" ht="15.75" customHeight="1" s="56">
      <c r="A635" s="52" t="n"/>
      <c r="B635" s="52" t="n"/>
      <c r="C635" s="52" t="n"/>
      <c r="D635" s="52">
        <f>ABS(B635-C635)</f>
        <v/>
      </c>
    </row>
    <row r="636" ht="15.75" customHeight="1" s="56">
      <c r="A636" s="52" t="n"/>
      <c r="B636" s="52" t="n"/>
      <c r="C636" s="52" t="n"/>
      <c r="D636" s="52">
        <f>ABS(B636-C636)</f>
        <v/>
      </c>
    </row>
    <row r="637" ht="15.75" customHeight="1" s="56">
      <c r="A637" s="52" t="n"/>
      <c r="B637" s="52" t="n"/>
      <c r="C637" s="52" t="n"/>
      <c r="D637" s="52">
        <f>ABS(B637-C637)</f>
        <v/>
      </c>
    </row>
    <row r="638" ht="15.75" customHeight="1" s="56">
      <c r="A638" s="52" t="n"/>
      <c r="B638" s="52" t="n"/>
      <c r="C638" s="52" t="n"/>
      <c r="D638" s="52">
        <f>ABS(B638-C638)</f>
        <v/>
      </c>
    </row>
    <row r="639" ht="15.75" customHeight="1" s="56">
      <c r="A639" s="52" t="n"/>
      <c r="B639" s="52" t="n"/>
      <c r="C639" s="52" t="n"/>
      <c r="D639" s="52">
        <f>ABS(B639-C639)</f>
        <v/>
      </c>
    </row>
    <row r="640" ht="15.75" customHeight="1" s="56">
      <c r="A640" s="52" t="n"/>
      <c r="B640" s="52" t="n"/>
      <c r="C640" s="52" t="n"/>
      <c r="D640" s="52">
        <f>ABS(B640-C640)</f>
        <v/>
      </c>
    </row>
    <row r="641" ht="15.75" customHeight="1" s="56">
      <c r="A641" s="52" t="n"/>
      <c r="B641" s="52" t="n"/>
      <c r="C641" s="52" t="n"/>
      <c r="D641" s="52">
        <f>ABS(B641-C641)</f>
        <v/>
      </c>
    </row>
    <row r="642" ht="15.75" customHeight="1" s="56">
      <c r="A642" s="52" t="n"/>
      <c r="B642" s="52" t="n"/>
      <c r="C642" s="52" t="n"/>
      <c r="D642" s="52">
        <f>ABS(B642-C642)</f>
        <v/>
      </c>
    </row>
    <row r="643" ht="15.75" customHeight="1" s="56">
      <c r="A643" s="52" t="n"/>
      <c r="B643" s="52" t="n"/>
      <c r="C643" s="52" t="n"/>
      <c r="D643" s="52">
        <f>ABS(B643-C643)</f>
        <v/>
      </c>
    </row>
    <row r="644" ht="15.75" customHeight="1" s="56">
      <c r="A644" s="52" t="n"/>
      <c r="B644" s="52" t="n"/>
      <c r="C644" s="52" t="n"/>
      <c r="D644" s="52">
        <f>ABS(B644-C644)</f>
        <v/>
      </c>
    </row>
    <row r="645" ht="15.75" customHeight="1" s="56">
      <c r="A645" s="52" t="n"/>
      <c r="B645" s="52" t="n"/>
      <c r="C645" s="52" t="n"/>
      <c r="D645" s="52">
        <f>ABS(B645-C645)</f>
        <v/>
      </c>
    </row>
    <row r="646" ht="15.75" customHeight="1" s="56">
      <c r="A646" s="52" t="n"/>
      <c r="B646" s="52" t="n"/>
      <c r="C646" s="52" t="n"/>
      <c r="D646" s="52">
        <f>ABS(B646-C646)</f>
        <v/>
      </c>
    </row>
    <row r="647" ht="15.75" customHeight="1" s="56">
      <c r="A647" s="52" t="n"/>
      <c r="B647" s="52" t="n"/>
      <c r="C647" s="52" t="n"/>
      <c r="D647" s="52">
        <f>ABS(B647-C647)</f>
        <v/>
      </c>
    </row>
    <row r="648" ht="15.75" customHeight="1" s="56">
      <c r="A648" s="52" t="n"/>
      <c r="B648" s="52" t="n"/>
      <c r="C648" s="52" t="n"/>
      <c r="D648" s="52">
        <f>ABS(B648-C648)</f>
        <v/>
      </c>
    </row>
    <row r="649" ht="15.75" customHeight="1" s="56">
      <c r="A649" s="52" t="n"/>
      <c r="B649" s="52" t="n"/>
      <c r="C649" s="52" t="n"/>
      <c r="D649" s="52">
        <f>ABS(B649-C649)</f>
        <v/>
      </c>
    </row>
    <row r="650" ht="15.75" customHeight="1" s="56">
      <c r="A650" s="52" t="n"/>
      <c r="B650" s="52" t="n"/>
      <c r="C650" s="52" t="n"/>
      <c r="D650" s="52">
        <f>ABS(B650-C650)</f>
        <v/>
      </c>
    </row>
    <row r="651" ht="15.75" customHeight="1" s="56">
      <c r="A651" s="52" t="n"/>
      <c r="B651" s="52" t="n"/>
      <c r="C651" s="52" t="n"/>
      <c r="D651" s="52">
        <f>ABS(B651-C651)</f>
        <v/>
      </c>
    </row>
    <row r="652" ht="15.75" customHeight="1" s="56">
      <c r="A652" s="52" t="n"/>
      <c r="B652" s="52" t="n"/>
      <c r="C652" s="52" t="n"/>
      <c r="D652" s="52">
        <f>ABS(B652-C652)</f>
        <v/>
      </c>
    </row>
    <row r="653" ht="15.75" customHeight="1" s="56">
      <c r="A653" s="52" t="n"/>
      <c r="B653" s="52" t="n"/>
      <c r="C653" s="52" t="n"/>
      <c r="D653" s="52">
        <f>ABS(B653-C653)</f>
        <v/>
      </c>
    </row>
    <row r="654" ht="15.75" customHeight="1" s="56">
      <c r="A654" s="52" t="n"/>
      <c r="B654" s="52" t="n"/>
      <c r="C654" s="52" t="n"/>
      <c r="D654" s="52">
        <f>ABS(B654-C654)</f>
        <v/>
      </c>
    </row>
    <row r="655" ht="15.75" customHeight="1" s="56">
      <c r="A655" s="52" t="n"/>
      <c r="B655" s="52" t="n"/>
      <c r="C655" s="52" t="n"/>
      <c r="D655" s="52">
        <f>ABS(B655-C655)</f>
        <v/>
      </c>
    </row>
    <row r="656" ht="15.75" customHeight="1" s="56">
      <c r="A656" s="52" t="n"/>
      <c r="B656" s="52" t="n"/>
      <c r="C656" s="52" t="n"/>
      <c r="D656" s="52">
        <f>ABS(B656-C656)</f>
        <v/>
      </c>
    </row>
    <row r="657" ht="15.75" customHeight="1" s="56">
      <c r="A657" s="52" t="n"/>
      <c r="B657" s="52" t="n"/>
      <c r="C657" s="52" t="n"/>
      <c r="D657" s="52">
        <f>ABS(B657-C657)</f>
        <v/>
      </c>
    </row>
    <row r="658" ht="15.75" customHeight="1" s="56">
      <c r="A658" s="52" t="n"/>
      <c r="B658" s="52" t="n"/>
      <c r="C658" s="52" t="n"/>
      <c r="D658" s="52">
        <f>ABS(B658-C658)</f>
        <v/>
      </c>
    </row>
    <row r="659" ht="15.75" customHeight="1" s="56">
      <c r="A659" s="52" t="n"/>
      <c r="B659" s="52" t="n"/>
      <c r="C659" s="52" t="n"/>
      <c r="D659" s="52">
        <f>ABS(B659-C659)</f>
        <v/>
      </c>
    </row>
    <row r="660" ht="15.75" customHeight="1" s="56">
      <c r="A660" s="52" t="n"/>
      <c r="B660" s="52" t="n"/>
      <c r="C660" s="52" t="n"/>
      <c r="D660" s="52">
        <f>ABS(B660-C660)</f>
        <v/>
      </c>
    </row>
    <row r="661" ht="15.75" customHeight="1" s="56">
      <c r="A661" s="52" t="n"/>
      <c r="B661" s="52" t="n"/>
      <c r="C661" s="52" t="n"/>
      <c r="D661" s="52">
        <f>ABS(B661-C661)</f>
        <v/>
      </c>
    </row>
    <row r="662" ht="15.75" customHeight="1" s="56">
      <c r="A662" s="52" t="n"/>
      <c r="B662" s="52" t="n"/>
      <c r="C662" s="52" t="n"/>
      <c r="D662" s="52">
        <f>ABS(B662-C662)</f>
        <v/>
      </c>
    </row>
    <row r="663" ht="15.75" customHeight="1" s="56">
      <c r="A663" s="52" t="n"/>
      <c r="B663" s="52" t="n"/>
      <c r="C663" s="52" t="n"/>
      <c r="D663" s="52">
        <f>ABS(B663-C663)</f>
        <v/>
      </c>
    </row>
    <row r="664" ht="15.75" customHeight="1" s="56">
      <c r="A664" s="52" t="n"/>
      <c r="B664" s="52" t="n"/>
      <c r="C664" s="52" t="n"/>
      <c r="D664" s="52">
        <f>ABS(B664-C664)</f>
        <v/>
      </c>
    </row>
    <row r="665" ht="15.75" customHeight="1" s="56">
      <c r="A665" s="52" t="n"/>
      <c r="B665" s="52" t="n"/>
      <c r="C665" s="52" t="n"/>
      <c r="D665" s="52">
        <f>ABS(B665-C665)</f>
        <v/>
      </c>
    </row>
    <row r="666" ht="15.75" customHeight="1" s="56">
      <c r="A666" s="52" t="n"/>
      <c r="B666" s="52" t="n"/>
      <c r="C666" s="52" t="n"/>
      <c r="D666" s="52">
        <f>ABS(B666-C666)</f>
        <v/>
      </c>
    </row>
    <row r="667" ht="15.75" customHeight="1" s="56">
      <c r="A667" s="52" t="n"/>
      <c r="B667" s="52" t="n"/>
      <c r="C667" s="52" t="n"/>
      <c r="D667" s="52">
        <f>ABS(B667-C667)</f>
        <v/>
      </c>
    </row>
    <row r="668" ht="15.75" customHeight="1" s="56">
      <c r="A668" s="52" t="n"/>
      <c r="B668" s="52" t="n"/>
      <c r="C668" s="52" t="n"/>
      <c r="D668" s="52">
        <f>ABS(B668-C668)</f>
        <v/>
      </c>
    </row>
    <row r="669" ht="15.75" customHeight="1" s="56">
      <c r="A669" s="52" t="n"/>
      <c r="B669" s="52" t="n"/>
      <c r="C669" s="52" t="n"/>
      <c r="D669" s="52">
        <f>ABS(B669-C669)</f>
        <v/>
      </c>
    </row>
    <row r="670" ht="15.75" customHeight="1" s="56">
      <c r="A670" s="52" t="n"/>
      <c r="B670" s="52" t="n"/>
      <c r="C670" s="52" t="n"/>
      <c r="D670" s="52">
        <f>ABS(B670-C670)</f>
        <v/>
      </c>
    </row>
    <row r="671" ht="15.75" customHeight="1" s="56">
      <c r="A671" s="52" t="n"/>
      <c r="B671" s="52" t="n"/>
      <c r="C671" s="52" t="n"/>
      <c r="D671" s="52">
        <f>ABS(B671-C671)</f>
        <v/>
      </c>
    </row>
    <row r="672" ht="15.75" customHeight="1" s="56">
      <c r="A672" s="52" t="n"/>
      <c r="B672" s="52" t="n"/>
      <c r="C672" s="52" t="n"/>
      <c r="D672" s="52">
        <f>ABS(B672-C672)</f>
        <v/>
      </c>
    </row>
    <row r="673" ht="15.75" customHeight="1" s="56">
      <c r="A673" s="52" t="n"/>
      <c r="B673" s="52" t="n"/>
      <c r="C673" s="52" t="n"/>
      <c r="D673" s="52">
        <f>ABS(B673-C673)</f>
        <v/>
      </c>
    </row>
    <row r="674" ht="15.75" customHeight="1" s="56">
      <c r="A674" s="52" t="n"/>
      <c r="B674" s="52" t="n"/>
      <c r="C674" s="52" t="n"/>
      <c r="D674" s="52">
        <f>ABS(B674-C674)</f>
        <v/>
      </c>
    </row>
    <row r="675" ht="15.75" customHeight="1" s="56">
      <c r="A675" s="52" t="n"/>
      <c r="B675" s="52" t="n"/>
      <c r="C675" s="52" t="n"/>
      <c r="D675" s="52">
        <f>ABS(B675-C675)</f>
        <v/>
      </c>
    </row>
    <row r="676" ht="15.75" customHeight="1" s="56">
      <c r="A676" s="52" t="n"/>
      <c r="B676" s="52" t="n"/>
      <c r="C676" s="52" t="n"/>
      <c r="D676" s="52">
        <f>ABS(B676-C676)</f>
        <v/>
      </c>
    </row>
    <row r="677" ht="15.75" customHeight="1" s="56">
      <c r="A677" s="52" t="n"/>
      <c r="B677" s="52" t="n"/>
      <c r="C677" s="52" t="n"/>
      <c r="D677" s="52">
        <f>ABS(B677-C677)</f>
        <v/>
      </c>
    </row>
    <row r="678" ht="15.75" customHeight="1" s="56">
      <c r="A678" s="52" t="n"/>
      <c r="B678" s="52" t="n"/>
      <c r="C678" s="52" t="n"/>
      <c r="D678" s="52">
        <f>ABS(B678-C678)</f>
        <v/>
      </c>
    </row>
    <row r="679" ht="15.75" customHeight="1" s="56">
      <c r="A679" s="52" t="n"/>
      <c r="B679" s="52" t="n"/>
      <c r="C679" s="52" t="n"/>
      <c r="D679" s="52">
        <f>ABS(B679-C679)</f>
        <v/>
      </c>
    </row>
    <row r="680" ht="15.75" customHeight="1" s="56">
      <c r="A680" s="52" t="n"/>
      <c r="B680" s="52" t="n"/>
      <c r="C680" s="52" t="n"/>
      <c r="D680" s="52">
        <f>ABS(B680-C680)</f>
        <v/>
      </c>
    </row>
    <row r="681" ht="15.75" customHeight="1" s="56">
      <c r="A681" s="52" t="n"/>
      <c r="B681" s="52" t="n"/>
      <c r="C681" s="52" t="n"/>
      <c r="D681" s="52">
        <f>ABS(B681-C681)</f>
        <v/>
      </c>
    </row>
    <row r="682" ht="15.75" customHeight="1" s="56">
      <c r="A682" s="52" t="n"/>
      <c r="B682" s="52" t="n"/>
      <c r="C682" s="52" t="n"/>
      <c r="D682" s="52">
        <f>ABS(B682-C682)</f>
        <v/>
      </c>
    </row>
    <row r="683" ht="15.75" customHeight="1" s="56">
      <c r="A683" s="52" t="n"/>
      <c r="B683" s="52" t="n"/>
      <c r="C683" s="52" t="n"/>
      <c r="D683" s="52">
        <f>ABS(B683-C683)</f>
        <v/>
      </c>
    </row>
    <row r="684" ht="15.75" customHeight="1" s="56">
      <c r="A684" s="52" t="n"/>
      <c r="B684" s="52" t="n"/>
      <c r="C684" s="52" t="n"/>
      <c r="D684" s="52">
        <f>ABS(B684-C684)</f>
        <v/>
      </c>
    </row>
    <row r="685" ht="15.75" customHeight="1" s="56">
      <c r="A685" s="52" t="n"/>
      <c r="B685" s="52" t="n"/>
      <c r="C685" s="52" t="n"/>
      <c r="D685" s="52">
        <f>ABS(B685-C685)</f>
        <v/>
      </c>
    </row>
    <row r="686" ht="15.75" customHeight="1" s="56">
      <c r="A686" s="52" t="n"/>
      <c r="B686" s="52" t="n"/>
      <c r="C686" s="52" t="n"/>
      <c r="D686" s="52">
        <f>ABS(B686-C686)</f>
        <v/>
      </c>
    </row>
    <row r="687" ht="15.75" customHeight="1" s="56">
      <c r="A687" s="52" t="n"/>
      <c r="B687" s="52" t="n"/>
      <c r="C687" s="52" t="n"/>
      <c r="D687" s="52">
        <f>ABS(B687-C687)</f>
        <v/>
      </c>
    </row>
    <row r="688" ht="15.75" customHeight="1" s="56">
      <c r="A688" s="52" t="n"/>
      <c r="B688" s="52" t="n"/>
      <c r="C688" s="52" t="n"/>
      <c r="D688" s="52">
        <f>ABS(B688-C688)</f>
        <v/>
      </c>
    </row>
    <row r="689" ht="15.75" customHeight="1" s="56">
      <c r="A689" s="52" t="n"/>
      <c r="B689" s="52" t="n"/>
      <c r="C689" s="52" t="n"/>
      <c r="D689" s="52">
        <f>ABS(B689-C689)</f>
        <v/>
      </c>
    </row>
    <row r="690" ht="15.75" customHeight="1" s="56">
      <c r="A690" s="52" t="n"/>
      <c r="B690" s="52" t="n"/>
      <c r="C690" s="52" t="n"/>
      <c r="D690" s="52">
        <f>ABS(B690-C690)</f>
        <v/>
      </c>
    </row>
    <row r="691" ht="15.75" customHeight="1" s="56">
      <c r="A691" s="52" t="n"/>
      <c r="B691" s="52" t="n"/>
      <c r="C691" s="52" t="n"/>
      <c r="D691" s="52">
        <f>ABS(B691-C691)</f>
        <v/>
      </c>
    </row>
    <row r="692" ht="15.75" customHeight="1" s="56">
      <c r="A692" s="52" t="n"/>
      <c r="B692" s="52" t="n"/>
      <c r="C692" s="52" t="n"/>
      <c r="D692" s="52">
        <f>ABS(B692-C692)</f>
        <v/>
      </c>
    </row>
    <row r="693" ht="15.75" customHeight="1" s="56">
      <c r="A693" s="52" t="n"/>
      <c r="B693" s="52" t="n"/>
      <c r="C693" s="52" t="n"/>
      <c r="D693" s="52">
        <f>ABS(B693-C693)</f>
        <v/>
      </c>
    </row>
    <row r="694" ht="15.75" customHeight="1" s="56">
      <c r="A694" s="52" t="n"/>
      <c r="B694" s="52" t="n"/>
      <c r="C694" s="52" t="n"/>
      <c r="D694" s="52">
        <f>ABS(B694-C694)</f>
        <v/>
      </c>
    </row>
    <row r="695" ht="15.75" customHeight="1" s="56">
      <c r="A695" s="52" t="n"/>
      <c r="B695" s="52" t="n"/>
      <c r="C695" s="52" t="n"/>
      <c r="D695" s="52">
        <f>ABS(B695-C695)</f>
        <v/>
      </c>
    </row>
    <row r="696" ht="15.75" customHeight="1" s="56">
      <c r="A696" s="52" t="n"/>
      <c r="B696" s="52" t="n"/>
      <c r="C696" s="52" t="n"/>
      <c r="D696" s="52">
        <f>ABS(B696-C696)</f>
        <v/>
      </c>
    </row>
    <row r="697" ht="15.75" customHeight="1" s="56">
      <c r="A697" s="52" t="n"/>
      <c r="B697" s="52" t="n"/>
      <c r="C697" s="52" t="n"/>
      <c r="D697" s="52">
        <f>ABS(B697-C697)</f>
        <v/>
      </c>
    </row>
    <row r="698" ht="15.75" customHeight="1" s="56">
      <c r="A698" s="52" t="n"/>
      <c r="B698" s="52" t="n"/>
      <c r="C698" s="52" t="n"/>
      <c r="D698" s="52">
        <f>ABS(B698-C698)</f>
        <v/>
      </c>
    </row>
    <row r="699" ht="15.75" customHeight="1" s="56">
      <c r="A699" s="52" t="n"/>
      <c r="B699" s="52" t="n"/>
      <c r="C699" s="52" t="n"/>
      <c r="D699" s="52">
        <f>ABS(B699-C699)</f>
        <v/>
      </c>
    </row>
    <row r="700" ht="15.75" customHeight="1" s="56">
      <c r="A700" s="52" t="n"/>
      <c r="B700" s="52" t="n"/>
      <c r="C700" s="52" t="n"/>
      <c r="D700" s="52">
        <f>ABS(B700-C700)</f>
        <v/>
      </c>
    </row>
    <row r="701" ht="15.75" customHeight="1" s="56">
      <c r="A701" s="52" t="n"/>
      <c r="B701" s="52" t="n"/>
      <c r="C701" s="52" t="n"/>
      <c r="D701" s="52">
        <f>ABS(B701-C701)</f>
        <v/>
      </c>
    </row>
    <row r="702" ht="15.75" customHeight="1" s="56">
      <c r="A702" s="52" t="n"/>
      <c r="B702" s="52" t="n"/>
      <c r="C702" s="52" t="n"/>
      <c r="D702" s="52">
        <f>ABS(B702-C702)</f>
        <v/>
      </c>
    </row>
    <row r="703" ht="15.75" customHeight="1" s="56">
      <c r="A703" s="52" t="n"/>
      <c r="B703" s="52" t="n"/>
      <c r="C703" s="52" t="n"/>
      <c r="D703" s="52">
        <f>ABS(B703-C703)</f>
        <v/>
      </c>
    </row>
    <row r="704" ht="15.75" customHeight="1" s="56">
      <c r="A704" s="52" t="n"/>
      <c r="B704" s="52" t="n"/>
      <c r="C704" s="52" t="n"/>
      <c r="D704" s="52">
        <f>ABS(B704-C704)</f>
        <v/>
      </c>
    </row>
    <row r="705" ht="15.75" customHeight="1" s="56">
      <c r="A705" s="52" t="n"/>
      <c r="B705" s="52" t="n"/>
      <c r="C705" s="52" t="n"/>
      <c r="D705" s="52">
        <f>ABS(B705-C705)</f>
        <v/>
      </c>
    </row>
    <row r="706" ht="15.75" customHeight="1" s="56">
      <c r="A706" s="52" t="n"/>
      <c r="B706" s="52" t="n"/>
      <c r="C706" s="52" t="n"/>
      <c r="D706" s="52">
        <f>ABS(B706-C706)</f>
        <v/>
      </c>
    </row>
    <row r="707" ht="15.75" customHeight="1" s="56">
      <c r="A707" s="52" t="n"/>
      <c r="B707" s="52" t="n"/>
      <c r="C707" s="52" t="n"/>
      <c r="D707" s="52">
        <f>ABS(B707-C707)</f>
        <v/>
      </c>
    </row>
    <row r="708" ht="15.75" customHeight="1" s="56">
      <c r="A708" s="52" t="n"/>
      <c r="B708" s="52" t="n"/>
      <c r="C708" s="52" t="n"/>
      <c r="D708" s="52">
        <f>ABS(B708-C708)</f>
        <v/>
      </c>
    </row>
    <row r="709" ht="15.75" customHeight="1" s="56">
      <c r="A709" s="52" t="n"/>
      <c r="B709" s="52" t="n"/>
      <c r="C709" s="52" t="n"/>
      <c r="D709" s="52">
        <f>ABS(B709-C709)</f>
        <v/>
      </c>
    </row>
    <row r="710" ht="15.75" customHeight="1" s="56">
      <c r="A710" s="52" t="n"/>
      <c r="B710" s="52" t="n"/>
      <c r="C710" s="52" t="n"/>
      <c r="D710" s="52">
        <f>ABS(B710-C710)</f>
        <v/>
      </c>
    </row>
    <row r="711" ht="15.75" customHeight="1" s="56">
      <c r="A711" s="52" t="n"/>
      <c r="B711" s="52" t="n"/>
      <c r="C711" s="52" t="n"/>
      <c r="D711" s="52">
        <f>ABS(B711-C711)</f>
        <v/>
      </c>
    </row>
    <row r="712" ht="15.75" customHeight="1" s="56">
      <c r="A712" s="52" t="n"/>
      <c r="B712" s="52" t="n"/>
      <c r="C712" s="52" t="n"/>
      <c r="D712" s="52">
        <f>ABS(B712-C712)</f>
        <v/>
      </c>
    </row>
    <row r="713" ht="15.75" customHeight="1" s="56">
      <c r="A713" s="52" t="n"/>
      <c r="B713" s="52" t="n"/>
      <c r="C713" s="52" t="n"/>
      <c r="D713" s="52">
        <f>ABS(B713-C713)</f>
        <v/>
      </c>
    </row>
    <row r="714" ht="15.75" customHeight="1" s="56">
      <c r="A714" s="52" t="n"/>
      <c r="B714" s="52" t="n"/>
      <c r="C714" s="52" t="n"/>
      <c r="D714" s="52">
        <f>ABS(B714-C714)</f>
        <v/>
      </c>
    </row>
    <row r="715" ht="15.75" customHeight="1" s="56">
      <c r="A715" s="52" t="n"/>
      <c r="B715" s="52" t="n"/>
      <c r="C715" s="52" t="n"/>
      <c r="D715" s="52">
        <f>ABS(B715-C715)</f>
        <v/>
      </c>
    </row>
    <row r="716" ht="15.75" customHeight="1" s="56">
      <c r="A716" s="52" t="n"/>
      <c r="B716" s="52" t="n"/>
      <c r="C716" s="52" t="n"/>
      <c r="D716" s="52">
        <f>ABS(B716-C716)</f>
        <v/>
      </c>
    </row>
    <row r="717" ht="15.75" customHeight="1" s="56">
      <c r="A717" s="52" t="n"/>
      <c r="B717" s="52" t="n"/>
      <c r="C717" s="52" t="n"/>
      <c r="D717" s="52">
        <f>ABS(B717-C717)</f>
        <v/>
      </c>
    </row>
    <row r="718" ht="15.75" customHeight="1" s="56">
      <c r="A718" s="52" t="n"/>
      <c r="B718" s="52" t="n"/>
      <c r="C718" s="52" t="n"/>
      <c r="D718" s="52">
        <f>ABS(B718-C718)</f>
        <v/>
      </c>
    </row>
    <row r="719" ht="15.75" customHeight="1" s="56">
      <c r="A719" s="52" t="n"/>
      <c r="B719" s="52" t="n"/>
      <c r="C719" s="52" t="n"/>
      <c r="D719" s="52">
        <f>ABS(B719-C719)</f>
        <v/>
      </c>
    </row>
    <row r="720" ht="15.75" customHeight="1" s="56">
      <c r="A720" s="52" t="n"/>
      <c r="B720" s="52" t="n"/>
      <c r="C720" s="52" t="n"/>
      <c r="D720" s="52">
        <f>ABS(B720-C720)</f>
        <v/>
      </c>
    </row>
    <row r="721" ht="15.75" customHeight="1" s="56">
      <c r="A721" s="52" t="n"/>
      <c r="B721" s="52" t="n"/>
      <c r="C721" s="52" t="n"/>
      <c r="D721" s="52">
        <f>ABS(B721-C721)</f>
        <v/>
      </c>
    </row>
    <row r="722" ht="15.75" customHeight="1" s="56">
      <c r="A722" s="52" t="n"/>
      <c r="B722" s="52" t="n"/>
      <c r="C722" s="52" t="n"/>
      <c r="D722" s="52">
        <f>ABS(B722-C722)</f>
        <v/>
      </c>
    </row>
    <row r="723" ht="15.75" customHeight="1" s="56">
      <c r="A723" s="52" t="n"/>
      <c r="B723" s="52" t="n"/>
      <c r="C723" s="52" t="n"/>
      <c r="D723" s="52">
        <f>ABS(B723-C723)</f>
        <v/>
      </c>
    </row>
    <row r="724" ht="15.75" customHeight="1" s="56">
      <c r="A724" s="52" t="n"/>
      <c r="B724" s="52" t="n"/>
      <c r="C724" s="52" t="n"/>
      <c r="D724" s="52">
        <f>ABS(B724-C724)</f>
        <v/>
      </c>
    </row>
    <row r="725" ht="15.75" customHeight="1" s="56">
      <c r="A725" s="52" t="n"/>
      <c r="B725" s="52" t="n"/>
      <c r="C725" s="52" t="n"/>
      <c r="D725" s="52">
        <f>ABS(B725-C725)</f>
        <v/>
      </c>
    </row>
    <row r="726" ht="15.75" customHeight="1" s="56">
      <c r="A726" s="52" t="n"/>
      <c r="B726" s="52" t="n"/>
      <c r="C726" s="52" t="n"/>
      <c r="D726" s="52">
        <f>ABS(B726-C726)</f>
        <v/>
      </c>
    </row>
    <row r="727" ht="15.75" customHeight="1" s="56">
      <c r="A727" s="52" t="n"/>
      <c r="B727" s="52" t="n"/>
      <c r="C727" s="52" t="n"/>
      <c r="D727" s="52">
        <f>ABS(B727-C727)</f>
        <v/>
      </c>
    </row>
    <row r="728" ht="15.75" customHeight="1" s="56">
      <c r="A728" s="52" t="n"/>
      <c r="B728" s="52" t="n"/>
      <c r="C728" s="52" t="n"/>
      <c r="D728" s="52">
        <f>ABS(B728-C728)</f>
        <v/>
      </c>
    </row>
    <row r="729" ht="15.75" customHeight="1" s="56">
      <c r="A729" s="52" t="n"/>
      <c r="B729" s="52" t="n"/>
      <c r="C729" s="52" t="n"/>
      <c r="D729" s="52">
        <f>ABS(B729-C729)</f>
        <v/>
      </c>
    </row>
    <row r="730" ht="15.75" customHeight="1" s="56">
      <c r="A730" s="52" t="n"/>
      <c r="B730" s="52" t="n"/>
      <c r="C730" s="52" t="n"/>
      <c r="D730" s="52">
        <f>ABS(B730-C730)</f>
        <v/>
      </c>
    </row>
    <row r="731" ht="15.75" customHeight="1" s="56">
      <c r="A731" s="52" t="n"/>
      <c r="B731" s="52" t="n"/>
      <c r="C731" s="52" t="n"/>
      <c r="D731" s="52">
        <f>ABS(B731-C731)</f>
        <v/>
      </c>
    </row>
    <row r="732" ht="15.75" customHeight="1" s="56">
      <c r="A732" s="52" t="n"/>
      <c r="B732" s="52" t="n"/>
      <c r="C732" s="52" t="n"/>
      <c r="D732" s="52">
        <f>ABS(B732-C732)</f>
        <v/>
      </c>
    </row>
    <row r="733" ht="15.75" customHeight="1" s="56">
      <c r="A733" s="52" t="n"/>
      <c r="B733" s="52" t="n"/>
      <c r="C733" s="52" t="n"/>
      <c r="D733" s="52">
        <f>ABS(B733-C733)</f>
        <v/>
      </c>
    </row>
    <row r="734" ht="15.75" customHeight="1" s="56">
      <c r="A734" s="52" t="n"/>
      <c r="B734" s="52" t="n"/>
      <c r="C734" s="52" t="n"/>
      <c r="D734" s="52">
        <f>ABS(B734-C734)</f>
        <v/>
      </c>
    </row>
    <row r="735" ht="15.75" customHeight="1" s="56">
      <c r="A735" s="52" t="n"/>
      <c r="B735" s="52" t="n"/>
      <c r="C735" s="52" t="n"/>
      <c r="D735" s="52">
        <f>ABS(B735-C735)</f>
        <v/>
      </c>
    </row>
    <row r="736" ht="15.75" customHeight="1" s="56">
      <c r="A736" s="52" t="n"/>
      <c r="B736" s="52" t="n"/>
      <c r="C736" s="52" t="n"/>
      <c r="D736" s="52">
        <f>ABS(B736-C736)</f>
        <v/>
      </c>
    </row>
    <row r="737" ht="15.75" customHeight="1" s="56">
      <c r="A737" s="52" t="n"/>
      <c r="B737" s="52" t="n"/>
      <c r="C737" s="52" t="n"/>
      <c r="D737" s="52">
        <f>ABS(B737-C737)</f>
        <v/>
      </c>
    </row>
    <row r="738" ht="15.75" customHeight="1" s="56">
      <c r="A738" s="52" t="n"/>
      <c r="B738" s="52" t="n"/>
      <c r="C738" s="52" t="n"/>
      <c r="D738" s="52">
        <f>ABS(B738-C738)</f>
        <v/>
      </c>
    </row>
    <row r="739" ht="15.75" customHeight="1" s="56">
      <c r="A739" s="52" t="n"/>
      <c r="B739" s="52" t="n"/>
      <c r="C739" s="52" t="n"/>
      <c r="D739" s="52">
        <f>ABS(B739-C739)</f>
        <v/>
      </c>
    </row>
    <row r="740" ht="15.75" customHeight="1" s="56">
      <c r="A740" s="52" t="n"/>
      <c r="B740" s="52" t="n"/>
      <c r="C740" s="52" t="n"/>
      <c r="D740" s="52">
        <f>ABS(B740-C740)</f>
        <v/>
      </c>
    </row>
    <row r="741" ht="15.75" customHeight="1" s="56">
      <c r="A741" s="52" t="n"/>
      <c r="B741" s="52" t="n"/>
      <c r="C741" s="52" t="n"/>
      <c r="D741" s="52">
        <f>ABS(B741-C741)</f>
        <v/>
      </c>
    </row>
    <row r="742" ht="15.75" customHeight="1" s="56">
      <c r="A742" s="52" t="n"/>
      <c r="B742" s="52" t="n"/>
      <c r="C742" s="52" t="n"/>
      <c r="D742" s="52">
        <f>ABS(B742-C742)</f>
        <v/>
      </c>
    </row>
    <row r="743" ht="15.75" customHeight="1" s="56">
      <c r="A743" s="52" t="n"/>
      <c r="B743" s="52" t="n"/>
      <c r="C743" s="52" t="n"/>
      <c r="D743" s="52">
        <f>ABS(B743-C743)</f>
        <v/>
      </c>
    </row>
    <row r="744" ht="15.75" customHeight="1" s="56">
      <c r="A744" s="52" t="n"/>
      <c r="B744" s="52" t="n"/>
      <c r="C744" s="52" t="n"/>
      <c r="D744" s="52">
        <f>ABS(B744-C744)</f>
        <v/>
      </c>
    </row>
    <row r="745" ht="15.75" customHeight="1" s="56">
      <c r="A745" s="52" t="n"/>
      <c r="B745" s="52" t="n"/>
      <c r="C745" s="52" t="n"/>
      <c r="D745" s="52">
        <f>ABS(B745-C745)</f>
        <v/>
      </c>
    </row>
    <row r="746" ht="15.75" customHeight="1" s="56">
      <c r="A746" s="52" t="n"/>
      <c r="B746" s="52" t="n"/>
      <c r="C746" s="52" t="n"/>
      <c r="D746" s="52">
        <f>ABS(B746-C746)</f>
        <v/>
      </c>
    </row>
    <row r="747" ht="15.75" customHeight="1" s="56">
      <c r="A747" s="52" t="n"/>
      <c r="B747" s="52" t="n"/>
      <c r="C747" s="52" t="n"/>
      <c r="D747" s="52">
        <f>ABS(B747-C747)</f>
        <v/>
      </c>
    </row>
    <row r="748" ht="15.75" customHeight="1" s="56">
      <c r="A748" s="52" t="n"/>
      <c r="B748" s="52" t="n"/>
      <c r="C748" s="52" t="n"/>
      <c r="D748" s="52">
        <f>ABS(B748-C748)</f>
        <v/>
      </c>
    </row>
    <row r="749" ht="15.75" customHeight="1" s="56">
      <c r="A749" s="52" t="n"/>
      <c r="B749" s="52" t="n"/>
      <c r="C749" s="52" t="n"/>
      <c r="D749" s="52">
        <f>ABS(B749-C749)</f>
        <v/>
      </c>
    </row>
    <row r="750" ht="15.75" customHeight="1" s="56">
      <c r="A750" s="52" t="n"/>
      <c r="B750" s="52" t="n"/>
      <c r="C750" s="52" t="n"/>
      <c r="D750" s="52">
        <f>ABS(B750-C750)</f>
        <v/>
      </c>
    </row>
    <row r="751" ht="15.75" customHeight="1" s="56">
      <c r="A751" s="52" t="n"/>
      <c r="B751" s="52" t="n"/>
      <c r="C751" s="52" t="n"/>
      <c r="D751" s="52">
        <f>ABS(B751-C751)</f>
        <v/>
      </c>
    </row>
    <row r="752" ht="15.75" customHeight="1" s="56">
      <c r="A752" s="52" t="n"/>
      <c r="B752" s="52" t="n"/>
      <c r="C752" s="52" t="n"/>
      <c r="D752" s="52">
        <f>ABS(B752-C752)</f>
        <v/>
      </c>
    </row>
    <row r="753" ht="15.75" customHeight="1" s="56">
      <c r="A753" s="52" t="n"/>
      <c r="B753" s="52" t="n"/>
      <c r="C753" s="52" t="n"/>
      <c r="D753" s="52">
        <f>ABS(B753-C753)</f>
        <v/>
      </c>
    </row>
    <row r="754" ht="15.75" customHeight="1" s="56">
      <c r="A754" s="52" t="n"/>
      <c r="B754" s="52" t="n"/>
      <c r="C754" s="52" t="n"/>
      <c r="D754" s="52">
        <f>ABS(B754-C754)</f>
        <v/>
      </c>
    </row>
    <row r="755" ht="15.75" customHeight="1" s="56">
      <c r="A755" s="52" t="n"/>
      <c r="B755" s="52" t="n"/>
      <c r="C755" s="52" t="n"/>
      <c r="D755" s="52">
        <f>ABS(B755-C755)</f>
        <v/>
      </c>
    </row>
    <row r="756" ht="15.75" customHeight="1" s="56">
      <c r="A756" s="52" t="n"/>
      <c r="B756" s="52" t="n"/>
      <c r="C756" s="52" t="n"/>
      <c r="D756" s="52">
        <f>ABS(B756-C756)</f>
        <v/>
      </c>
    </row>
    <row r="757" ht="15.75" customHeight="1" s="56">
      <c r="A757" s="52" t="n"/>
      <c r="B757" s="52" t="n"/>
      <c r="C757" s="52" t="n"/>
      <c r="D757" s="52">
        <f>ABS(B757-C757)</f>
        <v/>
      </c>
    </row>
    <row r="758" ht="15.75" customHeight="1" s="56">
      <c r="A758" s="52" t="n"/>
      <c r="B758" s="52" t="n"/>
      <c r="C758" s="52" t="n"/>
      <c r="D758" s="52">
        <f>ABS(B758-C758)</f>
        <v/>
      </c>
    </row>
    <row r="759" ht="15.75" customHeight="1" s="56">
      <c r="A759" s="52" t="n"/>
      <c r="B759" s="52" t="n"/>
      <c r="C759" s="52" t="n"/>
      <c r="D759" s="52">
        <f>ABS(B759-C759)</f>
        <v/>
      </c>
    </row>
    <row r="760" ht="15.75" customHeight="1" s="56">
      <c r="A760" s="52" t="n"/>
      <c r="B760" s="52" t="n"/>
      <c r="C760" s="52" t="n"/>
      <c r="D760" s="52">
        <f>ABS(B760-C760)</f>
        <v/>
      </c>
    </row>
    <row r="761" ht="15.75" customHeight="1" s="56">
      <c r="A761" s="52" t="n"/>
      <c r="B761" s="52" t="n"/>
      <c r="C761" s="52" t="n"/>
      <c r="D761" s="52">
        <f>ABS(B761-C761)</f>
        <v/>
      </c>
    </row>
    <row r="762" ht="15.75" customHeight="1" s="56">
      <c r="A762" s="52" t="n"/>
      <c r="B762" s="52" t="n"/>
      <c r="C762" s="52" t="n"/>
      <c r="D762" s="52">
        <f>ABS(B762-C762)</f>
        <v/>
      </c>
    </row>
    <row r="763" ht="15.75" customHeight="1" s="56">
      <c r="A763" s="52" t="n"/>
      <c r="B763" s="52" t="n"/>
      <c r="C763" s="52" t="n"/>
      <c r="D763" s="52">
        <f>ABS(B763-C763)</f>
        <v/>
      </c>
    </row>
    <row r="764" ht="15.75" customHeight="1" s="56">
      <c r="A764" s="52" t="n"/>
      <c r="B764" s="52" t="n"/>
      <c r="C764" s="52" t="n"/>
      <c r="D764" s="52">
        <f>ABS(B764-C764)</f>
        <v/>
      </c>
    </row>
    <row r="765" ht="15.75" customHeight="1" s="56">
      <c r="A765" s="52" t="n"/>
      <c r="B765" s="52" t="n"/>
      <c r="C765" s="52" t="n"/>
      <c r="D765" s="52">
        <f>ABS(B765-C765)</f>
        <v/>
      </c>
    </row>
    <row r="766" ht="15.75" customHeight="1" s="56">
      <c r="A766" s="52" t="n"/>
      <c r="B766" s="52" t="n"/>
      <c r="C766" s="52" t="n"/>
      <c r="D766" s="52">
        <f>ABS(B766-C766)</f>
        <v/>
      </c>
    </row>
    <row r="767" ht="15.75" customHeight="1" s="56">
      <c r="A767" s="52" t="n"/>
      <c r="B767" s="52" t="n"/>
      <c r="C767" s="52" t="n"/>
      <c r="D767" s="52">
        <f>ABS(B767-C767)</f>
        <v/>
      </c>
    </row>
    <row r="768" ht="15.75" customHeight="1" s="56">
      <c r="A768" s="52" t="n"/>
      <c r="B768" s="52" t="n"/>
      <c r="C768" s="52" t="n"/>
      <c r="D768" s="52">
        <f>ABS(B768-C768)</f>
        <v/>
      </c>
    </row>
    <row r="769" ht="15.75" customHeight="1" s="56">
      <c r="A769" s="52" t="n"/>
      <c r="B769" s="52" t="n"/>
      <c r="C769" s="52" t="n"/>
      <c r="D769" s="52">
        <f>ABS(B769-C769)</f>
        <v/>
      </c>
    </row>
    <row r="770" ht="15.75" customHeight="1" s="56">
      <c r="A770" s="52" t="n"/>
      <c r="B770" s="52" t="n"/>
      <c r="C770" s="52" t="n"/>
      <c r="D770" s="52">
        <f>ABS(B770-C770)</f>
        <v/>
      </c>
    </row>
    <row r="771" ht="15.75" customHeight="1" s="56">
      <c r="A771" s="52" t="n"/>
      <c r="B771" s="52" t="n"/>
      <c r="C771" s="52" t="n"/>
      <c r="D771" s="52">
        <f>ABS(B771-C771)</f>
        <v/>
      </c>
    </row>
    <row r="772" ht="15.75" customHeight="1" s="56">
      <c r="A772" s="52" t="n"/>
      <c r="B772" s="52" t="n"/>
      <c r="C772" s="52" t="n"/>
      <c r="D772" s="52">
        <f>ABS(B772-C772)</f>
        <v/>
      </c>
    </row>
    <row r="773" ht="15.75" customHeight="1" s="56">
      <c r="A773" s="52" t="n"/>
      <c r="B773" s="52" t="n"/>
      <c r="C773" s="52" t="n"/>
      <c r="D773" s="52">
        <f>ABS(B773-C773)</f>
        <v/>
      </c>
    </row>
    <row r="774" ht="15.75" customHeight="1" s="56">
      <c r="A774" s="52" t="n"/>
      <c r="B774" s="52" t="n"/>
      <c r="C774" s="52" t="n"/>
      <c r="D774" s="52">
        <f>ABS(B774-C774)</f>
        <v/>
      </c>
    </row>
    <row r="775" ht="15.75" customHeight="1" s="56">
      <c r="A775" s="52" t="n"/>
      <c r="B775" s="52" t="n"/>
      <c r="C775" s="52" t="n"/>
      <c r="D775" s="52">
        <f>ABS(B775-C775)</f>
        <v/>
      </c>
    </row>
    <row r="776" ht="15.75" customHeight="1" s="56">
      <c r="A776" s="52" t="n"/>
      <c r="B776" s="52" t="n"/>
      <c r="C776" s="52" t="n"/>
      <c r="D776" s="52">
        <f>ABS(B776-C776)</f>
        <v/>
      </c>
    </row>
    <row r="777" ht="15.75" customHeight="1" s="56">
      <c r="A777" s="52" t="n"/>
      <c r="B777" s="52" t="n"/>
      <c r="C777" s="52" t="n"/>
      <c r="D777" s="52">
        <f>ABS(B777-C777)</f>
        <v/>
      </c>
    </row>
    <row r="778" ht="15.75" customHeight="1" s="56">
      <c r="A778" s="52" t="n"/>
      <c r="B778" s="52" t="n"/>
      <c r="C778" s="52" t="n"/>
      <c r="D778" s="52">
        <f>ABS(B778-C778)</f>
        <v/>
      </c>
    </row>
    <row r="779" ht="15.75" customHeight="1" s="56">
      <c r="A779" s="52" t="n"/>
      <c r="B779" s="52" t="n"/>
      <c r="C779" s="52" t="n"/>
      <c r="D779" s="52">
        <f>ABS(B779-C779)</f>
        <v/>
      </c>
    </row>
    <row r="780" ht="15.75" customHeight="1" s="56">
      <c r="A780" s="52" t="n"/>
      <c r="B780" s="52" t="n"/>
      <c r="C780" s="52" t="n"/>
      <c r="D780" s="52">
        <f>ABS(B780-C780)</f>
        <v/>
      </c>
    </row>
    <row r="781" ht="15.75" customHeight="1" s="56">
      <c r="A781" s="52" t="n"/>
      <c r="B781" s="52" t="n"/>
      <c r="C781" s="52" t="n"/>
      <c r="D781" s="52">
        <f>ABS(B781-C781)</f>
        <v/>
      </c>
    </row>
    <row r="782" ht="15.75" customHeight="1" s="56">
      <c r="A782" s="52" t="n"/>
      <c r="B782" s="52" t="n"/>
      <c r="C782" s="52" t="n"/>
      <c r="D782" s="52">
        <f>ABS(B782-C782)</f>
        <v/>
      </c>
    </row>
    <row r="783" ht="15.75" customHeight="1" s="56">
      <c r="A783" s="52" t="n"/>
      <c r="B783" s="52" t="n"/>
      <c r="C783" s="52" t="n"/>
      <c r="D783" s="52">
        <f>ABS(B783-C783)</f>
        <v/>
      </c>
    </row>
    <row r="784" ht="15.75" customHeight="1" s="56">
      <c r="A784" s="52" t="n"/>
      <c r="B784" s="52" t="n"/>
      <c r="C784" s="52" t="n"/>
      <c r="D784" s="52">
        <f>ABS(B784-C784)</f>
        <v/>
      </c>
    </row>
    <row r="785" ht="15.75" customHeight="1" s="56">
      <c r="A785" s="52" t="n"/>
      <c r="B785" s="52" t="n"/>
      <c r="C785" s="52" t="n"/>
      <c r="D785" s="52">
        <f>ABS(B785-C785)</f>
        <v/>
      </c>
    </row>
    <row r="786" ht="15.75" customHeight="1" s="56">
      <c r="A786" s="52" t="n"/>
      <c r="B786" s="52" t="n"/>
      <c r="C786" s="52" t="n"/>
      <c r="D786" s="52">
        <f>ABS(B786-C786)</f>
        <v/>
      </c>
    </row>
    <row r="787" ht="15.75" customHeight="1" s="56">
      <c r="A787" s="52" t="n"/>
      <c r="B787" s="52" t="n"/>
      <c r="C787" s="52" t="n"/>
      <c r="D787" s="52">
        <f>ABS(B787-C787)</f>
        <v/>
      </c>
    </row>
    <row r="788" ht="15.75" customHeight="1" s="56">
      <c r="A788" s="52" t="n"/>
      <c r="B788" s="52" t="n"/>
      <c r="C788" s="52" t="n"/>
      <c r="D788" s="52">
        <f>ABS(B788-C788)</f>
        <v/>
      </c>
    </row>
    <row r="789" ht="15.75" customHeight="1" s="56">
      <c r="A789" s="52" t="n"/>
      <c r="B789" s="52" t="n"/>
      <c r="C789" s="52" t="n"/>
      <c r="D789" s="52">
        <f>ABS(B789-C789)</f>
        <v/>
      </c>
    </row>
    <row r="790" ht="15.75" customHeight="1" s="56">
      <c r="A790" s="52" t="n"/>
      <c r="B790" s="52" t="n"/>
      <c r="C790" s="52" t="n"/>
      <c r="D790" s="52">
        <f>ABS(B790-C790)</f>
        <v/>
      </c>
    </row>
    <row r="791" ht="15.75" customHeight="1" s="56">
      <c r="A791" s="52" t="n"/>
      <c r="B791" s="52" t="n"/>
      <c r="C791" s="52" t="n"/>
      <c r="D791" s="52">
        <f>ABS(B791-C791)</f>
        <v/>
      </c>
    </row>
    <row r="792" ht="15.75" customHeight="1" s="56">
      <c r="A792" s="52" t="n"/>
      <c r="B792" s="52" t="n"/>
      <c r="C792" s="52" t="n"/>
      <c r="D792" s="52">
        <f>ABS(B792-C792)</f>
        <v/>
      </c>
    </row>
    <row r="793" ht="15.75" customHeight="1" s="56">
      <c r="A793" s="52" t="n"/>
      <c r="B793" s="52" t="n"/>
      <c r="C793" s="52" t="n"/>
      <c r="D793" s="52">
        <f>ABS(B793-C793)</f>
        <v/>
      </c>
    </row>
    <row r="794" ht="15.75" customHeight="1" s="56">
      <c r="A794" s="52" t="n"/>
      <c r="B794" s="52" t="n"/>
      <c r="C794" s="52" t="n"/>
      <c r="D794" s="52">
        <f>ABS(B794-C794)</f>
        <v/>
      </c>
    </row>
    <row r="795" ht="15.75" customHeight="1" s="56">
      <c r="A795" s="52" t="n"/>
      <c r="B795" s="52" t="n"/>
      <c r="C795" s="52" t="n"/>
      <c r="D795" s="52">
        <f>ABS(B795-C795)</f>
        <v/>
      </c>
    </row>
    <row r="796" ht="15.75" customHeight="1" s="56">
      <c r="A796" s="52" t="n"/>
      <c r="B796" s="52" t="n"/>
      <c r="C796" s="52" t="n"/>
      <c r="D796" s="52">
        <f>ABS(B796-C796)</f>
        <v/>
      </c>
    </row>
    <row r="797" ht="15.75" customHeight="1" s="56">
      <c r="A797" s="52" t="n"/>
      <c r="B797" s="52" t="n"/>
      <c r="C797" s="52" t="n"/>
      <c r="D797" s="52">
        <f>ABS(B797-C797)</f>
        <v/>
      </c>
    </row>
    <row r="798" ht="15.75" customHeight="1" s="56">
      <c r="A798" s="52" t="n"/>
      <c r="B798" s="52" t="n"/>
      <c r="C798" s="52" t="n"/>
      <c r="D798" s="52">
        <f>ABS(B798-C798)</f>
        <v/>
      </c>
    </row>
    <row r="799" ht="15.75" customHeight="1" s="56">
      <c r="A799" s="52" t="n"/>
      <c r="B799" s="52" t="n"/>
      <c r="C799" s="52" t="n"/>
      <c r="D799" s="52">
        <f>ABS(B799-C799)</f>
        <v/>
      </c>
    </row>
    <row r="800" ht="15.75" customHeight="1" s="56">
      <c r="A800" s="52" t="n"/>
      <c r="B800" s="52" t="n"/>
      <c r="C800" s="52" t="n"/>
      <c r="D800" s="52">
        <f>ABS(B800-C800)</f>
        <v/>
      </c>
    </row>
    <row r="801" ht="15.75" customHeight="1" s="56">
      <c r="A801" s="52" t="n"/>
      <c r="B801" s="52" t="n"/>
      <c r="C801" s="52" t="n"/>
      <c r="D801" s="52">
        <f>ABS(B801-C801)</f>
        <v/>
      </c>
    </row>
    <row r="802" ht="15.75" customHeight="1" s="56">
      <c r="A802" s="52" t="n"/>
      <c r="B802" s="52" t="n"/>
      <c r="C802" s="52" t="n"/>
      <c r="D802" s="52">
        <f>ABS(B802-C802)</f>
        <v/>
      </c>
    </row>
    <row r="803" ht="15.75" customHeight="1" s="56">
      <c r="A803" s="52" t="n"/>
      <c r="B803" s="52" t="n"/>
      <c r="C803" s="52" t="n"/>
      <c r="D803" s="52">
        <f>ABS(B803-C803)</f>
        <v/>
      </c>
    </row>
    <row r="804" ht="15.75" customHeight="1" s="56">
      <c r="A804" s="52" t="n"/>
      <c r="B804" s="52" t="n"/>
      <c r="C804" s="52" t="n"/>
      <c r="D804" s="52">
        <f>ABS(B804-C804)</f>
        <v/>
      </c>
    </row>
    <row r="805" ht="15.75" customHeight="1" s="56">
      <c r="A805" s="52" t="n"/>
      <c r="B805" s="52" t="n"/>
      <c r="C805" s="52" t="n"/>
      <c r="D805" s="52">
        <f>ABS(B805-C805)</f>
        <v/>
      </c>
    </row>
    <row r="806" ht="15.75" customHeight="1" s="56">
      <c r="A806" s="52" t="n"/>
      <c r="B806" s="52" t="n"/>
      <c r="C806" s="52" t="n"/>
      <c r="D806" s="52">
        <f>ABS(B806-C806)</f>
        <v/>
      </c>
    </row>
    <row r="807" ht="15.75" customHeight="1" s="56">
      <c r="A807" s="52" t="n"/>
      <c r="B807" s="52" t="n"/>
      <c r="C807" s="52" t="n"/>
      <c r="D807" s="52">
        <f>ABS(B807-C807)</f>
        <v/>
      </c>
    </row>
    <row r="808" ht="15.75" customHeight="1" s="56">
      <c r="A808" s="52" t="n"/>
      <c r="B808" s="52" t="n"/>
      <c r="C808" s="52" t="n"/>
      <c r="D808" s="52">
        <f>ABS(B808-C808)</f>
        <v/>
      </c>
    </row>
    <row r="809" ht="15.75" customHeight="1" s="56">
      <c r="A809" s="52" t="n"/>
      <c r="B809" s="52" t="n"/>
      <c r="C809" s="52" t="n"/>
      <c r="D809" s="52">
        <f>ABS(B809-C809)</f>
        <v/>
      </c>
    </row>
    <row r="810" ht="15.75" customHeight="1" s="56">
      <c r="A810" s="52" t="n"/>
      <c r="B810" s="52" t="n"/>
      <c r="C810" s="52" t="n"/>
      <c r="D810" s="52">
        <f>ABS(B810-C810)</f>
        <v/>
      </c>
    </row>
    <row r="811" ht="15.75" customHeight="1" s="56">
      <c r="A811" s="52" t="n"/>
      <c r="B811" s="52" t="n"/>
      <c r="C811" s="52" t="n"/>
      <c r="D811" s="52">
        <f>ABS(B811-C811)</f>
        <v/>
      </c>
    </row>
    <row r="812" ht="15.75" customHeight="1" s="56">
      <c r="A812" s="52" t="n"/>
      <c r="B812" s="52" t="n"/>
      <c r="C812" s="52" t="n"/>
      <c r="D812" s="52">
        <f>ABS(B812-C812)</f>
        <v/>
      </c>
    </row>
    <row r="813" ht="15.75" customHeight="1" s="56">
      <c r="A813" s="52" t="n"/>
      <c r="B813" s="52" t="n"/>
      <c r="C813" s="52" t="n"/>
      <c r="D813" s="52">
        <f>ABS(B813-C813)</f>
        <v/>
      </c>
    </row>
    <row r="814" ht="15.75" customHeight="1" s="56">
      <c r="A814" s="52" t="n"/>
      <c r="B814" s="52" t="n"/>
      <c r="C814" s="52" t="n"/>
      <c r="D814" s="52">
        <f>ABS(B814-C814)</f>
        <v/>
      </c>
    </row>
    <row r="815" ht="15.75" customHeight="1" s="56">
      <c r="A815" s="52" t="n"/>
      <c r="B815" s="52" t="n"/>
      <c r="C815" s="52" t="n"/>
      <c r="D815" s="52">
        <f>ABS(B815-C815)</f>
        <v/>
      </c>
    </row>
    <row r="816" ht="15.75" customHeight="1" s="56">
      <c r="A816" s="52" t="n"/>
      <c r="B816" s="52" t="n"/>
      <c r="C816" s="52" t="n"/>
      <c r="D816" s="52">
        <f>ABS(B816-C816)</f>
        <v/>
      </c>
    </row>
    <row r="817" ht="15.75" customHeight="1" s="56">
      <c r="A817" s="52" t="n"/>
      <c r="B817" s="52" t="n"/>
      <c r="C817" s="52" t="n"/>
      <c r="D817" s="52">
        <f>ABS(B817-C817)</f>
        <v/>
      </c>
    </row>
    <row r="818" ht="15.75" customHeight="1" s="56">
      <c r="A818" s="52" t="n"/>
      <c r="B818" s="52" t="n"/>
      <c r="C818" s="52" t="n"/>
      <c r="D818" s="52">
        <f>ABS(B818-C818)</f>
        <v/>
      </c>
    </row>
    <row r="819" ht="15.75" customHeight="1" s="56">
      <c r="A819" s="52" t="n"/>
      <c r="B819" s="52" t="n"/>
      <c r="C819" s="52" t="n"/>
      <c r="D819" s="52">
        <f>ABS(B819-C819)</f>
        <v/>
      </c>
    </row>
    <row r="820" ht="15.75" customHeight="1" s="56">
      <c r="A820" s="52" t="n"/>
      <c r="B820" s="52" t="n"/>
      <c r="C820" s="52" t="n"/>
      <c r="D820" s="52">
        <f>ABS(B820-C820)</f>
        <v/>
      </c>
    </row>
    <row r="821" ht="15.75" customHeight="1" s="56">
      <c r="A821" s="52" t="n"/>
      <c r="B821" s="52" t="n"/>
      <c r="C821" s="52" t="n"/>
      <c r="D821" s="52">
        <f>ABS(B821-C821)</f>
        <v/>
      </c>
    </row>
    <row r="822" ht="15.75" customHeight="1" s="56">
      <c r="A822" s="52" t="n"/>
      <c r="B822" s="52" t="n"/>
      <c r="C822" s="52" t="n"/>
      <c r="D822" s="52">
        <f>ABS(B822-C822)</f>
        <v/>
      </c>
    </row>
    <row r="823" ht="15.75" customHeight="1" s="56">
      <c r="A823" s="52" t="n"/>
      <c r="B823" s="52" t="n"/>
      <c r="C823" s="52" t="n"/>
      <c r="D823" s="52">
        <f>ABS(B823-C823)</f>
        <v/>
      </c>
    </row>
    <row r="824" ht="15.75" customHeight="1" s="56">
      <c r="A824" s="52" t="n"/>
      <c r="B824" s="52" t="n"/>
      <c r="C824" s="52" t="n"/>
      <c r="D824" s="52">
        <f>ABS(B824-C824)</f>
        <v/>
      </c>
    </row>
    <row r="825" ht="15.75" customHeight="1" s="56">
      <c r="A825" s="52" t="n"/>
      <c r="B825" s="52" t="n"/>
      <c r="C825" s="52" t="n"/>
      <c r="D825" s="52">
        <f>ABS(B825-C825)</f>
        <v/>
      </c>
    </row>
    <row r="826" ht="15.75" customHeight="1" s="56">
      <c r="A826" s="52" t="n"/>
      <c r="B826" s="52" t="n"/>
      <c r="C826" s="52" t="n"/>
      <c r="D826" s="52">
        <f>ABS(B826-C826)</f>
        <v/>
      </c>
    </row>
    <row r="827" ht="15.75" customHeight="1" s="56">
      <c r="A827" s="52" t="n"/>
      <c r="B827" s="52" t="n"/>
      <c r="C827" s="52" t="n"/>
      <c r="D827" s="52">
        <f>ABS(B827-C827)</f>
        <v/>
      </c>
    </row>
    <row r="828" ht="15.75" customHeight="1" s="56">
      <c r="A828" s="52" t="n"/>
      <c r="B828" s="52" t="n"/>
      <c r="C828" s="52" t="n"/>
      <c r="D828" s="52">
        <f>ABS(B828-C828)</f>
        <v/>
      </c>
    </row>
    <row r="829" ht="15.75" customHeight="1" s="56">
      <c r="A829" s="52" t="n"/>
      <c r="B829" s="52" t="n"/>
      <c r="C829" s="52" t="n"/>
      <c r="D829" s="52">
        <f>ABS(B829-C829)</f>
        <v/>
      </c>
    </row>
    <row r="830" ht="15.75" customHeight="1" s="56">
      <c r="A830" s="52" t="n"/>
      <c r="B830" s="52" t="n"/>
      <c r="C830" s="52" t="n"/>
      <c r="D830" s="52">
        <f>ABS(B830-C830)</f>
        <v/>
      </c>
    </row>
    <row r="831" ht="15.75" customHeight="1" s="56">
      <c r="A831" s="52" t="n"/>
      <c r="B831" s="52" t="n"/>
      <c r="C831" s="52" t="n"/>
      <c r="D831" s="52">
        <f>ABS(B831-C831)</f>
        <v/>
      </c>
    </row>
    <row r="832" ht="15.75" customHeight="1" s="56">
      <c r="A832" s="52" t="n"/>
      <c r="B832" s="52" t="n"/>
      <c r="C832" s="52" t="n"/>
      <c r="D832" s="52">
        <f>ABS(B832-C832)</f>
        <v/>
      </c>
    </row>
    <row r="833" ht="15.75" customHeight="1" s="56">
      <c r="A833" s="52" t="n"/>
      <c r="B833" s="52" t="n"/>
      <c r="C833" s="52" t="n"/>
      <c r="D833" s="52">
        <f>ABS(B833-C833)</f>
        <v/>
      </c>
    </row>
    <row r="834" ht="15.75" customHeight="1" s="56">
      <c r="A834" s="52" t="n"/>
      <c r="B834" s="52" t="n"/>
      <c r="C834" s="52" t="n"/>
      <c r="D834" s="52">
        <f>ABS(B834-C834)</f>
        <v/>
      </c>
    </row>
    <row r="835" ht="15.75" customHeight="1" s="56">
      <c r="A835" s="52" t="n"/>
      <c r="B835" s="52" t="n"/>
      <c r="C835" s="52" t="n"/>
      <c r="D835" s="52">
        <f>ABS(B835-C835)</f>
        <v/>
      </c>
    </row>
    <row r="836" ht="15.75" customHeight="1" s="56">
      <c r="A836" s="52" t="n"/>
      <c r="B836" s="52" t="n"/>
      <c r="C836" s="52" t="n"/>
      <c r="D836" s="52">
        <f>ABS(B836-C836)</f>
        <v/>
      </c>
    </row>
    <row r="837" ht="15.75" customHeight="1" s="56">
      <c r="A837" s="52" t="n"/>
      <c r="B837" s="52" t="n"/>
      <c r="C837" s="52" t="n"/>
      <c r="D837" s="52">
        <f>ABS(B837-C837)</f>
        <v/>
      </c>
    </row>
    <row r="838" ht="15.75" customHeight="1" s="56">
      <c r="A838" s="52" t="n"/>
      <c r="B838" s="52" t="n"/>
      <c r="C838" s="52" t="n"/>
      <c r="D838" s="52">
        <f>ABS(B838-C838)</f>
        <v/>
      </c>
    </row>
    <row r="839" ht="15.75" customHeight="1" s="56">
      <c r="A839" s="52" t="n"/>
      <c r="B839" s="52" t="n"/>
      <c r="C839" s="52" t="n"/>
      <c r="D839" s="52">
        <f>ABS(B839-C839)</f>
        <v/>
      </c>
    </row>
    <row r="840" ht="15.75" customHeight="1" s="56">
      <c r="A840" s="52" t="n"/>
      <c r="B840" s="52" t="n"/>
      <c r="C840" s="52" t="n"/>
      <c r="D840" s="52">
        <f>ABS(B840-C840)</f>
        <v/>
      </c>
    </row>
    <row r="841" ht="15.75" customHeight="1" s="56">
      <c r="A841" s="52" t="n"/>
      <c r="B841" s="52" t="n"/>
      <c r="C841" s="52" t="n"/>
      <c r="D841" s="52">
        <f>ABS(B841-C841)</f>
        <v/>
      </c>
    </row>
    <row r="842" ht="15.75" customHeight="1" s="56">
      <c r="A842" s="52" t="n"/>
      <c r="B842" s="52" t="n"/>
      <c r="C842" s="52" t="n"/>
      <c r="D842" s="52">
        <f>ABS(B842-C842)</f>
        <v/>
      </c>
    </row>
    <row r="843" ht="15.75" customHeight="1" s="56">
      <c r="A843" s="52" t="n"/>
      <c r="B843" s="52" t="n"/>
      <c r="C843" s="52" t="n"/>
      <c r="D843" s="52">
        <f>ABS(B843-C843)</f>
        <v/>
      </c>
    </row>
    <row r="844" ht="15.75" customHeight="1" s="56">
      <c r="A844" s="52" t="n"/>
      <c r="B844" s="52" t="n"/>
      <c r="C844" s="52" t="n"/>
      <c r="D844" s="52">
        <f>ABS(B844-C844)</f>
        <v/>
      </c>
    </row>
    <row r="845" ht="15.75" customHeight="1" s="56">
      <c r="A845" s="52" t="n"/>
      <c r="B845" s="52" t="n"/>
      <c r="C845" s="52" t="n"/>
      <c r="D845" s="52">
        <f>ABS(B845-C845)</f>
        <v/>
      </c>
    </row>
    <row r="846" ht="15.75" customHeight="1" s="56">
      <c r="A846" s="52" t="n"/>
      <c r="B846" s="52" t="n"/>
      <c r="C846" s="52" t="n"/>
      <c r="D846" s="52">
        <f>ABS(B846-C846)</f>
        <v/>
      </c>
    </row>
    <row r="847" ht="15.75" customHeight="1" s="56">
      <c r="A847" s="52" t="n"/>
      <c r="B847" s="52" t="n"/>
      <c r="C847" s="52" t="n"/>
      <c r="D847" s="52">
        <f>ABS(B847-C847)</f>
        <v/>
      </c>
    </row>
    <row r="848" ht="15.75" customHeight="1" s="56">
      <c r="A848" s="52" t="n"/>
      <c r="B848" s="52" t="n"/>
      <c r="C848" s="52" t="n"/>
      <c r="D848" s="52">
        <f>ABS(B848-C848)</f>
        <v/>
      </c>
    </row>
    <row r="849" ht="15.75" customHeight="1" s="56">
      <c r="A849" s="52" t="n"/>
      <c r="B849" s="52" t="n"/>
      <c r="C849" s="52" t="n"/>
      <c r="D849" s="52">
        <f>ABS(B849-C849)</f>
        <v/>
      </c>
    </row>
    <row r="850" ht="15.75" customHeight="1" s="56">
      <c r="A850" s="52" t="n"/>
      <c r="B850" s="52" t="n"/>
      <c r="C850" s="52" t="n"/>
      <c r="D850" s="52">
        <f>ABS(B850-C850)</f>
        <v/>
      </c>
    </row>
    <row r="851" ht="15.75" customHeight="1" s="56">
      <c r="A851" s="52" t="n"/>
      <c r="B851" s="52" t="n"/>
      <c r="C851" s="52" t="n"/>
      <c r="D851" s="52">
        <f>ABS(B851-C851)</f>
        <v/>
      </c>
    </row>
    <row r="852" ht="15.75" customHeight="1" s="56">
      <c r="A852" s="52" t="n"/>
      <c r="B852" s="52" t="n"/>
      <c r="C852" s="52" t="n"/>
      <c r="D852" s="52">
        <f>ABS(B852-C852)</f>
        <v/>
      </c>
    </row>
    <row r="853" ht="15.75" customHeight="1" s="56">
      <c r="A853" s="52" t="n"/>
      <c r="B853" s="52" t="n"/>
      <c r="C853" s="52" t="n"/>
      <c r="D853" s="52">
        <f>ABS(B853-C853)</f>
        <v/>
      </c>
    </row>
    <row r="854" ht="15.75" customHeight="1" s="56">
      <c r="A854" s="52" t="n"/>
      <c r="B854" s="52" t="n"/>
      <c r="C854" s="52" t="n"/>
      <c r="D854" s="52">
        <f>ABS(B854-C854)</f>
        <v/>
      </c>
    </row>
    <row r="855" ht="15.75" customHeight="1" s="56">
      <c r="A855" s="52" t="n"/>
      <c r="B855" s="52" t="n"/>
      <c r="C855" s="52" t="n"/>
      <c r="D855" s="52">
        <f>ABS(B855-C855)</f>
        <v/>
      </c>
    </row>
    <row r="856" ht="15.75" customHeight="1" s="56">
      <c r="A856" s="52" t="n"/>
      <c r="B856" s="52" t="n"/>
      <c r="C856" s="52" t="n"/>
      <c r="D856" s="52">
        <f>ABS(B856-C856)</f>
        <v/>
      </c>
    </row>
    <row r="857" ht="15.75" customHeight="1" s="56">
      <c r="A857" s="52" t="n"/>
      <c r="B857" s="52" t="n"/>
      <c r="C857" s="52" t="n"/>
      <c r="D857" s="52">
        <f>ABS(B857-C857)</f>
        <v/>
      </c>
    </row>
    <row r="858" ht="15.75" customHeight="1" s="56">
      <c r="A858" s="52" t="n"/>
      <c r="B858" s="52" t="n"/>
      <c r="C858" s="52" t="n"/>
      <c r="D858" s="52">
        <f>ABS(B858-C858)</f>
        <v/>
      </c>
    </row>
    <row r="859" ht="15.75" customHeight="1" s="56">
      <c r="A859" s="52" t="n"/>
      <c r="B859" s="52" t="n"/>
      <c r="C859" s="52" t="n"/>
      <c r="D859" s="52">
        <f>ABS(B859-C859)</f>
        <v/>
      </c>
    </row>
    <row r="860" ht="15.75" customHeight="1" s="56">
      <c r="A860" s="52" t="n"/>
      <c r="B860" s="52" t="n"/>
      <c r="C860" s="52" t="n"/>
      <c r="D860" s="52">
        <f>ABS(B860-C860)</f>
        <v/>
      </c>
    </row>
    <row r="861" ht="15.75" customHeight="1" s="56">
      <c r="A861" s="52" t="n"/>
      <c r="B861" s="52" t="n"/>
      <c r="C861" s="52" t="n"/>
      <c r="D861" s="52">
        <f>ABS(B861-C861)</f>
        <v/>
      </c>
    </row>
    <row r="862" ht="15.75" customHeight="1" s="56">
      <c r="A862" s="52" t="n"/>
      <c r="B862" s="52" t="n"/>
      <c r="C862" s="52" t="n"/>
      <c r="D862" s="52">
        <f>ABS(B862-C862)</f>
        <v/>
      </c>
    </row>
    <row r="863" ht="15.75" customHeight="1" s="56">
      <c r="A863" s="52" t="n"/>
      <c r="B863" s="52" t="n"/>
      <c r="C863" s="52" t="n"/>
      <c r="D863" s="52">
        <f>ABS(B863-C863)</f>
        <v/>
      </c>
    </row>
    <row r="864" ht="15.75" customHeight="1" s="56">
      <c r="A864" s="52" t="n"/>
      <c r="B864" s="52" t="n"/>
      <c r="C864" s="52" t="n"/>
      <c r="D864" s="52">
        <f>ABS(B864-C864)</f>
        <v/>
      </c>
    </row>
    <row r="865" ht="15.75" customHeight="1" s="56">
      <c r="A865" s="52" t="n"/>
      <c r="B865" s="52" t="n"/>
      <c r="C865" s="52" t="n"/>
      <c r="D865" s="52">
        <f>ABS(B865-C865)</f>
        <v/>
      </c>
    </row>
    <row r="866" ht="15.75" customHeight="1" s="56">
      <c r="A866" s="52" t="n"/>
      <c r="B866" s="52" t="n"/>
      <c r="C866" s="52" t="n"/>
      <c r="D866" s="52">
        <f>ABS(B866-C866)</f>
        <v/>
      </c>
    </row>
    <row r="867" ht="15.75" customHeight="1" s="56">
      <c r="A867" s="52" t="n"/>
      <c r="B867" s="52" t="n"/>
      <c r="C867" s="52" t="n"/>
      <c r="D867" s="52">
        <f>ABS(B867-C867)</f>
        <v/>
      </c>
    </row>
    <row r="868" ht="15.75" customHeight="1" s="56">
      <c r="A868" s="52" t="n"/>
      <c r="B868" s="52" t="n"/>
      <c r="C868" s="52" t="n"/>
      <c r="D868" s="52">
        <f>ABS(B868-C868)</f>
        <v/>
      </c>
    </row>
    <row r="869" ht="15.75" customHeight="1" s="56">
      <c r="A869" s="52" t="n"/>
      <c r="B869" s="52" t="n"/>
      <c r="C869" s="52" t="n"/>
      <c r="D869" s="52">
        <f>ABS(B869-C869)</f>
        <v/>
      </c>
    </row>
    <row r="870" ht="15.75" customHeight="1" s="56">
      <c r="A870" s="52" t="n"/>
      <c r="B870" s="52" t="n"/>
      <c r="C870" s="52" t="n"/>
      <c r="D870" s="52">
        <f>ABS(B870-C870)</f>
        <v/>
      </c>
    </row>
    <row r="871" ht="15.75" customHeight="1" s="56">
      <c r="A871" s="52" t="n"/>
      <c r="B871" s="52" t="n"/>
      <c r="C871" s="52" t="n"/>
      <c r="D871" s="52">
        <f>ABS(B871-C871)</f>
        <v/>
      </c>
    </row>
    <row r="872" ht="15.75" customHeight="1" s="56">
      <c r="A872" s="52" t="n"/>
      <c r="B872" s="52" t="n"/>
      <c r="C872" s="52" t="n"/>
      <c r="D872" s="52">
        <f>ABS(B872-C872)</f>
        <v/>
      </c>
    </row>
    <row r="873" ht="15.75" customHeight="1" s="56">
      <c r="A873" s="52" t="n"/>
      <c r="B873" s="52" t="n"/>
      <c r="C873" s="52" t="n"/>
      <c r="D873" s="52">
        <f>ABS(B873-C873)</f>
        <v/>
      </c>
    </row>
    <row r="874" ht="15.75" customHeight="1" s="56">
      <c r="A874" s="52" t="n"/>
      <c r="B874" s="52" t="n"/>
      <c r="C874" s="52" t="n"/>
      <c r="D874" s="52">
        <f>ABS(B874-C874)</f>
        <v/>
      </c>
    </row>
    <row r="875" ht="15.75" customHeight="1" s="56">
      <c r="A875" s="52" t="n"/>
      <c r="B875" s="52" t="n"/>
      <c r="C875" s="52" t="n"/>
      <c r="D875" s="52">
        <f>ABS(B875-C875)</f>
        <v/>
      </c>
    </row>
    <row r="876" ht="15.75" customHeight="1" s="56">
      <c r="A876" s="52" t="n"/>
      <c r="B876" s="52" t="n"/>
      <c r="C876" s="52" t="n"/>
      <c r="D876" s="52">
        <f>ABS(B876-C876)</f>
        <v/>
      </c>
    </row>
    <row r="877" ht="15.75" customHeight="1" s="56">
      <c r="A877" s="52" t="n"/>
      <c r="B877" s="52" t="n"/>
      <c r="C877" s="52" t="n"/>
      <c r="D877" s="52">
        <f>ABS(B877-C877)</f>
        <v/>
      </c>
    </row>
    <row r="878" ht="15.75" customHeight="1" s="56">
      <c r="A878" s="52" t="n"/>
      <c r="B878" s="52" t="n"/>
      <c r="C878" s="52" t="n"/>
      <c r="D878" s="52">
        <f>ABS(B878-C878)</f>
        <v/>
      </c>
    </row>
    <row r="879" ht="15.75" customHeight="1" s="56">
      <c r="A879" s="52" t="n"/>
      <c r="B879" s="52" t="n"/>
      <c r="C879" s="52" t="n"/>
      <c r="D879" s="52">
        <f>ABS(B879-C879)</f>
        <v/>
      </c>
    </row>
    <row r="880" ht="15.75" customHeight="1" s="56">
      <c r="A880" s="52" t="n"/>
      <c r="B880" s="52" t="n"/>
      <c r="C880" s="52" t="n"/>
      <c r="D880" s="52">
        <f>ABS(B880-C880)</f>
        <v/>
      </c>
    </row>
    <row r="881" ht="15.75" customHeight="1" s="56">
      <c r="A881" s="52" t="n"/>
      <c r="B881" s="52" t="n"/>
      <c r="C881" s="52" t="n"/>
      <c r="D881" s="52">
        <f>ABS(B881-C881)</f>
        <v/>
      </c>
    </row>
    <row r="882" ht="15.75" customHeight="1" s="56">
      <c r="A882" s="52" t="n"/>
      <c r="B882" s="52" t="n"/>
      <c r="C882" s="52" t="n"/>
      <c r="D882" s="52">
        <f>ABS(B882-C882)</f>
        <v/>
      </c>
    </row>
    <row r="883" ht="15.75" customHeight="1" s="56">
      <c r="A883" s="52" t="n"/>
      <c r="B883" s="52" t="n"/>
      <c r="C883" s="52" t="n"/>
      <c r="D883" s="52">
        <f>ABS(B883-C883)</f>
        <v/>
      </c>
    </row>
    <row r="884" ht="15.75" customHeight="1" s="56">
      <c r="A884" s="52" t="n"/>
      <c r="B884" s="52" t="n"/>
      <c r="C884" s="52" t="n"/>
      <c r="D884" s="52">
        <f>ABS(B884-C884)</f>
        <v/>
      </c>
    </row>
    <row r="885" ht="15.75" customHeight="1" s="56">
      <c r="A885" s="52" t="n"/>
      <c r="B885" s="52" t="n"/>
      <c r="C885" s="52" t="n"/>
      <c r="D885" s="52">
        <f>ABS(B885-C885)</f>
        <v/>
      </c>
    </row>
    <row r="886" ht="15.75" customHeight="1" s="56">
      <c r="A886" s="52" t="n"/>
      <c r="B886" s="52" t="n"/>
      <c r="C886" s="52" t="n"/>
      <c r="D886" s="52">
        <f>ABS(B886-C886)</f>
        <v/>
      </c>
    </row>
    <row r="887" ht="15.75" customHeight="1" s="56">
      <c r="A887" s="52" t="n"/>
      <c r="B887" s="52" t="n"/>
      <c r="C887" s="52" t="n"/>
      <c r="D887" s="52">
        <f>ABS(B887-C887)</f>
        <v/>
      </c>
    </row>
    <row r="888" ht="15.75" customHeight="1" s="56">
      <c r="A888" s="52" t="n"/>
      <c r="B888" s="52" t="n"/>
      <c r="C888" s="52" t="n"/>
      <c r="D888" s="52">
        <f>ABS(B888-C888)</f>
        <v/>
      </c>
    </row>
    <row r="889" ht="15.75" customHeight="1" s="56">
      <c r="A889" s="52" t="n"/>
      <c r="B889" s="52" t="n"/>
      <c r="C889" s="52" t="n"/>
      <c r="D889" s="52">
        <f>ABS(B889-C889)</f>
        <v/>
      </c>
    </row>
    <row r="890" ht="15.75" customHeight="1" s="56">
      <c r="A890" s="52" t="n"/>
      <c r="B890" s="52" t="n"/>
      <c r="C890" s="52" t="n"/>
      <c r="D890" s="52">
        <f>ABS(B890-C890)</f>
        <v/>
      </c>
    </row>
    <row r="891" ht="15.75" customHeight="1" s="56">
      <c r="A891" s="52" t="n"/>
      <c r="B891" s="52" t="n"/>
      <c r="C891" s="52" t="n"/>
      <c r="D891" s="52">
        <f>ABS(B891-C891)</f>
        <v/>
      </c>
    </row>
    <row r="892" ht="15.75" customHeight="1" s="56">
      <c r="A892" s="52" t="n"/>
      <c r="B892" s="52" t="n"/>
      <c r="C892" s="52" t="n"/>
      <c r="D892" s="52">
        <f>ABS(B892-C892)</f>
        <v/>
      </c>
    </row>
    <row r="893" ht="15.75" customHeight="1" s="56">
      <c r="A893" s="52" t="n"/>
      <c r="B893" s="52" t="n"/>
      <c r="C893" s="52" t="n"/>
      <c r="D893" s="52">
        <f>ABS(B893-C893)</f>
        <v/>
      </c>
    </row>
    <row r="894" ht="15.75" customHeight="1" s="56">
      <c r="A894" s="52" t="n"/>
      <c r="B894" s="52" t="n"/>
      <c r="C894" s="52" t="n"/>
      <c r="D894" s="52">
        <f>ABS(B894-C894)</f>
        <v/>
      </c>
    </row>
    <row r="895" ht="15.75" customHeight="1" s="56">
      <c r="A895" s="52" t="n"/>
      <c r="B895" s="52" t="n"/>
      <c r="C895" s="52" t="n"/>
      <c r="D895" s="52">
        <f>ABS(B895-C895)</f>
        <v/>
      </c>
    </row>
    <row r="896" ht="15.75" customHeight="1" s="56">
      <c r="A896" s="52" t="n"/>
      <c r="B896" s="52" t="n"/>
      <c r="C896" s="52" t="n"/>
      <c r="D896" s="52">
        <f>ABS(B896-C896)</f>
        <v/>
      </c>
    </row>
    <row r="897" ht="15.75" customHeight="1" s="56">
      <c r="A897" s="52" t="n"/>
      <c r="B897" s="52" t="n"/>
      <c r="C897" s="52" t="n"/>
      <c r="D897" s="52">
        <f>ABS(B897-C897)</f>
        <v/>
      </c>
    </row>
    <row r="898" ht="15.75" customHeight="1" s="56">
      <c r="A898" s="52" t="n"/>
      <c r="B898" s="52" t="n"/>
      <c r="C898" s="52" t="n"/>
      <c r="D898" s="52">
        <f>ABS(B898-C898)</f>
        <v/>
      </c>
    </row>
    <row r="899" ht="15.75" customHeight="1" s="56">
      <c r="A899" s="52" t="n"/>
      <c r="B899" s="52" t="n"/>
      <c r="C899" s="52" t="n"/>
      <c r="D899" s="52">
        <f>ABS(B899-C899)</f>
        <v/>
      </c>
    </row>
    <row r="900" ht="15.75" customHeight="1" s="56">
      <c r="A900" s="52" t="n"/>
      <c r="B900" s="52" t="n"/>
      <c r="C900" s="52" t="n"/>
      <c r="D900" s="52">
        <f>ABS(B900-C900)</f>
        <v/>
      </c>
    </row>
    <row r="901" ht="15.75" customHeight="1" s="56">
      <c r="A901" s="52" t="n"/>
      <c r="B901" s="52" t="n"/>
      <c r="C901" s="52" t="n"/>
      <c r="D901" s="52">
        <f>ABS(B901-C901)</f>
        <v/>
      </c>
    </row>
    <row r="902" ht="15.75" customHeight="1" s="56">
      <c r="A902" s="52" t="n"/>
      <c r="B902" s="52" t="n"/>
      <c r="C902" s="52" t="n"/>
      <c r="D902" s="52">
        <f>ABS(B902-C902)</f>
        <v/>
      </c>
    </row>
    <row r="903" ht="15.75" customHeight="1" s="56">
      <c r="A903" s="52" t="n"/>
      <c r="B903" s="52" t="n"/>
      <c r="C903" s="52" t="n"/>
      <c r="D903" s="52">
        <f>ABS(B903-C903)</f>
        <v/>
      </c>
    </row>
    <row r="904" ht="15.75" customHeight="1" s="56">
      <c r="A904" s="52" t="n"/>
      <c r="B904" s="52" t="n"/>
      <c r="C904" s="52" t="n"/>
      <c r="D904" s="52">
        <f>ABS(B904-C904)</f>
        <v/>
      </c>
    </row>
    <row r="905" ht="15.75" customHeight="1" s="56">
      <c r="A905" s="52" t="n"/>
      <c r="B905" s="52" t="n"/>
      <c r="C905" s="52" t="n"/>
      <c r="D905" s="52">
        <f>ABS(B905-C905)</f>
        <v/>
      </c>
    </row>
    <row r="906" ht="15.75" customHeight="1" s="56">
      <c r="A906" s="52" t="n"/>
      <c r="B906" s="52" t="n"/>
      <c r="C906" s="52" t="n"/>
      <c r="D906" s="52">
        <f>ABS(B906-C906)</f>
        <v/>
      </c>
    </row>
    <row r="907" ht="15.75" customHeight="1" s="56">
      <c r="A907" s="52" t="n"/>
      <c r="B907" s="52" t="n"/>
      <c r="C907" s="52" t="n"/>
      <c r="D907" s="52">
        <f>ABS(B907-C907)</f>
        <v/>
      </c>
    </row>
    <row r="908" ht="15.75" customHeight="1" s="56">
      <c r="A908" s="52" t="n"/>
      <c r="B908" s="52" t="n"/>
      <c r="C908" s="52" t="n"/>
      <c r="D908" s="52">
        <f>ABS(B908-C908)</f>
        <v/>
      </c>
    </row>
    <row r="909" ht="15.75" customHeight="1" s="56">
      <c r="A909" s="52" t="n"/>
      <c r="B909" s="52" t="n"/>
      <c r="C909" s="52" t="n"/>
      <c r="D909" s="52">
        <f>ABS(B909-C909)</f>
        <v/>
      </c>
    </row>
    <row r="910" ht="15.75" customHeight="1" s="56">
      <c r="A910" s="52" t="n"/>
      <c r="B910" s="52" t="n"/>
      <c r="C910" s="52" t="n"/>
      <c r="D910" s="52">
        <f>ABS(B910-C910)</f>
        <v/>
      </c>
    </row>
    <row r="911" ht="15.75" customHeight="1" s="56">
      <c r="A911" s="52" t="n"/>
      <c r="B911" s="52" t="n"/>
      <c r="C911" s="52" t="n"/>
      <c r="D911" s="52">
        <f>ABS(B911-C911)</f>
        <v/>
      </c>
    </row>
    <row r="912" ht="15.75" customHeight="1" s="56">
      <c r="A912" s="52" t="n"/>
      <c r="B912" s="52" t="n"/>
      <c r="C912" s="52" t="n"/>
      <c r="D912" s="52">
        <f>ABS(B912-C912)</f>
        <v/>
      </c>
    </row>
    <row r="913" ht="15.75" customHeight="1" s="56">
      <c r="A913" s="52" t="n"/>
      <c r="B913" s="52" t="n"/>
      <c r="C913" s="52" t="n"/>
      <c r="D913" s="52">
        <f>ABS(B913-C913)</f>
        <v/>
      </c>
    </row>
    <row r="914" ht="15.75" customHeight="1" s="56">
      <c r="A914" s="52" t="n"/>
      <c r="B914" s="52" t="n"/>
      <c r="C914" s="52" t="n"/>
      <c r="D914" s="52">
        <f>ABS(B914-C914)</f>
        <v/>
      </c>
    </row>
    <row r="915" ht="15.75" customHeight="1" s="56">
      <c r="A915" s="52" t="n"/>
      <c r="B915" s="52" t="n"/>
      <c r="C915" s="52" t="n"/>
      <c r="D915" s="52">
        <f>ABS(B915-C915)</f>
        <v/>
      </c>
    </row>
    <row r="916" ht="15.75" customHeight="1" s="56">
      <c r="A916" s="52" t="n"/>
      <c r="B916" s="52" t="n"/>
      <c r="C916" s="52" t="n"/>
      <c r="D916" s="52">
        <f>ABS(B916-C916)</f>
        <v/>
      </c>
    </row>
    <row r="917" ht="15.75" customHeight="1" s="56">
      <c r="A917" s="52" t="n"/>
      <c r="B917" s="52" t="n"/>
      <c r="C917" s="52" t="n"/>
      <c r="D917" s="52">
        <f>ABS(B917-C917)</f>
        <v/>
      </c>
    </row>
    <row r="918" ht="15.75" customHeight="1" s="56">
      <c r="A918" s="52" t="n"/>
      <c r="B918" s="52" t="n"/>
      <c r="C918" s="52" t="n"/>
      <c r="D918" s="52">
        <f>ABS(B918-C918)</f>
        <v/>
      </c>
    </row>
    <row r="919" ht="15.75" customHeight="1" s="56">
      <c r="A919" s="52" t="n"/>
      <c r="B919" s="52" t="n"/>
      <c r="C919" s="52" t="n"/>
      <c r="D919" s="52">
        <f>ABS(B919-C919)</f>
        <v/>
      </c>
    </row>
    <row r="920" ht="15.75" customHeight="1" s="56">
      <c r="A920" s="52" t="n"/>
      <c r="B920" s="52" t="n"/>
      <c r="C920" s="52" t="n"/>
      <c r="D920" s="52">
        <f>ABS(B920-C920)</f>
        <v/>
      </c>
    </row>
    <row r="921" ht="15.75" customHeight="1" s="56">
      <c r="A921" s="52" t="n"/>
      <c r="B921" s="52" t="n"/>
      <c r="C921" s="52" t="n"/>
      <c r="D921" s="52">
        <f>ABS(B921-C921)</f>
        <v/>
      </c>
    </row>
    <row r="922" ht="15.75" customHeight="1" s="56">
      <c r="A922" s="52" t="n"/>
      <c r="B922" s="52" t="n"/>
      <c r="C922" s="52" t="n"/>
      <c r="D922" s="52">
        <f>ABS(B922-C922)</f>
        <v/>
      </c>
    </row>
    <row r="923" ht="15.75" customHeight="1" s="56">
      <c r="A923" s="52" t="n"/>
      <c r="B923" s="52" t="n"/>
      <c r="C923" s="52" t="n"/>
      <c r="D923" s="52">
        <f>ABS(B923-C923)</f>
        <v/>
      </c>
    </row>
    <row r="924" ht="15.75" customHeight="1" s="56">
      <c r="A924" s="52" t="n"/>
      <c r="B924" s="52" t="n"/>
      <c r="C924" s="52" t="n"/>
      <c r="D924" s="52">
        <f>ABS(B924-C924)</f>
        <v/>
      </c>
    </row>
    <row r="925" ht="15.75" customHeight="1" s="56">
      <c r="A925" s="52" t="n"/>
      <c r="B925" s="52" t="n"/>
      <c r="C925" s="52" t="n"/>
      <c r="D925" s="52">
        <f>ABS(B925-C925)</f>
        <v/>
      </c>
    </row>
    <row r="926" ht="15.75" customHeight="1" s="56">
      <c r="A926" s="52" t="n"/>
      <c r="B926" s="52" t="n"/>
      <c r="C926" s="52" t="n"/>
      <c r="D926" s="52">
        <f>ABS(B926-C926)</f>
        <v/>
      </c>
    </row>
    <row r="927" ht="15.75" customHeight="1" s="56">
      <c r="A927" s="52" t="n"/>
      <c r="B927" s="52" t="n"/>
      <c r="C927" s="52" t="n"/>
      <c r="D927" s="52">
        <f>ABS(B927-C927)</f>
        <v/>
      </c>
    </row>
    <row r="928" ht="15.75" customHeight="1" s="56">
      <c r="A928" s="52" t="n"/>
      <c r="B928" s="52" t="n"/>
      <c r="C928" s="52" t="n"/>
      <c r="D928" s="52">
        <f>ABS(B928-C928)</f>
        <v/>
      </c>
    </row>
    <row r="929" ht="15.75" customHeight="1" s="56">
      <c r="A929" s="52" t="n"/>
      <c r="B929" s="52" t="n"/>
      <c r="C929" s="52" t="n"/>
      <c r="D929" s="52">
        <f>ABS(B929-C929)</f>
        <v/>
      </c>
    </row>
    <row r="930" ht="15.75" customHeight="1" s="56">
      <c r="A930" s="52" t="n"/>
      <c r="B930" s="52" t="n"/>
      <c r="C930" s="52" t="n"/>
      <c r="D930" s="52">
        <f>ABS(B930-C930)</f>
        <v/>
      </c>
    </row>
    <row r="931" ht="15.75" customHeight="1" s="56">
      <c r="A931" s="52" t="n"/>
      <c r="B931" s="52" t="n"/>
      <c r="C931" s="52" t="n"/>
      <c r="D931" s="52">
        <f>ABS(B931-C931)</f>
        <v/>
      </c>
    </row>
    <row r="932" ht="15.75" customHeight="1" s="56">
      <c r="A932" s="52" t="n"/>
      <c r="B932" s="52" t="n"/>
      <c r="C932" s="52" t="n"/>
      <c r="D932" s="52">
        <f>ABS(B932-C932)</f>
        <v/>
      </c>
    </row>
    <row r="933" ht="15.75" customHeight="1" s="56">
      <c r="A933" s="52" t="n"/>
      <c r="B933" s="52" t="n"/>
      <c r="C933" s="52" t="n"/>
      <c r="D933" s="52">
        <f>ABS(B933-C933)</f>
        <v/>
      </c>
    </row>
    <row r="934" ht="15.75" customHeight="1" s="56">
      <c r="A934" s="52" t="n"/>
      <c r="B934" s="52" t="n"/>
      <c r="C934" s="52" t="n"/>
      <c r="D934" s="52">
        <f>ABS(B934-C934)</f>
        <v/>
      </c>
    </row>
    <row r="935" ht="15.75" customHeight="1" s="56">
      <c r="A935" s="52" t="n"/>
      <c r="B935" s="52" t="n"/>
      <c r="C935" s="52" t="n"/>
      <c r="D935" s="52">
        <f>ABS(B935-C935)</f>
        <v/>
      </c>
    </row>
    <row r="936" ht="15.75" customHeight="1" s="56">
      <c r="A936" s="52" t="n"/>
      <c r="B936" s="52" t="n"/>
      <c r="C936" s="52" t="n"/>
      <c r="D936" s="52">
        <f>ABS(B936-C936)</f>
        <v/>
      </c>
    </row>
    <row r="937" ht="15.75" customHeight="1" s="56">
      <c r="A937" s="52" t="n"/>
      <c r="B937" s="52" t="n"/>
      <c r="C937" s="52" t="n"/>
      <c r="D937" s="52">
        <f>ABS(B937-C937)</f>
        <v/>
      </c>
    </row>
    <row r="938" ht="15.75" customHeight="1" s="56">
      <c r="A938" s="52" t="n"/>
      <c r="B938" s="52" t="n"/>
      <c r="C938" s="52" t="n"/>
      <c r="D938" s="52">
        <f>ABS(B938-C938)</f>
        <v/>
      </c>
    </row>
    <row r="939" ht="15.75" customHeight="1" s="56">
      <c r="A939" s="52" t="n"/>
      <c r="B939" s="52" t="n"/>
      <c r="C939" s="52" t="n"/>
      <c r="D939" s="52">
        <f>ABS(B939-C939)</f>
        <v/>
      </c>
    </row>
    <row r="940" ht="15.75" customHeight="1" s="56">
      <c r="A940" s="52" t="n"/>
      <c r="B940" s="52" t="n"/>
      <c r="C940" s="52" t="n"/>
      <c r="D940" s="52">
        <f>ABS(B940-C940)</f>
        <v/>
      </c>
    </row>
    <row r="941" ht="15.75" customHeight="1" s="56">
      <c r="A941" s="52" t="n"/>
      <c r="B941" s="52" t="n"/>
      <c r="C941" s="52" t="n"/>
      <c r="D941" s="52">
        <f>ABS(B941-C941)</f>
        <v/>
      </c>
    </row>
    <row r="942" ht="15.75" customHeight="1" s="56">
      <c r="A942" s="52" t="n"/>
      <c r="B942" s="52" t="n"/>
      <c r="C942" s="52" t="n"/>
      <c r="D942" s="52">
        <f>ABS(B942-C942)</f>
        <v/>
      </c>
    </row>
    <row r="943" ht="15.75" customHeight="1" s="56">
      <c r="A943" s="52" t="n"/>
      <c r="B943" s="52" t="n"/>
      <c r="C943" s="52" t="n"/>
      <c r="D943" s="52">
        <f>ABS(B943-C943)</f>
        <v/>
      </c>
    </row>
    <row r="944" ht="15.75" customHeight="1" s="56">
      <c r="A944" s="52" t="n"/>
      <c r="B944" s="52" t="n"/>
      <c r="C944" s="52" t="n"/>
      <c r="D944" s="52">
        <f>ABS(B944-C944)</f>
        <v/>
      </c>
    </row>
    <row r="945" ht="15.75" customHeight="1" s="56">
      <c r="A945" s="52" t="n"/>
      <c r="B945" s="52" t="n"/>
      <c r="C945" s="52" t="n"/>
      <c r="D945" s="52">
        <f>ABS(B945-C945)</f>
        <v/>
      </c>
    </row>
    <row r="946" ht="15.75" customHeight="1" s="56">
      <c r="A946" s="52" t="n"/>
      <c r="B946" s="52" t="n"/>
      <c r="C946" s="52" t="n"/>
      <c r="D946" s="52">
        <f>ABS(B946-C946)</f>
        <v/>
      </c>
    </row>
    <row r="947" ht="15.75" customHeight="1" s="56">
      <c r="A947" s="52" t="n"/>
      <c r="B947" s="52" t="n"/>
      <c r="C947" s="52" t="n"/>
      <c r="D947" s="52">
        <f>ABS(B947-C947)</f>
        <v/>
      </c>
    </row>
    <row r="948" ht="15.75" customHeight="1" s="56">
      <c r="A948" s="52" t="n"/>
      <c r="B948" s="52" t="n"/>
      <c r="C948" s="52" t="n"/>
      <c r="D948" s="52">
        <f>ABS(B948-C948)</f>
        <v/>
      </c>
    </row>
    <row r="949" ht="15.75" customHeight="1" s="56">
      <c r="A949" s="52" t="n"/>
      <c r="B949" s="52" t="n"/>
      <c r="C949" s="52" t="n"/>
      <c r="D949" s="52">
        <f>ABS(B949-C949)</f>
        <v/>
      </c>
    </row>
    <row r="950" ht="15.75" customHeight="1" s="56">
      <c r="A950" s="52" t="n"/>
      <c r="B950" s="52" t="n"/>
      <c r="C950" s="52" t="n"/>
      <c r="D950" s="52">
        <f>ABS(B950-C950)</f>
        <v/>
      </c>
    </row>
    <row r="951" ht="15.75" customHeight="1" s="56">
      <c r="A951" s="52" t="n"/>
      <c r="B951" s="52" t="n"/>
      <c r="C951" s="52" t="n"/>
      <c r="D951" s="52">
        <f>ABS(B951-C951)</f>
        <v/>
      </c>
    </row>
    <row r="952" ht="15.75" customHeight="1" s="56">
      <c r="A952" s="52" t="n"/>
      <c r="B952" s="52" t="n"/>
      <c r="C952" s="52" t="n"/>
      <c r="D952" s="52">
        <f>ABS(B952-C952)</f>
        <v/>
      </c>
    </row>
    <row r="953" ht="15.75" customHeight="1" s="56">
      <c r="A953" s="52" t="n"/>
      <c r="B953" s="52" t="n"/>
      <c r="C953" s="52" t="n"/>
      <c r="D953" s="52">
        <f>ABS(B953-C953)</f>
        <v/>
      </c>
    </row>
    <row r="954" ht="15.75" customHeight="1" s="56">
      <c r="A954" s="52" t="n"/>
      <c r="B954" s="52" t="n"/>
      <c r="C954" s="52" t="n"/>
      <c r="D954" s="52">
        <f>ABS(B954-C954)</f>
        <v/>
      </c>
    </row>
    <row r="955" ht="15.75" customHeight="1" s="56">
      <c r="A955" s="52" t="n"/>
      <c r="B955" s="52" t="n"/>
      <c r="C955" s="52" t="n"/>
      <c r="D955" s="52">
        <f>ABS(B955-C955)</f>
        <v/>
      </c>
    </row>
    <row r="956" ht="15.75" customHeight="1" s="56">
      <c r="A956" s="52" t="n"/>
      <c r="B956" s="52" t="n"/>
      <c r="C956" s="52" t="n"/>
      <c r="D956" s="52">
        <f>ABS(B956-C956)</f>
        <v/>
      </c>
    </row>
    <row r="957" ht="15.75" customHeight="1" s="56">
      <c r="A957" s="52" t="n"/>
      <c r="B957" s="52" t="n"/>
      <c r="C957" s="52" t="n"/>
      <c r="D957" s="52">
        <f>ABS(B957-C957)</f>
        <v/>
      </c>
    </row>
    <row r="958" ht="15.75" customHeight="1" s="56">
      <c r="A958" s="52" t="n"/>
      <c r="B958" s="52" t="n"/>
      <c r="C958" s="52" t="n"/>
      <c r="D958" s="52">
        <f>ABS(B958-C958)</f>
        <v/>
      </c>
    </row>
    <row r="959" ht="15.75" customHeight="1" s="56">
      <c r="A959" s="52" t="n"/>
      <c r="B959" s="52" t="n"/>
      <c r="C959" s="52" t="n"/>
      <c r="D959" s="52">
        <f>ABS(B959-C959)</f>
        <v/>
      </c>
    </row>
    <row r="960" ht="15.75" customHeight="1" s="56">
      <c r="A960" s="52" t="n"/>
      <c r="B960" s="52" t="n"/>
      <c r="C960" s="52" t="n"/>
      <c r="D960" s="52">
        <f>ABS(B960-C960)</f>
        <v/>
      </c>
    </row>
    <row r="961" ht="15.75" customHeight="1" s="56">
      <c r="A961" s="52" t="n"/>
      <c r="B961" s="52" t="n"/>
      <c r="C961" s="52" t="n"/>
      <c r="D961" s="52">
        <f>ABS(B961-C961)</f>
        <v/>
      </c>
    </row>
    <row r="962" ht="15.75" customHeight="1" s="56">
      <c r="A962" s="52" t="n"/>
      <c r="B962" s="52" t="n"/>
      <c r="C962" s="52" t="n"/>
      <c r="D962" s="52">
        <f>ABS(B962-C962)</f>
        <v/>
      </c>
    </row>
    <row r="963" ht="15.75" customHeight="1" s="56">
      <c r="A963" s="52" t="n"/>
      <c r="B963" s="52" t="n"/>
      <c r="C963" s="52" t="n"/>
      <c r="D963" s="52">
        <f>ABS(B963-C963)</f>
        <v/>
      </c>
    </row>
    <row r="964" ht="15.75" customHeight="1" s="56">
      <c r="A964" s="52" t="n"/>
      <c r="B964" s="52" t="n"/>
      <c r="C964" s="52" t="n"/>
      <c r="D964" s="52">
        <f>ABS(B964-C964)</f>
        <v/>
      </c>
    </row>
    <row r="965" ht="15.75" customHeight="1" s="56">
      <c r="A965" s="52" t="n"/>
      <c r="B965" s="52" t="n"/>
      <c r="C965" s="52" t="n"/>
      <c r="D965" s="52">
        <f>ABS(B965-C965)</f>
        <v/>
      </c>
    </row>
    <row r="966" ht="15.75" customHeight="1" s="56">
      <c r="A966" s="52" t="n"/>
      <c r="B966" s="52" t="n"/>
      <c r="C966" s="52" t="n"/>
      <c r="D966" s="52">
        <f>ABS(B966-C966)</f>
        <v/>
      </c>
    </row>
    <row r="967" ht="15.75" customHeight="1" s="56">
      <c r="A967" s="52" t="n"/>
      <c r="B967" s="52" t="n"/>
      <c r="C967" s="52" t="n"/>
      <c r="D967" s="52">
        <f>ABS(B967-C967)</f>
        <v/>
      </c>
    </row>
    <row r="968" ht="15.75" customHeight="1" s="56">
      <c r="A968" s="52" t="n"/>
      <c r="B968" s="52" t="n"/>
      <c r="C968" s="52" t="n"/>
      <c r="D968" s="52">
        <f>ABS(B968-C968)</f>
        <v/>
      </c>
    </row>
    <row r="969" ht="15.75" customHeight="1" s="56">
      <c r="A969" s="52" t="n"/>
      <c r="B969" s="52" t="n"/>
      <c r="C969" s="52" t="n"/>
      <c r="D969" s="52">
        <f>ABS(B969-C969)</f>
        <v/>
      </c>
    </row>
    <row r="970" ht="15.75" customHeight="1" s="56">
      <c r="A970" s="52" t="n"/>
      <c r="B970" s="52" t="n"/>
      <c r="C970" s="52" t="n"/>
      <c r="D970" s="52">
        <f>ABS(B970-C970)</f>
        <v/>
      </c>
    </row>
    <row r="971" ht="15.75" customHeight="1" s="56">
      <c r="A971" s="52" t="n"/>
      <c r="B971" s="52" t="n"/>
      <c r="C971" s="52" t="n"/>
      <c r="D971" s="52">
        <f>ABS(B971-C971)</f>
        <v/>
      </c>
    </row>
    <row r="972" ht="15.75" customHeight="1" s="56">
      <c r="A972" s="52" t="n"/>
      <c r="B972" s="52" t="n"/>
      <c r="C972" s="52" t="n"/>
      <c r="D972" s="52">
        <f>ABS(B972-C972)</f>
        <v/>
      </c>
    </row>
    <row r="973" ht="15.75" customHeight="1" s="56">
      <c r="A973" s="52" t="n"/>
      <c r="B973" s="52" t="n"/>
      <c r="C973" s="52" t="n"/>
      <c r="D973" s="52">
        <f>ABS(B973-C973)</f>
        <v/>
      </c>
    </row>
    <row r="974" ht="15.75" customHeight="1" s="56">
      <c r="A974" s="52" t="n"/>
      <c r="B974" s="52" t="n"/>
      <c r="C974" s="52" t="n"/>
      <c r="D974" s="52">
        <f>ABS(B974-C974)</f>
        <v/>
      </c>
    </row>
    <row r="975" ht="15.75" customHeight="1" s="56">
      <c r="A975" s="52" t="n"/>
      <c r="B975" s="52" t="n"/>
      <c r="C975" s="52" t="n"/>
      <c r="D975" s="52">
        <f>ABS(B975-C975)</f>
        <v/>
      </c>
    </row>
    <row r="976" ht="15.75" customHeight="1" s="56">
      <c r="A976" s="52" t="n"/>
      <c r="B976" s="52" t="n"/>
      <c r="C976" s="52" t="n"/>
      <c r="D976" s="52">
        <f>ABS(B976-C976)</f>
        <v/>
      </c>
    </row>
    <row r="977" ht="15.75" customHeight="1" s="56">
      <c r="A977" s="52" t="n"/>
      <c r="B977" s="52" t="n"/>
      <c r="C977" s="52" t="n"/>
      <c r="D977" s="52">
        <f>ABS(B977-C977)</f>
        <v/>
      </c>
    </row>
    <row r="978" ht="15.75" customHeight="1" s="56">
      <c r="A978" s="52" t="n"/>
      <c r="B978" s="52" t="n"/>
      <c r="C978" s="52" t="n"/>
      <c r="D978" s="52">
        <f>ABS(B978-C978)</f>
        <v/>
      </c>
    </row>
    <row r="979" ht="15.75" customHeight="1" s="56">
      <c r="A979" s="52" t="n"/>
      <c r="B979" s="52" t="n"/>
      <c r="C979" s="52" t="n"/>
      <c r="D979" s="52">
        <f>ABS(B979-C979)</f>
        <v/>
      </c>
    </row>
    <row r="980" ht="15.75" customHeight="1" s="56">
      <c r="A980" s="52" t="n"/>
      <c r="B980" s="52" t="n"/>
      <c r="C980" s="52" t="n"/>
      <c r="D980" s="52">
        <f>ABS(B980-C980)</f>
        <v/>
      </c>
    </row>
    <row r="981" ht="15.75" customHeight="1" s="56">
      <c r="A981" s="52" t="n"/>
      <c r="B981" s="52" t="n"/>
      <c r="C981" s="52" t="n"/>
      <c r="D981" s="52">
        <f>ABS(B981-C981)</f>
        <v/>
      </c>
    </row>
    <row r="982" ht="15.75" customHeight="1" s="56">
      <c r="A982" s="52" t="n"/>
      <c r="B982" s="52" t="n"/>
      <c r="C982" s="52" t="n"/>
      <c r="D982" s="52">
        <f>ABS(B982-C982)</f>
        <v/>
      </c>
    </row>
    <row r="983" ht="15.75" customHeight="1" s="56">
      <c r="A983" s="52" t="n"/>
      <c r="B983" s="52" t="n"/>
      <c r="C983" s="52" t="n"/>
      <c r="D983" s="52">
        <f>ABS(B983-C983)</f>
        <v/>
      </c>
    </row>
    <row r="984" ht="15.75" customHeight="1" s="56">
      <c r="A984" s="52" t="n"/>
      <c r="B984" s="52" t="n"/>
      <c r="C984" s="52" t="n"/>
      <c r="D984" s="52">
        <f>ABS(B984-C984)</f>
        <v/>
      </c>
    </row>
    <row r="985" ht="15.75" customHeight="1" s="56">
      <c r="A985" s="52" t="n"/>
      <c r="B985" s="52" t="n"/>
      <c r="C985" s="52" t="n"/>
      <c r="D985" s="52">
        <f>ABS(B985-C985)</f>
        <v/>
      </c>
    </row>
    <row r="986" ht="15.75" customHeight="1" s="56">
      <c r="A986" s="52" t="n"/>
      <c r="B986" s="52" t="n"/>
      <c r="C986" s="52" t="n"/>
      <c r="D986" s="52">
        <f>ABS(B986-C986)</f>
        <v/>
      </c>
    </row>
    <row r="987" ht="15.75" customHeight="1" s="56">
      <c r="A987" s="52" t="n"/>
      <c r="B987" s="52" t="n"/>
      <c r="C987" s="52" t="n"/>
      <c r="D987" s="52">
        <f>ABS(B987-C987)</f>
        <v/>
      </c>
    </row>
    <row r="988" ht="15.75" customHeight="1" s="56">
      <c r="A988" s="52" t="n"/>
      <c r="B988" s="52" t="n"/>
      <c r="C988" s="52" t="n"/>
      <c r="D988" s="52">
        <f>ABS(B988-C988)</f>
        <v/>
      </c>
    </row>
    <row r="989" ht="15.75" customHeight="1" s="56">
      <c r="A989" s="52" t="n"/>
      <c r="B989" s="52" t="n"/>
      <c r="C989" s="52" t="n"/>
      <c r="D989" s="52">
        <f>ABS(B989-C989)</f>
        <v/>
      </c>
    </row>
    <row r="990" ht="15.75" customHeight="1" s="56">
      <c r="A990" s="52" t="n"/>
      <c r="B990" s="52" t="n"/>
      <c r="C990" s="52" t="n"/>
      <c r="D990" s="52">
        <f>ABS(B990-C990)</f>
        <v/>
      </c>
    </row>
    <row r="991" ht="15.75" customHeight="1" s="56">
      <c r="A991" s="52" t="n"/>
      <c r="B991" s="52" t="n"/>
      <c r="C991" s="52" t="n"/>
      <c r="D991" s="52">
        <f>ABS(B991-C991)</f>
        <v/>
      </c>
    </row>
    <row r="992" ht="15.75" customHeight="1" s="56">
      <c r="A992" s="52" t="n"/>
      <c r="B992" s="52" t="n"/>
      <c r="C992" s="52" t="n"/>
      <c r="D992" s="52">
        <f>ABS(B992-C992)</f>
        <v/>
      </c>
    </row>
    <row r="993" ht="15.75" customHeight="1" s="56">
      <c r="A993" s="52" t="n"/>
      <c r="B993" s="52" t="n"/>
      <c r="C993" s="52" t="n"/>
      <c r="D993" s="52">
        <f>ABS(B993-C993)</f>
        <v/>
      </c>
    </row>
    <row r="994" ht="15.75" customHeight="1" s="56">
      <c r="A994" s="52" t="n"/>
      <c r="B994" s="52" t="n"/>
      <c r="C994" s="52" t="n"/>
      <c r="D994" s="52">
        <f>ABS(B994-C994)</f>
        <v/>
      </c>
    </row>
    <row r="995" ht="15.75" customHeight="1" s="56">
      <c r="A995" s="52" t="n"/>
      <c r="B995" s="52" t="n"/>
      <c r="C995" s="52" t="n"/>
      <c r="D995" s="52">
        <f>ABS(B995-C995)</f>
        <v/>
      </c>
    </row>
    <row r="996" ht="15.75" customHeight="1" s="56">
      <c r="A996" s="52" t="n"/>
      <c r="B996" s="52" t="n"/>
      <c r="C996" s="52" t="n"/>
      <c r="D996" s="52">
        <f>ABS(B996-C996)</f>
        <v/>
      </c>
    </row>
    <row r="997" ht="15.75" customHeight="1" s="56">
      <c r="A997" s="52" t="n"/>
      <c r="B997" s="52" t="n"/>
      <c r="C997" s="52" t="n"/>
      <c r="D997" s="52">
        <f>ABS(B997-C997)</f>
        <v/>
      </c>
    </row>
    <row r="998" ht="15.75" customHeight="1" s="56">
      <c r="A998" s="52" t="n"/>
      <c r="B998" s="52" t="n"/>
      <c r="C998" s="52" t="n"/>
      <c r="D998" s="52">
        <f>ABS(B998-C998)</f>
        <v/>
      </c>
    </row>
    <row r="999" ht="15.75" customHeight="1" s="56">
      <c r="A999" s="52" t="n"/>
      <c r="B999" s="52" t="n"/>
      <c r="C999" s="52" t="n"/>
      <c r="D999" s="52">
        <f>ABS(B999-C999)</f>
        <v/>
      </c>
    </row>
    <row r="1000" ht="15.75" customHeight="1" s="56">
      <c r="A1000" s="52" t="n"/>
      <c r="B1000" s="52" t="n"/>
      <c r="C1000" s="52" t="n"/>
      <c r="D1000" s="52">
        <f>ABS(B1000-C1000)</f>
        <v/>
      </c>
    </row>
  </sheetData>
  <conditionalFormatting sqref="D2:D1000">
    <cfRule type="cellIs" priority="1" operator="lessThan" dxfId="2">
      <formula>20</formula>
    </cfRule>
    <cfRule type="cellIs" priority="2" operator="between" dxfId="1">
      <formula>20</formula>
      <formula>50</formula>
    </cfRule>
    <cfRule type="cellIs" priority="3" operator="greaterThan" dxfId="0">
      <formula>50</formula>
    </cfRule>
  </conditionalFormatting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2024-10-08T12:42:05Z</dcterms:created>
  <dcterms:modified xsi:type="dcterms:W3CDTF">2024-01-15T15:13:07Z</dcterms:modified>
  <cp:lastModifiedBy>Isaac Loureiro Eigenheer</cp:lastModifiedBy>
</cp:coreProperties>
</file>