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ghting time and assay designa" sheetId="1" r:id="rId4"/>
    <sheet state="visible" name="Haemocyte counts week 1" sheetId="2" r:id="rId5"/>
    <sheet state="visible" name="Resazurin week 1" sheetId="3" r:id="rId6"/>
    <sheet state="visible" name="Righting time week 2" sheetId="4" r:id="rId7"/>
    <sheet state="visible" name="Haemocyte count week 2" sheetId="5" r:id="rId8"/>
    <sheet state="visible" name="All resazurin" sheetId="6" r:id="rId9"/>
    <sheet state="visible" name="Sheet6" sheetId="7" r:id="rId10"/>
  </sheets>
  <definedNames/>
  <calcPr/>
</workbook>
</file>

<file path=xl/sharedStrings.xml><?xml version="1.0" encoding="utf-8"?>
<sst xmlns="http://schemas.openxmlformats.org/spreadsheetml/2006/main" count="100" uniqueCount="57">
  <si>
    <t>Treatment</t>
  </si>
  <si>
    <t>Crab #</t>
  </si>
  <si>
    <t>Righting Time (sec)</t>
  </si>
  <si>
    <t>Hemolymph (H) or Resazurin (R)</t>
  </si>
  <si>
    <t>Mud + Cold</t>
  </si>
  <si>
    <t>H</t>
  </si>
  <si>
    <t>R</t>
  </si>
  <si>
    <t>Mortality</t>
  </si>
  <si>
    <t>Mud + Heat</t>
  </si>
  <si>
    <t>Heat only</t>
  </si>
  <si>
    <t>Hemocytometer counts and data 5/6/2025</t>
  </si>
  <si>
    <t>Corner Counts</t>
  </si>
  <si>
    <t>Average</t>
  </si>
  <si>
    <t>Calculation: number of cells in 0.1uL, so to get it to ul multiply by 10</t>
  </si>
  <si>
    <t>Mud+Cold 1</t>
  </si>
  <si>
    <t>Mud+ Heat 1</t>
  </si>
  <si>
    <t>Mud+heat 2</t>
  </si>
  <si>
    <t>Heat 1</t>
  </si>
  <si>
    <t>Heat 2</t>
  </si>
  <si>
    <t>Crab</t>
  </si>
  <si>
    <t>Mass (g)</t>
  </si>
  <si>
    <t>Mud+heat 1</t>
  </si>
  <si>
    <t>No Mud+Heat 1</t>
  </si>
  <si>
    <t>No Mud+Heat 2</t>
  </si>
  <si>
    <t>Mud+cold 1</t>
  </si>
  <si>
    <t>Mud+cold 2</t>
  </si>
  <si>
    <t>Crab Weight (g)</t>
  </si>
  <si>
    <t>R (re tested because of mortality)</t>
  </si>
  <si>
    <t>Control Tank</t>
  </si>
  <si>
    <t>Hemocytometer counts and data 5/13/2025</t>
  </si>
  <si>
    <t>Mud+Cold 3</t>
  </si>
  <si>
    <t>Mud+heat 3</t>
  </si>
  <si>
    <t>Heat 3</t>
  </si>
  <si>
    <t>Control 1</t>
  </si>
  <si>
    <t>Control 2</t>
  </si>
  <si>
    <t>30min - Mud+heat 1</t>
  </si>
  <si>
    <t>30min - Mud+heat 2</t>
  </si>
  <si>
    <t>60min Mud+Heat 1</t>
  </si>
  <si>
    <t>60min Mud+Heat 2</t>
  </si>
  <si>
    <t>90min Mud+Heat 1</t>
  </si>
  <si>
    <t>90min Mud+Heat 2</t>
  </si>
  <si>
    <t>30min - Heat 1</t>
  </si>
  <si>
    <t>30min - Heat 2</t>
  </si>
  <si>
    <t>60min - heat 1</t>
  </si>
  <si>
    <t>60min - heat 2</t>
  </si>
  <si>
    <t>90min - heat 1</t>
  </si>
  <si>
    <t>90min - heat 2</t>
  </si>
  <si>
    <t>30min - Mud + cold 1</t>
  </si>
  <si>
    <t>30min - Mud + cold 2</t>
  </si>
  <si>
    <t>60min - Mud+cold 1</t>
  </si>
  <si>
    <t>60min - Mud+cold 2</t>
  </si>
  <si>
    <t>90min - Mud+cold 1</t>
  </si>
  <si>
    <t>90min - Mud+cold 2</t>
  </si>
  <si>
    <t>Week 1</t>
  </si>
  <si>
    <t>Week 2</t>
  </si>
  <si>
    <t>Week1/g</t>
  </si>
  <si>
    <t>Week2/g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</si>
</sst>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2.0"/>
      <color theme="1"/>
      <name val="Aptos Narrow"/>
    </font>
  </fonts>
  <fills count="2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D3ECDC"/>
        <bgColor rgb="FFD3ECDC"/>
      </patternFill>
    </fill>
    <fill>
      <patternFill patternType="solid">
        <fgColor rgb="FFD1EBDA"/>
        <bgColor rgb="FFD1EBDA"/>
      </patternFill>
    </fill>
    <fill>
      <patternFill patternType="solid">
        <fgColor rgb="FFDAEFE2"/>
        <bgColor rgb="FFDAEFE2"/>
      </patternFill>
    </fill>
    <fill>
      <patternFill patternType="solid">
        <fgColor rgb="FFD9EEE1"/>
        <bgColor rgb="FFD9EEE1"/>
      </patternFill>
    </fill>
    <fill>
      <patternFill patternType="solid">
        <fgColor rgb="FFE1F1E8"/>
        <bgColor rgb="FFE1F1E8"/>
      </patternFill>
    </fill>
    <fill>
      <patternFill patternType="solid">
        <fgColor rgb="FFE0F1E7"/>
        <bgColor rgb="FFE0F1E7"/>
      </patternFill>
    </fill>
    <fill>
      <patternFill patternType="solid">
        <fgColor rgb="FF98D4A9"/>
        <bgColor rgb="FF98D4A9"/>
      </patternFill>
    </fill>
    <fill>
      <patternFill patternType="solid">
        <fgColor rgb="FFC7E7D2"/>
        <bgColor rgb="FFC7E7D2"/>
      </patternFill>
    </fill>
    <fill>
      <patternFill patternType="solid">
        <fgColor rgb="FFB1DEBE"/>
        <bgColor rgb="FFB1DEBE"/>
      </patternFill>
    </fill>
    <fill>
      <patternFill patternType="solid">
        <fgColor rgb="FFC9E7D3"/>
        <bgColor rgb="FFC9E7D3"/>
      </patternFill>
    </fill>
    <fill>
      <patternFill patternType="solid">
        <fgColor rgb="FFDDF0E4"/>
        <bgColor rgb="FFDDF0E4"/>
      </patternFill>
    </fill>
    <fill>
      <patternFill patternType="solid">
        <fgColor rgb="FFFCFCFF"/>
        <bgColor rgb="FFFCFCFF"/>
      </patternFill>
    </fill>
    <fill>
      <patternFill patternType="solid">
        <fgColor rgb="FF63BE7B"/>
        <bgColor rgb="FF63BE7B"/>
      </patternFill>
    </fill>
    <fill>
      <patternFill patternType="solid">
        <fgColor rgb="FFAEDDBC"/>
        <bgColor rgb="FFAEDDBC"/>
      </patternFill>
    </fill>
    <fill>
      <patternFill patternType="solid">
        <fgColor rgb="FF88CD9B"/>
        <bgColor rgb="FF88CD9B"/>
      </patternFill>
    </fill>
    <fill>
      <patternFill patternType="solid">
        <fgColor rgb="FFBCE2C8"/>
        <bgColor rgb="FFBCE2C8"/>
      </patternFill>
    </fill>
    <fill>
      <patternFill patternType="solid">
        <fgColor rgb="FFACDCBA"/>
        <bgColor rgb="FFACDCBA"/>
      </patternFill>
    </fill>
    <fill>
      <patternFill patternType="solid">
        <fgColor rgb="FFCEEAD7"/>
        <bgColor rgb="FFCEEAD7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1" fillId="0" fontId="3" numFmtId="0" xfId="0" applyAlignment="1" applyBorder="1" applyFont="1">
      <alignment horizontal="right" vertical="bottom"/>
    </xf>
    <xf borderId="2" fillId="4" fontId="3" numFmtId="0" xfId="0" applyAlignment="1" applyBorder="1" applyFill="1" applyFont="1">
      <alignment horizontal="right" vertical="bottom"/>
    </xf>
    <xf borderId="2" fillId="5" fontId="3" numFmtId="0" xfId="0" applyAlignment="1" applyBorder="1" applyFill="1" applyFont="1">
      <alignment horizontal="right" vertical="bottom"/>
    </xf>
    <xf borderId="2" fillId="6" fontId="3" numFmtId="0" xfId="0" applyAlignment="1" applyBorder="1" applyFill="1" applyFont="1">
      <alignment horizontal="right" vertical="bottom"/>
    </xf>
    <xf borderId="2" fillId="7" fontId="3" numFmtId="0" xfId="0" applyAlignment="1" applyBorder="1" applyFill="1" applyFont="1">
      <alignment horizontal="right" vertical="bottom"/>
    </xf>
    <xf borderId="2" fillId="8" fontId="3" numFmtId="0" xfId="0" applyAlignment="1" applyBorder="1" applyFill="1" applyFont="1">
      <alignment horizontal="right" vertical="bottom"/>
    </xf>
    <xf borderId="2" fillId="9" fontId="3" numFmtId="0" xfId="0" applyAlignment="1" applyBorder="1" applyFill="1" applyFont="1">
      <alignment horizontal="right" vertical="bottom"/>
    </xf>
    <xf borderId="2" fillId="10" fontId="3" numFmtId="0" xfId="0" applyAlignment="1" applyBorder="1" applyFill="1" applyFont="1">
      <alignment horizontal="right" vertical="bottom"/>
    </xf>
    <xf borderId="2" fillId="11" fontId="3" numFmtId="0" xfId="0" applyAlignment="1" applyBorder="1" applyFill="1" applyFont="1">
      <alignment horizontal="right" vertical="bottom"/>
    </xf>
    <xf borderId="2" fillId="12" fontId="3" numFmtId="0" xfId="0" applyAlignment="1" applyBorder="1" applyFill="1" applyFont="1">
      <alignment horizontal="right" vertical="bottom"/>
    </xf>
    <xf borderId="2" fillId="13" fontId="3" numFmtId="0" xfId="0" applyAlignment="1" applyBorder="1" applyFill="1" applyFont="1">
      <alignment horizontal="right" vertical="bottom"/>
    </xf>
    <xf borderId="2" fillId="14" fontId="3" numFmtId="0" xfId="0" applyAlignment="1" applyBorder="1" applyFill="1" applyFont="1">
      <alignment horizontal="right" vertical="bottom"/>
    </xf>
    <xf borderId="2" fillId="15" fontId="3" numFmtId="0" xfId="0" applyAlignment="1" applyBorder="1" applyFill="1" applyFont="1">
      <alignment horizontal="right" vertical="bottom"/>
    </xf>
    <xf borderId="2" fillId="16" fontId="3" numFmtId="0" xfId="0" applyAlignment="1" applyBorder="1" applyFill="1" applyFont="1">
      <alignment horizontal="right" vertical="bottom"/>
    </xf>
    <xf borderId="2" fillId="17" fontId="3" numFmtId="0" xfId="0" applyAlignment="1" applyBorder="1" applyFill="1" applyFont="1">
      <alignment horizontal="right" vertical="bottom"/>
    </xf>
    <xf borderId="2" fillId="18" fontId="3" numFmtId="0" xfId="0" applyAlignment="1" applyBorder="1" applyFill="1" applyFont="1">
      <alignment horizontal="right" vertical="bottom"/>
    </xf>
    <xf borderId="2" fillId="19" fontId="3" numFmtId="0" xfId="0" applyAlignment="1" applyBorder="1" applyFill="1" applyFont="1">
      <alignment horizontal="right" vertical="bottom"/>
    </xf>
    <xf borderId="2" fillId="20" fontId="3" numFmtId="0" xfId="0" applyAlignment="1" applyBorder="1" applyFill="1" applyFont="1">
      <alignment horizontal="right" vertical="bottom"/>
    </xf>
    <xf borderId="2" fillId="21" fontId="3" numFmtId="0" xfId="0" applyAlignment="1" applyBorder="1" applyFill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45783.0</v>
      </c>
      <c r="B1" s="2"/>
      <c r="C1" s="2"/>
      <c r="D1" s="2"/>
    </row>
    <row r="2">
      <c r="A2" s="2" t="s">
        <v>0</v>
      </c>
      <c r="B2" s="2" t="s">
        <v>1</v>
      </c>
      <c r="C2" s="2" t="s">
        <v>2</v>
      </c>
      <c r="D2" s="2" t="s">
        <v>3</v>
      </c>
    </row>
    <row r="3">
      <c r="A3" s="2" t="s">
        <v>4</v>
      </c>
      <c r="B3" s="3">
        <v>1.0</v>
      </c>
      <c r="C3" s="3">
        <v>1.01</v>
      </c>
      <c r="D3" s="2" t="s">
        <v>5</v>
      </c>
    </row>
    <row r="4">
      <c r="A4" s="2" t="s">
        <v>4</v>
      </c>
      <c r="B4" s="3">
        <v>2.0</v>
      </c>
      <c r="C4" s="3">
        <v>1.03</v>
      </c>
      <c r="D4" s="2" t="s">
        <v>6</v>
      </c>
    </row>
    <row r="5">
      <c r="A5" s="2" t="s">
        <v>4</v>
      </c>
      <c r="B5" s="3">
        <v>3.0</v>
      </c>
      <c r="C5" s="3">
        <v>0.63</v>
      </c>
      <c r="D5" s="2" t="s">
        <v>6</v>
      </c>
    </row>
    <row r="6">
      <c r="A6" s="2" t="s">
        <v>4</v>
      </c>
      <c r="B6" s="3">
        <v>4.0</v>
      </c>
      <c r="C6" s="4" t="s">
        <v>7</v>
      </c>
      <c r="D6" s="2" t="s">
        <v>7</v>
      </c>
    </row>
    <row r="7">
      <c r="A7" s="2" t="s">
        <v>8</v>
      </c>
      <c r="B7" s="3">
        <v>1.0</v>
      </c>
      <c r="C7" s="3">
        <v>1.71</v>
      </c>
      <c r="D7" s="2" t="s">
        <v>5</v>
      </c>
    </row>
    <row r="8">
      <c r="A8" s="2" t="s">
        <v>8</v>
      </c>
      <c r="B8" s="3">
        <v>2.0</v>
      </c>
      <c r="C8" s="3">
        <v>1.23</v>
      </c>
      <c r="D8" s="2" t="s">
        <v>5</v>
      </c>
    </row>
    <row r="9">
      <c r="A9" s="2" t="s">
        <v>8</v>
      </c>
      <c r="B9" s="3">
        <v>3.0</v>
      </c>
      <c r="C9" s="3">
        <v>0.66</v>
      </c>
      <c r="D9" s="2" t="s">
        <v>6</v>
      </c>
    </row>
    <row r="10">
      <c r="A10" s="2" t="s">
        <v>8</v>
      </c>
      <c r="B10" s="3">
        <v>4.0</v>
      </c>
      <c r="C10" s="3">
        <v>7.53</v>
      </c>
      <c r="D10" s="2" t="s">
        <v>6</v>
      </c>
    </row>
    <row r="11">
      <c r="A11" s="2" t="s">
        <v>9</v>
      </c>
      <c r="B11" s="3">
        <v>1.0</v>
      </c>
      <c r="C11" s="3">
        <v>0.66</v>
      </c>
      <c r="D11" s="2" t="s">
        <v>5</v>
      </c>
    </row>
    <row r="12">
      <c r="A12" s="2" t="s">
        <v>9</v>
      </c>
      <c r="B12" s="3">
        <v>2.0</v>
      </c>
      <c r="C12" s="3">
        <v>1.14</v>
      </c>
      <c r="D12" s="2" t="s">
        <v>5</v>
      </c>
    </row>
    <row r="13">
      <c r="A13" s="2" t="s">
        <v>9</v>
      </c>
      <c r="B13" s="3">
        <v>3.0</v>
      </c>
      <c r="C13" s="3">
        <v>1.08</v>
      </c>
      <c r="D13" s="2" t="s">
        <v>6</v>
      </c>
    </row>
    <row r="14">
      <c r="A14" s="2" t="s">
        <v>9</v>
      </c>
      <c r="B14" s="3">
        <v>4.0</v>
      </c>
      <c r="C14" s="3">
        <v>0.36</v>
      </c>
      <c r="D14" s="2" t="s">
        <v>6</v>
      </c>
    </row>
  </sheetData>
  <dataValidations>
    <dataValidation type="list" allowBlank="1" showErrorMessage="1" sqref="A3:A14">
      <formula1>"Mud + Heat,Mud + Cold,Heat only,Control Tank"</formula1>
    </dataValidation>
    <dataValidation type="list" allowBlank="1" showErrorMessage="1" sqref="D3:D14">
      <formula1>"H,R,Mortality"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</v>
      </c>
      <c r="B1" s="2"/>
      <c r="C1" s="2"/>
      <c r="D1" s="2"/>
    </row>
    <row r="2">
      <c r="A2" s="2" t="s">
        <v>0</v>
      </c>
      <c r="B2" s="2" t="s">
        <v>11</v>
      </c>
      <c r="C2" s="2" t="s">
        <v>12</v>
      </c>
      <c r="D2" s="2" t="s">
        <v>13</v>
      </c>
    </row>
    <row r="3">
      <c r="A3" s="2" t="s">
        <v>14</v>
      </c>
      <c r="B3" s="3">
        <v>27.0</v>
      </c>
      <c r="C3" s="3">
        <f>AVERAGE(B3:B6)</f>
        <v>42.5</v>
      </c>
      <c r="D3" s="3">
        <f>C3*10</f>
        <v>425</v>
      </c>
    </row>
    <row r="4">
      <c r="A4" s="2"/>
      <c r="B4" s="3">
        <v>35.0</v>
      </c>
      <c r="C4" s="2"/>
      <c r="D4" s="2"/>
    </row>
    <row r="5">
      <c r="A5" s="2"/>
      <c r="B5" s="3">
        <v>64.0</v>
      </c>
      <c r="C5" s="2"/>
      <c r="D5" s="2"/>
    </row>
    <row r="6">
      <c r="A6" s="2"/>
      <c r="B6" s="3">
        <v>44.0</v>
      </c>
      <c r="C6" s="2"/>
      <c r="D6" s="2"/>
    </row>
    <row r="7">
      <c r="A7" s="2" t="s">
        <v>15</v>
      </c>
      <c r="B7" s="3">
        <v>247.0</v>
      </c>
      <c r="C7" s="3">
        <f>AVERAGE(B7:B10)</f>
        <v>180</v>
      </c>
      <c r="D7" s="3">
        <f>C7*10</f>
        <v>1800</v>
      </c>
    </row>
    <row r="8">
      <c r="A8" s="2"/>
      <c r="B8" s="3">
        <v>266.0</v>
      </c>
      <c r="C8" s="2"/>
      <c r="D8" s="2"/>
    </row>
    <row r="9">
      <c r="A9" s="2"/>
      <c r="B9" s="3">
        <v>83.0</v>
      </c>
      <c r="C9" s="2"/>
      <c r="D9" s="2"/>
    </row>
    <row r="10">
      <c r="A10" s="2"/>
      <c r="B10" s="3">
        <v>124.0</v>
      </c>
      <c r="C10" s="2"/>
      <c r="D10" s="2"/>
    </row>
    <row r="11">
      <c r="A11" s="2" t="s">
        <v>16</v>
      </c>
      <c r="B11" s="3">
        <v>184.0</v>
      </c>
      <c r="C11" s="3">
        <f>AVERAGE(B11:B14)</f>
        <v>154</v>
      </c>
      <c r="D11" s="3">
        <f>C11*10</f>
        <v>1540</v>
      </c>
    </row>
    <row r="12">
      <c r="A12" s="2"/>
      <c r="B12" s="3">
        <v>134.0</v>
      </c>
      <c r="C12" s="2"/>
      <c r="D12" s="2"/>
    </row>
    <row r="13">
      <c r="A13" s="2"/>
      <c r="B13" s="3">
        <v>195.0</v>
      </c>
      <c r="C13" s="2"/>
      <c r="D13" s="2"/>
    </row>
    <row r="14">
      <c r="A14" s="2"/>
      <c r="B14" s="3">
        <v>103.0</v>
      </c>
      <c r="C14" s="2"/>
      <c r="D14" s="2"/>
    </row>
    <row r="15">
      <c r="A15" s="2" t="s">
        <v>17</v>
      </c>
      <c r="B15" s="3">
        <v>12.0</v>
      </c>
      <c r="C15" s="3">
        <f>AVERAGE(B15:B18)</f>
        <v>13</v>
      </c>
      <c r="D15" s="3">
        <f>C15*10</f>
        <v>130</v>
      </c>
    </row>
    <row r="16">
      <c r="A16" s="2"/>
      <c r="B16" s="3">
        <v>13.0</v>
      </c>
      <c r="C16" s="2"/>
      <c r="D16" s="2"/>
    </row>
    <row r="17">
      <c r="A17" s="2"/>
      <c r="B17" s="3">
        <v>16.0</v>
      </c>
      <c r="C17" s="2"/>
      <c r="D17" s="2"/>
    </row>
    <row r="18">
      <c r="A18" s="2"/>
      <c r="B18" s="3">
        <v>11.0</v>
      </c>
      <c r="C18" s="2"/>
      <c r="D18" s="2"/>
    </row>
    <row r="19">
      <c r="A19" s="2" t="s">
        <v>18</v>
      </c>
      <c r="B19" s="3">
        <v>4.0</v>
      </c>
      <c r="C19" s="3">
        <f>AVERAGE(B19:B22)</f>
        <v>5</v>
      </c>
      <c r="D19" s="3">
        <f>C19*10</f>
        <v>50</v>
      </c>
    </row>
    <row r="20">
      <c r="A20" s="2"/>
      <c r="B20" s="3">
        <v>3.0</v>
      </c>
      <c r="C20" s="2"/>
      <c r="D20" s="2"/>
    </row>
    <row r="21">
      <c r="A21" s="2"/>
      <c r="B21" s="3">
        <v>3.0</v>
      </c>
      <c r="C21" s="2"/>
      <c r="D21" s="2"/>
    </row>
    <row r="22">
      <c r="A22" s="2"/>
      <c r="B22" s="3">
        <v>10.0</v>
      </c>
      <c r="C22" s="2"/>
      <c r="D2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19</v>
      </c>
      <c r="B1" s="6" t="s">
        <v>20</v>
      </c>
    </row>
    <row r="2">
      <c r="A2" s="5" t="s">
        <v>21</v>
      </c>
      <c r="B2" s="7">
        <v>2.689</v>
      </c>
    </row>
    <row r="3">
      <c r="A3" s="5" t="s">
        <v>16</v>
      </c>
      <c r="B3" s="7">
        <v>5.295</v>
      </c>
    </row>
    <row r="4">
      <c r="A4" s="5" t="s">
        <v>22</v>
      </c>
      <c r="B4" s="7">
        <v>1.633</v>
      </c>
    </row>
    <row r="5">
      <c r="A5" s="5" t="s">
        <v>23</v>
      </c>
      <c r="B5" s="7">
        <v>1.869</v>
      </c>
    </row>
    <row r="6">
      <c r="A6" s="5" t="s">
        <v>24</v>
      </c>
      <c r="B6" s="7">
        <v>3.361</v>
      </c>
    </row>
    <row r="7">
      <c r="A7" s="5" t="s">
        <v>25</v>
      </c>
      <c r="B7" s="7">
        <v>2.845</v>
      </c>
    </row>
    <row r="9">
      <c r="A9" s="8">
        <v>1.0</v>
      </c>
      <c r="B9" s="8">
        <v>2.0</v>
      </c>
      <c r="C9" s="8">
        <v>3.0</v>
      </c>
      <c r="D9" s="8">
        <v>4.0</v>
      </c>
      <c r="E9" s="8">
        <v>5.0</v>
      </c>
      <c r="F9" s="8">
        <v>6.0</v>
      </c>
      <c r="G9" s="8">
        <v>7.0</v>
      </c>
      <c r="H9" s="8">
        <v>8.0</v>
      </c>
      <c r="I9" s="8">
        <v>9.0</v>
      </c>
      <c r="J9" s="8">
        <v>10.0</v>
      </c>
      <c r="K9" s="8">
        <v>11.0</v>
      </c>
      <c r="L9" s="8">
        <v>12.0</v>
      </c>
    </row>
    <row r="10">
      <c r="A10" s="9">
        <v>521.0</v>
      </c>
      <c r="B10" s="10">
        <v>553.0</v>
      </c>
      <c r="C10" s="11">
        <v>435.0</v>
      </c>
      <c r="D10" s="12">
        <v>451.0</v>
      </c>
      <c r="E10" s="13">
        <v>343.0</v>
      </c>
      <c r="F10" s="14">
        <v>358.0</v>
      </c>
      <c r="G10" s="15">
        <v>1263.0</v>
      </c>
      <c r="H10" s="16">
        <v>669.0</v>
      </c>
      <c r="I10" s="17">
        <v>955.0</v>
      </c>
      <c r="J10" s="10">
        <v>552.0</v>
      </c>
      <c r="K10" s="18">
        <v>655.0</v>
      </c>
      <c r="L10" s="19">
        <v>403.0</v>
      </c>
    </row>
    <row r="11">
      <c r="A11" s="20">
        <v>0.0</v>
      </c>
      <c r="B11" s="20">
        <v>0.0</v>
      </c>
      <c r="C11" s="20">
        <v>1.0</v>
      </c>
      <c r="D11" s="20">
        <v>1.0</v>
      </c>
      <c r="E11" s="20">
        <v>0.0</v>
      </c>
      <c r="F11" s="20">
        <v>6.0</v>
      </c>
      <c r="G11" s="21">
        <v>1929.0</v>
      </c>
      <c r="H11" s="22">
        <v>991.0</v>
      </c>
      <c r="I11" s="23">
        <v>1468.0</v>
      </c>
      <c r="J11" s="24">
        <v>815.0</v>
      </c>
      <c r="K11" s="25">
        <v>1011.0</v>
      </c>
      <c r="L11" s="26">
        <v>589.0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7" t="s">
        <v>26</v>
      </c>
    </row>
    <row r="2">
      <c r="A2" s="2" t="s">
        <v>4</v>
      </c>
      <c r="B2" s="3">
        <v>3.0</v>
      </c>
      <c r="C2" s="3">
        <v>0.91</v>
      </c>
      <c r="D2" s="2" t="s">
        <v>5</v>
      </c>
      <c r="E2" s="28">
        <v>2.948</v>
      </c>
    </row>
    <row r="3">
      <c r="A3" s="2" t="s">
        <v>4</v>
      </c>
      <c r="B3" s="3">
        <v>4.0</v>
      </c>
      <c r="C3" s="3">
        <v>6.44</v>
      </c>
      <c r="D3" s="2" t="s">
        <v>6</v>
      </c>
      <c r="E3" s="28">
        <v>3.457</v>
      </c>
    </row>
    <row r="4">
      <c r="A4" s="2" t="s">
        <v>8</v>
      </c>
      <c r="B4" s="3">
        <v>3.0</v>
      </c>
      <c r="C4" s="3">
        <v>0.78</v>
      </c>
      <c r="D4" s="2" t="s">
        <v>5</v>
      </c>
      <c r="E4" s="28">
        <v>4.009</v>
      </c>
    </row>
    <row r="5">
      <c r="A5" s="2" t="s">
        <v>8</v>
      </c>
      <c r="B5" s="3">
        <v>4.0</v>
      </c>
      <c r="C5" s="3">
        <v>6.78</v>
      </c>
      <c r="D5" s="2" t="s">
        <v>27</v>
      </c>
      <c r="E5" s="28">
        <v>4.924</v>
      </c>
    </row>
    <row r="6">
      <c r="A6" s="2" t="s">
        <v>9</v>
      </c>
      <c r="B6" s="3">
        <v>3.0</v>
      </c>
      <c r="C6" s="3">
        <v>1.41</v>
      </c>
      <c r="D6" s="2" t="s">
        <v>5</v>
      </c>
      <c r="E6" s="28">
        <v>3.479</v>
      </c>
    </row>
    <row r="7">
      <c r="A7" s="2" t="s">
        <v>9</v>
      </c>
      <c r="B7" s="3">
        <v>4.0</v>
      </c>
      <c r="C7" s="3">
        <v>1.14</v>
      </c>
      <c r="D7" s="2" t="s">
        <v>6</v>
      </c>
      <c r="E7" s="28">
        <v>2.064</v>
      </c>
    </row>
    <row r="8">
      <c r="A8" s="2" t="s">
        <v>28</v>
      </c>
      <c r="B8" s="3">
        <v>1.0</v>
      </c>
      <c r="C8" s="3">
        <v>1.21</v>
      </c>
      <c r="D8" s="2" t="s">
        <v>5</v>
      </c>
      <c r="E8" s="28">
        <v>1.429</v>
      </c>
    </row>
    <row r="9">
      <c r="A9" s="2" t="s">
        <v>28</v>
      </c>
      <c r="B9" s="3">
        <v>2.0</v>
      </c>
      <c r="C9" s="3">
        <v>1.98</v>
      </c>
      <c r="D9" s="2" t="s">
        <v>5</v>
      </c>
      <c r="E9" s="28">
        <v>1.996</v>
      </c>
    </row>
  </sheetData>
  <dataValidations>
    <dataValidation type="list" allowBlank="1" showErrorMessage="1" sqref="A2:A9">
      <formula1>"Mud + Heat,Mud + Cold,Heat only,Control Tank"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29</v>
      </c>
      <c r="B1" s="2"/>
      <c r="C1" s="2"/>
      <c r="D1" s="2"/>
    </row>
    <row r="2">
      <c r="A2" s="2" t="s">
        <v>0</v>
      </c>
      <c r="B2" s="2" t="s">
        <v>11</v>
      </c>
      <c r="C2" s="2" t="s">
        <v>12</v>
      </c>
      <c r="D2" s="2" t="s">
        <v>13</v>
      </c>
    </row>
    <row r="3">
      <c r="A3" s="2" t="s">
        <v>30</v>
      </c>
      <c r="B3" s="3">
        <v>45.0</v>
      </c>
      <c r="C3" s="3">
        <f>AVERAGE(B3:B6)</f>
        <v>29</v>
      </c>
      <c r="D3" s="3">
        <f>C3*10</f>
        <v>290</v>
      </c>
    </row>
    <row r="4">
      <c r="A4" s="2"/>
      <c r="B4" s="3">
        <v>32.0</v>
      </c>
      <c r="C4" s="2"/>
      <c r="D4" s="2"/>
    </row>
    <row r="5">
      <c r="A5" s="2"/>
      <c r="B5" s="3">
        <v>21.0</v>
      </c>
      <c r="C5" s="2"/>
      <c r="D5" s="2"/>
    </row>
    <row r="6">
      <c r="A6" s="2"/>
      <c r="B6" s="3">
        <v>18.0</v>
      </c>
      <c r="C6" s="2"/>
      <c r="D6" s="2"/>
    </row>
    <row r="7">
      <c r="A7" s="2" t="s">
        <v>31</v>
      </c>
      <c r="B7" s="3">
        <v>55.0</v>
      </c>
      <c r="C7" s="3">
        <f>AVERAGE(B7:B10)</f>
        <v>59.75</v>
      </c>
      <c r="D7" s="3">
        <f>C7*10</f>
        <v>597.5</v>
      </c>
    </row>
    <row r="8">
      <c r="A8" s="2"/>
      <c r="B8" s="3">
        <v>62.0</v>
      </c>
      <c r="C8" s="2"/>
      <c r="D8" s="2"/>
    </row>
    <row r="9">
      <c r="A9" s="2"/>
      <c r="B9" s="3">
        <v>68.0</v>
      </c>
      <c r="C9" s="2"/>
      <c r="D9" s="2"/>
    </row>
    <row r="10">
      <c r="A10" s="2"/>
      <c r="B10" s="3">
        <v>54.0</v>
      </c>
      <c r="C10" s="2"/>
      <c r="D10" s="2"/>
    </row>
    <row r="11">
      <c r="A11" s="2" t="s">
        <v>32</v>
      </c>
      <c r="B11" s="3">
        <v>47.0</v>
      </c>
      <c r="C11" s="3">
        <f>AVERAGE(B11:B14)</f>
        <v>35.75</v>
      </c>
      <c r="D11" s="3">
        <f>C11*10</f>
        <v>357.5</v>
      </c>
    </row>
    <row r="12">
      <c r="A12" s="2"/>
      <c r="B12" s="3">
        <v>55.0</v>
      </c>
      <c r="C12" s="2"/>
      <c r="D12" s="2"/>
    </row>
    <row r="13">
      <c r="A13" s="2"/>
      <c r="B13" s="3">
        <v>17.0</v>
      </c>
      <c r="C13" s="2"/>
      <c r="D13" s="2"/>
    </row>
    <row r="14">
      <c r="A14" s="2"/>
      <c r="B14" s="3">
        <v>24.0</v>
      </c>
      <c r="C14" s="2"/>
      <c r="D14" s="2"/>
    </row>
    <row r="15">
      <c r="A15" s="2" t="s">
        <v>33</v>
      </c>
      <c r="B15" s="3">
        <v>25.0</v>
      </c>
      <c r="C15" s="3">
        <f>AVERAGE(B15:B18)</f>
        <v>18.75</v>
      </c>
      <c r="D15" s="3">
        <f>C15*10</f>
        <v>187.5</v>
      </c>
    </row>
    <row r="16">
      <c r="A16" s="2"/>
      <c r="B16" s="3">
        <v>16.0</v>
      </c>
      <c r="C16" s="2"/>
      <c r="D16" s="2"/>
    </row>
    <row r="17">
      <c r="A17" s="2"/>
      <c r="B17" s="3">
        <v>12.0</v>
      </c>
      <c r="C17" s="2"/>
      <c r="D17" s="2"/>
    </row>
    <row r="18">
      <c r="A18" s="2"/>
      <c r="B18" s="3">
        <v>22.0</v>
      </c>
      <c r="C18" s="2"/>
      <c r="D18" s="2"/>
    </row>
    <row r="19">
      <c r="A19" s="2" t="s">
        <v>34</v>
      </c>
      <c r="B19" s="3">
        <v>8.0</v>
      </c>
      <c r="C19" s="3">
        <f>AVERAGE(B19:B22)</f>
        <v>5.5</v>
      </c>
      <c r="D19" s="3">
        <f>C19*10</f>
        <v>55</v>
      </c>
    </row>
    <row r="20">
      <c r="A20" s="2"/>
      <c r="B20" s="3">
        <v>5.0</v>
      </c>
      <c r="C20" s="2"/>
      <c r="D20" s="2"/>
    </row>
    <row r="21">
      <c r="A21" s="2"/>
      <c r="B21" s="3">
        <v>3.0</v>
      </c>
      <c r="C21" s="2"/>
      <c r="D21" s="2"/>
    </row>
    <row r="22">
      <c r="A22" s="2"/>
      <c r="B22" s="3">
        <v>6.0</v>
      </c>
      <c r="C22" s="2"/>
      <c r="D22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7" t="s">
        <v>35</v>
      </c>
      <c r="C1" s="27" t="s">
        <v>36</v>
      </c>
      <c r="D1" s="27" t="s">
        <v>37</v>
      </c>
      <c r="E1" s="27" t="s">
        <v>38</v>
      </c>
      <c r="F1" s="27" t="s">
        <v>39</v>
      </c>
      <c r="G1" s="27" t="s">
        <v>40</v>
      </c>
      <c r="H1" s="27" t="s">
        <v>41</v>
      </c>
      <c r="I1" s="27" t="s">
        <v>42</v>
      </c>
      <c r="J1" s="27" t="s">
        <v>43</v>
      </c>
      <c r="K1" s="27" t="s">
        <v>44</v>
      </c>
      <c r="L1" s="27" t="s">
        <v>45</v>
      </c>
      <c r="M1" s="27" t="s">
        <v>46</v>
      </c>
      <c r="N1" s="27" t="s">
        <v>47</v>
      </c>
      <c r="O1" s="27" t="s">
        <v>48</v>
      </c>
      <c r="P1" s="27" t="s">
        <v>49</v>
      </c>
      <c r="Q1" s="27" t="s">
        <v>50</v>
      </c>
      <c r="R1" s="27" t="s">
        <v>51</v>
      </c>
      <c r="S1" s="27" t="s">
        <v>52</v>
      </c>
    </row>
    <row r="2">
      <c r="A2" s="27" t="s">
        <v>53</v>
      </c>
      <c r="B2" s="28">
        <v>403.0</v>
      </c>
      <c r="C2" s="28">
        <v>655.0</v>
      </c>
      <c r="D2" s="28">
        <v>552.0</v>
      </c>
      <c r="E2" s="28">
        <v>955.0</v>
      </c>
      <c r="F2" s="28">
        <v>669.0</v>
      </c>
      <c r="G2" s="28">
        <v>1263.0</v>
      </c>
      <c r="H2" s="28">
        <v>358.0</v>
      </c>
      <c r="I2" s="28">
        <v>343.0</v>
      </c>
      <c r="J2" s="28">
        <v>451.0</v>
      </c>
      <c r="K2" s="28">
        <v>435.0</v>
      </c>
      <c r="L2" s="28">
        <v>553.0</v>
      </c>
      <c r="M2" s="28">
        <v>521.0</v>
      </c>
      <c r="N2" s="28">
        <v>589.0</v>
      </c>
      <c r="O2" s="28">
        <v>1011.0</v>
      </c>
      <c r="P2" s="28">
        <v>815.0</v>
      </c>
      <c r="Q2" s="28">
        <v>1468.0</v>
      </c>
      <c r="R2" s="28">
        <v>991.0</v>
      </c>
      <c r="S2" s="28">
        <v>1929.0</v>
      </c>
    </row>
    <row r="3">
      <c r="A3" s="27" t="s">
        <v>54</v>
      </c>
      <c r="B3" s="28">
        <v>422.0</v>
      </c>
      <c r="C3" s="2"/>
      <c r="D3" s="28">
        <v>612.0</v>
      </c>
      <c r="E3" s="2"/>
      <c r="F3" s="28">
        <v>775.0</v>
      </c>
      <c r="G3" s="2"/>
      <c r="H3" s="28">
        <v>269.0</v>
      </c>
      <c r="I3" s="2"/>
      <c r="J3" s="28">
        <v>304.0</v>
      </c>
      <c r="K3" s="2"/>
      <c r="L3" s="28">
        <v>365.0</v>
      </c>
      <c r="M3" s="2"/>
      <c r="N3" s="28">
        <v>778.0</v>
      </c>
      <c r="O3" s="2"/>
      <c r="P3" s="28">
        <v>1268.0</v>
      </c>
      <c r="Q3" s="2"/>
      <c r="R3" s="28">
        <v>1714.0</v>
      </c>
      <c r="S3" s="2"/>
    </row>
    <row r="4">
      <c r="A4" s="27" t="s">
        <v>55</v>
      </c>
      <c r="B4" s="28">
        <v>149.8698401</v>
      </c>
      <c r="C4" s="28">
        <v>123.7016053</v>
      </c>
      <c r="D4" s="28">
        <v>205.2807735</v>
      </c>
      <c r="E4" s="28">
        <v>180.3588291</v>
      </c>
      <c r="F4" s="28">
        <v>248.7913723</v>
      </c>
      <c r="G4" s="28">
        <v>238.5269122</v>
      </c>
      <c r="H4" s="28">
        <v>219.228414</v>
      </c>
      <c r="I4" s="28">
        <v>183.5205993</v>
      </c>
      <c r="J4" s="28">
        <v>276.178812</v>
      </c>
      <c r="K4" s="28">
        <v>232.7447833</v>
      </c>
      <c r="L4" s="28">
        <v>338.6405389</v>
      </c>
      <c r="M4" s="28">
        <v>278.7586945</v>
      </c>
      <c r="N4" s="28">
        <v>175.2454627</v>
      </c>
      <c r="O4" s="28">
        <v>355.3602812</v>
      </c>
      <c r="P4" s="28">
        <v>242.487355</v>
      </c>
      <c r="Q4" s="28">
        <v>515.9929701</v>
      </c>
      <c r="R4" s="28">
        <v>294.8527224</v>
      </c>
      <c r="S4" s="28">
        <v>678.0316344</v>
      </c>
    </row>
    <row r="5">
      <c r="A5" s="27" t="s">
        <v>56</v>
      </c>
      <c r="B5" s="28">
        <v>85.70268075</v>
      </c>
      <c r="C5" s="2"/>
      <c r="D5" s="28">
        <v>124.2891958</v>
      </c>
      <c r="E5" s="2"/>
      <c r="F5" s="28">
        <v>157.3923639</v>
      </c>
      <c r="G5" s="2"/>
      <c r="H5" s="28">
        <v>130.3294574</v>
      </c>
      <c r="I5" s="2"/>
      <c r="J5" s="28">
        <v>147.2868217</v>
      </c>
      <c r="K5" s="2"/>
      <c r="L5" s="28">
        <v>176.8410853</v>
      </c>
      <c r="M5" s="2"/>
      <c r="N5" s="28">
        <v>225.0506219</v>
      </c>
      <c r="O5" s="2"/>
      <c r="P5" s="28">
        <v>366.7920162</v>
      </c>
      <c r="Q5" s="2"/>
      <c r="R5" s="28">
        <v>495.8056118</v>
      </c>
      <c r="S5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