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isaac\Desktop\isaac\Faculdade\Quimica\Cinetica quimica e calculo de reatores 1\"/>
    </mc:Choice>
  </mc:AlternateContent>
  <xr:revisionPtr revIDLastSave="0" documentId="13_ncr:1_{B6106035-3016-40BC-B505-F6EA4305254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C9" i="1"/>
  <c r="D4" i="1"/>
  <c r="E4" i="1"/>
  <c r="F4" i="1"/>
  <c r="G4" i="1"/>
  <c r="H4" i="1"/>
  <c r="I4" i="1"/>
  <c r="C4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<sst xmlns="http://schemas.openxmlformats.org/spreadsheetml/2006/main" count="5" uniqueCount="5">
  <si>
    <t>K</t>
  </si>
  <si>
    <t>ln K</t>
  </si>
  <si>
    <t>1/T</t>
  </si>
  <si>
    <t>T ( C )</t>
  </si>
  <si>
    <t>T ( K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</si>
</sst>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86920384951881"/>
                  <c:y val="-0.282171186934966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Plan1!$C$9:$I$9</c:f>
              <c:numCache>
                <c:formatCode>General</c:formatCode>
                <c:ptCount val="7"/>
                <c:pt idx="0">
                  <c:v>3.4112229234180458E-3</c:v>
                </c:pt>
                <c:pt idx="1">
                  <c:v>3.298697014679202E-3</c:v>
                </c:pt>
                <c:pt idx="2">
                  <c:v>3.1933578157432542E-3</c:v>
                </c:pt>
                <c:pt idx="3">
                  <c:v>3.0945381401825778E-3</c:v>
                </c:pt>
                <c:pt idx="4">
                  <c:v>3.0016509079993999E-3</c:v>
                </c:pt>
                <c:pt idx="5">
                  <c:v>2.9141774734081308E-3</c:v>
                </c:pt>
                <c:pt idx="6">
                  <c:v>2.831657935721365E-3</c:v>
                </c:pt>
              </c:numCache>
            </c:numRef>
          </c:xVal>
          <c:yVal>
            <c:numRef>
              <c:f>Plan1!$C$8:$I$8</c:f>
              <c:numCache>
                <c:formatCode>General</c:formatCode>
                <c:ptCount val="7"/>
                <c:pt idx="0">
                  <c:v>-9.2103403719761818</c:v>
                </c:pt>
                <c:pt idx="1">
                  <c:v>-8.0013800261392074</c:v>
                </c:pt>
                <c:pt idx="2">
                  <c:v>-6.5641655745920602</c:v>
                </c:pt>
                <c:pt idx="3">
                  <c:v>-5.7893403630178479</c:v>
                </c:pt>
                <c:pt idx="4">
                  <c:v>-4.8121943554224176</c:v>
                </c:pt>
                <c:pt idx="5">
                  <c:v>-3.8584822385001161</c:v>
                </c:pt>
                <c:pt idx="6">
                  <c:v>-2.9937342708913182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9-4A9B-B658-293E83FB4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62991"/>
        <c:axId val="415264655"/>
      </c:scatterChart>
      <c:valAx>
        <c:axId val="41526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264655"/>
        <c:crosses val="autoZero"/>
        <c:crossBetween val="midCat"/>
      </c:valAx>
      <c:valAx>
        <c:axId val="41526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26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257174</xdr:colOff>
      <xdr:row>1</xdr:row>
      <xdr:rowOff>85724</xdr:rowOff>
    </xdr:from>
    <xdr:ext cx="1609725" cy="4594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4E949564-20C2-4C43-8DBA-28A50D41A8FE}"/>
                </a:ext>
              </a:extLst>
            </xdr:cNvPr>
            <xdr:cNvSpPr txBox="1"/>
          </xdr:nvSpPr>
          <xdr:spPr>
            <a:xfrm>
              <a:off x="5743574" y="276224"/>
              <a:ext cx="1609725" cy="459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t-BR" sz="16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𝐾</m:t>
                        </m:r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=</m:t>
                        </m:r>
                        <m:func>
                          <m:funcPr>
                            <m:ctrlPr>
                              <a:rPr lang="pt-BR" sz="16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t-BR" sz="16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 −</m:t>
                            </m:r>
                            <m:f>
                              <m:fPr>
                                <m:ctrlP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  <m:t>𝐸𝑎</m:t>
                                </m:r>
                              </m:num>
                              <m:den>
                                <m: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  <m:t>𝑅𝑇</m:t>
                                </m:r>
                              </m:den>
                            </m:f>
                          </m:e>
                        </m:func>
                      </m:e>
                    </m:func>
                  </m:oMath>
                </m:oMathPara>
              </a14:m>
              <a:endParaRPr lang="pt-BR" sz="16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4E949564-20C2-4C43-8DBA-28A50D41A8FE}"/>
                </a:ext>
              </a:extLst>
            </xdr:cNvPr>
            <xdr:cNvSpPr txBox="1"/>
          </xdr:nvSpPr>
          <xdr:spPr>
            <a:xfrm>
              <a:off x="5743574" y="276224"/>
              <a:ext cx="1609725" cy="459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600" b="0" i="0">
                  <a:latin typeface="Cambria Math" panose="02040503050406030204" pitchFamily="18" charset="0"/>
                </a:rPr>
                <a:t>ln⁡〖𝐾=ln⁡〖𝐴 −𝐸𝑎/𝑅𝑇〗 〗</a:t>
              </a:r>
              <a:endParaRPr lang="pt-BR" sz="1600"/>
            </a:p>
          </xdr:txBody>
        </xdr:sp>
      </mc:Fallback>
    </mc:AlternateContent>
    <xdr:clientData/>
  </xdr:oneCellAnchor>
  <xdr:twoCellAnchor>
    <xdr:from>
      <xdr:col>1</xdr:col>
      <xdr:colOff>542925</xdr:colOff>
      <xdr:row>11</xdr:row>
      <xdr:rowOff>152400</xdr:rowOff>
    </xdr:from>
    <xdr:to>
      <xdr:col>9</xdr:col>
      <xdr:colOff>238125</xdr:colOff>
      <xdr:row>26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706F87-F746-4817-AD51-ABB9C8C8C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9"/>
  <sheetViews>
    <sheetView tabSelected="1" workbookViewId="0">
      <selection activeCell="M24" sqref="M24"/>
    </sheetView>
  </sheetViews>
  <sheetFormatPr defaultRowHeight="15" x14ac:dyDescent="0.25"/>
  <sheetData>
    <row r="2" spans="2:9" x14ac:dyDescent="0.25">
      <c r="B2" t="s">
        <v>0</v>
      </c>
      <c r="C2">
        <v>1E-4</v>
      </c>
      <c r="D2">
        <v>3.3500000000000001E-4</v>
      </c>
      <c r="E2">
        <v>1.41E-3</v>
      </c>
      <c r="F2">
        <v>3.0599999999999998E-3</v>
      </c>
      <c r="G2">
        <v>8.1300000000000001E-3</v>
      </c>
      <c r="H2">
        <v>2.1100000000000001E-2</v>
      </c>
      <c r="I2">
        <v>5.0099999999999999E-2</v>
      </c>
    </row>
    <row r="3" spans="2:9" x14ac:dyDescent="0.25">
      <c r="B3" t="s">
        <v>3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</row>
    <row r="4" spans="2:9" x14ac:dyDescent="0.25">
      <c r="B4" t="s">
        <v>4</v>
      </c>
      <c r="C4">
        <f>C3+273.15</f>
        <v>293.14999999999998</v>
      </c>
      <c r="D4">
        <f t="shared" ref="D4:I4" si="0">D3+273.15</f>
        <v>303.14999999999998</v>
      </c>
      <c r="E4">
        <f t="shared" si="0"/>
        <v>313.14999999999998</v>
      </c>
      <c r="F4">
        <f t="shared" si="0"/>
        <v>323.14999999999998</v>
      </c>
      <c r="G4">
        <f t="shared" si="0"/>
        <v>333.15</v>
      </c>
      <c r="H4">
        <f t="shared" si="0"/>
        <v>343.15</v>
      </c>
      <c r="I4">
        <f t="shared" si="0"/>
        <v>353.15</v>
      </c>
    </row>
    <row r="8" spans="2:9" x14ac:dyDescent="0.25">
      <c r="B8" t="s">
        <v>1</v>
      </c>
      <c r="C8">
        <f>LN(C2)</f>
        <v>-9.2103403719761818</v>
      </c>
      <c r="D8">
        <f>LN(D2)</f>
        <v>-8.0013800261392074</v>
      </c>
      <c r="E8">
        <f>LN(E2)</f>
        <v>-6.5641655745920602</v>
      </c>
      <c r="F8">
        <f>LN(F2)</f>
        <v>-5.7893403630178479</v>
      </c>
      <c r="G8">
        <f>LN(G2)</f>
        <v>-4.8121943554224176</v>
      </c>
      <c r="H8">
        <f>LN(H2)</f>
        <v>-3.8584822385001161</v>
      </c>
      <c r="I8">
        <f>LN(I2)</f>
        <v>-2.9937342708913182</v>
      </c>
    </row>
    <row r="9" spans="2:9" x14ac:dyDescent="0.25">
      <c r="B9" t="s">
        <v>2</v>
      </c>
      <c r="C9">
        <f>1/C4</f>
        <v>3.4112229234180458E-3</v>
      </c>
      <c r="D9">
        <f t="shared" ref="D9:I9" si="1">1/D4</f>
        <v>3.298697014679202E-3</v>
      </c>
      <c r="E9">
        <f t="shared" si="1"/>
        <v>3.1933578157432542E-3</v>
      </c>
      <c r="F9">
        <f t="shared" si="1"/>
        <v>3.0945381401825778E-3</v>
      </c>
      <c r="G9">
        <f t="shared" si="1"/>
        <v>3.0016509079993999E-3</v>
      </c>
      <c r="H9">
        <f t="shared" si="1"/>
        <v>2.9141774734081308E-3</v>
      </c>
      <c r="I9">
        <f t="shared" si="1"/>
        <v>2.831657935721365E-3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miranda</dc:creator>
  <cp:lastModifiedBy>isaac miranda</cp:lastModifiedBy>
  <dcterms:created xsi:type="dcterms:W3CDTF">2015-06-05T18:19:34Z</dcterms:created>
  <dcterms:modified xsi:type="dcterms:W3CDTF">2021-09-01T14:02:57Z</dcterms:modified>
</cp:coreProperties>
</file>