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a\Desktop\"/>
    </mc:Choice>
  </mc:AlternateContent>
  <xr:revisionPtr revIDLastSave="0" documentId="13_ncr:1_{EA88E066-304F-4516-B6F6-D4651BF75FA9}" xr6:coauthVersionLast="45" xr6:coauthVersionMax="45" xr10:uidLastSave="{00000000-0000-0000-0000-000000000000}"/>
  <bookViews>
    <workbookView xWindow="-108" yWindow="-108" windowWidth="23256" windowHeight="12576" activeTab="2" xr2:uid="{602E61C2-E94F-4900-83B7-72CA831884E8}"/>
  </bookViews>
  <sheets>
    <sheet name="Elements" sheetId="1" r:id="rId1"/>
    <sheet name="Lithology" sheetId="2" r:id="rId2"/>
    <sheet name="Alteration" sheetId="3" r:id="rId3"/>
    <sheet name="Rock 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3" i="4" l="1"/>
  <c r="C4" i="4"/>
  <c r="C5" i="4"/>
  <c r="C6" i="4"/>
  <c r="C2" i="4"/>
  <c r="C2" i="2" l="1"/>
  <c r="D2" i="2"/>
  <c r="C3" i="2"/>
  <c r="C4" i="2"/>
  <c r="C5" i="2"/>
  <c r="C6" i="2"/>
  <c r="C7" i="2"/>
  <c r="D6" i="4" l="1"/>
  <c r="D5" i="4"/>
  <c r="D4" i="4"/>
  <c r="D3" i="4"/>
  <c r="D2" i="4"/>
  <c r="D3" i="2" l="1"/>
  <c r="D4" i="2"/>
  <c r="D5" i="2"/>
  <c r="D6" i="2"/>
  <c r="D7" i="2"/>
</calcChain>
</file>

<file path=xl/sharedStrings.xml><?xml version="1.0" encoding="utf-8"?>
<sst xmlns="http://schemas.openxmlformats.org/spreadsheetml/2006/main" count="220" uniqueCount="52">
  <si>
    <t>Mo</t>
  </si>
  <si>
    <t>Number of Voxels</t>
  </si>
  <si>
    <t>Volume (m3)</t>
  </si>
  <si>
    <t>W+</t>
  </si>
  <si>
    <t>W-</t>
  </si>
  <si>
    <t>Contrast</t>
  </si>
  <si>
    <t>Studentized Contrast</t>
  </si>
  <si>
    <t>Percentage</t>
  </si>
  <si>
    <t>Zn</t>
  </si>
  <si>
    <t>Fe</t>
  </si>
  <si>
    <t>Tuff</t>
  </si>
  <si>
    <t>Andesite</t>
  </si>
  <si>
    <t>Granodiorite</t>
  </si>
  <si>
    <t>Quartz 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</si>
  <si>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</si>
  <si>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</si>
  <si>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</si>
  <si>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</si>
  <si>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</si>
  <si>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</si>
  <si>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</si>
  <si>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</si>
  <si>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</si>
  <si>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</si>
  <si>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</si>
  <si>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</si>
  <si>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</si>
  <si>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</si>
  <si>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</si>
  <si>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</si>
  <si>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</si>
  <si>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</si>
  <si>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</si>
  <si>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</si>
  <si>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</si>
  <si>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Var (Contrast)</t>
  </si>
  <si>
    <t>StD (Contrast)</t>
  </si>
  <si>
    <t>Lower Limit</t>
  </si>
  <si>
    <t>Upper Limit</t>
  </si>
  <si>
    <t>Min</t>
  </si>
  <si>
    <t>Max</t>
  </si>
  <si>
    <t>Fuzzy Weight</t>
  </si>
  <si>
    <t>Class</t>
  </si>
  <si>
    <t>Fuzzy Contrast</t>
  </si>
  <si>
    <t>Quartzolite</t>
  </si>
  <si>
    <t>Diorite dyke</t>
  </si>
  <si>
    <t>Epidotized</t>
  </si>
  <si>
    <t>As</t>
  </si>
  <si>
    <t>Co</t>
  </si>
  <si>
    <t>Cr</t>
  </si>
  <si>
    <t>Ni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</si>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</sst>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Contrast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Elements!$A$3:$A$12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Elements!$J$94:$J$103</c:f>
              <c:numCache>
                <c:formatCode>General</c:formatCode>
                <c:ptCount val="10"/>
                <c:pt idx="0">
                  <c:v>-1.3245951432802701</c:v>
                </c:pt>
                <c:pt idx="1">
                  <c:v>0.23265767110109301</c:v>
                </c:pt>
                <c:pt idx="2">
                  <c:v>9.7051607450348396E-2</c:v>
                </c:pt>
                <c:pt idx="3">
                  <c:v>0.31605227359933902</c:v>
                </c:pt>
                <c:pt idx="4">
                  <c:v>-4.4646864838956003E-2</c:v>
                </c:pt>
                <c:pt idx="5">
                  <c:v>-2.30580595875284E-2</c:v>
                </c:pt>
                <c:pt idx="6">
                  <c:v>0.17271567310545799</c:v>
                </c:pt>
                <c:pt idx="7">
                  <c:v>-6.1679503863127497E-2</c:v>
                </c:pt>
                <c:pt idx="8">
                  <c:v>1.2091029399920799E-2</c:v>
                </c:pt>
                <c:pt idx="9">
                  <c:v>1.43779297169151E-2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7-4859-913B-EB8D8228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28495"/>
        <c:axId val="1550464335"/>
      </c:scatterChart>
      <c:scatterChart>
        <c:scatterStyle val="smoothMarker"/>
        <c:varyColors val="0"/>
        <c:ser>
          <c:idx val="1"/>
          <c:order val="1"/>
          <c:tx>
            <c:v>Fuzzy weight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Elements!$A$3:$A$12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Elements!$O$94:$O$103</c:f>
              <c:numCache>
                <c:formatCode>General</c:formatCode>
                <c:ptCount val="10"/>
                <c:pt idx="0">
                  <c:v>6.8736613625978493E-2</c:v>
                </c:pt>
                <c:pt idx="1">
                  <c:v>-3.1294276689624299E-3</c:v>
                </c:pt>
                <c:pt idx="2">
                  <c:v>-2.6516341895341201E-3</c:v>
                </c:pt>
                <c:pt idx="3">
                  <c:v>-8.9279336067546802E-4</c:v>
                </c:pt>
                <c:pt idx="4">
                  <c:v>1.6955617058108201E-3</c:v>
                </c:pt>
                <c:pt idx="5">
                  <c:v>8.4337354835740605E-4</c:v>
                </c:pt>
                <c:pt idx="6">
                  <c:v>-3.4667437217028199E-3</c:v>
                </c:pt>
                <c:pt idx="7">
                  <c:v>2.4073555802069601E-3</c:v>
                </c:pt>
                <c:pt idx="8">
                  <c:v>-4.1269349689862099E-4</c:v>
                </c:pt>
                <c:pt idx="9">
                  <c:v>-4.8836889058406904E-4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7-4859-913B-EB8D8228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6815"/>
        <c:axId val="1550463919"/>
      </c:scatterChart>
      <c:valAx>
        <c:axId val="1678728495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64335"/>
        <c:crossesAt val="-3"/>
        <c:crossBetween val="midCat"/>
      </c:valAx>
      <c:valAx>
        <c:axId val="1550464335"/>
        <c:scaling>
          <c:orientation val="minMax"/>
          <c:max val="0.4"/>
          <c:min val="-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28495"/>
        <c:crosses val="autoZero"/>
        <c:crossBetween val="midCat"/>
        <c:majorUnit val="0.4"/>
      </c:valAx>
      <c:valAx>
        <c:axId val="1550463919"/>
        <c:scaling>
          <c:orientation val="minMax"/>
          <c:max val="7.0000000000000007E-2"/>
          <c:min val="-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Fuzzy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76815"/>
        <c:crosses val="max"/>
        <c:crossBetween val="midCat"/>
        <c:majorUnit val="2.0000000000000004E-2"/>
      </c:valAx>
      <c:valAx>
        <c:axId val="155047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6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Variance of contrast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Elements!$A$3:$A$12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Elements!$K$94:$K$103</c:f>
              <c:numCache>
                <c:formatCode>General</c:formatCode>
                <c:ptCount val="10"/>
                <c:pt idx="0">
                  <c:v>7.4305526282756797E-3</c:v>
                </c:pt>
                <c:pt idx="1">
                  <c:v>1.9543018423541902E-3</c:v>
                </c:pt>
                <c:pt idx="2">
                  <c:v>2.16410519809654E-3</c:v>
                </c:pt>
                <c:pt idx="3">
                  <c:v>1.8391903535352899E-3</c:v>
                </c:pt>
                <c:pt idx="4">
                  <c:v>2.4168553571700798E-3</c:v>
                </c:pt>
                <c:pt idx="5">
                  <c:v>2.3759768954509102E-3</c:v>
                </c:pt>
                <c:pt idx="6">
                  <c:v>2.0434146436980102E-3</c:v>
                </c:pt>
                <c:pt idx="7">
                  <c:v>2.4497826018735902E-3</c:v>
                </c:pt>
                <c:pt idx="8">
                  <c:v>2.3112539956899299E-3</c:v>
                </c:pt>
                <c:pt idx="9">
                  <c:v>2.3070824638001899E-3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B-4B9B-9DA9-387BA3A0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28495"/>
        <c:axId val="1550464335"/>
      </c:scatterChart>
      <c:scatterChart>
        <c:scatterStyle val="smoothMarker"/>
        <c:varyColors val="0"/>
        <c:ser>
          <c:idx val="1"/>
          <c:order val="1"/>
          <c:tx>
            <c:v>Studentized contrast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Elements!$A$3:$A$12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Elements!$M$94:$M$103</c:f>
              <c:numCache>
                <c:formatCode>General</c:formatCode>
                <c:ptCount val="10"/>
                <c:pt idx="0">
                  <c:v>-15.3664165254736</c:v>
                </c:pt>
                <c:pt idx="1">
                  <c:v>5.26285683102686</c:v>
                </c:pt>
                <c:pt idx="2">
                  <c:v>2.0862365454156202</c:v>
                </c:pt>
                <c:pt idx="3">
                  <c:v>7.3696282093284404</c:v>
                </c:pt>
                <c:pt idx="4">
                  <c:v>-0.90816683434216805</c:v>
                </c:pt>
                <c:pt idx="5">
                  <c:v>-0.47304412226500298</c:v>
                </c:pt>
                <c:pt idx="6">
                  <c:v>3.8207929062491002</c:v>
                </c:pt>
                <c:pt idx="7">
                  <c:v>-1.2461694454633101</c:v>
                </c:pt>
                <c:pt idx="8">
                  <c:v>0.251500839869429</c:v>
                </c:pt>
                <c:pt idx="9">
                  <c:v>0.29934002960682998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B-4B9B-9DA9-387BA3A0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6815"/>
        <c:axId val="1550463919"/>
      </c:scatterChart>
      <c:valAx>
        <c:axId val="1678728495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64335"/>
        <c:crossesAt val="-3"/>
        <c:crossBetween val="midCat"/>
      </c:valAx>
      <c:valAx>
        <c:axId val="1550464335"/>
        <c:scaling>
          <c:orientation val="minMax"/>
          <c:max val="8.0000000000000019E-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of 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28495"/>
        <c:crosses val="autoZero"/>
        <c:crossBetween val="midCat"/>
        <c:majorUnit val="2.0000000000000005E-3"/>
      </c:valAx>
      <c:valAx>
        <c:axId val="1550463919"/>
        <c:scaling>
          <c:orientation val="minMax"/>
          <c:max val="8"/>
          <c:min val="-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Studentized</a:t>
                </a:r>
                <a:r>
                  <a:rPr lang="en-US" baseline="0"/>
                  <a:t> contrast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76815"/>
        <c:crosses val="max"/>
        <c:crossBetween val="midCat"/>
        <c:majorUnit val="6"/>
      </c:valAx>
      <c:valAx>
        <c:axId val="155047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6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119</xdr:row>
      <xdr:rowOff>-1</xdr:rowOff>
    </xdr:from>
    <xdr:to>
      <xdr:col>22</xdr:col>
      <xdr:colOff>454582</xdr:colOff>
      <xdr:row>134</xdr:row>
      <xdr:rowOff>178363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06014BF-1348-48AE-B543-F73A14C0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119</xdr:row>
      <xdr:rowOff>-1</xdr:rowOff>
    </xdr:from>
    <xdr:to>
      <xdr:col>30</xdr:col>
      <xdr:colOff>52800</xdr:colOff>
      <xdr:row>134</xdr:row>
      <xdr:rowOff>178363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3AA0A1A-8A11-4BC6-A35C-C59238BF1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P105"/>
  <sheetViews>
    <sheetView zoomScaleNormal="100" workbookViewId="0"/>
  </sheetViews>
  <sheetFormatPr defaultRowHeight="14.4" x14ac:dyDescent="0.3"/>
  <cols>
    <col min="1" max="1" width="5.109375" style="1" bestFit="1" customWidth="1"/>
    <col min="2" max="3" width="12" style="6" bestFit="1" customWidth="1"/>
    <col min="4" max="4" width="12.6640625" style="6" bestFit="1" customWidth="1"/>
    <col min="5" max="6" width="12" style="6" bestFit="1" customWidth="1"/>
    <col min="7" max="7" width="12.6640625" style="6" bestFit="1" customWidth="1"/>
    <col min="8" max="9" width="12" style="6" bestFit="1" customWidth="1"/>
    <col min="10" max="10" width="12.6640625" style="6" bestFit="1" customWidth="1"/>
    <col min="11" max="12" width="12.33203125" style="6" bestFit="1" customWidth="1"/>
    <col min="13" max="13" width="18.109375" style="6" bestFit="1" customWidth="1"/>
    <col min="14" max="14" width="12.77734375" style="1" bestFit="1" customWidth="1"/>
    <col min="15" max="15" width="12.6640625" style="1" bestFit="1" customWidth="1"/>
    <col min="16" max="16" width="8.5546875" style="1" customWidth="1"/>
    <col min="17" max="17" width="12" style="1" bestFit="1" customWidth="1"/>
    <col min="18" max="16384" width="8.88671875" style="1"/>
  </cols>
  <sheetData>
    <row r="1" spans="1:15" x14ac:dyDescent="0.3">
      <c r="A1" s="2" t="s">
        <v>47</v>
      </c>
    </row>
    <row r="2" spans="1:15" x14ac:dyDescent="0.3">
      <c r="A2" s="3" t="s">
        <v>42</v>
      </c>
      <c r="B2" s="7" t="s">
        <v>37</v>
      </c>
      <c r="C2" s="7" t="s">
        <v>38</v>
      </c>
      <c r="D2" s="7" t="s">
        <v>3</v>
      </c>
      <c r="E2" s="7" t="s">
        <v>33</v>
      </c>
      <c r="F2" s="7" t="s">
        <v>15</v>
      </c>
      <c r="G2" s="7" t="s">
        <v>4</v>
      </c>
      <c r="H2" s="7" t="s">
        <v>34</v>
      </c>
      <c r="I2" s="7" t="s">
        <v>16</v>
      </c>
      <c r="J2" s="7" t="s">
        <v>5</v>
      </c>
      <c r="K2" s="7" t="s">
        <v>35</v>
      </c>
      <c r="L2" s="7" t="s">
        <v>36</v>
      </c>
      <c r="M2" s="7" t="s">
        <v>6</v>
      </c>
      <c r="N2" s="3" t="s">
        <v>43</v>
      </c>
      <c r="O2" s="3" t="s">
        <v>41</v>
      </c>
    </row>
    <row r="3" spans="1:15" x14ac:dyDescent="0.3">
      <c r="A3" s="1">
        <v>1</v>
      </c>
      <c r="B3" s="6" t="s">
        <v>39</v>
      </c>
      <c r="C3" s="1">
        <v>3.2723</v>
      </c>
      <c r="D3" s="1">
        <v>-1.94960825877488</v>
      </c>
      <c r="E3" s="1">
        <v>1.4512626437178801E-2</v>
      </c>
      <c r="F3" s="1">
        <v>0.120468362806086</v>
      </c>
      <c r="G3" s="1">
        <v>9.1827844020395996E-2</v>
      </c>
      <c r="H3" s="1">
        <v>2.1324344894536499E-4</v>
      </c>
      <c r="I3" s="1">
        <v>1.4602857560948999E-2</v>
      </c>
      <c r="J3" s="1">
        <v>-2.0414361027952799</v>
      </c>
      <c r="K3" s="1">
        <v>1.4725869886124201E-2</v>
      </c>
      <c r="L3" s="1">
        <v>0.12135019524551301</v>
      </c>
      <c r="M3" s="1">
        <v>-16.822684946366</v>
      </c>
      <c r="N3" s="1">
        <v>0.01</v>
      </c>
      <c r="O3" s="1">
        <v>9.0842853816240507E-2</v>
      </c>
    </row>
    <row r="4" spans="1:15" x14ac:dyDescent="0.3">
      <c r="A4" s="1">
        <v>2</v>
      </c>
      <c r="B4" s="1">
        <v>3.2723</v>
      </c>
      <c r="C4" s="1">
        <v>4.3575999999999997</v>
      </c>
      <c r="D4" s="1">
        <v>-1.1451312610166799</v>
      </c>
      <c r="E4" s="1">
        <v>6.5134117445116999E-3</v>
      </c>
      <c r="F4" s="1">
        <v>8.0705710730478705E-2</v>
      </c>
      <c r="G4" s="1">
        <v>7.3546048324625996E-2</v>
      </c>
      <c r="H4" s="1">
        <v>2.17096989691466E-4</v>
      </c>
      <c r="I4" s="1">
        <v>1.47342115395248E-2</v>
      </c>
      <c r="J4" s="1">
        <v>-1.2186773093412999</v>
      </c>
      <c r="K4" s="1">
        <v>6.7305087342031701E-3</v>
      </c>
      <c r="L4" s="1">
        <v>8.2039677804116001E-2</v>
      </c>
      <c r="M4" s="1">
        <v>-14.8547305640462</v>
      </c>
      <c r="N4" s="1">
        <v>0.14160909264394</v>
      </c>
      <c r="O4" s="1">
        <v>6.06927876823408E-2</v>
      </c>
    </row>
    <row r="5" spans="1:15" x14ac:dyDescent="0.3">
      <c r="A5" s="1">
        <v>3</v>
      </c>
      <c r="B5" s="1">
        <v>4.3575999999999997</v>
      </c>
      <c r="C5" s="1">
        <v>5.4813000000000001</v>
      </c>
      <c r="D5" s="1">
        <v>-0.44869430867077498</v>
      </c>
      <c r="E5" s="1">
        <v>3.2667240893230901E-3</v>
      </c>
      <c r="F5" s="1">
        <v>5.7155263006332897E-2</v>
      </c>
      <c r="G5" s="1">
        <v>3.9528817923206498E-2</v>
      </c>
      <c r="H5" s="1">
        <v>2.24449463160692E-4</v>
      </c>
      <c r="I5" s="1">
        <v>1.49816375326828E-2</v>
      </c>
      <c r="J5" s="9">
        <v>-0.48822312659398198</v>
      </c>
      <c r="K5" s="9">
        <v>3.4911735524837798E-3</v>
      </c>
      <c r="L5" s="9">
        <v>5.9086153644350402E-2</v>
      </c>
      <c r="M5" s="9">
        <v>-8.2629024988270405</v>
      </c>
      <c r="N5" s="1">
        <v>0.66324359080138096</v>
      </c>
      <c r="O5" s="1">
        <v>-3.2575857160824701E-2</v>
      </c>
    </row>
    <row r="6" spans="1:15" x14ac:dyDescent="0.3">
      <c r="A6" s="1">
        <v>4</v>
      </c>
      <c r="B6" s="1">
        <v>5.4813000000000001</v>
      </c>
      <c r="C6" s="1">
        <v>6.7822999999999896</v>
      </c>
      <c r="D6" s="1">
        <v>-0.297302045049056</v>
      </c>
      <c r="E6" s="1">
        <v>2.8132860943829701E-3</v>
      </c>
      <c r="F6" s="1">
        <v>5.3040419440111598E-2</v>
      </c>
      <c r="G6" s="1">
        <v>2.82486154742412E-2</v>
      </c>
      <c r="H6" s="1">
        <v>2.26946103978613E-4</v>
      </c>
      <c r="I6" s="1">
        <v>1.50647304648511E-2</v>
      </c>
      <c r="J6" s="9">
        <v>-0.32555066052329701</v>
      </c>
      <c r="K6" s="9">
        <v>3.0402321983615801E-3</v>
      </c>
      <c r="L6" s="9">
        <v>5.5138300648112003E-2</v>
      </c>
      <c r="M6" s="9">
        <v>-5.9042563281181701</v>
      </c>
      <c r="N6" s="1">
        <v>0.77382360122212301</v>
      </c>
      <c r="O6" s="1">
        <v>-5.1534631079924301E-2</v>
      </c>
    </row>
    <row r="7" spans="1:15" x14ac:dyDescent="0.3">
      <c r="A7" s="1">
        <v>5</v>
      </c>
      <c r="B7" s="1">
        <v>6.7822999999999896</v>
      </c>
      <c r="C7" s="1">
        <v>8.1860999999999997</v>
      </c>
      <c r="D7" s="1">
        <v>0.52813457007947995</v>
      </c>
      <c r="E7" s="1">
        <v>1.25473732438906E-3</v>
      </c>
      <c r="F7" s="1">
        <v>3.5422271587082901E-2</v>
      </c>
      <c r="G7" s="1">
        <v>-7.9851770163746894E-2</v>
      </c>
      <c r="H7" s="1">
        <v>2.5234986057522297E-4</v>
      </c>
      <c r="I7" s="1">
        <v>1.5885523616652401E-2</v>
      </c>
      <c r="J7" s="9">
        <v>0.60798634024322695</v>
      </c>
      <c r="K7" s="9">
        <v>1.5070871849642801E-3</v>
      </c>
      <c r="L7" s="9">
        <v>3.8821220807237398E-2</v>
      </c>
      <c r="M7" s="9">
        <v>15.661185495997501</v>
      </c>
      <c r="N7" s="1">
        <v>0.98786237358520401</v>
      </c>
      <c r="O7" s="1">
        <v>0.48140169601136501</v>
      </c>
    </row>
    <row r="8" spans="1:15" x14ac:dyDescent="0.3">
      <c r="A8" s="1">
        <v>6</v>
      </c>
      <c r="B8" s="1">
        <v>8.1860999999999997</v>
      </c>
      <c r="C8" s="1">
        <v>9.9165599999999898</v>
      </c>
      <c r="D8" s="1">
        <v>0.25382419269948298</v>
      </c>
      <c r="E8" s="1">
        <v>1.6382166136916401E-3</v>
      </c>
      <c r="F8" s="1">
        <v>4.0474888680410798E-2</v>
      </c>
      <c r="G8" s="1">
        <v>-3.2529148506187502E-2</v>
      </c>
      <c r="H8" s="1">
        <v>2.40889208514899E-4</v>
      </c>
      <c r="I8" s="1">
        <v>1.55206059325948E-2</v>
      </c>
      <c r="J8" s="9">
        <v>0.28635334120567002</v>
      </c>
      <c r="K8" s="9">
        <v>1.8791058222065401E-3</v>
      </c>
      <c r="L8" s="9">
        <v>4.3348654214479899E-2</v>
      </c>
      <c r="M8" s="9">
        <v>6.6058184825959101</v>
      </c>
      <c r="N8" s="1">
        <v>0.96467982960363396</v>
      </c>
      <c r="O8" s="1">
        <v>0.189969246620211</v>
      </c>
    </row>
    <row r="9" spans="1:15" x14ac:dyDescent="0.3">
      <c r="A9" s="1">
        <v>7</v>
      </c>
      <c r="B9" s="1">
        <v>9.9165599999999898</v>
      </c>
      <c r="C9" s="1">
        <v>12.113819999999899</v>
      </c>
      <c r="D9" s="1">
        <v>0.237269522637446</v>
      </c>
      <c r="E9" s="1">
        <v>1.6648256345679401E-3</v>
      </c>
      <c r="F9" s="1">
        <v>4.0802274870011201E-2</v>
      </c>
      <c r="G9" s="1">
        <v>-3.0118648105891599E-2</v>
      </c>
      <c r="H9" s="1">
        <v>2.40321021571021E-4</v>
      </c>
      <c r="I9" s="1">
        <v>1.5502290849130001E-2</v>
      </c>
      <c r="J9" s="9">
        <v>0.26738817074333798</v>
      </c>
      <c r="K9" s="9">
        <v>1.9051466561389599E-3</v>
      </c>
      <c r="L9" s="9">
        <v>4.3647985705401897E-2</v>
      </c>
      <c r="M9" s="9">
        <v>6.1260139825936104</v>
      </c>
      <c r="N9" s="1">
        <v>0.96241925784132198</v>
      </c>
      <c r="O9" s="1">
        <v>0.17417993332883899</v>
      </c>
    </row>
    <row r="10" spans="1:15" x14ac:dyDescent="0.3">
      <c r="A10" s="1">
        <v>8</v>
      </c>
      <c r="B10" s="1">
        <v>12.113819999999899</v>
      </c>
      <c r="C10" s="1">
        <v>14.977180000000001</v>
      </c>
      <c r="D10" s="1">
        <v>0.19306299466131099</v>
      </c>
      <c r="E10" s="1">
        <v>1.73829176695671E-3</v>
      </c>
      <c r="F10" s="1">
        <v>4.1692826324881201E-2</v>
      </c>
      <c r="G10" s="1">
        <v>-2.3891608066237299E-2</v>
      </c>
      <c r="H10" s="1">
        <v>2.3885629067669801E-4</v>
      </c>
      <c r="I10" s="1">
        <v>1.54549762431618E-2</v>
      </c>
      <c r="J10" s="9">
        <v>0.21695460272754899</v>
      </c>
      <c r="K10" s="9">
        <v>1.9771480576334E-3</v>
      </c>
      <c r="L10" s="9">
        <v>4.4465133055388503E-2</v>
      </c>
      <c r="M10" s="9">
        <v>4.8792073208753601</v>
      </c>
      <c r="N10" s="1">
        <v>0.95571208125392004</v>
      </c>
      <c r="O10" s="1">
        <v>0.13385081624619999</v>
      </c>
    </row>
    <row r="11" spans="1:15" x14ac:dyDescent="0.3">
      <c r="A11" s="1">
        <v>9</v>
      </c>
      <c r="B11" s="1">
        <v>14.977180000000001</v>
      </c>
      <c r="C11" s="1">
        <v>19.729099999999999</v>
      </c>
      <c r="D11" s="1">
        <v>0.57594642576538402</v>
      </c>
      <c r="E11" s="1">
        <v>1.19804160259497E-3</v>
      </c>
      <c r="F11" s="1">
        <v>3.4612737577299102E-2</v>
      </c>
      <c r="G11" s="1">
        <v>-8.9741301477626795E-2</v>
      </c>
      <c r="H11" s="1">
        <v>2.54813642657145E-4</v>
      </c>
      <c r="I11" s="1">
        <v>1.59628832814484E-2</v>
      </c>
      <c r="J11" s="9">
        <v>0.66568772724301095</v>
      </c>
      <c r="K11" s="9">
        <v>1.4528552452521199E-3</v>
      </c>
      <c r="L11" s="9">
        <v>3.81163382980595E-2</v>
      </c>
      <c r="M11" s="9">
        <v>17.464629525467799</v>
      </c>
      <c r="N11" s="1">
        <v>0.99</v>
      </c>
      <c r="O11" s="1">
        <v>0.53427996664037702</v>
      </c>
    </row>
    <row r="12" spans="1:15" x14ac:dyDescent="0.3">
      <c r="A12" s="1">
        <v>10</v>
      </c>
      <c r="B12" s="1">
        <v>19.729099999999999</v>
      </c>
      <c r="C12" s="6" t="s">
        <v>40</v>
      </c>
      <c r="D12" s="1">
        <v>-6.2292050936533103E-2</v>
      </c>
      <c r="E12" s="1">
        <v>2.2324166175733502E-3</v>
      </c>
      <c r="F12" s="1">
        <v>4.7248456245398598E-2</v>
      </c>
      <c r="G12" s="1">
        <v>6.6916345458672101E-3</v>
      </c>
      <c r="H12" s="1">
        <v>2.31794953099738E-4</v>
      </c>
      <c r="I12" s="1">
        <v>1.5224813729557999E-2</v>
      </c>
      <c r="J12" s="9">
        <v>-6.8983685482400303E-2</v>
      </c>
      <c r="K12" s="9">
        <v>2.46421157067309E-3</v>
      </c>
      <c r="L12" s="9">
        <v>4.9640825644554798E-2</v>
      </c>
      <c r="M12" s="9">
        <v>-1.3896562876763301</v>
      </c>
      <c r="N12" s="1">
        <v>0.891003381199722</v>
      </c>
      <c r="O12" s="1">
        <v>-2.5559823959051299E-2</v>
      </c>
    </row>
    <row r="13" spans="1:15" x14ac:dyDescent="0.3">
      <c r="N13" s="6"/>
      <c r="O13" s="6"/>
    </row>
    <row r="14" spans="1:15" x14ac:dyDescent="0.3">
      <c r="A14" s="2" t="s">
        <v>48</v>
      </c>
      <c r="N14" s="6"/>
      <c r="O14" s="6"/>
    </row>
    <row r="15" spans="1:15" x14ac:dyDescent="0.3">
      <c r="A15" s="3" t="s">
        <v>42</v>
      </c>
      <c r="B15" s="7" t="s">
        <v>37</v>
      </c>
      <c r="C15" s="7" t="s">
        <v>38</v>
      </c>
      <c r="D15" s="7" t="s">
        <v>3</v>
      </c>
      <c r="E15" s="7" t="s">
        <v>33</v>
      </c>
      <c r="F15" s="7" t="s">
        <v>15</v>
      </c>
      <c r="G15" s="7" t="s">
        <v>4</v>
      </c>
      <c r="H15" s="7" t="s">
        <v>34</v>
      </c>
      <c r="I15" s="7" t="s">
        <v>16</v>
      </c>
      <c r="J15" s="7" t="s">
        <v>5</v>
      </c>
      <c r="K15" s="7" t="s">
        <v>35</v>
      </c>
      <c r="L15" s="7" t="s">
        <v>36</v>
      </c>
      <c r="M15" s="7" t="s">
        <v>6</v>
      </c>
      <c r="N15" s="3" t="s">
        <v>43</v>
      </c>
      <c r="O15" s="3" t="s">
        <v>41</v>
      </c>
    </row>
    <row r="16" spans="1:15" x14ac:dyDescent="0.3">
      <c r="A16" s="1">
        <v>1</v>
      </c>
      <c r="B16" s="6" t="s">
        <v>39</v>
      </c>
      <c r="C16" s="1">
        <v>14.31526</v>
      </c>
      <c r="D16" s="1">
        <v>-2.3774893799646999</v>
      </c>
      <c r="E16" s="1">
        <v>2.22420863515774E-2</v>
      </c>
      <c r="F16" s="1">
        <v>0.149137809932885</v>
      </c>
      <c r="G16" s="1">
        <v>9.6928450326891E-2</v>
      </c>
      <c r="H16" s="1">
        <v>2.1218028724686301E-4</v>
      </c>
      <c r="I16" s="1">
        <v>1.4566409552352401E-2</v>
      </c>
      <c r="J16" s="1">
        <v>-2.47441783029159</v>
      </c>
      <c r="K16" s="1">
        <v>2.24542666388243E-2</v>
      </c>
      <c r="L16" s="1">
        <v>0.14984747791946401</v>
      </c>
      <c r="M16" s="1">
        <v>-16.512909423950902</v>
      </c>
      <c r="N16" s="1">
        <v>0.01</v>
      </c>
      <c r="O16" s="1">
        <v>9.5891277780872503E-2</v>
      </c>
    </row>
    <row r="17" spans="1:15" x14ac:dyDescent="0.3">
      <c r="A17" s="1">
        <v>2</v>
      </c>
      <c r="B17" s="1">
        <v>14.31526</v>
      </c>
      <c r="C17" s="1">
        <v>18.748460000000001</v>
      </c>
      <c r="D17" s="1">
        <v>-1.1916910863611601</v>
      </c>
      <c r="E17" s="1">
        <v>6.8226255470341E-3</v>
      </c>
      <c r="F17" s="1">
        <v>8.2599186116051396E-2</v>
      </c>
      <c r="G17" s="1">
        <v>7.5053456964535803E-2</v>
      </c>
      <c r="H17" s="1">
        <v>2.16774304380863E-4</v>
      </c>
      <c r="I17" s="1">
        <v>1.4723257261247E-2</v>
      </c>
      <c r="J17" s="1">
        <v>-1.2667445433257001</v>
      </c>
      <c r="K17" s="1">
        <v>7.0393998514149602E-3</v>
      </c>
      <c r="L17" s="1">
        <v>8.3901131407239996E-2</v>
      </c>
      <c r="M17" s="1">
        <v>-15.098062708799</v>
      </c>
      <c r="N17" s="1">
        <v>0.114319092881603</v>
      </c>
      <c r="O17" s="1">
        <v>6.4770972556486006E-2</v>
      </c>
    </row>
    <row r="18" spans="1:15" x14ac:dyDescent="0.3">
      <c r="A18" s="1">
        <v>3</v>
      </c>
      <c r="B18" s="1">
        <v>18.748460000000001</v>
      </c>
      <c r="C18" s="1">
        <v>21.512080000000001</v>
      </c>
      <c r="D18" s="1">
        <v>-0.71649886036229404</v>
      </c>
      <c r="E18" s="1">
        <v>4.2572283150548304E-3</v>
      </c>
      <c r="F18" s="1">
        <v>6.5247439145569797E-2</v>
      </c>
      <c r="G18" s="1">
        <v>5.5573679339145803E-2</v>
      </c>
      <c r="H18" s="1">
        <v>2.2095028263789801E-4</v>
      </c>
      <c r="I18" s="1">
        <v>1.48643964774187E-2</v>
      </c>
      <c r="J18" s="1">
        <v>-0.77207253970143996</v>
      </c>
      <c r="K18" s="1">
        <v>4.4781785976927297E-3</v>
      </c>
      <c r="L18" s="1">
        <v>6.6919194538583096E-2</v>
      </c>
      <c r="M18" s="1">
        <v>-11.5373854246899</v>
      </c>
      <c r="N18" s="1">
        <v>0.26819829922486599</v>
      </c>
      <c r="O18" s="1">
        <v>3.4188035348663E-2</v>
      </c>
    </row>
    <row r="19" spans="1:15" x14ac:dyDescent="0.3">
      <c r="A19" s="1">
        <v>4</v>
      </c>
      <c r="B19" s="1">
        <v>21.512080000000001</v>
      </c>
      <c r="C19" s="1">
        <v>23.730899999999998</v>
      </c>
      <c r="D19" s="1">
        <v>-0.61923020290602804</v>
      </c>
      <c r="E19" s="1">
        <v>3.8661023789392599E-3</v>
      </c>
      <c r="F19" s="1">
        <v>6.2177989505445203E-2</v>
      </c>
      <c r="G19" s="1">
        <v>5.0263730306647603E-2</v>
      </c>
      <c r="H19" s="1">
        <v>2.2210438772023099E-4</v>
      </c>
      <c r="I19" s="1">
        <v>1.49031670365809E-2</v>
      </c>
      <c r="J19" s="1">
        <v>-0.66949393321267503</v>
      </c>
      <c r="K19" s="1">
        <v>4.0882067666594898E-3</v>
      </c>
      <c r="L19" s="1">
        <v>6.3939086376484003E-2</v>
      </c>
      <c r="M19" s="1">
        <v>-10.470808564116499</v>
      </c>
      <c r="N19" s="1">
        <v>0.31273173773118901</v>
      </c>
      <c r="O19" s="1">
        <v>2.6382559449712999E-2</v>
      </c>
    </row>
    <row r="20" spans="1:15" x14ac:dyDescent="0.3">
      <c r="A20" s="1">
        <v>5</v>
      </c>
      <c r="B20" s="1">
        <v>23.730899999999998</v>
      </c>
      <c r="C20" s="1">
        <v>25.713899999999999</v>
      </c>
      <c r="D20" s="1">
        <v>-0.482020087580112</v>
      </c>
      <c r="E20" s="1">
        <v>3.3756691612419798E-3</v>
      </c>
      <c r="F20" s="1">
        <v>5.8100509130660602E-2</v>
      </c>
      <c r="G20" s="1">
        <v>4.1784211151507301E-2</v>
      </c>
      <c r="H20" s="1">
        <v>2.2395681033310599E-4</v>
      </c>
      <c r="I20" s="9">
        <v>1.4965186612037501E-2</v>
      </c>
      <c r="J20" s="9">
        <v>-0.52380429873161904</v>
      </c>
      <c r="K20" s="9">
        <v>3.5996259715750799E-3</v>
      </c>
      <c r="L20" s="9">
        <v>5.99968830154958E-2</v>
      </c>
      <c r="M20" s="9">
        <v>-8.7305251940560495</v>
      </c>
      <c r="N20" s="1">
        <v>0.38224594729872302</v>
      </c>
      <c r="O20" s="1">
        <v>1.51019518694782E-2</v>
      </c>
    </row>
    <row r="21" spans="1:15" x14ac:dyDescent="0.3">
      <c r="A21" s="1">
        <v>6</v>
      </c>
      <c r="B21" s="1">
        <v>25.713899999999999</v>
      </c>
      <c r="C21" s="1">
        <v>27.589099999999899</v>
      </c>
      <c r="D21" s="1">
        <v>-0.51274677756931297</v>
      </c>
      <c r="E21" s="1">
        <v>3.4801708800443801E-3</v>
      </c>
      <c r="F21" s="1">
        <v>5.8992973141251202E-2</v>
      </c>
      <c r="G21" s="1">
        <v>4.37844700493202E-2</v>
      </c>
      <c r="H21" s="1">
        <v>2.2351523074601399E-4</v>
      </c>
      <c r="I21" s="9">
        <v>1.4950425771395701E-2</v>
      </c>
      <c r="J21" s="9">
        <v>-0.55653124761863304</v>
      </c>
      <c r="K21" s="9">
        <v>3.7036861107904002E-3</v>
      </c>
      <c r="L21" s="9">
        <v>6.0857917404314697E-2</v>
      </c>
      <c r="M21" s="9">
        <v>-9.1447632675510508</v>
      </c>
      <c r="N21" s="1">
        <v>0.36608060541314302</v>
      </c>
      <c r="O21" s="1">
        <v>1.7609812982774701E-2</v>
      </c>
    </row>
    <row r="22" spans="1:15" x14ac:dyDescent="0.3">
      <c r="A22" s="1">
        <v>7</v>
      </c>
      <c r="B22" s="1">
        <v>27.589099999999899</v>
      </c>
      <c r="C22" s="1">
        <v>29.7361199999999</v>
      </c>
      <c r="D22" s="1">
        <v>-0.33469033461958198</v>
      </c>
      <c r="E22" s="1">
        <v>2.91853274082311E-3</v>
      </c>
      <c r="F22" s="1">
        <v>5.4023446213871902E-2</v>
      </c>
      <c r="G22" s="1">
        <v>3.1210245992263401E-2</v>
      </c>
      <c r="H22" s="1">
        <v>2.26291632635078E-4</v>
      </c>
      <c r="I22" s="9">
        <v>1.5042992808449999E-2</v>
      </c>
      <c r="J22" s="9">
        <v>-0.36590058061184499</v>
      </c>
      <c r="K22" s="9">
        <v>3.1448243734581902E-3</v>
      </c>
      <c r="L22" s="9">
        <v>5.6078733700558797E-2</v>
      </c>
      <c r="M22" s="9">
        <v>-6.5247653872790501</v>
      </c>
      <c r="N22" s="1">
        <v>0.4633393952696</v>
      </c>
      <c r="O22" s="1">
        <v>3.9433432583591901E-3</v>
      </c>
    </row>
    <row r="23" spans="1:15" x14ac:dyDescent="0.3">
      <c r="A23" s="1">
        <v>8</v>
      </c>
      <c r="B23" s="1">
        <v>29.7361199999999</v>
      </c>
      <c r="C23" s="1">
        <v>32.34628</v>
      </c>
      <c r="D23" s="1">
        <v>0.128488950285747</v>
      </c>
      <c r="E23" s="1">
        <v>1.85156603695929E-3</v>
      </c>
      <c r="F23" s="1">
        <v>4.3029827294090897E-2</v>
      </c>
      <c r="G23" s="1">
        <v>-1.5328857708806201E-2</v>
      </c>
      <c r="H23" s="1">
        <v>2.36857714061157E-4</v>
      </c>
      <c r="I23" s="9">
        <v>1.5390182392069201E-2</v>
      </c>
      <c r="J23" s="9">
        <v>0.14381780799455299</v>
      </c>
      <c r="K23" s="9">
        <v>2.0884237510204501E-3</v>
      </c>
      <c r="L23" s="9">
        <v>4.5699275169530297E-2</v>
      </c>
      <c r="M23" s="9">
        <v>3.1470479008919399</v>
      </c>
      <c r="N23" s="1">
        <v>0.71675393814875499</v>
      </c>
      <c r="O23" s="1">
        <v>1.8015030113523199E-2</v>
      </c>
    </row>
    <row r="24" spans="1:15" x14ac:dyDescent="0.3">
      <c r="A24" s="1">
        <v>9</v>
      </c>
      <c r="B24" s="1">
        <v>32.34628</v>
      </c>
      <c r="C24" s="1">
        <v>36.353700000000003</v>
      </c>
      <c r="D24" s="1">
        <v>0.53068134352191099</v>
      </c>
      <c r="E24" s="1">
        <v>1.25169814410436E-3</v>
      </c>
      <c r="F24" s="1">
        <v>3.5379346292778897E-2</v>
      </c>
      <c r="G24" s="1">
        <v>-8.0361044608226295E-2</v>
      </c>
      <c r="H24" s="1">
        <v>2.52475028495478E-4</v>
      </c>
      <c r="I24" s="9">
        <v>1.58894628133073E-2</v>
      </c>
      <c r="J24" s="9">
        <v>0.611042388130138</v>
      </c>
      <c r="K24" s="9">
        <v>1.5041731725998399E-3</v>
      </c>
      <c r="L24" s="9">
        <v>3.87836714688004E-2</v>
      </c>
      <c r="M24" s="9">
        <v>15.7551455287489</v>
      </c>
      <c r="N24" s="1">
        <v>0.87147823141387404</v>
      </c>
      <c r="O24" s="1">
        <v>0.22743728281712999</v>
      </c>
    </row>
    <row r="25" spans="1:15" x14ac:dyDescent="0.3">
      <c r="A25" s="1">
        <v>10</v>
      </c>
      <c r="B25" s="1">
        <v>36.353700000000003</v>
      </c>
      <c r="C25" s="6" t="s">
        <v>40</v>
      </c>
      <c r="D25" s="1">
        <v>1.36404132381994</v>
      </c>
      <c r="E25" s="1">
        <v>5.6704286459620498E-4</v>
      </c>
      <c r="F25" s="1">
        <v>2.3812661854488298E-2</v>
      </c>
      <c r="G25" s="1">
        <v>-0.37666967402970503</v>
      </c>
      <c r="H25" s="1">
        <v>3.38015577176641E-4</v>
      </c>
      <c r="I25" s="9">
        <v>1.8385199949324499E-2</v>
      </c>
      <c r="J25" s="9">
        <v>1.74071099784965</v>
      </c>
      <c r="K25" s="9">
        <v>9.0505844177284599E-4</v>
      </c>
      <c r="L25" s="9">
        <v>3.0084189232433101E-2</v>
      </c>
      <c r="M25" s="9">
        <v>57.861323248592903</v>
      </c>
      <c r="N25" s="1">
        <v>0.98657720843899399</v>
      </c>
      <c r="O25" s="1">
        <v>1.26706338291863</v>
      </c>
    </row>
    <row r="26" spans="1:15" x14ac:dyDescent="0.3">
      <c r="N26" s="6"/>
      <c r="O26" s="6"/>
    </row>
    <row r="27" spans="1:15" x14ac:dyDescent="0.3">
      <c r="A27" s="2" t="s">
        <v>49</v>
      </c>
      <c r="N27" s="6"/>
      <c r="O27" s="6"/>
    </row>
    <row r="28" spans="1:15" x14ac:dyDescent="0.3">
      <c r="A28" s="3" t="s">
        <v>42</v>
      </c>
      <c r="B28" s="7" t="s">
        <v>37</v>
      </c>
      <c r="C28" s="7" t="s">
        <v>38</v>
      </c>
      <c r="D28" s="7" t="s">
        <v>3</v>
      </c>
      <c r="E28" s="7" t="s">
        <v>33</v>
      </c>
      <c r="F28" s="7" t="s">
        <v>15</v>
      </c>
      <c r="G28" s="7" t="s">
        <v>4</v>
      </c>
      <c r="H28" s="7" t="s">
        <v>34</v>
      </c>
      <c r="I28" s="7" t="s">
        <v>16</v>
      </c>
      <c r="J28" s="7" t="s">
        <v>5</v>
      </c>
      <c r="K28" s="7" t="s">
        <v>35</v>
      </c>
      <c r="L28" s="7" t="s">
        <v>36</v>
      </c>
      <c r="M28" s="7" t="s">
        <v>6</v>
      </c>
      <c r="N28" s="3" t="s">
        <v>43</v>
      </c>
      <c r="O28" s="3" t="s">
        <v>41</v>
      </c>
    </row>
    <row r="29" spans="1:15" x14ac:dyDescent="0.3">
      <c r="A29" s="1">
        <v>1</v>
      </c>
      <c r="B29" s="6" t="s">
        <v>39</v>
      </c>
      <c r="C29" s="1">
        <v>8.7769600000000008</v>
      </c>
      <c r="D29" s="1">
        <v>-0.32881005663181001</v>
      </c>
      <c r="E29" s="1">
        <v>2.9018283931932201E-3</v>
      </c>
      <c r="F29" s="1">
        <v>5.3868621601013897E-2</v>
      </c>
      <c r="G29" s="1">
        <v>3.07508810430062E-2</v>
      </c>
      <c r="H29" s="1">
        <v>2.26392062679904E-4</v>
      </c>
      <c r="I29" s="1">
        <v>1.50463305387029E-2</v>
      </c>
      <c r="J29" s="1">
        <v>-0.359560937674817</v>
      </c>
      <c r="K29" s="1">
        <v>3.1282204558731302E-3</v>
      </c>
      <c r="L29" s="1">
        <v>5.5930496653195598E-2</v>
      </c>
      <c r="M29" s="1">
        <v>-6.42870990229751</v>
      </c>
      <c r="N29" s="1">
        <v>0.195993983819686</v>
      </c>
      <c r="O29" s="1">
        <v>2.2731012655530399E-2</v>
      </c>
    </row>
    <row r="30" spans="1:15" x14ac:dyDescent="0.3">
      <c r="A30" s="1">
        <v>2</v>
      </c>
      <c r="B30" s="1">
        <v>8.7769600000000008</v>
      </c>
      <c r="C30" s="1">
        <v>12.038019999999999</v>
      </c>
      <c r="D30" s="1">
        <v>-0.239958938527044</v>
      </c>
      <c r="E30" s="1">
        <v>2.6585192279525499E-3</v>
      </c>
      <c r="F30" s="1">
        <v>5.1560830365235101E-2</v>
      </c>
      <c r="G30" s="1">
        <v>2.3480485905253999E-2</v>
      </c>
      <c r="H30" s="1">
        <v>2.2801152003617799E-4</v>
      </c>
      <c r="I30" s="1">
        <v>1.5100050332239901E-2</v>
      </c>
      <c r="J30" s="1">
        <v>-0.26343942443229801</v>
      </c>
      <c r="K30" s="1">
        <v>2.88653074798873E-3</v>
      </c>
      <c r="L30" s="1">
        <v>5.3726443656627099E-2</v>
      </c>
      <c r="M30" s="1">
        <v>-4.9033475231670796</v>
      </c>
      <c r="N30" s="1">
        <v>0.21980100518957599</v>
      </c>
      <c r="O30" s="1">
        <v>1.6410524561472999E-2</v>
      </c>
    </row>
    <row r="31" spans="1:15" x14ac:dyDescent="0.3">
      <c r="A31" s="1">
        <v>3</v>
      </c>
      <c r="B31" s="1">
        <v>12.038019999999999</v>
      </c>
      <c r="C31" s="1">
        <v>14.990079999999899</v>
      </c>
      <c r="D31" s="1">
        <v>-0.218890463178321</v>
      </c>
      <c r="E31" s="1">
        <v>2.6039797281733699E-3</v>
      </c>
      <c r="F31" s="1">
        <v>5.1029204659423899E-2</v>
      </c>
      <c r="G31" s="1">
        <v>2.1652533742228499E-2</v>
      </c>
      <c r="H31" s="1">
        <v>2.2842004288069599E-4</v>
      </c>
      <c r="I31" s="1">
        <v>1.5113571479987599E-2</v>
      </c>
      <c r="J31" s="1">
        <v>-0.24054299692054901</v>
      </c>
      <c r="K31" s="1">
        <v>2.8323997710540702E-3</v>
      </c>
      <c r="L31" s="1">
        <v>5.32202947291169E-2</v>
      </c>
      <c r="M31" s="1">
        <v>-4.5197607067919598</v>
      </c>
      <c r="N31" s="1">
        <v>0.22576876223110101</v>
      </c>
      <c r="O31" s="1">
        <v>1.49065744579538E-2</v>
      </c>
    </row>
    <row r="32" spans="1:15" x14ac:dyDescent="0.3">
      <c r="A32" s="1">
        <v>4</v>
      </c>
      <c r="B32" s="1">
        <v>14.990079999999899</v>
      </c>
      <c r="C32" s="1">
        <v>18.068339999999999</v>
      </c>
      <c r="D32" s="1">
        <v>-0.205973311617309</v>
      </c>
      <c r="E32" s="1">
        <v>2.5710224083632799E-3</v>
      </c>
      <c r="F32" s="1">
        <v>5.0705250303723803E-2</v>
      </c>
      <c r="G32" s="1">
        <v>2.0512020416930399E-2</v>
      </c>
      <c r="H32" s="1">
        <v>2.2867612944102401E-4</v>
      </c>
      <c r="I32" s="1">
        <v>1.5122041179715899E-2</v>
      </c>
      <c r="J32" s="1">
        <v>-0.22648533203424001</v>
      </c>
      <c r="K32" s="1">
        <v>2.79969853780431E-3</v>
      </c>
      <c r="L32" s="1">
        <v>5.2912177594617103E-2</v>
      </c>
      <c r="M32" s="1">
        <v>-4.2804008893650396</v>
      </c>
      <c r="N32" s="1">
        <v>0.229489218243077</v>
      </c>
      <c r="O32" s="1">
        <v>1.39861526715829E-2</v>
      </c>
    </row>
    <row r="33" spans="1:16" x14ac:dyDescent="0.3">
      <c r="A33" s="1">
        <v>5</v>
      </c>
      <c r="B33" s="1">
        <v>18.068339999999999</v>
      </c>
      <c r="C33" s="1">
        <v>21.604399999999998</v>
      </c>
      <c r="D33" s="1">
        <v>-9.41357655176982E-2</v>
      </c>
      <c r="E33" s="1">
        <v>2.3031246420578901E-3</v>
      </c>
      <c r="F33" s="1">
        <v>4.7990880821859101E-2</v>
      </c>
      <c r="G33" s="1">
        <v>9.9427437700533809E-3</v>
      </c>
      <c r="H33" s="1">
        <v>2.3105958785448201E-4</v>
      </c>
      <c r="I33" s="1">
        <v>1.52006443236621E-2</v>
      </c>
      <c r="J33" s="1">
        <v>-0.104078509287751</v>
      </c>
      <c r="K33" s="1">
        <v>2.53418422991237E-3</v>
      </c>
      <c r="L33" s="1">
        <v>5.03406816591946E-2</v>
      </c>
      <c r="M33" s="1">
        <v>-2.0674831142009702</v>
      </c>
      <c r="N33" s="1">
        <v>0.263679206330868</v>
      </c>
      <c r="O33" s="1">
        <v>6.1494163294521301E-3</v>
      </c>
    </row>
    <row r="34" spans="1:16" x14ac:dyDescent="0.3">
      <c r="A34" s="1">
        <v>6</v>
      </c>
      <c r="B34" s="1">
        <v>21.604399999999998</v>
      </c>
      <c r="C34" s="1">
        <v>25.6295</v>
      </c>
      <c r="D34" s="1">
        <v>-5.7857005289826201E-2</v>
      </c>
      <c r="E34" s="1">
        <v>2.2226708099468001E-3</v>
      </c>
      <c r="F34" s="1">
        <v>4.7145209830340103E-2</v>
      </c>
      <c r="G34" s="1">
        <v>6.2301657482743498E-3</v>
      </c>
      <c r="H34" s="1">
        <v>2.3190039987004601E-4</v>
      </c>
      <c r="I34" s="1">
        <v>1.52282763262966E-2</v>
      </c>
      <c r="J34" s="9">
        <v>-6.4087171038100493E-2</v>
      </c>
      <c r="K34" s="9">
        <v>2.4545712098168401E-3</v>
      </c>
      <c r="L34" s="9">
        <v>4.9543629356526203E-2</v>
      </c>
      <c r="M34" s="9">
        <v>-1.2935501873897</v>
      </c>
      <c r="N34" s="1">
        <v>0.27553241498391601</v>
      </c>
      <c r="O34" s="1">
        <v>3.7087458572439402E-3</v>
      </c>
    </row>
    <row r="35" spans="1:16" x14ac:dyDescent="0.3">
      <c r="A35" s="1">
        <v>7</v>
      </c>
      <c r="B35" s="1">
        <v>25.6295</v>
      </c>
      <c r="C35" s="1">
        <v>30.293599999999898</v>
      </c>
      <c r="D35" s="1">
        <v>-0.143668766344238</v>
      </c>
      <c r="E35" s="1">
        <v>2.4180931415040798E-3</v>
      </c>
      <c r="F35" s="1">
        <v>4.9174110480049202E-2</v>
      </c>
      <c r="G35" s="1">
        <v>1.4781259951934101E-2</v>
      </c>
      <c r="H35" s="1">
        <v>2.2996529120952199E-4</v>
      </c>
      <c r="I35" s="1">
        <v>1.5164606529993499E-2</v>
      </c>
      <c r="J35" s="9">
        <v>-0.158450026296172</v>
      </c>
      <c r="K35" s="9">
        <v>2.6480584327136002E-3</v>
      </c>
      <c r="L35" s="9">
        <v>5.1459289080919103E-2</v>
      </c>
      <c r="M35" s="9">
        <v>-3.0791336049554001</v>
      </c>
      <c r="N35" s="1">
        <v>0.24809826615952699</v>
      </c>
      <c r="O35" s="1">
        <v>9.5782034944647196E-3</v>
      </c>
    </row>
    <row r="36" spans="1:16" x14ac:dyDescent="0.3">
      <c r="A36" s="1">
        <v>8</v>
      </c>
      <c r="B36" s="1">
        <v>30.293599999999898</v>
      </c>
      <c r="C36" s="1">
        <v>36.561680000000003</v>
      </c>
      <c r="D36" s="1">
        <v>-3.3676437201849402E-2</v>
      </c>
      <c r="E36" s="1">
        <v>2.17057008698177E-3</v>
      </c>
      <c r="F36" s="1">
        <v>4.6589377404959699E-2</v>
      </c>
      <c r="G36" s="1">
        <v>3.6738384044666199E-3</v>
      </c>
      <c r="H36" s="1">
        <v>2.32482060965571E-4</v>
      </c>
      <c r="I36" s="1">
        <v>1.5247362426517299E-2</v>
      </c>
      <c r="J36" s="9">
        <v>-3.7350275606316097E-2</v>
      </c>
      <c r="K36" s="9">
        <v>2.4030521479473398E-3</v>
      </c>
      <c r="L36" s="9">
        <v>4.9020935812643697E-2</v>
      </c>
      <c r="M36" s="9">
        <v>-0.76192498138076103</v>
      </c>
      <c r="N36" s="1">
        <v>0.28363870303581901</v>
      </c>
      <c r="O36" s="1">
        <v>2.1273074599046601E-3</v>
      </c>
    </row>
    <row r="37" spans="1:16" x14ac:dyDescent="0.3">
      <c r="A37" s="1">
        <v>9</v>
      </c>
      <c r="B37" s="1">
        <v>36.561680000000003</v>
      </c>
      <c r="C37" s="1">
        <v>46.35492</v>
      </c>
      <c r="D37" s="1">
        <v>0.119168875400299</v>
      </c>
      <c r="E37" s="1">
        <v>1.868490625804E-3</v>
      </c>
      <c r="F37" s="1">
        <v>4.3226041060962297E-2</v>
      </c>
      <c r="G37" s="1">
        <v>-1.4143030575863601E-2</v>
      </c>
      <c r="H37" s="1">
        <v>2.3658280633432401E-4</v>
      </c>
      <c r="I37" s="1">
        <v>1.53812485297626E-2</v>
      </c>
      <c r="J37" s="9">
        <v>0.13331190597616299</v>
      </c>
      <c r="K37" s="9">
        <v>2.1050734321383202E-3</v>
      </c>
      <c r="L37" s="9">
        <v>4.5881079239031897E-2</v>
      </c>
      <c r="M37" s="9">
        <v>2.9055965593492901</v>
      </c>
      <c r="N37" s="1">
        <v>0.33859149768610602</v>
      </c>
      <c r="O37" s="1">
        <v>-6.5069741127583196E-3</v>
      </c>
    </row>
    <row r="38" spans="1:16" x14ac:dyDescent="0.3">
      <c r="A38" s="1">
        <v>10</v>
      </c>
      <c r="B38" s="1">
        <v>46.35492</v>
      </c>
      <c r="C38" s="6" t="s">
        <v>40</v>
      </c>
      <c r="D38" s="1">
        <v>0.73044036569390103</v>
      </c>
      <c r="E38" s="1">
        <v>1.03238907375151E-3</v>
      </c>
      <c r="F38" s="1">
        <v>3.2130811906198598E-2</v>
      </c>
      <c r="G38" s="1">
        <v>-0.125798191012195</v>
      </c>
      <c r="H38" s="1">
        <v>2.6400400721615598E-4</v>
      </c>
      <c r="I38" s="1">
        <v>1.6248200122356799E-2</v>
      </c>
      <c r="J38" s="9">
        <v>0.85623855670609605</v>
      </c>
      <c r="K38" s="9">
        <v>1.2963930809676599E-3</v>
      </c>
      <c r="L38" s="9">
        <v>3.6005459043979199E-2</v>
      </c>
      <c r="M38" s="9">
        <v>23.7807982300749</v>
      </c>
      <c r="N38" s="1">
        <v>0.60316719718518097</v>
      </c>
      <c r="O38" s="1">
        <v>5.1327649044137003E-2</v>
      </c>
    </row>
    <row r="39" spans="1:16" x14ac:dyDescent="0.3">
      <c r="N39" s="6"/>
      <c r="O39" s="6"/>
    </row>
    <row r="40" spans="1:16" x14ac:dyDescent="0.3">
      <c r="A40" s="5" t="s">
        <v>9</v>
      </c>
      <c r="C40" s="8"/>
      <c r="N40" s="6"/>
      <c r="O40" s="6"/>
    </row>
    <row r="41" spans="1:16" x14ac:dyDescent="0.3">
      <c r="A41" s="3" t="s">
        <v>42</v>
      </c>
      <c r="B41" s="7" t="s">
        <v>37</v>
      </c>
      <c r="C41" s="7" t="s">
        <v>38</v>
      </c>
      <c r="D41" s="7" t="s">
        <v>3</v>
      </c>
      <c r="E41" s="7" t="s">
        <v>33</v>
      </c>
      <c r="F41" s="7" t="s">
        <v>15</v>
      </c>
      <c r="G41" s="7" t="s">
        <v>4</v>
      </c>
      <c r="H41" s="7" t="s">
        <v>34</v>
      </c>
      <c r="I41" s="7" t="s">
        <v>16</v>
      </c>
      <c r="J41" s="7" t="s">
        <v>5</v>
      </c>
      <c r="K41" s="7" t="s">
        <v>35</v>
      </c>
      <c r="L41" s="7" t="s">
        <v>36</v>
      </c>
      <c r="M41" s="7" t="s">
        <v>6</v>
      </c>
      <c r="N41" s="3" t="s">
        <v>43</v>
      </c>
      <c r="O41" s="3" t="s">
        <v>41</v>
      </c>
    </row>
    <row r="42" spans="1:16" x14ac:dyDescent="0.3">
      <c r="A42" s="1">
        <v>1</v>
      </c>
      <c r="B42" s="6" t="s">
        <v>39</v>
      </c>
      <c r="C42" s="1">
        <v>32386.783240000001</v>
      </c>
      <c r="D42" s="1">
        <v>-2.2327690925799102</v>
      </c>
      <c r="E42" s="1">
        <v>1.9250636122593999E-2</v>
      </c>
      <c r="F42" s="1">
        <v>0.13874666166288099</v>
      </c>
      <c r="G42" s="1">
        <v>9.5442107425399297E-2</v>
      </c>
      <c r="H42" s="1">
        <v>2.12489264671987E-4</v>
      </c>
      <c r="I42" s="1">
        <v>1.45770115137495E-2</v>
      </c>
      <c r="J42" s="1">
        <v>-2.3282112000053101</v>
      </c>
      <c r="K42" s="1">
        <v>1.9463125387265901E-2</v>
      </c>
      <c r="L42" s="1">
        <v>0.139510305666878</v>
      </c>
      <c r="M42" s="1">
        <v>-16.688453149580099</v>
      </c>
      <c r="N42" s="1">
        <v>1.24313084478985E-2</v>
      </c>
      <c r="O42" s="1">
        <v>9.4168705025698102E-2</v>
      </c>
      <c r="P42" s="4"/>
    </row>
    <row r="43" spans="1:16" x14ac:dyDescent="0.3">
      <c r="A43" s="1">
        <v>2</v>
      </c>
      <c r="B43" s="1">
        <v>32386.783240000001</v>
      </c>
      <c r="C43" s="1">
        <v>39338.318780000001</v>
      </c>
      <c r="D43" s="1">
        <v>-0.98850975929734397</v>
      </c>
      <c r="E43" s="1">
        <v>5.5754730969342402E-3</v>
      </c>
      <c r="F43" s="1">
        <v>7.4669090639529298E-2</v>
      </c>
      <c r="G43" s="1">
        <v>6.7874725309267706E-2</v>
      </c>
      <c r="H43" s="1">
        <v>2.1830396463029799E-4</v>
      </c>
      <c r="I43" s="1">
        <v>1.47751130158215E-2</v>
      </c>
      <c r="J43" s="1">
        <v>-1.0563844846066099</v>
      </c>
      <c r="K43" s="1">
        <v>5.7937770615645399E-3</v>
      </c>
      <c r="L43" s="1">
        <v>7.6116864501663106E-2</v>
      </c>
      <c r="M43" s="1">
        <v>-13.8784550772389</v>
      </c>
      <c r="N43" s="1">
        <v>7.8675159740757797E-2</v>
      </c>
      <c r="O43" s="1">
        <v>6.1684004640398298E-2</v>
      </c>
    </row>
    <row r="44" spans="1:16" x14ac:dyDescent="0.3">
      <c r="A44" s="1">
        <v>3</v>
      </c>
      <c r="B44" s="1">
        <v>39338.318780000001</v>
      </c>
      <c r="C44" s="1">
        <v>43930.274259999998</v>
      </c>
      <c r="D44" s="1">
        <v>-0.193178851517365</v>
      </c>
      <c r="E44" s="1">
        <v>2.5388960886256399E-3</v>
      </c>
      <c r="F44" s="1">
        <v>5.0387459636556803E-2</v>
      </c>
      <c r="G44" s="1">
        <v>1.9365771529725899E-2</v>
      </c>
      <c r="H44" s="1">
        <v>2.2893278669263901E-4</v>
      </c>
      <c r="I44" s="1">
        <v>1.5130524997257601E-2</v>
      </c>
      <c r="J44" s="1">
        <v>-0.21254462304709101</v>
      </c>
      <c r="K44" s="1">
        <v>2.7678288753182801E-3</v>
      </c>
      <c r="L44" s="1">
        <v>5.2610159430648701E-2</v>
      </c>
      <c r="M44" s="1">
        <v>-4.0399919967410396</v>
      </c>
      <c r="N44" s="1">
        <v>0.23322102712019599</v>
      </c>
      <c r="O44" s="1">
        <v>1.3075401944165699E-2</v>
      </c>
    </row>
    <row r="45" spans="1:16" x14ac:dyDescent="0.3">
      <c r="A45" s="1">
        <v>4</v>
      </c>
      <c r="B45" s="1">
        <v>43930.274259999998</v>
      </c>
      <c r="C45" s="1">
        <v>47601.249219999998</v>
      </c>
      <c r="D45" s="1">
        <v>0.26842294122203603</v>
      </c>
      <c r="E45" s="1">
        <v>1.61499279476094E-3</v>
      </c>
      <c r="F45" s="1">
        <v>4.01869729484685E-2</v>
      </c>
      <c r="G45" s="1">
        <v>-3.4695010012634198E-2</v>
      </c>
      <c r="H45" s="1">
        <v>2.4140291967930701E-4</v>
      </c>
      <c r="I45" s="1">
        <v>1.5537146445834401E-2</v>
      </c>
      <c r="J45" s="9">
        <v>0.30311795123467</v>
      </c>
      <c r="K45" s="9">
        <v>1.8563957144402501E-3</v>
      </c>
      <c r="L45" s="9">
        <v>4.3085910857729899E-2</v>
      </c>
      <c r="M45" s="9">
        <v>7.0351988666450298</v>
      </c>
      <c r="N45" s="1">
        <v>0.39796297156045402</v>
      </c>
      <c r="O45" s="1">
        <v>-1.0828904242594001E-2</v>
      </c>
    </row>
    <row r="46" spans="1:16" x14ac:dyDescent="0.3">
      <c r="A46" s="1">
        <v>5</v>
      </c>
      <c r="B46" s="1">
        <v>47601.249219999998</v>
      </c>
      <c r="C46" s="1">
        <v>50793.417999999998</v>
      </c>
      <c r="D46" s="1">
        <v>0.199972574446767</v>
      </c>
      <c r="E46" s="1">
        <v>1.72656455971215E-3</v>
      </c>
      <c r="F46" s="1">
        <v>4.1551950131277299E-2</v>
      </c>
      <c r="G46" s="1">
        <v>-2.4845255533683899E-2</v>
      </c>
      <c r="H46" s="1">
        <v>2.39080463764812E-4</v>
      </c>
      <c r="I46" s="1">
        <v>1.5462226998877299E-2</v>
      </c>
      <c r="J46" s="9">
        <v>0.22481782998045099</v>
      </c>
      <c r="K46" s="9">
        <v>1.9656450234769702E-3</v>
      </c>
      <c r="L46" s="9">
        <v>4.43355954451609E-2</v>
      </c>
      <c r="M46" s="9">
        <v>5.0708201327425604</v>
      </c>
      <c r="N46" s="1">
        <v>0.370090410217293</v>
      </c>
      <c r="O46" s="1">
        <v>-9.5482154929756608E-3</v>
      </c>
    </row>
    <row r="47" spans="1:16" x14ac:dyDescent="0.3">
      <c r="A47" s="1">
        <v>6</v>
      </c>
      <c r="B47" s="1">
        <v>50793.417999999998</v>
      </c>
      <c r="C47" s="1">
        <v>53794.859400000001</v>
      </c>
      <c r="D47" s="1">
        <v>-1.43662840933684E-2</v>
      </c>
      <c r="E47" s="1">
        <v>2.1297399034114302E-3</v>
      </c>
      <c r="F47" s="1">
        <v>4.6149105120375102E-2</v>
      </c>
      <c r="G47" s="1">
        <v>1.5838027465257701E-3</v>
      </c>
      <c r="H47" s="1">
        <v>2.3296017583960499E-4</v>
      </c>
      <c r="I47" s="1">
        <v>1.52630329829822E-2</v>
      </c>
      <c r="J47" s="9">
        <v>-1.5950086839894202E-2</v>
      </c>
      <c r="K47" s="9">
        <v>2.3627000792510399E-3</v>
      </c>
      <c r="L47" s="9">
        <v>4.8607613387730099E-2</v>
      </c>
      <c r="M47" s="9">
        <v>-0.32813968282426398</v>
      </c>
      <c r="N47" s="1">
        <v>0.290229715619371</v>
      </c>
      <c r="O47" s="1">
        <v>8.9579258440235102E-4</v>
      </c>
    </row>
    <row r="48" spans="1:16" x14ac:dyDescent="0.3">
      <c r="A48" s="1">
        <v>7</v>
      </c>
      <c r="B48" s="1">
        <v>53794.859400000001</v>
      </c>
      <c r="C48" s="1">
        <v>56998.0789</v>
      </c>
      <c r="D48" s="1">
        <v>-0.239958938527044</v>
      </c>
      <c r="E48" s="1">
        <v>2.6585192279525499E-3</v>
      </c>
      <c r="F48" s="1">
        <v>5.1560830365235101E-2</v>
      </c>
      <c r="G48" s="1">
        <v>2.3480485905253999E-2</v>
      </c>
      <c r="H48" s="1">
        <v>2.2801152003617799E-4</v>
      </c>
      <c r="I48" s="1">
        <v>1.5100050332239901E-2</v>
      </c>
      <c r="J48" s="9">
        <v>-0.26343942443229801</v>
      </c>
      <c r="K48" s="9">
        <v>2.88653074798873E-3</v>
      </c>
      <c r="L48" s="9">
        <v>5.3726443656627099E-2</v>
      </c>
      <c r="M48" s="9">
        <v>-4.9033475231670796</v>
      </c>
      <c r="N48" s="1">
        <v>0.21980100518957599</v>
      </c>
      <c r="O48" s="1">
        <v>1.6410524561472999E-2</v>
      </c>
    </row>
    <row r="49" spans="1:15" x14ac:dyDescent="0.3">
      <c r="A49" s="1">
        <v>8</v>
      </c>
      <c r="B49" s="1">
        <v>56998.0789</v>
      </c>
      <c r="C49" s="1">
        <v>60499.282059999998</v>
      </c>
      <c r="D49" s="1">
        <v>6.9415078191234103E-2</v>
      </c>
      <c r="E49" s="1">
        <v>1.9617993062878902E-3</v>
      </c>
      <c r="F49" s="1">
        <v>4.4292203673873397E-2</v>
      </c>
      <c r="G49" s="1">
        <v>-8.0125911043538792E-3</v>
      </c>
      <c r="H49" s="1">
        <v>2.3516357920302301E-4</v>
      </c>
      <c r="I49" s="1">
        <v>1.5335044153931301E-2</v>
      </c>
      <c r="J49" s="9">
        <v>7.7427669295588003E-2</v>
      </c>
      <c r="K49" s="9">
        <v>2.19696288549091E-3</v>
      </c>
      <c r="L49" s="9">
        <v>4.6871770667331399E-2</v>
      </c>
      <c r="M49" s="9">
        <v>1.65190408199264</v>
      </c>
      <c r="N49" s="1">
        <v>0.32001506753958397</v>
      </c>
      <c r="O49" s="1">
        <v>-4.0230480097941798E-3</v>
      </c>
    </row>
    <row r="50" spans="1:15" x14ac:dyDescent="0.3">
      <c r="A50" s="1">
        <v>9</v>
      </c>
      <c r="B50" s="1">
        <v>60499.282059999998</v>
      </c>
      <c r="C50" s="1">
        <v>65488.748440000003</v>
      </c>
      <c r="D50" s="1">
        <v>-7.1321179187283604E-2</v>
      </c>
      <c r="E50" s="1">
        <v>2.2521672869472101E-3</v>
      </c>
      <c r="F50" s="1">
        <v>4.7457004614147501E-2</v>
      </c>
      <c r="G50" s="1">
        <v>7.6250727495477504E-3</v>
      </c>
      <c r="H50" s="1">
        <v>2.3158437458124001E-4</v>
      </c>
      <c r="I50" s="1">
        <v>1.52178965228851E-2</v>
      </c>
      <c r="J50" s="9">
        <v>-7.8946251936831399E-2</v>
      </c>
      <c r="K50" s="9">
        <v>2.4837516615284498E-3</v>
      </c>
      <c r="L50" s="9">
        <v>4.9837251745340601E-2</v>
      </c>
      <c r="M50" s="9">
        <v>-1.5840811676420701</v>
      </c>
      <c r="N50" s="1">
        <v>0.27108991331951199</v>
      </c>
      <c r="O50" s="1">
        <v>4.6059884905394E-3</v>
      </c>
    </row>
    <row r="51" spans="1:15" x14ac:dyDescent="0.3">
      <c r="A51" s="1">
        <v>10</v>
      </c>
      <c r="B51" s="1">
        <v>65488.748440000003</v>
      </c>
      <c r="C51" s="1" t="s">
        <v>40</v>
      </c>
      <c r="D51" s="1">
        <v>0.885559696993512</v>
      </c>
      <c r="E51" s="1">
        <v>8.8987514691584802E-4</v>
      </c>
      <c r="F51" s="1">
        <v>2.9830775164514999E-2</v>
      </c>
      <c r="G51" s="1">
        <v>-0.16949227098522299</v>
      </c>
      <c r="H51" s="1">
        <v>2.75596529685192E-4</v>
      </c>
      <c r="I51" s="1">
        <v>1.6601100255259901E-2</v>
      </c>
      <c r="J51" s="9">
        <v>1.05505196797873</v>
      </c>
      <c r="K51" s="9">
        <v>1.1654716766010399E-3</v>
      </c>
      <c r="L51" s="9">
        <v>3.4139005208134503E-2</v>
      </c>
      <c r="M51" s="9">
        <v>30.904590264022598</v>
      </c>
      <c r="N51" s="1">
        <v>0.67215827670242001</v>
      </c>
      <c r="O51" s="1">
        <v>0.12551304648537701</v>
      </c>
    </row>
    <row r="52" spans="1:15" x14ac:dyDescent="0.3">
      <c r="N52" s="6"/>
      <c r="O52" s="6"/>
    </row>
    <row r="53" spans="1:15" x14ac:dyDescent="0.3">
      <c r="A53" s="5" t="s">
        <v>0</v>
      </c>
      <c r="C53" s="8"/>
      <c r="N53" s="6"/>
      <c r="O53" s="6"/>
    </row>
    <row r="54" spans="1:15" x14ac:dyDescent="0.3">
      <c r="A54" s="3" t="s">
        <v>42</v>
      </c>
      <c r="B54" s="7" t="s">
        <v>37</v>
      </c>
      <c r="C54" s="7" t="s">
        <v>38</v>
      </c>
      <c r="D54" s="7" t="s">
        <v>3</v>
      </c>
      <c r="E54" s="7" t="s">
        <v>33</v>
      </c>
      <c r="F54" s="7" t="s">
        <v>15</v>
      </c>
      <c r="G54" s="7" t="s">
        <v>4</v>
      </c>
      <c r="H54" s="7" t="s">
        <v>34</v>
      </c>
      <c r="I54" s="7" t="s">
        <v>16</v>
      </c>
      <c r="J54" s="7" t="s">
        <v>5</v>
      </c>
      <c r="K54" s="7" t="s">
        <v>35</v>
      </c>
      <c r="L54" s="7" t="s">
        <v>36</v>
      </c>
      <c r="M54" s="7" t="s">
        <v>6</v>
      </c>
      <c r="N54" s="3" t="s">
        <v>43</v>
      </c>
      <c r="O54" s="3" t="s">
        <v>41</v>
      </c>
    </row>
    <row r="55" spans="1:15" x14ac:dyDescent="0.3">
      <c r="A55" s="1">
        <v>1</v>
      </c>
      <c r="B55" s="6" t="s">
        <v>39</v>
      </c>
      <c r="C55" s="1">
        <v>36.040939999999999</v>
      </c>
      <c r="D55" s="1">
        <v>-1.33047152243984</v>
      </c>
      <c r="E55" s="1">
        <v>7.8323969338824802E-3</v>
      </c>
      <c r="F55" s="1">
        <v>8.8500830131035907E-2</v>
      </c>
      <c r="G55" s="1">
        <v>7.9163883723246106E-2</v>
      </c>
      <c r="H55" s="1">
        <v>2.1590337766808299E-4</v>
      </c>
      <c r="I55" s="1">
        <v>1.4693650930523799E-2</v>
      </c>
      <c r="J55" s="1">
        <v>-1.40963540616309</v>
      </c>
      <c r="K55" s="1">
        <v>8.0483003115505696E-3</v>
      </c>
      <c r="L55" s="1">
        <v>8.9712319731186096E-2</v>
      </c>
      <c r="M55" s="1">
        <v>-15.7128408939477</v>
      </c>
      <c r="N55" s="1">
        <v>8.0539752215605595E-2</v>
      </c>
      <c r="O55" s="1">
        <v>7.1795260150123302E-2</v>
      </c>
    </row>
    <row r="56" spans="1:15" x14ac:dyDescent="0.3">
      <c r="A56" s="1">
        <v>2</v>
      </c>
      <c r="B56" s="1">
        <v>36.040939999999999</v>
      </c>
      <c r="C56" s="1">
        <v>75.182320000000004</v>
      </c>
      <c r="D56" s="1">
        <v>-0.143648754537271</v>
      </c>
      <c r="E56" s="1">
        <v>2.4180935419765002E-3</v>
      </c>
      <c r="F56" s="1">
        <v>4.9174114552033403E-2</v>
      </c>
      <c r="G56" s="1">
        <v>1.47790332193412E-2</v>
      </c>
      <c r="H56" s="1">
        <v>2.29965286251184E-4</v>
      </c>
      <c r="I56" s="1">
        <v>1.5164606366509599E-2</v>
      </c>
      <c r="J56" s="1">
        <v>-0.15842778775661301</v>
      </c>
      <c r="K56" s="1">
        <v>2.64805882822768E-3</v>
      </c>
      <c r="L56" s="1">
        <v>5.1459292923899398E-2</v>
      </c>
      <c r="M56" s="1">
        <v>-3.0787012171135699</v>
      </c>
      <c r="N56" s="1">
        <v>0.33406503239739799</v>
      </c>
      <c r="O56" s="1">
        <v>7.0030070494507901E-3</v>
      </c>
    </row>
    <row r="57" spans="1:15" x14ac:dyDescent="0.3">
      <c r="A57" s="1">
        <v>3</v>
      </c>
      <c r="B57" s="1">
        <v>75.182320000000004</v>
      </c>
      <c r="C57" s="1">
        <v>109.51197999999999</v>
      </c>
      <c r="D57" s="1">
        <v>-7.8080177493703204E-2</v>
      </c>
      <c r="E57" s="1">
        <v>2.2672146391168502E-3</v>
      </c>
      <c r="F57" s="1">
        <v>4.76152773709956E-2</v>
      </c>
      <c r="G57" s="1">
        <v>8.3173626928248201E-3</v>
      </c>
      <c r="H57" s="1">
        <v>2.31426678011468E-4</v>
      </c>
      <c r="I57" s="1">
        <v>1.52127143538379E-2</v>
      </c>
      <c r="J57" s="1">
        <v>-8.6397540186527996E-2</v>
      </c>
      <c r="K57" s="1">
        <v>2.4986413171283199E-3</v>
      </c>
      <c r="L57" s="1">
        <v>4.9986411324762198E-2</v>
      </c>
      <c r="M57" s="1">
        <v>-1.7284205426391199</v>
      </c>
      <c r="N57" s="1">
        <v>0.35677509867685098</v>
      </c>
      <c r="O57" s="1">
        <v>3.4972470429933899E-3</v>
      </c>
    </row>
    <row r="58" spans="1:15" x14ac:dyDescent="0.3">
      <c r="A58" s="1">
        <v>4</v>
      </c>
      <c r="B58" s="1">
        <v>109.51197999999999</v>
      </c>
      <c r="C58" s="1">
        <v>139.54964000000001</v>
      </c>
      <c r="D58" s="1">
        <v>4.95860620564424E-2</v>
      </c>
      <c r="E58" s="1">
        <v>2.0002453314574798E-3</v>
      </c>
      <c r="F58" s="1">
        <v>4.47241023549661E-2</v>
      </c>
      <c r="G58" s="1">
        <v>-5.6614375576413498E-3</v>
      </c>
      <c r="H58" s="1">
        <v>2.3462229665508901E-4</v>
      </c>
      <c r="I58" s="1">
        <v>1.53173854379619E-2</v>
      </c>
      <c r="J58" s="9">
        <v>5.5247499614083803E-2</v>
      </c>
      <c r="K58" s="9">
        <v>2.23486762811257E-3</v>
      </c>
      <c r="L58" s="9">
        <v>4.72743865968938E-2</v>
      </c>
      <c r="M58" s="9">
        <v>1.16865608612072</v>
      </c>
      <c r="N58" s="1">
        <v>0.40327856012372798</v>
      </c>
      <c r="O58" s="1">
        <v>-1.70380412314637E-3</v>
      </c>
    </row>
    <row r="59" spans="1:15" x14ac:dyDescent="0.3">
      <c r="A59" s="1">
        <v>5</v>
      </c>
      <c r="B59" s="1">
        <v>139.54964000000001</v>
      </c>
      <c r="C59" s="1">
        <v>167.97370000000001</v>
      </c>
      <c r="D59" s="1">
        <v>-0.13882403159854401</v>
      </c>
      <c r="E59" s="1">
        <v>2.4066476530659798E-3</v>
      </c>
      <c r="F59" s="1">
        <v>4.9057595263791498E-2</v>
      </c>
      <c r="G59" s="1">
        <v>1.43189988955472E-2</v>
      </c>
      <c r="H59" s="1">
        <v>2.3006905330251099E-4</v>
      </c>
      <c r="I59" s="1">
        <v>1.51680273372153E-2</v>
      </c>
      <c r="J59" s="9">
        <v>-0.153143030494092</v>
      </c>
      <c r="K59" s="9">
        <v>2.6367167063684901E-3</v>
      </c>
      <c r="L59" s="9">
        <v>5.1348969866672999E-2</v>
      </c>
      <c r="M59" s="9">
        <v>-2.9823973273802</v>
      </c>
      <c r="N59" s="1">
        <v>0.335706862392459</v>
      </c>
      <c r="O59" s="1">
        <v>6.7312372082467698E-3</v>
      </c>
    </row>
    <row r="60" spans="1:15" x14ac:dyDescent="0.3">
      <c r="A60" s="1">
        <v>6</v>
      </c>
      <c r="B60" s="1">
        <v>167.97370000000001</v>
      </c>
      <c r="C60" s="1">
        <v>196.67377999999999</v>
      </c>
      <c r="D60" s="1">
        <v>-7.8080177493703204E-2</v>
      </c>
      <c r="E60" s="1">
        <v>2.2672146391168502E-3</v>
      </c>
      <c r="F60" s="1">
        <v>4.76152773709956E-2</v>
      </c>
      <c r="G60" s="1">
        <v>8.3173626928248201E-3</v>
      </c>
      <c r="H60" s="1">
        <v>2.31426678011468E-4</v>
      </c>
      <c r="I60" s="1">
        <v>1.52127143538379E-2</v>
      </c>
      <c r="J60" s="9">
        <v>-8.6397540186527996E-2</v>
      </c>
      <c r="K60" s="9">
        <v>2.4986413171283199E-3</v>
      </c>
      <c r="L60" s="9">
        <v>4.9986411324762198E-2</v>
      </c>
      <c r="M60" s="9">
        <v>-1.7284205426391199</v>
      </c>
      <c r="N60" s="1">
        <v>0.35677509867685098</v>
      </c>
      <c r="O60" s="1">
        <v>3.4972470429933899E-3</v>
      </c>
    </row>
    <row r="61" spans="1:15" x14ac:dyDescent="0.3">
      <c r="A61" s="1">
        <v>7</v>
      </c>
      <c r="B61" s="1">
        <v>196.67377999999999</v>
      </c>
      <c r="C61" s="1">
        <v>229.13898</v>
      </c>
      <c r="D61" s="1">
        <v>4.7583853741740401E-2</v>
      </c>
      <c r="E61" s="1">
        <v>2.0041738938958399E-3</v>
      </c>
      <c r="F61" s="1">
        <v>4.4768000780645099E-2</v>
      </c>
      <c r="G61" s="1">
        <v>-5.4268422582762297E-3</v>
      </c>
      <c r="H61" s="1">
        <v>2.3456830625767701E-4</v>
      </c>
      <c r="I61" s="1">
        <v>1.5315622947098E-2</v>
      </c>
      <c r="J61" s="9">
        <v>5.3010696000016698E-2</v>
      </c>
      <c r="K61" s="9">
        <v>2.2387422001535198E-3</v>
      </c>
      <c r="L61" s="9">
        <v>4.7315348462771703E-2</v>
      </c>
      <c r="M61" s="9">
        <v>1.12036997976937</v>
      </c>
      <c r="N61" s="1">
        <v>0.40252800258257199</v>
      </c>
      <c r="O61" s="1">
        <v>-1.64430773889742E-3</v>
      </c>
    </row>
    <row r="62" spans="1:15" x14ac:dyDescent="0.3">
      <c r="A62" s="1">
        <v>8</v>
      </c>
      <c r="B62" s="1">
        <v>229.13898</v>
      </c>
      <c r="C62" s="1">
        <v>269.07168000000001</v>
      </c>
      <c r="D62" s="1">
        <v>-0.22936016542753099</v>
      </c>
      <c r="E62" s="1">
        <v>2.6309648575132401E-3</v>
      </c>
      <c r="F62" s="1">
        <v>5.1292931847509403E-2</v>
      </c>
      <c r="G62" s="1">
        <v>2.2565804893344699E-2</v>
      </c>
      <c r="H62" s="1">
        <v>2.2821559431541701E-4</v>
      </c>
      <c r="I62" s="1">
        <v>1.51068062248582E-2</v>
      </c>
      <c r="J62" s="9">
        <v>-0.25192597032087599</v>
      </c>
      <c r="K62" s="9">
        <v>2.8591804518286598E-3</v>
      </c>
      <c r="L62" s="9">
        <v>5.3471304938524401E-2</v>
      </c>
      <c r="M62" s="9">
        <v>-4.7114236432141299</v>
      </c>
      <c r="N62" s="1">
        <v>0.30570693420972</v>
      </c>
      <c r="O62" s="1">
        <v>1.2102808051073E-2</v>
      </c>
    </row>
    <row r="63" spans="1:15" x14ac:dyDescent="0.3">
      <c r="A63" s="1">
        <v>9</v>
      </c>
      <c r="B63" s="1">
        <v>269.07168000000001</v>
      </c>
      <c r="C63" s="1">
        <v>329.92851999999999</v>
      </c>
      <c r="D63" s="1">
        <v>0.164845345330497</v>
      </c>
      <c r="E63" s="1">
        <v>1.78685630954577E-3</v>
      </c>
      <c r="F63" s="1">
        <v>4.2271223184877998E-2</v>
      </c>
      <c r="G63" s="1">
        <v>-2.0074829976941499E-2</v>
      </c>
      <c r="H63" s="1">
        <v>2.3796385106817901E-4</v>
      </c>
      <c r="I63" s="1">
        <v>1.54260769824404E-2</v>
      </c>
      <c r="J63" s="9">
        <v>0.18492017530743801</v>
      </c>
      <c r="K63" s="9">
        <v>2.0248201606139502E-3</v>
      </c>
      <c r="L63" s="9">
        <v>4.4998001740232302E-2</v>
      </c>
      <c r="M63" s="9">
        <v>4.1095197154522403</v>
      </c>
      <c r="N63" s="1">
        <v>0.44745573928956001</v>
      </c>
      <c r="O63" s="1">
        <v>-3.4744984842374998E-3</v>
      </c>
    </row>
    <row r="64" spans="1:15" x14ac:dyDescent="0.3">
      <c r="A64" s="1">
        <v>10</v>
      </c>
      <c r="B64" s="1">
        <v>329.92851999999999</v>
      </c>
      <c r="C64" s="1" t="s">
        <v>40</v>
      </c>
      <c r="D64" s="1">
        <v>0.73866688524350699</v>
      </c>
      <c r="E64" s="1">
        <v>1.0242626678892599E-3</v>
      </c>
      <c r="F64" s="1">
        <v>3.2004103922610702E-2</v>
      </c>
      <c r="G64" s="1">
        <v>-0.12791241890049401</v>
      </c>
      <c r="H64" s="1">
        <v>2.6455334877308702E-4</v>
      </c>
      <c r="I64" s="1">
        <v>1.6265096027170699E-2</v>
      </c>
      <c r="J64" s="9">
        <v>0.86657930414400197</v>
      </c>
      <c r="K64" s="9">
        <v>1.28881601666235E-3</v>
      </c>
      <c r="L64" s="9">
        <v>3.5900083797427998E-2</v>
      </c>
      <c r="M64" s="9">
        <v>24.138642935593499</v>
      </c>
      <c r="N64" s="1">
        <v>0.67695641265761597</v>
      </c>
      <c r="O64" s="1">
        <v>0.10159089371647601</v>
      </c>
    </row>
    <row r="65" spans="1:15" x14ac:dyDescent="0.3">
      <c r="N65" s="6"/>
      <c r="O65" s="6"/>
    </row>
    <row r="66" spans="1:15" x14ac:dyDescent="0.3">
      <c r="A66" s="2" t="s">
        <v>50</v>
      </c>
      <c r="N66" s="6"/>
      <c r="O66" s="6"/>
    </row>
    <row r="67" spans="1:15" x14ac:dyDescent="0.3">
      <c r="A67" s="3" t="s">
        <v>42</v>
      </c>
      <c r="B67" s="7" t="s">
        <v>37</v>
      </c>
      <c r="C67" s="7" t="s">
        <v>38</v>
      </c>
      <c r="D67" s="7" t="s">
        <v>3</v>
      </c>
      <c r="E67" s="7" t="s">
        <v>33</v>
      </c>
      <c r="F67" s="7" t="s">
        <v>15</v>
      </c>
      <c r="G67" s="7" t="s">
        <v>4</v>
      </c>
      <c r="H67" s="7" t="s">
        <v>34</v>
      </c>
      <c r="I67" s="7" t="s">
        <v>16</v>
      </c>
      <c r="J67" s="7" t="s">
        <v>5</v>
      </c>
      <c r="K67" s="7" t="s">
        <v>35</v>
      </c>
      <c r="L67" s="7" t="s">
        <v>36</v>
      </c>
      <c r="M67" s="7" t="s">
        <v>6</v>
      </c>
      <c r="N67" s="3" t="s">
        <v>43</v>
      </c>
      <c r="O67" s="3" t="s">
        <v>41</v>
      </c>
    </row>
    <row r="68" spans="1:15" x14ac:dyDescent="0.3">
      <c r="A68" s="1">
        <v>1</v>
      </c>
      <c r="B68" s="6" t="s">
        <v>39</v>
      </c>
      <c r="C68" s="1">
        <v>8.1303999999999998</v>
      </c>
      <c r="D68" s="1">
        <v>-1.8528423037112201</v>
      </c>
      <c r="E68" s="1">
        <v>1.3177770315718301E-2</v>
      </c>
      <c r="F68" s="1">
        <v>0.11479446988299701</v>
      </c>
      <c r="G68" s="1">
        <v>9.0334048004580905E-2</v>
      </c>
      <c r="H68" s="1">
        <v>2.1355556652378601E-4</v>
      </c>
      <c r="I68" s="1">
        <v>1.4613540519798201E-2</v>
      </c>
      <c r="J68" s="1">
        <v>-1.94317635171581</v>
      </c>
      <c r="K68" s="1">
        <v>1.33913258822421E-2</v>
      </c>
      <c r="L68" s="1">
        <v>0.11572089648046301</v>
      </c>
      <c r="M68" s="1">
        <v>-16.791922728008402</v>
      </c>
      <c r="N68" s="1">
        <v>3.9955365878139401E-2</v>
      </c>
      <c r="O68" s="1">
        <v>8.63469028686802E-2</v>
      </c>
    </row>
    <row r="69" spans="1:15" x14ac:dyDescent="0.3">
      <c r="A69" s="1">
        <v>2</v>
      </c>
      <c r="B69" s="1">
        <v>8.1303999999999998</v>
      </c>
      <c r="C69" s="1">
        <v>10.64382</v>
      </c>
      <c r="D69" s="1">
        <v>-1.3148877450010801</v>
      </c>
      <c r="E69" s="1">
        <v>7.7122062098681299E-3</v>
      </c>
      <c r="F69" s="1">
        <v>8.7819167667816805E-2</v>
      </c>
      <c r="G69" s="1">
        <v>7.8727529339424104E-2</v>
      </c>
      <c r="H69" s="1">
        <v>2.1599471104312299E-4</v>
      </c>
      <c r="I69" s="1">
        <v>1.4696758521630601E-2</v>
      </c>
      <c r="J69" s="1">
        <v>-1.3936152743404999</v>
      </c>
      <c r="K69" s="1">
        <v>7.9282009209112499E-3</v>
      </c>
      <c r="L69" s="1">
        <v>8.9040445421792694E-2</v>
      </c>
      <c r="M69" s="1">
        <v>-15.6514858808131</v>
      </c>
      <c r="N69" s="1">
        <v>8.2210041032304407E-2</v>
      </c>
      <c r="O69" s="1">
        <v>7.1233558173927305E-2</v>
      </c>
    </row>
    <row r="70" spans="1:15" x14ac:dyDescent="0.3">
      <c r="A70" s="1">
        <v>3</v>
      </c>
      <c r="B70" s="1">
        <v>10.64382</v>
      </c>
      <c r="C70" s="1">
        <v>12.6537799999999</v>
      </c>
      <c r="D70" s="1">
        <v>-0.34635227436742499</v>
      </c>
      <c r="E70" s="1">
        <v>2.9525333358335201E-3</v>
      </c>
      <c r="F70" s="1">
        <v>5.4337218697993003E-2</v>
      </c>
      <c r="G70" s="1">
        <v>3.2106102715112203E-2</v>
      </c>
      <c r="H70" s="1">
        <v>2.26090992804691E-4</v>
      </c>
      <c r="I70" s="1">
        <v>1.5036322449478501E-2</v>
      </c>
      <c r="J70" s="1">
        <v>-0.37845837708253699</v>
      </c>
      <c r="K70" s="1">
        <v>3.1786243286382101E-3</v>
      </c>
      <c r="L70" s="1">
        <v>5.6379289891219903E-2</v>
      </c>
      <c r="M70" s="1">
        <v>-6.7127198269567998</v>
      </c>
      <c r="N70" s="1">
        <v>0.26958007046093801</v>
      </c>
      <c r="O70" s="1">
        <v>1.9578965340124498E-2</v>
      </c>
    </row>
    <row r="71" spans="1:15" x14ac:dyDescent="0.3">
      <c r="A71" s="1">
        <v>4</v>
      </c>
      <c r="B71" s="1">
        <v>12.6537799999999</v>
      </c>
      <c r="C71" s="1">
        <v>14.5321</v>
      </c>
      <c r="D71" s="1">
        <v>-0.43267078128396902</v>
      </c>
      <c r="E71" s="1">
        <v>3.2148574262727998E-3</v>
      </c>
      <c r="F71" s="1">
        <v>5.66997127530008E-2</v>
      </c>
      <c r="G71" s="1">
        <v>3.8425998073955102E-2</v>
      </c>
      <c r="H71" s="1">
        <v>2.24696671237118E-4</v>
      </c>
      <c r="I71" s="1">
        <v>1.4989885631222E-2</v>
      </c>
      <c r="J71" s="1">
        <v>-0.47109677935792399</v>
      </c>
      <c r="K71" s="1">
        <v>3.4395540975099199E-3</v>
      </c>
      <c r="L71" s="1">
        <v>5.8647711784091901E-2</v>
      </c>
      <c r="M71" s="1">
        <v>-8.03265404611588</v>
      </c>
      <c r="N71" s="1">
        <v>0.24490635721485299</v>
      </c>
      <c r="O71" s="1">
        <v>2.5223362625344602E-2</v>
      </c>
    </row>
    <row r="72" spans="1:15" x14ac:dyDescent="0.3">
      <c r="A72" s="1">
        <v>5</v>
      </c>
      <c r="B72" s="1">
        <v>14.5321</v>
      </c>
      <c r="C72" s="1">
        <v>16.5063</v>
      </c>
      <c r="D72" s="1">
        <v>1.50624156493659E-2</v>
      </c>
      <c r="E72" s="1">
        <v>2.0692220145772E-3</v>
      </c>
      <c r="F72" s="1">
        <v>4.5488702054215603E-2</v>
      </c>
      <c r="G72" s="1">
        <v>-1.6873205582205899E-3</v>
      </c>
      <c r="H72" s="1">
        <v>2.33707844739363E-4</v>
      </c>
      <c r="I72" s="1">
        <v>1.52875061648184E-2</v>
      </c>
      <c r="J72" s="9">
        <v>1.6749736207586501E-2</v>
      </c>
      <c r="K72" s="9">
        <v>2.3029298593165602E-3</v>
      </c>
      <c r="L72" s="9">
        <v>4.7988851406514897E-2</v>
      </c>
      <c r="M72" s="9">
        <v>0.34903390509806098</v>
      </c>
      <c r="N72" s="1">
        <v>0.39042659584883099</v>
      </c>
      <c r="O72" s="1">
        <v>-5.6599550576769901E-4</v>
      </c>
    </row>
    <row r="73" spans="1:15" x14ac:dyDescent="0.3">
      <c r="A73" s="1">
        <v>6</v>
      </c>
      <c r="B73" s="1">
        <v>16.5063</v>
      </c>
      <c r="C73" s="1">
        <v>18.629200000000001</v>
      </c>
      <c r="D73" s="1">
        <v>-9.8712432545110002E-2</v>
      </c>
      <c r="E73" s="1">
        <v>2.3135976008782102E-3</v>
      </c>
      <c r="F73" s="1">
        <v>4.8099871110827502E-2</v>
      </c>
      <c r="G73" s="1">
        <v>1.04003049768468E-2</v>
      </c>
      <c r="H73" s="1">
        <v>2.30954906723675E-4</v>
      </c>
      <c r="I73" s="1">
        <v>1.5197200621287901E-2</v>
      </c>
      <c r="J73" s="9">
        <v>-0.10911273752195599</v>
      </c>
      <c r="K73" s="9">
        <v>2.54455250760189E-3</v>
      </c>
      <c r="L73" s="9">
        <v>5.0443557642199398E-2</v>
      </c>
      <c r="M73" s="9">
        <v>-2.1630658625607402</v>
      </c>
      <c r="N73" s="1">
        <v>0.34953770501936399</v>
      </c>
      <c r="O73" s="1">
        <v>4.55346731139943E-3</v>
      </c>
    </row>
    <row r="74" spans="1:15" x14ac:dyDescent="0.3">
      <c r="A74" s="1">
        <v>7</v>
      </c>
      <c r="B74" s="1">
        <v>18.629200000000001</v>
      </c>
      <c r="C74" s="1">
        <v>21.436619999999898</v>
      </c>
      <c r="D74" s="1">
        <v>7.1374994943571704E-2</v>
      </c>
      <c r="E74" s="1">
        <v>1.9580366316764601E-3</v>
      </c>
      <c r="F74" s="1">
        <v>4.4249707701593498E-2</v>
      </c>
      <c r="G74" s="1">
        <v>-8.2477818151947008E-3</v>
      </c>
      <c r="H74" s="1">
        <v>2.3521784669327099E-4</v>
      </c>
      <c r="I74" s="1">
        <v>1.5336813446517199E-2</v>
      </c>
      <c r="J74" s="9">
        <v>7.9622776758766403E-2</v>
      </c>
      <c r="K74" s="9">
        <v>2.1932544783697301E-3</v>
      </c>
      <c r="L74" s="9">
        <v>4.68321948916526E-2</v>
      </c>
      <c r="M74" s="9">
        <v>1.70017179299359</v>
      </c>
      <c r="N74" s="1">
        <v>0.41148633805693502</v>
      </c>
      <c r="O74" s="1">
        <v>-2.2954155273535999E-3</v>
      </c>
    </row>
    <row r="75" spans="1:15" x14ac:dyDescent="0.3">
      <c r="A75" s="1">
        <v>8</v>
      </c>
      <c r="B75" s="1">
        <v>21.436619999999898</v>
      </c>
      <c r="C75" s="1">
        <v>26.117979999999999</v>
      </c>
      <c r="D75" s="1">
        <v>0.42400221841449598</v>
      </c>
      <c r="E75" s="1">
        <v>1.3881280149033799E-3</v>
      </c>
      <c r="F75" s="1">
        <v>3.7257590030802798E-2</v>
      </c>
      <c r="G75" s="1">
        <v>-6.0117708628887899E-2</v>
      </c>
      <c r="H75" s="1">
        <v>2.4750356030914098E-4</v>
      </c>
      <c r="I75" s="1">
        <v>1.57322458761977E-2</v>
      </c>
      <c r="J75" s="9">
        <v>0.48411992704338402</v>
      </c>
      <c r="K75" s="9">
        <v>1.63563157521252E-3</v>
      </c>
      <c r="L75" s="9">
        <v>4.0442942217555303E-2</v>
      </c>
      <c r="M75" s="9">
        <v>11.9704428139562</v>
      </c>
      <c r="N75" s="1">
        <v>0.55140936926981499</v>
      </c>
      <c r="O75" s="1">
        <v>1.17053220730392E-2</v>
      </c>
    </row>
    <row r="76" spans="1:15" x14ac:dyDescent="0.3">
      <c r="A76" s="1">
        <v>9</v>
      </c>
      <c r="B76" s="1">
        <v>26.117979999999999</v>
      </c>
      <c r="C76" s="1">
        <v>36.262439999999998</v>
      </c>
      <c r="D76" s="1">
        <v>0.43089943647365297</v>
      </c>
      <c r="E76" s="1">
        <v>1.3788362334310801E-3</v>
      </c>
      <c r="F76" s="1">
        <v>3.7132684166796798E-2</v>
      </c>
      <c r="G76" s="1">
        <v>-6.1353753855513497E-2</v>
      </c>
      <c r="H76" s="1">
        <v>2.4780471731000899E-4</v>
      </c>
      <c r="I76" s="1">
        <v>1.57418142953729E-2</v>
      </c>
      <c r="J76" s="9">
        <v>0.49225319032916598</v>
      </c>
      <c r="K76" s="9">
        <v>1.62664095074109E-3</v>
      </c>
      <c r="L76" s="9">
        <v>4.0331637094731101E-2</v>
      </c>
      <c r="M76" s="9">
        <v>12.2051378468213</v>
      </c>
      <c r="N76" s="1">
        <v>0.55421378281194</v>
      </c>
      <c r="O76" s="1">
        <v>1.2646062659851E-2</v>
      </c>
    </row>
    <row r="77" spans="1:15" x14ac:dyDescent="0.3">
      <c r="A77" s="1">
        <v>10</v>
      </c>
      <c r="B77" s="1">
        <v>36.262439999999998</v>
      </c>
      <c r="C77" s="6" t="s">
        <v>40</v>
      </c>
      <c r="D77" s="1">
        <v>0.78376820873862196</v>
      </c>
      <c r="E77" s="1">
        <v>9.8087986054519092E-4</v>
      </c>
      <c r="F77" s="1">
        <v>3.1319001589214003E-2</v>
      </c>
      <c r="G77" s="1">
        <v>-0.13988754480774299</v>
      </c>
      <c r="H77" s="1">
        <v>2.67686873752844E-4</v>
      </c>
      <c r="I77" s="1">
        <v>1.6361139133716899E-2</v>
      </c>
      <c r="J77" s="9">
        <v>0.92365575354636498</v>
      </c>
      <c r="K77" s="9">
        <v>1.2485667342980299E-3</v>
      </c>
      <c r="L77" s="9">
        <v>3.5335063807753801E-2</v>
      </c>
      <c r="M77" s="9">
        <v>26.139920351401202</v>
      </c>
      <c r="N77" s="1">
        <v>0.69411525538396701</v>
      </c>
      <c r="O77" s="1">
        <v>0.124565645155772</v>
      </c>
    </row>
    <row r="78" spans="1:15" x14ac:dyDescent="0.3">
      <c r="N78" s="6"/>
      <c r="O78" s="6"/>
    </row>
    <row r="79" spans="1:15" x14ac:dyDescent="0.3">
      <c r="A79" s="2" t="s">
        <v>51</v>
      </c>
      <c r="N79" s="6"/>
      <c r="O79" s="6"/>
    </row>
    <row r="80" spans="1:15" x14ac:dyDescent="0.3">
      <c r="A80" s="3" t="s">
        <v>42</v>
      </c>
      <c r="B80" s="7" t="s">
        <v>37</v>
      </c>
      <c r="C80" s="7" t="s">
        <v>38</v>
      </c>
      <c r="D80" s="7" t="s">
        <v>3</v>
      </c>
      <c r="E80" s="7" t="s">
        <v>33</v>
      </c>
      <c r="F80" s="7" t="s">
        <v>15</v>
      </c>
      <c r="G80" s="7" t="s">
        <v>4</v>
      </c>
      <c r="H80" s="7" t="s">
        <v>34</v>
      </c>
      <c r="I80" s="7" t="s">
        <v>16</v>
      </c>
      <c r="J80" s="7" t="s">
        <v>5</v>
      </c>
      <c r="K80" s="7" t="s">
        <v>35</v>
      </c>
      <c r="L80" s="7" t="s">
        <v>36</v>
      </c>
      <c r="M80" s="7" t="s">
        <v>6</v>
      </c>
      <c r="N80" s="3" t="s">
        <v>43</v>
      </c>
      <c r="O80" s="3" t="s">
        <v>41</v>
      </c>
    </row>
    <row r="81" spans="1:15" x14ac:dyDescent="0.3">
      <c r="A81" s="1">
        <v>1</v>
      </c>
      <c r="B81" s="6" t="s">
        <v>39</v>
      </c>
      <c r="C81" s="1">
        <v>13468.258239999999</v>
      </c>
      <c r="D81" s="1">
        <v>0.30957617445902702</v>
      </c>
      <c r="E81" s="1">
        <v>1.5515005372224899E-3</v>
      </c>
      <c r="F81" s="1">
        <v>3.9389091601895201E-2</v>
      </c>
      <c r="G81" s="1">
        <v>-4.0990900328509501E-2</v>
      </c>
      <c r="H81" s="1">
        <v>2.4289944744633899E-4</v>
      </c>
      <c r="I81" s="1">
        <v>1.5585231709741699E-2</v>
      </c>
      <c r="J81" s="9">
        <v>0.35056707478753601</v>
      </c>
      <c r="K81" s="9">
        <v>1.7943999846688301E-3</v>
      </c>
      <c r="L81" s="9">
        <v>4.2360358646603001E-2</v>
      </c>
      <c r="M81" s="9">
        <v>8.2758287698220201</v>
      </c>
      <c r="N81" s="9">
        <v>0.50502176791548403</v>
      </c>
      <c r="O81" s="1">
        <v>7.3196408565023797E-4</v>
      </c>
    </row>
    <row r="82" spans="1:15" x14ac:dyDescent="0.3">
      <c r="A82" s="1">
        <v>2</v>
      </c>
      <c r="B82" s="1">
        <v>13468.258239999999</v>
      </c>
      <c r="C82" s="1">
        <v>18338.45234</v>
      </c>
      <c r="D82" s="1">
        <v>0.32037963889263499</v>
      </c>
      <c r="E82" s="1">
        <v>1.5352613146568099E-3</v>
      </c>
      <c r="F82" s="1">
        <v>3.9182410781584298E-2</v>
      </c>
      <c r="G82" s="1">
        <v>-4.2692617071231301E-2</v>
      </c>
      <c r="H82" s="1">
        <v>2.4330556446457399E-4</v>
      </c>
      <c r="I82" s="1">
        <v>1.5598255173722901E-2</v>
      </c>
      <c r="J82" s="9">
        <v>0.363072255963866</v>
      </c>
      <c r="K82" s="9">
        <v>1.7785668791213799E-3</v>
      </c>
      <c r="L82" s="9">
        <v>4.2173058688235801E-2</v>
      </c>
      <c r="M82" s="9">
        <v>8.6091041830253801</v>
      </c>
      <c r="N82" s="9">
        <v>0.50938138037121194</v>
      </c>
      <c r="O82" s="1">
        <v>1.4325851708511599E-3</v>
      </c>
    </row>
    <row r="83" spans="1:15" x14ac:dyDescent="0.3">
      <c r="A83" s="1">
        <v>3</v>
      </c>
      <c r="B83" s="1">
        <v>18338.45234</v>
      </c>
      <c r="C83" s="1">
        <v>22530.398799999999</v>
      </c>
      <c r="D83" s="1">
        <v>0.70644051528049701</v>
      </c>
      <c r="E83" s="1">
        <v>1.0565037434003899E-3</v>
      </c>
      <c r="F83" s="1">
        <v>3.2503903510199897E-2</v>
      </c>
      <c r="G83" s="1">
        <v>-0.119746374995973</v>
      </c>
      <c r="H83" s="1">
        <v>2.6243738628324201E-4</v>
      </c>
      <c r="I83" s="1">
        <v>1.61999193295288E-2</v>
      </c>
      <c r="J83" s="9">
        <v>0.82618689027646997</v>
      </c>
      <c r="K83" s="9">
        <v>1.3189411296836301E-3</v>
      </c>
      <c r="L83" s="9">
        <v>3.6317229102502201E-2</v>
      </c>
      <c r="M83" s="9">
        <v>22.749171968616601</v>
      </c>
      <c r="N83" s="9">
        <v>0.66451505326207805</v>
      </c>
      <c r="O83" s="1">
        <v>8.69980025125483E-2</v>
      </c>
    </row>
    <row r="84" spans="1:15" x14ac:dyDescent="0.3">
      <c r="A84" s="1">
        <v>4</v>
      </c>
      <c r="B84" s="1">
        <v>22530.398799999999</v>
      </c>
      <c r="C84" s="1">
        <v>26555.928899999999</v>
      </c>
      <c r="D84" s="1">
        <v>0.38436179114875701</v>
      </c>
      <c r="E84" s="1">
        <v>1.44260231061446E-3</v>
      </c>
      <c r="F84" s="1">
        <v>3.7981604897824699E-2</v>
      </c>
      <c r="G84" s="1">
        <v>-5.3208857568742302E-2</v>
      </c>
      <c r="H84" s="1">
        <v>2.4583067225253602E-4</v>
      </c>
      <c r="I84" s="1">
        <v>1.5678988240716799E-2</v>
      </c>
      <c r="J84" s="9">
        <v>0.43757064871750001</v>
      </c>
      <c r="K84" s="9">
        <v>1.68843298286699E-3</v>
      </c>
      <c r="L84" s="9">
        <v>4.1090546149534099E-2</v>
      </c>
      <c r="M84" s="9">
        <v>10.6489372792739</v>
      </c>
      <c r="N84" s="9">
        <v>0.53530116852209197</v>
      </c>
      <c r="O84" s="1">
        <v>6.9591102925535197E-3</v>
      </c>
    </row>
    <row r="85" spans="1:15" x14ac:dyDescent="0.3">
      <c r="A85" s="1">
        <v>5</v>
      </c>
      <c r="B85" s="1">
        <v>26555.928899999999</v>
      </c>
      <c r="C85" s="1">
        <v>30628.527300000002</v>
      </c>
      <c r="D85" s="1">
        <v>-9.1795202157686995E-2</v>
      </c>
      <c r="E85" s="1">
        <v>2.2979251496727401E-3</v>
      </c>
      <c r="F85" s="1">
        <v>4.79366785423515E-2</v>
      </c>
      <c r="G85" s="1">
        <v>9.7072047464357904E-3</v>
      </c>
      <c r="H85" s="1">
        <v>2.3111194948622501E-4</v>
      </c>
      <c r="I85" s="1">
        <v>1.52023665751824E-2</v>
      </c>
      <c r="J85" s="9">
        <v>-0.101502406904122</v>
      </c>
      <c r="K85" s="9">
        <v>2.5290370991589602E-3</v>
      </c>
      <c r="L85" s="9">
        <v>5.0289532699747397E-2</v>
      </c>
      <c r="M85" s="9">
        <v>-2.01836051072776</v>
      </c>
      <c r="N85" s="9">
        <v>0.35195494921276599</v>
      </c>
      <c r="O85" s="1">
        <v>4.1941230348127899E-3</v>
      </c>
    </row>
    <row r="86" spans="1:15" x14ac:dyDescent="0.3">
      <c r="A86" s="1">
        <v>6</v>
      </c>
      <c r="B86" s="1">
        <v>30628.527300000002</v>
      </c>
      <c r="C86" s="1">
        <v>34261.425040000002</v>
      </c>
      <c r="D86" s="1">
        <v>-0.57012081126436098</v>
      </c>
      <c r="E86" s="1">
        <v>3.6829585649253201E-3</v>
      </c>
      <c r="F86" s="1">
        <v>6.0687383902466203E-2</v>
      </c>
      <c r="G86" s="1">
        <v>4.7365598320288901E-2</v>
      </c>
      <c r="H86" s="1">
        <v>2.2273460586314699E-4</v>
      </c>
      <c r="I86" s="1">
        <v>1.4924295824699599E-2</v>
      </c>
      <c r="J86" s="9">
        <v>-0.61748640958464995</v>
      </c>
      <c r="K86" s="9">
        <v>3.9056931707884602E-3</v>
      </c>
      <c r="L86" s="9">
        <v>6.2495545207546299E-2</v>
      </c>
      <c r="M86" s="9">
        <v>-9.8804868016430802</v>
      </c>
      <c r="N86" s="9">
        <v>0.20913462974653099</v>
      </c>
      <c r="O86" s="1">
        <v>3.40687125033085E-2</v>
      </c>
    </row>
    <row r="87" spans="1:15" x14ac:dyDescent="0.3">
      <c r="A87" s="1">
        <v>7</v>
      </c>
      <c r="B87" s="1">
        <v>34261.425040000002</v>
      </c>
      <c r="C87" s="1">
        <v>37974.230499999998</v>
      </c>
      <c r="D87" s="1">
        <v>-0.45536874367118102</v>
      </c>
      <c r="E87" s="1">
        <v>3.2879415086122499E-3</v>
      </c>
      <c r="F87" s="1">
        <v>5.7340574714701401E-2</v>
      </c>
      <c r="G87" s="1">
        <v>3.9990981717722002E-2</v>
      </c>
      <c r="H87" s="1">
        <v>2.2435078129036501E-4</v>
      </c>
      <c r="I87" s="1">
        <v>1.4978343743230199E-2</v>
      </c>
      <c r="J87" s="9">
        <v>-0.49535972538890299</v>
      </c>
      <c r="K87" s="9">
        <v>3.5122922899026199E-3</v>
      </c>
      <c r="L87" s="9">
        <v>5.9264595585413499E-2</v>
      </c>
      <c r="M87" s="9">
        <v>-8.35844268396262</v>
      </c>
      <c r="N87" s="9">
        <v>0.23870222629893301</v>
      </c>
      <c r="O87" s="1">
        <v>2.67020927924361E-2</v>
      </c>
    </row>
    <row r="88" spans="1:15" x14ac:dyDescent="0.3">
      <c r="A88" s="1">
        <v>8</v>
      </c>
      <c r="B88" s="1">
        <v>37974.230499999998</v>
      </c>
      <c r="C88" s="1">
        <v>42472.743759999998</v>
      </c>
      <c r="D88" s="1">
        <v>-1.02251089372139</v>
      </c>
      <c r="E88" s="1">
        <v>5.7670419948155404E-3</v>
      </c>
      <c r="F88" s="1">
        <v>7.5941042887331597E-2</v>
      </c>
      <c r="G88" s="1">
        <v>6.91814815793549E-2</v>
      </c>
      <c r="H88" s="1">
        <v>2.1802421897955E-4</v>
      </c>
      <c r="I88" s="1">
        <v>1.47656431955926E-2</v>
      </c>
      <c r="J88" s="1">
        <v>-1.0916923753007399</v>
      </c>
      <c r="K88" s="1">
        <v>5.98506621379509E-3</v>
      </c>
      <c r="L88" s="1">
        <v>7.7363209691655693E-2</v>
      </c>
      <c r="M88" s="1">
        <v>-14.1112601151357</v>
      </c>
      <c r="N88" s="1">
        <v>0.12009084088783301</v>
      </c>
      <c r="O88" s="1">
        <v>5.9140472132229699E-2</v>
      </c>
    </row>
    <row r="89" spans="1:15" x14ac:dyDescent="0.3">
      <c r="A89" s="1">
        <v>9</v>
      </c>
      <c r="B89" s="1">
        <v>42472.743759999998</v>
      </c>
      <c r="C89" s="1">
        <v>49494.925000000003</v>
      </c>
      <c r="D89" s="1">
        <v>-0.79161779440417801</v>
      </c>
      <c r="E89" s="1">
        <v>4.5861430706979796E-3</v>
      </c>
      <c r="F89" s="1">
        <v>6.7721068144987004E-2</v>
      </c>
      <c r="G89" s="1">
        <v>5.9325166836659303E-2</v>
      </c>
      <c r="H89" s="1">
        <v>2.20140111510927E-4</v>
      </c>
      <c r="I89" s="1">
        <v>1.48371193804905E-2</v>
      </c>
      <c r="J89" s="1">
        <v>-0.85094296124083801</v>
      </c>
      <c r="K89" s="1">
        <v>4.8062831822088996E-3</v>
      </c>
      <c r="L89" s="1">
        <v>6.9327362435108605E-2</v>
      </c>
      <c r="M89" s="1">
        <v>-12.2742728318466</v>
      </c>
      <c r="N89" s="1">
        <v>0.16033012343802999</v>
      </c>
      <c r="O89" s="1">
        <v>4.72809002579321E-2</v>
      </c>
    </row>
    <row r="90" spans="1:15" x14ac:dyDescent="0.3">
      <c r="A90" s="1">
        <v>10</v>
      </c>
      <c r="B90" s="1">
        <v>49494.925000000003</v>
      </c>
      <c r="C90" s="6" t="s">
        <v>40</v>
      </c>
      <c r="D90" s="1">
        <v>-0.146069727881776</v>
      </c>
      <c r="E90" s="1">
        <v>2.4238577605780499E-3</v>
      </c>
      <c r="F90" s="1">
        <v>4.9232689958787101E-2</v>
      </c>
      <c r="G90" s="1">
        <v>1.50089725795833E-2</v>
      </c>
      <c r="H90" s="1">
        <v>2.29913438168507E-4</v>
      </c>
      <c r="I90" s="1">
        <v>1.5162896760464501E-2</v>
      </c>
      <c r="J90" s="1">
        <v>-0.16107870046136</v>
      </c>
      <c r="K90" s="1">
        <v>2.6537711987465601E-3</v>
      </c>
      <c r="L90" s="1">
        <v>5.1514766802796999E-2</v>
      </c>
      <c r="M90" s="1">
        <v>-3.1268451835952802</v>
      </c>
      <c r="N90" s="1">
        <v>0.33324297500116701</v>
      </c>
      <c r="O90" s="1">
        <v>7.1401022689539101E-3</v>
      </c>
    </row>
    <row r="91" spans="1:15" x14ac:dyDescent="0.3">
      <c r="N91" s="6"/>
      <c r="O91" s="6"/>
    </row>
    <row r="92" spans="1:15" x14ac:dyDescent="0.3">
      <c r="A92" s="2" t="s">
        <v>8</v>
      </c>
      <c r="N92" s="6"/>
      <c r="O92" s="6"/>
    </row>
    <row r="93" spans="1:15" x14ac:dyDescent="0.3">
      <c r="A93" s="3" t="s">
        <v>42</v>
      </c>
      <c r="B93" s="7" t="s">
        <v>37</v>
      </c>
      <c r="C93" s="7" t="s">
        <v>38</v>
      </c>
      <c r="D93" s="7" t="s">
        <v>3</v>
      </c>
      <c r="E93" s="7" t="s">
        <v>33</v>
      </c>
      <c r="F93" s="7" t="s">
        <v>15</v>
      </c>
      <c r="G93" s="7" t="s">
        <v>4</v>
      </c>
      <c r="H93" s="7" t="s">
        <v>34</v>
      </c>
      <c r="I93" s="7" t="s">
        <v>16</v>
      </c>
      <c r="J93" s="7" t="s">
        <v>5</v>
      </c>
      <c r="K93" s="7" t="s">
        <v>35</v>
      </c>
      <c r="L93" s="7" t="s">
        <v>36</v>
      </c>
      <c r="M93" s="7" t="s">
        <v>6</v>
      </c>
      <c r="N93" s="3" t="s">
        <v>43</v>
      </c>
      <c r="O93" s="3" t="s">
        <v>41</v>
      </c>
    </row>
    <row r="94" spans="1:15" x14ac:dyDescent="0.3">
      <c r="A94" s="1">
        <v>1</v>
      </c>
      <c r="B94" s="6" t="s">
        <v>39</v>
      </c>
      <c r="C94" s="1">
        <v>76.168239999999997</v>
      </c>
      <c r="D94" s="1">
        <v>-1.24780896300134</v>
      </c>
      <c r="E94" s="1">
        <v>7.2141458939201097E-3</v>
      </c>
      <c r="F94" s="1">
        <v>8.4936128319579696E-2</v>
      </c>
      <c r="G94" s="1">
        <v>7.67861802789295E-2</v>
      </c>
      <c r="H94" s="1">
        <v>2.16406734355573E-4</v>
      </c>
      <c r="I94" s="1">
        <v>1.4710769332552699E-2</v>
      </c>
      <c r="J94" s="1">
        <v>-1.3245951432802701</v>
      </c>
      <c r="K94" s="1">
        <v>7.4305526282756797E-3</v>
      </c>
      <c r="L94" s="1">
        <v>8.6200653293787094E-2</v>
      </c>
      <c r="M94" s="1">
        <v>-15.3664165254736</v>
      </c>
      <c r="N94" s="1">
        <v>8.9771991507167095E-2</v>
      </c>
      <c r="O94" s="1">
        <v>6.8736613625978493E-2</v>
      </c>
    </row>
    <row r="95" spans="1:15" x14ac:dyDescent="0.3">
      <c r="A95" s="1">
        <v>2</v>
      </c>
      <c r="B95" s="1">
        <v>76.168239999999997</v>
      </c>
      <c r="C95" s="1">
        <v>96.171840000000003</v>
      </c>
      <c r="D95" s="1">
        <v>0.206855644667613</v>
      </c>
      <c r="E95" s="1">
        <v>1.71499678525321E-3</v>
      </c>
      <c r="F95" s="1">
        <v>4.1412519668008699E-2</v>
      </c>
      <c r="G95" s="1">
        <v>-2.5802026433479799E-2</v>
      </c>
      <c r="H95" s="1">
        <v>2.3930505710097899E-4</v>
      </c>
      <c r="I95" s="1">
        <v>1.54694879391975E-2</v>
      </c>
      <c r="J95" s="9">
        <v>0.23265767110109301</v>
      </c>
      <c r="K95" s="9">
        <v>1.9543018423541902E-3</v>
      </c>
      <c r="L95" s="9">
        <v>4.4207486270474501E-2</v>
      </c>
      <c r="M95" s="9">
        <v>5.26285683102686</v>
      </c>
      <c r="N95" s="9">
        <v>0.463969601363724</v>
      </c>
      <c r="O95" s="1">
        <v>-3.1294276689624299E-3</v>
      </c>
    </row>
    <row r="96" spans="1:15" x14ac:dyDescent="0.3">
      <c r="A96" s="1">
        <v>3</v>
      </c>
      <c r="B96" s="1">
        <v>96.171840000000003</v>
      </c>
      <c r="C96" s="1">
        <v>116.768019999999</v>
      </c>
      <c r="D96" s="1">
        <v>8.6920343735667302E-2</v>
      </c>
      <c r="E96" s="1">
        <v>1.9284522993385401E-3</v>
      </c>
      <c r="F96" s="1">
        <v>4.3914146915755299E-2</v>
      </c>
      <c r="G96" s="1">
        <v>-1.0131263714681E-2</v>
      </c>
      <c r="H96" s="1">
        <v>2.3565289875800301E-4</v>
      </c>
      <c r="I96" s="1">
        <v>1.5350990155621899E-2</v>
      </c>
      <c r="J96" s="9">
        <v>9.7051607450348396E-2</v>
      </c>
      <c r="K96" s="9">
        <v>2.16410519809654E-3</v>
      </c>
      <c r="L96" s="9">
        <v>4.6519944089568097E-2</v>
      </c>
      <c r="M96" s="9">
        <v>2.0862365454156202</v>
      </c>
      <c r="N96" s="9">
        <v>0.417385699815435</v>
      </c>
      <c r="O96" s="1">
        <v>-2.6516341895341201E-3</v>
      </c>
    </row>
    <row r="97" spans="1:15" x14ac:dyDescent="0.3">
      <c r="A97" s="1">
        <v>4</v>
      </c>
      <c r="B97" s="1">
        <v>116.768019999999</v>
      </c>
      <c r="C97" s="1">
        <v>138.18021999999999</v>
      </c>
      <c r="D97" s="1">
        <v>0.27966604016318902</v>
      </c>
      <c r="E97" s="1">
        <v>1.5973863567411001E-3</v>
      </c>
      <c r="F97" s="1">
        <v>3.99673161063024E-2</v>
      </c>
      <c r="G97" s="1">
        <v>-3.6386233436150398E-2</v>
      </c>
      <c r="H97" s="1">
        <v>2.41803996794195E-4</v>
      </c>
      <c r="I97" s="1">
        <v>1.5550048128356199E-2</v>
      </c>
      <c r="J97" s="9">
        <v>0.31605227359933902</v>
      </c>
      <c r="K97" s="9">
        <v>1.8391903535352899E-3</v>
      </c>
      <c r="L97" s="9">
        <v>4.2885782650376E-2</v>
      </c>
      <c r="M97" s="9">
        <v>7.3696282093284404</v>
      </c>
      <c r="N97" s="9">
        <v>0.49298711856896699</v>
      </c>
      <c r="O97" s="1">
        <v>-8.9279336067546802E-4</v>
      </c>
    </row>
    <row r="98" spans="1:15" x14ac:dyDescent="0.3">
      <c r="A98" s="1">
        <v>5</v>
      </c>
      <c r="B98" s="1">
        <v>138.18021999999999</v>
      </c>
      <c r="C98" s="1">
        <v>160.57570000000001</v>
      </c>
      <c r="D98" s="1">
        <v>-4.0269139200099897E-2</v>
      </c>
      <c r="E98" s="1">
        <v>2.1845322095697599E-3</v>
      </c>
      <c r="F98" s="1">
        <v>4.6738979552080097E-2</v>
      </c>
      <c r="G98" s="1">
        <v>4.3777256388561198E-3</v>
      </c>
      <c r="H98" s="1">
        <v>2.32323147600318E-4</v>
      </c>
      <c r="I98" s="1">
        <v>1.5242150360113799E-2</v>
      </c>
      <c r="J98" s="9">
        <v>-4.4646864838956003E-2</v>
      </c>
      <c r="K98" s="9">
        <v>2.4168553571700798E-3</v>
      </c>
      <c r="L98" s="9">
        <v>4.9161523137206398E-2</v>
      </c>
      <c r="M98" s="9">
        <v>-0.90816683434216805</v>
      </c>
      <c r="N98" s="9">
        <v>0.37024750977007898</v>
      </c>
      <c r="O98" s="1">
        <v>1.6955617058108201E-3</v>
      </c>
    </row>
    <row r="99" spans="1:15" x14ac:dyDescent="0.3">
      <c r="A99" s="1">
        <v>6</v>
      </c>
      <c r="B99" s="1">
        <v>160.57570000000001</v>
      </c>
      <c r="C99" s="1">
        <v>184.66611999999901</v>
      </c>
      <c r="D99" s="1">
        <v>-2.0775615751930501E-2</v>
      </c>
      <c r="E99" s="1">
        <v>2.1431763084292098E-3</v>
      </c>
      <c r="F99" s="1">
        <v>4.6294452242457797E-2</v>
      </c>
      <c r="G99" s="1">
        <v>2.2824438355978399E-3</v>
      </c>
      <c r="H99" s="1">
        <v>2.3280058702169999E-4</v>
      </c>
      <c r="I99" s="1">
        <v>1.52578041349894E-2</v>
      </c>
      <c r="J99" s="9">
        <v>-2.30580595875284E-2</v>
      </c>
      <c r="K99" s="9">
        <v>2.3759768954509102E-3</v>
      </c>
      <c r="L99" s="9">
        <v>4.8743993429456602E-2</v>
      </c>
      <c r="M99" s="9">
        <v>-0.47304412226500298</v>
      </c>
      <c r="N99" s="9">
        <v>0.37729555381493102</v>
      </c>
      <c r="O99" s="1">
        <v>8.4337354835740605E-4</v>
      </c>
    </row>
    <row r="100" spans="1:15" x14ac:dyDescent="0.3">
      <c r="A100" s="1">
        <v>7</v>
      </c>
      <c r="B100" s="1">
        <v>184.66611999999901</v>
      </c>
      <c r="C100" s="1">
        <v>214.45920000000001</v>
      </c>
      <c r="D100" s="1">
        <v>0.15406762696426299</v>
      </c>
      <c r="E100" s="1">
        <v>1.8057837259775899E-3</v>
      </c>
      <c r="F100" s="1">
        <v>4.2494514069201801E-2</v>
      </c>
      <c r="G100" s="1">
        <v>-1.86480461411953E-2</v>
      </c>
      <c r="H100" s="1">
        <v>2.3763091772041701E-4</v>
      </c>
      <c r="I100" s="1">
        <v>1.54152819539707E-2</v>
      </c>
      <c r="J100" s="9">
        <v>0.17271567310545799</v>
      </c>
      <c r="K100" s="9">
        <v>2.0434146436980102E-3</v>
      </c>
      <c r="L100" s="9">
        <v>4.52041440987219E-2</v>
      </c>
      <c r="M100" s="9">
        <v>3.8207929062491002</v>
      </c>
      <c r="N100" s="9">
        <v>0.443250901829983</v>
      </c>
      <c r="O100" s="1">
        <v>-3.4667437217028199E-3</v>
      </c>
    </row>
    <row r="101" spans="1:15" x14ac:dyDescent="0.3">
      <c r="A101" s="1">
        <v>8</v>
      </c>
      <c r="B101" s="1">
        <v>214.45920000000001</v>
      </c>
      <c r="C101" s="1">
        <v>253.92740000000001</v>
      </c>
      <c r="D101" s="1">
        <v>-5.56768118178139E-2</v>
      </c>
      <c r="E101" s="1">
        <v>2.2178294348445698E-3</v>
      </c>
      <c r="F101" s="1">
        <v>4.7093836484667202E-2</v>
      </c>
      <c r="G101" s="1">
        <v>6.0026920453135901E-3</v>
      </c>
      <c r="H101" s="1">
        <v>2.31953167029019E-4</v>
      </c>
      <c r="I101" s="1">
        <v>1.5230008766544401E-2</v>
      </c>
      <c r="J101" s="9">
        <v>-6.1679503863127497E-2</v>
      </c>
      <c r="K101" s="9">
        <v>2.4497826018735902E-3</v>
      </c>
      <c r="L101" s="9">
        <v>4.94952785816343E-2</v>
      </c>
      <c r="M101" s="9">
        <v>-1.2461694454633101</v>
      </c>
      <c r="N101" s="9">
        <v>0.36472549332676002</v>
      </c>
      <c r="O101" s="1">
        <v>2.4073555802069601E-3</v>
      </c>
    </row>
    <row r="102" spans="1:15" x14ac:dyDescent="0.3">
      <c r="A102" s="1">
        <v>9</v>
      </c>
      <c r="B102" s="1">
        <v>253.92740000000001</v>
      </c>
      <c r="C102" s="1">
        <v>313.29754000000003</v>
      </c>
      <c r="D102" s="1">
        <v>1.08754701630609E-2</v>
      </c>
      <c r="E102" s="1">
        <v>2.0776532488846E-3</v>
      </c>
      <c r="F102" s="1">
        <v>4.5581281781939799E-2</v>
      </c>
      <c r="G102" s="1">
        <v>-1.21555923685994E-3</v>
      </c>
      <c r="H102" s="1">
        <v>2.3360074680533099E-4</v>
      </c>
      <c r="I102" s="1">
        <v>1.52840029706007E-2</v>
      </c>
      <c r="J102" s="9">
        <v>1.2091029399920799E-2</v>
      </c>
      <c r="K102" s="9">
        <v>2.3112539956899299E-3</v>
      </c>
      <c r="L102" s="9">
        <v>4.8075503072666101E-2</v>
      </c>
      <c r="M102" s="9">
        <v>0.251500839869429</v>
      </c>
      <c r="N102" s="9">
        <v>0.388881231480668</v>
      </c>
      <c r="O102" s="1">
        <v>-4.1269349689862099E-4</v>
      </c>
    </row>
    <row r="103" spans="1:15" x14ac:dyDescent="0.3">
      <c r="A103" s="1">
        <v>10</v>
      </c>
      <c r="B103" s="1">
        <v>313.29754000000003</v>
      </c>
      <c r="C103" s="1" t="s">
        <v>40</v>
      </c>
      <c r="D103" s="1">
        <v>1.2930969345157001E-2</v>
      </c>
      <c r="E103" s="1">
        <v>2.07342817050939E-3</v>
      </c>
      <c r="F103" s="1">
        <v>4.5534911557061297E-2</v>
      </c>
      <c r="G103" s="1">
        <v>-1.4469603717581099E-3</v>
      </c>
      <c r="H103" s="1">
        <v>2.3365429329080199E-4</v>
      </c>
      <c r="I103" s="1">
        <v>1.52857545868956E-2</v>
      </c>
      <c r="J103" s="9">
        <v>1.43779297169151E-2</v>
      </c>
      <c r="K103" s="9">
        <v>2.3070824638001899E-3</v>
      </c>
      <c r="L103" s="9">
        <v>4.8032098265640998E-2</v>
      </c>
      <c r="M103" s="9">
        <v>0.29934002960682998</v>
      </c>
      <c r="N103" s="9">
        <v>0.38963955439148801</v>
      </c>
      <c r="O103" s="1">
        <v>-4.8836889058406904E-4</v>
      </c>
    </row>
    <row r="104" spans="1:15" x14ac:dyDescent="0.3">
      <c r="N104" s="6"/>
      <c r="O104" s="6"/>
    </row>
    <row r="105" spans="1:15" x14ac:dyDescent="0.3">
      <c r="N105" s="6"/>
      <c r="O105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2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33</v>
      </c>
      <c r="G1" s="3" t="s">
        <v>15</v>
      </c>
      <c r="H1" s="3" t="s">
        <v>4</v>
      </c>
      <c r="I1" s="3" t="s">
        <v>34</v>
      </c>
      <c r="J1" s="3" t="s">
        <v>16</v>
      </c>
      <c r="K1" s="3" t="s">
        <v>5</v>
      </c>
      <c r="L1" s="3" t="s">
        <v>6</v>
      </c>
    </row>
    <row r="2" spans="1:12" x14ac:dyDescent="0.3">
      <c r="A2" s="2" t="s">
        <v>10</v>
      </c>
      <c r="B2" s="1">
        <v>25273</v>
      </c>
      <c r="C2" s="1">
        <f t="shared" ref="C2:C7" si="0">(B2/503867)*100</f>
        <v>5.0158077429162855</v>
      </c>
      <c r="D2" s="1">
        <f t="shared" ref="D2:D7" si="1">B2*1000</f>
        <v>25273000</v>
      </c>
      <c r="E2" s="1">
        <v>-0.28936418994863</v>
      </c>
      <c r="F2" s="1">
        <v>5.5647152181628997E-3</v>
      </c>
      <c r="G2" s="1">
        <v>7.4597018828924402E-2</v>
      </c>
      <c r="H2" s="1">
        <v>1.32141389087303E-2</v>
      </c>
      <c r="I2" s="1">
        <v>2.18232609256136E-4</v>
      </c>
      <c r="J2" s="1">
        <v>1.47726981034656E-2</v>
      </c>
      <c r="K2" s="1">
        <v>-0.30257832885736102</v>
      </c>
      <c r="L2" s="1">
        <v>-3.9789014520453501</v>
      </c>
    </row>
    <row r="3" spans="1:12" x14ac:dyDescent="0.3">
      <c r="A3" s="2" t="s">
        <v>11</v>
      </c>
      <c r="B3" s="1">
        <v>403213</v>
      </c>
      <c r="C3" s="1">
        <f t="shared" si="0"/>
        <v>80.023696729494105</v>
      </c>
      <c r="D3" s="1">
        <f t="shared" si="1"/>
        <v>403213000</v>
      </c>
      <c r="E3" s="1">
        <v>-4.0858603823351698E-3</v>
      </c>
      <c r="F3" s="1">
        <v>2.6346420877539702E-4</v>
      </c>
      <c r="G3" s="1">
        <v>1.62315806000339E-2</v>
      </c>
      <c r="H3" s="1">
        <v>1.62054448007358E-2</v>
      </c>
      <c r="I3" s="1">
        <v>1.0346224679533601E-3</v>
      </c>
      <c r="J3" s="1">
        <v>3.2165547841648302E-2</v>
      </c>
      <c r="K3" s="1">
        <v>-2.0291305183070998E-2</v>
      </c>
      <c r="L3" s="1">
        <v>-0.56319415189670596</v>
      </c>
    </row>
    <row r="4" spans="1:12" x14ac:dyDescent="0.3">
      <c r="A4" s="2" t="s">
        <v>12</v>
      </c>
      <c r="B4" s="1">
        <v>39435</v>
      </c>
      <c r="C4" s="1">
        <f t="shared" si="0"/>
        <v>7.8264700803981997</v>
      </c>
      <c r="D4" s="1">
        <f t="shared" si="1"/>
        <v>39435000</v>
      </c>
      <c r="E4" s="1">
        <v>-0.301654036557778</v>
      </c>
      <c r="F4" s="1">
        <v>3.6097682608413799E-3</v>
      </c>
      <c r="G4" s="1">
        <v>6.0081347029185203E-2</v>
      </c>
      <c r="H4" s="1">
        <v>2.1928694894443601E-2</v>
      </c>
      <c r="I4" s="1">
        <v>2.22973664994523E-4</v>
      </c>
      <c r="J4" s="1">
        <v>1.49323027358315E-2</v>
      </c>
      <c r="K4" s="1">
        <v>-0.323582731452221</v>
      </c>
      <c r="L4" s="1">
        <v>-5.2267357994909398</v>
      </c>
    </row>
    <row r="5" spans="1:12" x14ac:dyDescent="0.3">
      <c r="A5" s="2" t="s">
        <v>44</v>
      </c>
      <c r="B5" s="1">
        <v>814</v>
      </c>
      <c r="C5" s="1">
        <f t="shared" si="0"/>
        <v>0.16155056790780109</v>
      </c>
      <c r="D5" s="1">
        <f t="shared" si="1"/>
        <v>814000</v>
      </c>
      <c r="E5" s="1">
        <v>-0.10497039121245801</v>
      </c>
      <c r="F5" s="1">
        <v>0.14409630023012901</v>
      </c>
      <c r="G5" s="1">
        <v>0.37960018470771201</v>
      </c>
      <c r="H5" s="1">
        <v>1.6138441696063199E-4</v>
      </c>
      <c r="I5" s="1">
        <v>2.1029695612570501E-4</v>
      </c>
      <c r="J5" s="1">
        <v>1.45016190863539E-2</v>
      </c>
      <c r="K5" s="1">
        <v>-0.105131775629418</v>
      </c>
      <c r="L5" s="1">
        <v>-0.27675208823938002</v>
      </c>
    </row>
    <row r="6" spans="1:12" x14ac:dyDescent="0.3">
      <c r="A6" s="2" t="s">
        <v>13</v>
      </c>
      <c r="B6" s="1">
        <v>1311</v>
      </c>
      <c r="C6" s="1">
        <f t="shared" si="0"/>
        <v>0.26018770826428406</v>
      </c>
      <c r="D6" s="1">
        <f t="shared" si="1"/>
        <v>1311000</v>
      </c>
      <c r="E6" s="1">
        <v>-0.73975572252656097</v>
      </c>
      <c r="F6" s="1">
        <v>0.16743295019157001</v>
      </c>
      <c r="G6" s="1">
        <v>0.40918571601605402</v>
      </c>
      <c r="H6" s="1">
        <v>1.3696467264904799E-3</v>
      </c>
      <c r="I6" s="1">
        <v>2.1025558846992E-4</v>
      </c>
      <c r="J6" s="1">
        <v>1.45001927045788E-2</v>
      </c>
      <c r="K6" s="1">
        <v>-0.74112536925305195</v>
      </c>
      <c r="L6" s="1">
        <v>-1.8100838819659999</v>
      </c>
    </row>
    <row r="7" spans="1:12" x14ac:dyDescent="0.3">
      <c r="A7" s="2" t="s">
        <v>45</v>
      </c>
      <c r="B7" s="1">
        <v>220</v>
      </c>
      <c r="C7" s="1">
        <f t="shared" si="0"/>
        <v>4.3662315650757046E-2</v>
      </c>
      <c r="D7" s="1">
        <f t="shared" si="1"/>
        <v>220000</v>
      </c>
      <c r="E7" s="1" t="s">
        <v>14</v>
      </c>
      <c r="F7" s="1" t="s">
        <v>14</v>
      </c>
      <c r="G7" s="1" t="s">
        <v>14</v>
      </c>
      <c r="H7" s="1">
        <v>4.4092683533640699E-4</v>
      </c>
      <c r="I7" s="1">
        <v>2.0999134366037799E-4</v>
      </c>
      <c r="J7" s="1">
        <v>1.4491078071019301E-2</v>
      </c>
      <c r="K7" s="1" t="s">
        <v>14</v>
      </c>
      <c r="L7" s="1" t="s">
        <v>14</v>
      </c>
    </row>
    <row r="8" spans="1:12" x14ac:dyDescent="0.3">
      <c r="A8" s="9"/>
      <c r="B8" s="9"/>
      <c r="C8" s="9"/>
      <c r="D8" s="9"/>
      <c r="E8" s="9"/>
      <c r="F8" s="9"/>
      <c r="G8" s="9"/>
      <c r="H8" s="9"/>
      <c r="I8" s="10"/>
      <c r="J8" s="9"/>
      <c r="K8" s="9"/>
      <c r="L8" s="9"/>
    </row>
    <row r="9" spans="1:12" x14ac:dyDescent="0.3">
      <c r="A9" s="9"/>
      <c r="B9" s="9"/>
      <c r="C9" s="9"/>
      <c r="D9" s="9"/>
      <c r="E9" s="9"/>
      <c r="F9" s="9"/>
      <c r="G9" s="9"/>
      <c r="H9" s="9"/>
      <c r="I9" s="10"/>
      <c r="J9" s="9"/>
      <c r="K9" s="9"/>
      <c r="L9" s="9"/>
    </row>
    <row r="10" spans="1:12" x14ac:dyDescent="0.3">
      <c r="A10" s="9"/>
      <c r="B10" s="9"/>
      <c r="C10" s="9"/>
      <c r="D10" s="9"/>
      <c r="E10" s="9"/>
      <c r="F10" s="9"/>
      <c r="G10" s="9"/>
      <c r="H10" s="9"/>
      <c r="I10" s="10"/>
      <c r="J10" s="9"/>
      <c r="K10" s="9"/>
      <c r="L10" s="9"/>
    </row>
    <row r="11" spans="1:12" x14ac:dyDescent="0.3">
      <c r="A11" s="9"/>
      <c r="B11" s="9"/>
      <c r="C11" s="9"/>
      <c r="D11" s="9"/>
      <c r="E11" s="9"/>
      <c r="F11" s="9"/>
      <c r="G11" s="9"/>
      <c r="H11" s="9"/>
      <c r="I11" s="10"/>
      <c r="J11" s="9"/>
      <c r="K11" s="9"/>
      <c r="L11" s="9"/>
    </row>
    <row r="12" spans="1:12" x14ac:dyDescent="0.3">
      <c r="A12" s="9"/>
      <c r="B12" s="9"/>
      <c r="C12" s="9"/>
      <c r="D12" s="9"/>
      <c r="E12" s="9"/>
      <c r="F12" s="9"/>
      <c r="G12" s="9"/>
      <c r="H12" s="9"/>
      <c r="I12" s="10"/>
      <c r="J12" s="9"/>
      <c r="K12" s="9"/>
      <c r="L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3"/>
  <sheetViews>
    <sheetView tabSelected="1" workbookViewId="0"/>
  </sheetViews>
  <sheetFormatPr defaultColWidth="16.88671875" defaultRowHeight="14.4" x14ac:dyDescent="0.3"/>
  <cols>
    <col min="1" max="1" width="16.777343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2" bestFit="1" customWidth="1"/>
    <col min="6" max="7" width="12" style="1" bestFit="1" customWidth="1"/>
    <col min="8" max="8" width="12.6640625" style="12" bestFit="1" customWidth="1"/>
    <col min="9" max="10" width="12" style="1" bestFit="1" customWidth="1"/>
    <col min="11" max="11" width="12.6640625" style="12" bestFit="1" customWidth="1"/>
    <col min="12" max="12" width="18.109375" style="12" bestFit="1" customWidth="1"/>
    <col min="13" max="16384" width="16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11" t="s">
        <v>3</v>
      </c>
      <c r="F1" s="3" t="s">
        <v>33</v>
      </c>
      <c r="G1" s="3" t="s">
        <v>15</v>
      </c>
      <c r="H1" s="11" t="s">
        <v>4</v>
      </c>
      <c r="I1" s="3" t="s">
        <v>34</v>
      </c>
      <c r="J1" s="3" t="s">
        <v>16</v>
      </c>
      <c r="K1" s="11" t="s">
        <v>5</v>
      </c>
      <c r="L1" s="11" t="s">
        <v>6</v>
      </c>
    </row>
    <row r="2" spans="1:12" x14ac:dyDescent="0.3">
      <c r="A2" s="2" t="s">
        <v>17</v>
      </c>
      <c r="B2" s="1">
        <v>10089</v>
      </c>
      <c r="C2" s="1">
        <f>(B2/503867)*100</f>
        <v>2.00231410272949</v>
      </c>
      <c r="D2" s="1">
        <f>B2*1000</f>
        <v>10089000</v>
      </c>
      <c r="E2" s="1">
        <v>0.11613579043981</v>
      </c>
      <c r="F2" s="1">
        <v>9.3594496209464598E-3</v>
      </c>
      <c r="G2" s="1">
        <v>9.6744248516107995E-2</v>
      </c>
      <c r="H2" s="1">
        <v>-2.51634923889566E-3</v>
      </c>
      <c r="I2" s="1">
        <v>2.14810621079194E-4</v>
      </c>
      <c r="J2" s="1">
        <v>1.46564191083359E-2</v>
      </c>
      <c r="K2" s="13">
        <v>0.118652139678706</v>
      </c>
      <c r="L2" s="1">
        <v>1.21261506752647</v>
      </c>
    </row>
    <row r="3" spans="1:12" x14ac:dyDescent="0.3">
      <c r="A3" s="2" t="s">
        <v>18</v>
      </c>
      <c r="B3" s="1">
        <v>1897</v>
      </c>
      <c r="C3" s="1">
        <f t="shared" ref="C3:C13" si="0">(B3/503867)*100</f>
        <v>0.37648823995220959</v>
      </c>
      <c r="D3" s="1">
        <f t="shared" ref="D3:D13" si="1">B3*1000</f>
        <v>1897000</v>
      </c>
      <c r="E3" s="1">
        <v>1.18590891394427</v>
      </c>
      <c r="F3" s="1">
        <v>1.7785153100448099E-2</v>
      </c>
      <c r="G3" s="1">
        <v>0.13336098792543499</v>
      </c>
      <c r="H3" s="1">
        <v>-8.4448380402789604E-3</v>
      </c>
      <c r="I3" s="1">
        <v>2.12537497962354E-4</v>
      </c>
      <c r="J3" s="1">
        <v>1.4578665849876399E-2</v>
      </c>
      <c r="K3" s="13">
        <v>1.19435375198455</v>
      </c>
      <c r="L3" s="1">
        <v>8.9027583927282201</v>
      </c>
    </row>
    <row r="4" spans="1:12" x14ac:dyDescent="0.3">
      <c r="A4" s="2" t="s">
        <v>19</v>
      </c>
      <c r="B4" s="1">
        <v>36416</v>
      </c>
      <c r="C4" s="1">
        <f t="shared" si="0"/>
        <v>7.2273040306271294</v>
      </c>
      <c r="D4" s="1">
        <f t="shared" si="1"/>
        <v>36416000</v>
      </c>
      <c r="E4" s="1">
        <v>-0.80617134905712695</v>
      </c>
      <c r="F4" s="1">
        <v>6.4378350092635797E-3</v>
      </c>
      <c r="G4" s="1">
        <v>8.0236120352766102E-2</v>
      </c>
      <c r="H4" s="1">
        <v>4.2447528101995799E-2</v>
      </c>
      <c r="I4" s="1">
        <v>2.1712207222136901E-4</v>
      </c>
      <c r="J4" s="1">
        <v>1.4735062681284E-2</v>
      </c>
      <c r="K4" s="1">
        <v>-0.84861887715912299</v>
      </c>
      <c r="L4" s="1">
        <v>-10.402555911867401</v>
      </c>
    </row>
    <row r="5" spans="1:12" x14ac:dyDescent="0.3">
      <c r="A5" s="2" t="s">
        <v>20</v>
      </c>
      <c r="B5" s="1">
        <v>1907</v>
      </c>
      <c r="C5" s="1">
        <f t="shared" si="0"/>
        <v>0.37847289066360768</v>
      </c>
      <c r="D5" s="1">
        <f t="shared" si="1"/>
        <v>1907000</v>
      </c>
      <c r="E5" s="1">
        <v>-0.70888827383147601</v>
      </c>
      <c r="F5" s="1">
        <v>0.11163798150099501</v>
      </c>
      <c r="G5" s="1">
        <v>0.33412270425847301</v>
      </c>
      <c r="H5" s="1">
        <v>1.9367735781043701E-3</v>
      </c>
      <c r="I5" s="1">
        <v>2.10388166002813E-4</v>
      </c>
      <c r="J5" s="1">
        <v>1.45047635624581E-2</v>
      </c>
      <c r="K5" s="1">
        <v>-0.71082504740958097</v>
      </c>
      <c r="L5" s="1">
        <v>-2.1254353216077901</v>
      </c>
    </row>
    <row r="6" spans="1:12" x14ac:dyDescent="0.3">
      <c r="A6" s="2" t="s">
        <v>46</v>
      </c>
      <c r="B6" s="1">
        <v>8</v>
      </c>
      <c r="C6" s="1">
        <f t="shared" si="0"/>
        <v>1.5877205691184379E-3</v>
      </c>
      <c r="D6" s="1">
        <f t="shared" si="1"/>
        <v>8000</v>
      </c>
      <c r="E6" s="1" t="s">
        <v>14</v>
      </c>
      <c r="F6" s="1" t="s">
        <v>14</v>
      </c>
      <c r="G6" s="1" t="s">
        <v>14</v>
      </c>
      <c r="H6" s="4">
        <v>1.6030297262035398E-5</v>
      </c>
      <c r="I6" s="1">
        <v>2.0999049207042199E-4</v>
      </c>
      <c r="J6" s="1">
        <v>1.4491048687739001E-2</v>
      </c>
      <c r="K6" s="1" t="s">
        <v>14</v>
      </c>
      <c r="L6" s="1" t="s">
        <v>14</v>
      </c>
    </row>
    <row r="7" spans="1:12" x14ac:dyDescent="0.3">
      <c r="A7" s="2" t="s">
        <v>21</v>
      </c>
      <c r="B7" s="1">
        <v>64610</v>
      </c>
      <c r="C7" s="1">
        <f t="shared" si="0"/>
        <v>12.822828246342786</v>
      </c>
      <c r="D7" s="1">
        <f t="shared" si="1"/>
        <v>64610000</v>
      </c>
      <c r="E7" s="1">
        <v>-0.30853257041374299</v>
      </c>
      <c r="F7" s="1">
        <v>2.2182301784773998E-3</v>
      </c>
      <c r="G7" s="1">
        <v>4.7098091027953599E-2</v>
      </c>
      <c r="H7" s="1">
        <v>3.8415073097229399E-2</v>
      </c>
      <c r="I7" s="1">
        <v>2.3197322642067801E-4</v>
      </c>
      <c r="J7" s="1">
        <v>1.5230667300570801E-2</v>
      </c>
      <c r="K7" s="1">
        <v>-0.34694764351097201</v>
      </c>
      <c r="L7" s="1">
        <v>-7.0091099478280396</v>
      </c>
    </row>
    <row r="8" spans="1:12" x14ac:dyDescent="0.3">
      <c r="A8" s="2" t="s">
        <v>22</v>
      </c>
      <c r="B8" s="1">
        <v>4084</v>
      </c>
      <c r="C8" s="1">
        <f t="shared" si="0"/>
        <v>0.81053135053496261</v>
      </c>
      <c r="D8" s="1">
        <f t="shared" si="1"/>
        <v>4084000</v>
      </c>
      <c r="E8" s="1">
        <v>1.01734776270032</v>
      </c>
      <c r="F8" s="1">
        <v>9.6853448684747195E-3</v>
      </c>
      <c r="G8" s="1">
        <v>9.8414149737091797E-2</v>
      </c>
      <c r="H8" s="1">
        <v>-1.42903074253022E-2</v>
      </c>
      <c r="I8" s="1">
        <v>2.14695328748008E-4</v>
      </c>
      <c r="J8" s="1">
        <v>1.4652485411970499E-2</v>
      </c>
      <c r="K8" s="13">
        <v>1.03163807012562</v>
      </c>
      <c r="L8" s="1">
        <v>10.368331671993399</v>
      </c>
    </row>
    <row r="9" spans="1:12" x14ac:dyDescent="0.3">
      <c r="A9" s="2" t="s">
        <v>23</v>
      </c>
      <c r="B9" s="1">
        <v>5892</v>
      </c>
      <c r="C9" s="1">
        <f t="shared" si="0"/>
        <v>1.1693561991557295</v>
      </c>
      <c r="D9" s="1">
        <f t="shared" si="1"/>
        <v>5892000</v>
      </c>
      <c r="E9" s="1">
        <v>-1.73462389811771</v>
      </c>
      <c r="F9" s="1">
        <v>0.100170010200612</v>
      </c>
      <c r="G9" s="1">
        <v>0.31649646159256101</v>
      </c>
      <c r="H9" s="1">
        <v>9.7741564423664499E-3</v>
      </c>
      <c r="I9" s="1">
        <v>2.1044784465202299E-4</v>
      </c>
      <c r="J9" s="1">
        <v>1.4506820625210101E-2</v>
      </c>
      <c r="K9" s="1">
        <v>-1.7443980545600799</v>
      </c>
      <c r="L9" s="1">
        <v>-5.5058072980146697</v>
      </c>
    </row>
    <row r="10" spans="1:12" x14ac:dyDescent="0.3">
      <c r="A10" s="2" t="s">
        <v>24</v>
      </c>
      <c r="B10" s="1">
        <v>18760</v>
      </c>
      <c r="C10" s="1">
        <f t="shared" si="0"/>
        <v>3.7232047345827373</v>
      </c>
      <c r="D10" s="1">
        <f t="shared" si="1"/>
        <v>18760000</v>
      </c>
      <c r="E10" s="1">
        <v>-4.0982668783900502</v>
      </c>
      <c r="F10" s="1">
        <v>0.33338664676298602</v>
      </c>
      <c r="G10" s="1">
        <v>0.57739643812807295</v>
      </c>
      <c r="H10" s="1">
        <v>3.7685097698197403E-2</v>
      </c>
      <c r="I10" s="1">
        <v>2.10198568658963E-4</v>
      </c>
      <c r="J10" s="1">
        <v>1.44982263970102E-2</v>
      </c>
      <c r="K10" s="1">
        <v>-4.1359519760882497</v>
      </c>
      <c r="L10" s="1">
        <v>-7.1608490649527097</v>
      </c>
    </row>
    <row r="11" spans="1:12" x14ac:dyDescent="0.3">
      <c r="A11" s="2" t="s">
        <v>25</v>
      </c>
      <c r="B11" s="1">
        <v>7408</v>
      </c>
      <c r="C11" s="1">
        <f t="shared" si="0"/>
        <v>1.4702292470036735</v>
      </c>
      <c r="D11" s="1">
        <f t="shared" si="1"/>
        <v>7408000</v>
      </c>
      <c r="E11" s="1">
        <v>0.14997743192766999</v>
      </c>
      <c r="F11" s="1">
        <v>1.2331622087719599E-2</v>
      </c>
      <c r="G11" s="1">
        <v>0.111047836933997</v>
      </c>
      <c r="H11" s="1">
        <v>-2.4135794929099901E-3</v>
      </c>
      <c r="I11" s="1">
        <v>2.1362905347691599E-4</v>
      </c>
      <c r="J11" s="1">
        <v>1.4616054648122901E-2</v>
      </c>
      <c r="K11" s="13">
        <v>0.15239101142058001</v>
      </c>
      <c r="L11" s="1">
        <v>1.3605661806542799</v>
      </c>
    </row>
    <row r="12" spans="1:12" x14ac:dyDescent="0.3">
      <c r="A12" s="2" t="s">
        <v>26</v>
      </c>
      <c r="B12" s="1">
        <v>35768</v>
      </c>
      <c r="C12" s="1">
        <f t="shared" si="0"/>
        <v>7.0986986645285368</v>
      </c>
      <c r="D12" s="1">
        <f t="shared" si="1"/>
        <v>35768000</v>
      </c>
      <c r="E12" s="1">
        <v>-0.76270866745968602</v>
      </c>
      <c r="F12" s="1">
        <v>6.27808357672433E-3</v>
      </c>
      <c r="G12" s="1">
        <v>7.9234358561954196E-2</v>
      </c>
      <c r="H12" s="1">
        <v>4.0179485502205597E-2</v>
      </c>
      <c r="I12" s="1">
        <v>2.17304024895828E-4</v>
      </c>
      <c r="J12" s="1">
        <v>1.47412355281308E-2</v>
      </c>
      <c r="K12" s="1">
        <v>-0.80288815296189098</v>
      </c>
      <c r="L12" s="1">
        <v>-9.9621370879962399</v>
      </c>
    </row>
    <row r="13" spans="1:12" x14ac:dyDescent="0.3">
      <c r="A13" s="2" t="s">
        <v>27</v>
      </c>
      <c r="B13" s="1">
        <v>283344</v>
      </c>
      <c r="C13" s="1">
        <f t="shared" si="0"/>
        <v>56.233887117036844</v>
      </c>
      <c r="D13" s="1">
        <f t="shared" si="1"/>
        <v>283344000</v>
      </c>
      <c r="E13" s="1">
        <v>0.157248550542749</v>
      </c>
      <c r="F13" s="1">
        <v>3.2012494254703199E-4</v>
      </c>
      <c r="G13" s="1">
        <v>1.7892035729537101E-2</v>
      </c>
      <c r="H13" s="1">
        <v>-0.24588405019812101</v>
      </c>
      <c r="I13" s="1">
        <v>6.1099697695819603E-4</v>
      </c>
      <c r="J13" s="1">
        <v>2.4718353038950501E-2</v>
      </c>
      <c r="K13" s="13">
        <v>0.40313260074086998</v>
      </c>
      <c r="L13" s="1">
        <v>13.2112723338397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33</v>
      </c>
      <c r="G1" s="3" t="s">
        <v>15</v>
      </c>
      <c r="H1" s="3" t="s">
        <v>4</v>
      </c>
      <c r="I1" s="3" t="s">
        <v>34</v>
      </c>
      <c r="J1" s="3" t="s">
        <v>16</v>
      </c>
      <c r="K1" s="3" t="s">
        <v>5</v>
      </c>
      <c r="L1" s="3" t="s">
        <v>6</v>
      </c>
    </row>
    <row r="2" spans="1:12" x14ac:dyDescent="0.3">
      <c r="A2" s="2" t="s">
        <v>28</v>
      </c>
      <c r="B2" s="1">
        <v>12478</v>
      </c>
      <c r="C2" s="1">
        <f>(B2/503867)*100</f>
        <v>2.4764471576824838</v>
      </c>
      <c r="D2" s="1">
        <f>B2*1000</f>
        <v>12478000</v>
      </c>
      <c r="E2" s="1">
        <v>-0.97900388918044001</v>
      </c>
      <c r="F2" s="1">
        <v>2.2302653332975798E-2</v>
      </c>
      <c r="G2" s="1">
        <v>0.149340728982337</v>
      </c>
      <c r="H2" s="1">
        <v>1.5824988921932501E-2</v>
      </c>
      <c r="I2" s="1">
        <v>2.1200667734334999E-4</v>
      </c>
      <c r="J2" s="1">
        <v>1.4560449077667501E-2</v>
      </c>
      <c r="K2" s="1">
        <v>-0.99482887810237297</v>
      </c>
      <c r="L2" s="1">
        <v>-6.6300329534723996</v>
      </c>
    </row>
    <row r="3" spans="1:12" x14ac:dyDescent="0.3">
      <c r="A3" s="2" t="s">
        <v>29</v>
      </c>
      <c r="B3" s="1">
        <v>41551</v>
      </c>
      <c r="C3" s="1">
        <f>(B3/503867)*100</f>
        <v>8.2464221709300283</v>
      </c>
      <c r="D3" s="1">
        <f>B3*1000</f>
        <v>41551000</v>
      </c>
      <c r="E3" s="1">
        <v>-0.30842761951235798</v>
      </c>
      <c r="F3" s="1">
        <v>3.4488946703865602E-3</v>
      </c>
      <c r="G3" s="1">
        <v>5.8727290678070303E-2</v>
      </c>
      <c r="H3" s="1">
        <v>2.3637366771126399E-2</v>
      </c>
      <c r="I3" s="1">
        <v>2.23619258122471E-4</v>
      </c>
      <c r="J3" s="1">
        <v>1.49539044440731E-2</v>
      </c>
      <c r="K3" s="1">
        <v>-0.33206498628348402</v>
      </c>
      <c r="L3" s="1">
        <v>-5.4795053990213702</v>
      </c>
    </row>
    <row r="4" spans="1:12" x14ac:dyDescent="0.3">
      <c r="A4" s="2" t="s">
        <v>30</v>
      </c>
      <c r="B4" s="1">
        <v>220</v>
      </c>
      <c r="C4" s="1">
        <f>(B4/503867)*100</f>
        <v>4.3662315650757046E-2</v>
      </c>
      <c r="D4" s="1">
        <f>B4*1000</f>
        <v>220000</v>
      </c>
      <c r="E4" s="1" t="s">
        <v>14</v>
      </c>
      <c r="F4" s="1" t="s">
        <v>14</v>
      </c>
      <c r="G4" s="1" t="s">
        <v>14</v>
      </c>
      <c r="H4" s="1">
        <v>4.4092683533640699E-4</v>
      </c>
      <c r="I4" s="1">
        <v>2.0999134366037799E-4</v>
      </c>
      <c r="J4" s="1">
        <v>1.4491078071019301E-2</v>
      </c>
      <c r="K4" s="1" t="s">
        <v>14</v>
      </c>
      <c r="L4" s="1" t="s">
        <v>14</v>
      </c>
    </row>
    <row r="5" spans="1:12" x14ac:dyDescent="0.3">
      <c r="A5" s="2" t="s">
        <v>31</v>
      </c>
      <c r="B5" s="1">
        <v>415934</v>
      </c>
      <c r="C5" s="1">
        <f>(B5/503867)*100</f>
        <v>82.548370899463549</v>
      </c>
      <c r="D5" s="1">
        <f>B5*1000</f>
        <v>415934000</v>
      </c>
      <c r="E5" s="1">
        <v>-2.3550424756294699E-4</v>
      </c>
      <c r="F5" s="1">
        <v>2.5444351381643902E-4</v>
      </c>
      <c r="G5" s="1">
        <v>1.5951285647760102E-2</v>
      </c>
      <c r="H5" s="1">
        <v>1.1132276223747299E-3</v>
      </c>
      <c r="I5" s="1">
        <v>1.2019581695100899E-3</v>
      </c>
      <c r="J5" s="1">
        <v>3.4669268372870099E-2</v>
      </c>
      <c r="K5" s="1">
        <v>-1.34873186993768E-3</v>
      </c>
      <c r="L5" s="1">
        <v>-3.5341504505698701E-2</v>
      </c>
    </row>
    <row r="6" spans="1:12" x14ac:dyDescent="0.3">
      <c r="A6" s="2" t="s">
        <v>32</v>
      </c>
      <c r="B6" s="1">
        <v>83</v>
      </c>
      <c r="C6" s="1">
        <f>(B6/503867)*100</f>
        <v>1.6472600904603795E-2</v>
      </c>
      <c r="D6" s="1">
        <f>B6*1000</f>
        <v>83000</v>
      </c>
      <c r="E6" s="1" t="s">
        <v>14</v>
      </c>
      <c r="F6" s="1" t="s">
        <v>14</v>
      </c>
      <c r="G6" s="1" t="s">
        <v>14</v>
      </c>
      <c r="H6" s="1">
        <v>1.6632683260877899E-4</v>
      </c>
      <c r="I6" s="1">
        <v>2.0999079325773599E-4</v>
      </c>
      <c r="J6" s="1">
        <v>1.4491059079920101E-2</v>
      </c>
      <c r="K6" s="1" t="s">
        <v>14</v>
      </c>
      <c r="L6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Lithology</vt:lpstr>
      <vt:lpstr>Alteration</vt:lpstr>
      <vt:lpstr>Rock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2020-06-16T04:59:48Z</cp:lastPrinted>
  <dcterms:created xsi:type="dcterms:W3CDTF">2019-07-20T07:27:07Z</dcterms:created>
  <dcterms:modified xsi:type="dcterms:W3CDTF">2020-06-29T14:27:13Z</dcterms:modified>
</cp:coreProperties>
</file>