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ara\Desktop\"/>
    </mc:Choice>
  </mc:AlternateContent>
  <xr:revisionPtr revIDLastSave="0" documentId="13_ncr:1_{F259C4C4-72E8-47EF-B0DA-F7764689F27D}" xr6:coauthVersionLast="45" xr6:coauthVersionMax="45" xr10:uidLastSave="{00000000-0000-0000-0000-000000000000}"/>
  <bookViews>
    <workbookView xWindow="-108" yWindow="-108" windowWidth="23256" windowHeight="12576" xr2:uid="{602E61C2-E94F-4900-83B7-72CA831884E8}"/>
  </bookViews>
  <sheets>
    <sheet name="Elements" sheetId="1" r:id="rId1"/>
    <sheet name="Lithology" sheetId="2" r:id="rId2"/>
    <sheet name="Alteration" sheetId="3" r:id="rId3"/>
    <sheet name="Origin" sheetId="4" r:id="rId4"/>
    <sheet name="Fa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  <c r="D3" i="3" l="1"/>
  <c r="D4" i="3"/>
  <c r="D5" i="3"/>
  <c r="D6" i="3"/>
  <c r="D7" i="3"/>
  <c r="D8" i="3"/>
  <c r="D9" i="3"/>
  <c r="D10" i="3"/>
  <c r="D11" i="3"/>
  <c r="D12" i="3"/>
  <c r="D13" i="3"/>
  <c r="C3" i="3"/>
  <c r="C4" i="3"/>
  <c r="C5" i="3"/>
  <c r="C6" i="3"/>
  <c r="C7" i="3"/>
  <c r="C8" i="3"/>
  <c r="C9" i="3"/>
  <c r="C10" i="3"/>
  <c r="C11" i="3"/>
  <c r="C12" i="3"/>
  <c r="C13" i="3"/>
  <c r="C2" i="3"/>
  <c r="C2" i="2" l="1"/>
  <c r="D2" i="2"/>
  <c r="C3" i="2"/>
  <c r="C4" i="2"/>
  <c r="C5" i="2"/>
  <c r="C6" i="2"/>
  <c r="C7" i="2"/>
  <c r="D6" i="4" l="1"/>
  <c r="D5" i="4"/>
  <c r="D4" i="4"/>
  <c r="D3" i="4"/>
  <c r="D2" i="4"/>
  <c r="D2" i="3" l="1"/>
  <c r="D3" i="2"/>
  <c r="D4" i="2"/>
  <c r="D5" i="2"/>
  <c r="D6" i="2"/>
  <c r="D7" i="2"/>
</calcChain>
</file>

<file path=xl/sharedStrings.xml><?xml version="1.0" encoding="utf-8"?>
<sst xmlns="http://schemas.openxmlformats.org/spreadsheetml/2006/main" count="136" uniqueCount="50">
  <si>
    <t>Mo</t>
  </si>
  <si>
    <t>Number of Voxels</t>
  </si>
  <si>
    <t>Volume (m3)</t>
  </si>
  <si>
    <t>W+</t>
  </si>
  <si>
    <t>W-</t>
  </si>
  <si>
    <t>Contrast</t>
  </si>
  <si>
    <t>Studentized Contrast</t>
  </si>
  <si>
    <t>Percentage</t>
  </si>
  <si>
    <t>Zn</t>
  </si>
  <si>
    <t>Fe</t>
  </si>
  <si>
    <t>Tuff</t>
  </si>
  <si>
    <t>Andesite</t>
  </si>
  <si>
    <t>Granodiorite</t>
  </si>
  <si>
    <t>Quartz diorite</t>
  </si>
  <si>
    <t>Null</t>
  </si>
  <si>
    <t>StD (W+)</t>
  </si>
  <si>
    <t>StD (W-)</t>
  </si>
  <si>
    <t>Calcitized</t>
  </si>
  <si>
    <t>Carbonatized</t>
  </si>
  <si>
    <t>Carbonate-Chlorite</t>
  </si>
  <si>
    <t>Chloritic</t>
  </si>
  <si>
    <t>Quartz-Sericite</t>
  </si>
  <si>
    <t>Silicific</t>
  </si>
  <si>
    <t>Sericitic</t>
  </si>
  <si>
    <t>Propylitic</t>
  </si>
  <si>
    <t>Argillic</t>
  </si>
  <si>
    <t>Phyllic</t>
  </si>
  <si>
    <t>Potassic</t>
  </si>
  <si>
    <t>Pyroclastic</t>
  </si>
  <si>
    <t>Plutonic</t>
  </si>
  <si>
    <t>Subvolcanic</t>
  </si>
  <si>
    <t>Volcanic</t>
  </si>
  <si>
    <t>Hydrothermal</t>
  </si>
  <si>
    <t>Var (W+)</t>
  </si>
  <si>
    <t>Var (W-)</t>
  </si>
  <si>
    <t>Var (Contrast)</t>
  </si>
  <si>
    <t>StD (Contrast)</t>
  </si>
  <si>
    <t>Lower Limit</t>
  </si>
  <si>
    <t>Upper Limit</t>
  </si>
  <si>
    <t>Min</t>
  </si>
  <si>
    <t>Max</t>
  </si>
  <si>
    <t>Fuzzy Weight</t>
  </si>
  <si>
    <t>Class</t>
  </si>
  <si>
    <t>Fuzzy Contrast</t>
  </si>
  <si>
    <t>Quartzolite</t>
  </si>
  <si>
    <t>Diorite dyke</t>
  </si>
  <si>
    <t>Epidotized</t>
  </si>
  <si>
    <t>50 m</t>
  </si>
  <si>
    <t>25 m</t>
  </si>
  <si>
    <t>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</si>
</sst>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E811-B701-47D9-9B12-7561A2760678}">
  <dimension ref="A1:P40"/>
  <sheetViews>
    <sheetView tabSelected="1" zoomScaleNormal="100" workbookViewId="0"/>
  </sheetViews>
  <sheetFormatPr defaultRowHeight="14.4" x14ac:dyDescent="0.3"/>
  <cols>
    <col min="1" max="1" width="5.109375" style="1" bestFit="1" customWidth="1"/>
    <col min="2" max="3" width="11" style="7" bestFit="1" customWidth="1"/>
    <col min="4" max="4" width="12.6640625" style="7" bestFit="1" customWidth="1"/>
    <col min="5" max="6" width="12" style="7" bestFit="1" customWidth="1"/>
    <col min="7" max="7" width="12.6640625" style="7" bestFit="1" customWidth="1"/>
    <col min="8" max="8" width="8.21875" style="7" bestFit="1" customWidth="1"/>
    <col min="9" max="9" width="12" style="7" bestFit="1" customWidth="1"/>
    <col min="10" max="10" width="12.6640625" style="7" bestFit="1" customWidth="1"/>
    <col min="11" max="12" width="12.33203125" style="7" bestFit="1" customWidth="1"/>
    <col min="13" max="13" width="18.109375" style="7" bestFit="1" customWidth="1"/>
    <col min="14" max="14" width="12.77734375" style="1" bestFit="1" customWidth="1"/>
    <col min="15" max="15" width="12.6640625" style="1" bestFit="1" customWidth="1"/>
    <col min="16" max="17" width="8.88671875" style="1" customWidth="1"/>
    <col min="18" max="16384" width="8.88671875" style="1"/>
  </cols>
  <sheetData>
    <row r="1" spans="1:16" x14ac:dyDescent="0.3">
      <c r="A1" s="6" t="s">
        <v>9</v>
      </c>
      <c r="C1" s="9"/>
    </row>
    <row r="2" spans="1:16" x14ac:dyDescent="0.3">
      <c r="A2" s="3" t="s">
        <v>42</v>
      </c>
      <c r="B2" s="8" t="s">
        <v>37</v>
      </c>
      <c r="C2" s="8" t="s">
        <v>38</v>
      </c>
      <c r="D2" s="8" t="s">
        <v>3</v>
      </c>
      <c r="E2" s="8" t="s">
        <v>33</v>
      </c>
      <c r="F2" s="8" t="s">
        <v>15</v>
      </c>
      <c r="G2" s="8" t="s">
        <v>4</v>
      </c>
      <c r="H2" s="8" t="s">
        <v>34</v>
      </c>
      <c r="I2" s="8" t="s">
        <v>16</v>
      </c>
      <c r="J2" s="8" t="s">
        <v>5</v>
      </c>
      <c r="K2" s="8" t="s">
        <v>35</v>
      </c>
      <c r="L2" s="8" t="s">
        <v>36</v>
      </c>
      <c r="M2" s="8" t="s">
        <v>6</v>
      </c>
      <c r="N2" s="3" t="s">
        <v>43</v>
      </c>
      <c r="O2" s="3" t="s">
        <v>41</v>
      </c>
    </row>
    <row r="3" spans="1:16" x14ac:dyDescent="0.3">
      <c r="A3" s="1">
        <v>1</v>
      </c>
      <c r="B3" s="7" t="s">
        <v>39</v>
      </c>
      <c r="C3" s="1">
        <v>30086.0527</v>
      </c>
      <c r="D3" s="1">
        <v>-1.58554519121788</v>
      </c>
      <c r="E3" s="1">
        <v>2.74478764352569E-3</v>
      </c>
      <c r="F3" s="1">
        <v>5.2390720967798197E-2</v>
      </c>
      <c r="G3" s="1">
        <v>8.7219885306444603E-2</v>
      </c>
      <c r="H3" s="4">
        <v>6.0918311621599702E-5</v>
      </c>
      <c r="I3" s="1">
        <v>7.8050183613877404E-3</v>
      </c>
      <c r="J3" s="1">
        <v>-1.67276507652432</v>
      </c>
      <c r="K3" s="1">
        <v>2.8057059551472902E-3</v>
      </c>
      <c r="L3" s="1">
        <v>5.2968914989334002E-2</v>
      </c>
      <c r="M3" s="1">
        <v>-31.580127266362801</v>
      </c>
      <c r="N3" s="1">
        <v>0.01</v>
      </c>
      <c r="O3" s="1">
        <v>8.6280152726094406E-2</v>
      </c>
      <c r="P3" s="4"/>
    </row>
    <row r="4" spans="1:16" x14ac:dyDescent="0.3">
      <c r="A4" s="1">
        <v>2</v>
      </c>
      <c r="B4" s="1">
        <v>30086.0527</v>
      </c>
      <c r="C4" s="1">
        <v>38639.617200000001</v>
      </c>
      <c r="D4" s="1">
        <v>-0.13705843423810901</v>
      </c>
      <c r="E4" s="1">
        <v>6.7577421526059502E-4</v>
      </c>
      <c r="F4" s="1">
        <v>2.5995657623160699E-2</v>
      </c>
      <c r="G4" s="1">
        <v>1.42003635035224E-2</v>
      </c>
      <c r="H4" s="4">
        <v>6.5186279793534501E-5</v>
      </c>
      <c r="I4" s="1">
        <v>8.0738020655410202E-3</v>
      </c>
      <c r="J4" s="1">
        <v>-0.15125879774163101</v>
      </c>
      <c r="K4" s="1">
        <v>7.4096049505412999E-4</v>
      </c>
      <c r="L4" s="1">
        <v>2.7220589542736401E-2</v>
      </c>
      <c r="M4" s="1">
        <v>-5.5567789045918703</v>
      </c>
      <c r="N4" s="1">
        <v>0.664846790994857</v>
      </c>
      <c r="O4" s="1">
        <v>-1.1584360599461999E-2</v>
      </c>
    </row>
    <row r="5" spans="1:16" x14ac:dyDescent="0.3">
      <c r="A5" s="1">
        <v>3</v>
      </c>
      <c r="B5" s="1">
        <v>38639.617200000001</v>
      </c>
      <c r="C5" s="1">
        <v>43641.5</v>
      </c>
      <c r="D5" s="1">
        <v>-2.1845653890680099E-2</v>
      </c>
      <c r="E5" s="1">
        <v>6.0670878845121997E-4</v>
      </c>
      <c r="F5" s="1">
        <v>2.4631459324433402E-2</v>
      </c>
      <c r="G5" s="1">
        <v>2.4000495623179301E-3</v>
      </c>
      <c r="H5" s="4">
        <v>6.5905666938827597E-5</v>
      </c>
      <c r="I5" s="1">
        <v>8.1182305300371693E-3</v>
      </c>
      <c r="J5" s="1">
        <v>-2.4245703452998001E-2</v>
      </c>
      <c r="K5" s="1">
        <v>6.7261445539004705E-4</v>
      </c>
      <c r="L5" s="1">
        <v>2.5934811651331598E-2</v>
      </c>
      <c r="M5" s="1">
        <v>-0.93487100577239701</v>
      </c>
      <c r="N5" s="1">
        <v>0.75505240257221196</v>
      </c>
      <c r="O5" s="1">
        <v>-3.7336478706482901E-3</v>
      </c>
    </row>
    <row r="6" spans="1:16" x14ac:dyDescent="0.3">
      <c r="A6" s="1">
        <v>4</v>
      </c>
      <c r="B6" s="1">
        <v>43641.5</v>
      </c>
      <c r="C6" s="1">
        <v>47356.964800000002</v>
      </c>
      <c r="D6" s="1">
        <v>2.1318259194692199E-3</v>
      </c>
      <c r="E6" s="1">
        <v>5.9329647399361605E-4</v>
      </c>
      <c r="F6" s="1">
        <v>2.4357677926962001E-2</v>
      </c>
      <c r="G6" s="1">
        <v>-2.37132448664198E-4</v>
      </c>
      <c r="H6" s="4">
        <v>6.6067783451372695E-5</v>
      </c>
      <c r="I6" s="1">
        <v>8.1282091171039992E-3</v>
      </c>
      <c r="J6" s="5">
        <v>2.36895836813342E-3</v>
      </c>
      <c r="K6" s="1">
        <v>6.5936425744498803E-4</v>
      </c>
      <c r="L6" s="1">
        <v>2.56780890536073E-2</v>
      </c>
      <c r="M6" s="1">
        <v>9.2256022758851905E-2</v>
      </c>
      <c r="N6" s="1">
        <v>0.77172968327773195</v>
      </c>
      <c r="O6" s="1">
        <v>4.1027192006971901E-4</v>
      </c>
    </row>
    <row r="7" spans="1:16" x14ac:dyDescent="0.3">
      <c r="A7" s="1">
        <v>5</v>
      </c>
      <c r="B7" s="1">
        <v>47356.964800000002</v>
      </c>
      <c r="C7" s="1">
        <v>50729.941400000003</v>
      </c>
      <c r="D7" s="1">
        <v>3.31776415646099E-3</v>
      </c>
      <c r="E7" s="1">
        <v>5.9264201307884302E-4</v>
      </c>
      <c r="F7" s="1">
        <v>2.4344239833661699E-2</v>
      </c>
      <c r="G7" s="1">
        <v>-3.69276142531385E-4</v>
      </c>
      <c r="H7" s="4">
        <v>6.6075910761923201E-5</v>
      </c>
      <c r="I7" s="1">
        <v>8.1287090464552403E-3</v>
      </c>
      <c r="J7" s="5">
        <v>3.6870402989923699E-3</v>
      </c>
      <c r="K7" s="1">
        <v>6.5871792384076698E-4</v>
      </c>
      <c r="L7" s="1">
        <v>2.5665500654395299E-2</v>
      </c>
      <c r="M7" s="1">
        <v>0.143657446961236</v>
      </c>
      <c r="N7" s="1">
        <v>0.77253447648798301</v>
      </c>
      <c r="O7" s="1">
        <v>6.4214535839538E-4</v>
      </c>
    </row>
    <row r="8" spans="1:16" x14ac:dyDescent="0.3">
      <c r="A8" s="1">
        <v>6</v>
      </c>
      <c r="B8" s="1">
        <v>50729.941400000003</v>
      </c>
      <c r="C8" s="1">
        <v>54003.675799999997</v>
      </c>
      <c r="D8" s="1">
        <v>1.33663192003268E-2</v>
      </c>
      <c r="E8" s="1">
        <v>5.8713948256657999E-4</v>
      </c>
      <c r="F8" s="1">
        <v>2.4230961239013599E-2</v>
      </c>
      <c r="G8" s="1">
        <v>-1.49543836002715E-3</v>
      </c>
      <c r="H8" s="4">
        <v>6.6145071617735706E-5</v>
      </c>
      <c r="I8" s="1">
        <v>8.1329620445281595E-3</v>
      </c>
      <c r="J8" s="5">
        <v>1.48617575603539E-2</v>
      </c>
      <c r="K8" s="1">
        <v>6.5328455418431504E-4</v>
      </c>
      <c r="L8" s="1">
        <v>2.5559431804801799E-2</v>
      </c>
      <c r="M8" s="1">
        <v>0.58145883968992995</v>
      </c>
      <c r="N8" s="1">
        <v>0.77927692639078106</v>
      </c>
      <c r="O8" s="1">
        <v>2.71274494347175E-3</v>
      </c>
    </row>
    <row r="9" spans="1:16" x14ac:dyDescent="0.3">
      <c r="A9" s="1">
        <v>7</v>
      </c>
      <c r="B9" s="1">
        <v>54003.675799999997</v>
      </c>
      <c r="C9" s="1">
        <v>57515.773399999998</v>
      </c>
      <c r="D9" s="1">
        <v>-2.7950505553007599E-2</v>
      </c>
      <c r="E9" s="1">
        <v>6.1016031787672895E-4</v>
      </c>
      <c r="F9" s="1">
        <v>2.47014233977868E-2</v>
      </c>
      <c r="G9" s="1">
        <v>3.06118859062711E-3</v>
      </c>
      <c r="H9" s="4">
        <v>6.5865273345032502E-5</v>
      </c>
      <c r="I9" s="1">
        <v>8.1157423163277197E-3</v>
      </c>
      <c r="J9" s="1">
        <v>-3.1011694143634701E-2</v>
      </c>
      <c r="K9" s="1">
        <v>6.76025591221762E-4</v>
      </c>
      <c r="L9" s="1">
        <v>2.6000492134222401E-2</v>
      </c>
      <c r="M9" s="1">
        <v>-1.1927348906914099</v>
      </c>
      <c r="N9" s="1">
        <v>0.750683848412943</v>
      </c>
      <c r="O9" s="1">
        <v>-4.6292859462423999E-3</v>
      </c>
    </row>
    <row r="10" spans="1:16" x14ac:dyDescent="0.3">
      <c r="A10" s="1">
        <v>8</v>
      </c>
      <c r="B10" s="1">
        <v>57515.773399999998</v>
      </c>
      <c r="C10" s="1">
        <v>61537.292999999998</v>
      </c>
      <c r="D10" s="1">
        <v>-0.21992979480226399</v>
      </c>
      <c r="E10" s="1">
        <v>7.3064460295717097E-4</v>
      </c>
      <c r="F10" s="1">
        <v>2.7030438452921399E-2</v>
      </c>
      <c r="G10" s="1">
        <v>2.1862685134525401E-2</v>
      </c>
      <c r="H10" s="4">
        <v>6.4723459595049298E-5</v>
      </c>
      <c r="I10" s="1">
        <v>8.0450891601677905E-3</v>
      </c>
      <c r="J10" s="1">
        <v>-0.24179247993678901</v>
      </c>
      <c r="K10" s="1">
        <v>7.9536806255222096E-4</v>
      </c>
      <c r="L10" s="1">
        <v>2.8202270521222501E-2</v>
      </c>
      <c r="M10" s="1">
        <v>-8.5735111204907195</v>
      </c>
      <c r="N10" s="1">
        <v>0.59164973432092205</v>
      </c>
      <c r="O10" s="1">
        <v>-8.5735771160716893E-3</v>
      </c>
    </row>
    <row r="11" spans="1:16" x14ac:dyDescent="0.3">
      <c r="A11" s="1">
        <v>9</v>
      </c>
      <c r="B11" s="1">
        <v>61537.292999999998</v>
      </c>
      <c r="C11" s="1">
        <v>67457.789099999995</v>
      </c>
      <c r="D11" s="1">
        <v>-6.1416451891839301E-2</v>
      </c>
      <c r="E11" s="1">
        <v>6.2952832290241398E-4</v>
      </c>
      <c r="F11" s="1">
        <v>2.5090403003985601E-2</v>
      </c>
      <c r="G11" s="1">
        <v>6.61204041132231E-3</v>
      </c>
      <c r="H11" s="4">
        <v>6.5648005611996998E-5</v>
      </c>
      <c r="I11" s="1">
        <v>8.1023456857873596E-3</v>
      </c>
      <c r="J11" s="1">
        <v>-6.8028492303161603E-2</v>
      </c>
      <c r="K11" s="1">
        <v>6.9517632851441103E-4</v>
      </c>
      <c r="L11" s="1">
        <v>2.6366196701731699E-2</v>
      </c>
      <c r="M11" s="1">
        <v>-2.5801405137318598</v>
      </c>
      <c r="N11" s="1">
        <v>0.72587692377055102</v>
      </c>
      <c r="O11" s="1">
        <v>-8.4787605951614706E-3</v>
      </c>
    </row>
    <row r="12" spans="1:16" x14ac:dyDescent="0.3">
      <c r="A12" s="1">
        <v>10</v>
      </c>
      <c r="B12" s="1">
        <v>67457.789099999995</v>
      </c>
      <c r="C12" s="1" t="s">
        <v>40</v>
      </c>
      <c r="D12" s="1">
        <v>0.82862945201232097</v>
      </c>
      <c r="E12" s="1">
        <v>2.8325453939754799E-4</v>
      </c>
      <c r="F12" s="1">
        <v>1.6830167539200198E-2</v>
      </c>
      <c r="G12" s="1">
        <v>-0.14685783670817401</v>
      </c>
      <c r="H12" s="4">
        <v>7.5781159775082797E-5</v>
      </c>
      <c r="I12" s="1">
        <v>8.7052374910212994E-3</v>
      </c>
      <c r="J12" s="5">
        <v>0.97548728872049595</v>
      </c>
      <c r="K12" s="1">
        <v>3.5903569917263099E-4</v>
      </c>
      <c r="L12" s="1">
        <v>1.89482373632122E-2</v>
      </c>
      <c r="M12" s="1">
        <v>51.4816903557685</v>
      </c>
      <c r="N12" s="1">
        <v>0.99</v>
      </c>
      <c r="O12" s="1">
        <v>0.77283652822788695</v>
      </c>
    </row>
    <row r="13" spans="1:16" x14ac:dyDescent="0.3">
      <c r="N13" s="7"/>
      <c r="O13" s="7"/>
    </row>
    <row r="14" spans="1:16" x14ac:dyDescent="0.3">
      <c r="A14" s="6" t="s">
        <v>0</v>
      </c>
      <c r="C14" s="9"/>
      <c r="N14" s="7"/>
      <c r="O14" s="7"/>
    </row>
    <row r="15" spans="1:16" x14ac:dyDescent="0.3">
      <c r="A15" s="3" t="s">
        <v>42</v>
      </c>
      <c r="B15" s="8" t="s">
        <v>37</v>
      </c>
      <c r="C15" s="8" t="s">
        <v>38</v>
      </c>
      <c r="D15" s="8" t="s">
        <v>3</v>
      </c>
      <c r="E15" s="8" t="s">
        <v>33</v>
      </c>
      <c r="F15" s="8" t="s">
        <v>15</v>
      </c>
      <c r="G15" s="8" t="s">
        <v>4</v>
      </c>
      <c r="H15" s="8" t="s">
        <v>34</v>
      </c>
      <c r="I15" s="8" t="s">
        <v>16</v>
      </c>
      <c r="J15" s="8" t="s">
        <v>5</v>
      </c>
      <c r="K15" s="8" t="s">
        <v>35</v>
      </c>
      <c r="L15" s="8" t="s">
        <v>36</v>
      </c>
      <c r="M15" s="8" t="s">
        <v>6</v>
      </c>
      <c r="N15" s="3" t="s">
        <v>43</v>
      </c>
      <c r="O15" s="3" t="s">
        <v>41</v>
      </c>
    </row>
    <row r="16" spans="1:16" x14ac:dyDescent="0.3">
      <c r="A16" s="1">
        <v>1</v>
      </c>
      <c r="B16" s="7" t="s">
        <v>39</v>
      </c>
      <c r="C16" s="1">
        <v>37.036000000000001</v>
      </c>
      <c r="D16" s="1">
        <v>-1.3425765802152501</v>
      </c>
      <c r="E16" s="1">
        <v>2.1613596744083801E-3</v>
      </c>
      <c r="F16" s="1">
        <v>4.6490425620856403E-2</v>
      </c>
      <c r="G16" s="1">
        <v>8.1110827325535304E-2</v>
      </c>
      <c r="H16" s="4">
        <v>6.1263525678364797E-5</v>
      </c>
      <c r="I16" s="1">
        <v>7.8271019974422706E-3</v>
      </c>
      <c r="J16" s="1">
        <v>-1.4236874075407799</v>
      </c>
      <c r="K16" s="1">
        <v>2.2226232000867501E-3</v>
      </c>
      <c r="L16" s="1">
        <v>4.7144704899773703E-2</v>
      </c>
      <c r="M16" s="1">
        <v>-30.198246241384702</v>
      </c>
      <c r="N16" s="1">
        <v>0.17182024094297699</v>
      </c>
      <c r="O16" s="1">
        <v>6.3359748414605205E-2</v>
      </c>
    </row>
    <row r="17" spans="1:15" x14ac:dyDescent="0.3">
      <c r="A17" s="1">
        <v>2</v>
      </c>
      <c r="B17" s="1">
        <v>37.036000000000001</v>
      </c>
      <c r="C17" s="1">
        <v>74.644400000000005</v>
      </c>
      <c r="D17" s="1">
        <v>-0.40125028616396402</v>
      </c>
      <c r="E17" s="1">
        <v>8.6777993898484198E-4</v>
      </c>
      <c r="F17" s="1">
        <v>2.9458104809794501E-2</v>
      </c>
      <c r="G17" s="1">
        <v>3.6521679893264603E-2</v>
      </c>
      <c r="H17" s="4">
        <v>6.3848286208484703E-5</v>
      </c>
      <c r="I17" s="1">
        <v>7.99051226195697E-3</v>
      </c>
      <c r="J17" s="1">
        <v>-0.43777196605722801</v>
      </c>
      <c r="K17" s="1">
        <v>9.31628225193326E-4</v>
      </c>
      <c r="L17" s="1">
        <v>3.0522585493259299E-2</v>
      </c>
      <c r="M17" s="1">
        <v>-14.342558436077001</v>
      </c>
      <c r="N17" s="1">
        <v>0.61061197907103004</v>
      </c>
      <c r="O17" s="1">
        <v>-1.8125951344164899E-2</v>
      </c>
    </row>
    <row r="18" spans="1:15" x14ac:dyDescent="0.3">
      <c r="A18" s="1">
        <v>3</v>
      </c>
      <c r="B18" s="1">
        <v>74.644400000000005</v>
      </c>
      <c r="C18" s="1">
        <v>108.07859999999999</v>
      </c>
      <c r="D18" s="1">
        <v>-9.9851242208466695E-2</v>
      </c>
      <c r="E18" s="1">
        <v>6.5260137534062495E-4</v>
      </c>
      <c r="F18" s="1">
        <v>2.5546063793481399E-2</v>
      </c>
      <c r="G18" s="1">
        <v>1.05414365783592E-2</v>
      </c>
      <c r="H18" s="4">
        <v>6.5408331324530699E-5</v>
      </c>
      <c r="I18" s="1">
        <v>8.0875417355665401E-3</v>
      </c>
      <c r="J18" s="1">
        <v>-0.110392678786826</v>
      </c>
      <c r="K18" s="1">
        <v>7.18009706665156E-4</v>
      </c>
      <c r="L18" s="1">
        <v>2.6795703138099501E-2</v>
      </c>
      <c r="M18" s="1">
        <v>-4.1197903342145903</v>
      </c>
      <c r="N18" s="1">
        <v>0.75427135196544304</v>
      </c>
      <c r="O18" s="1">
        <v>-1.6473430498557699E-2</v>
      </c>
    </row>
    <row r="19" spans="1:15" x14ac:dyDescent="0.3">
      <c r="A19" s="1">
        <v>4</v>
      </c>
      <c r="B19" s="1">
        <v>108.07859999999999</v>
      </c>
      <c r="C19" s="1">
        <v>137.75970000000001</v>
      </c>
      <c r="D19" s="1">
        <v>-8.5610216908213396E-2</v>
      </c>
      <c r="E19" s="1">
        <v>6.4394034081309602E-4</v>
      </c>
      <c r="F19" s="1">
        <v>2.5375979603024099E-2</v>
      </c>
      <c r="G19" s="1">
        <v>9.1037742724527793E-3</v>
      </c>
      <c r="H19" s="4">
        <v>6.5496003830970207E-5</v>
      </c>
      <c r="I19" s="1">
        <v>8.0929601402064399E-3</v>
      </c>
      <c r="J19" s="1">
        <v>-9.4713991180666202E-2</v>
      </c>
      <c r="K19" s="1">
        <v>7.0943634464406603E-4</v>
      </c>
      <c r="L19" s="1">
        <v>2.6635246284651901E-2</v>
      </c>
      <c r="M19" s="1">
        <v>-3.5559645354299998</v>
      </c>
      <c r="N19" s="1">
        <v>0.76018428644709801</v>
      </c>
      <c r="O19" s="1">
        <v>-1.4771862717852101E-2</v>
      </c>
    </row>
    <row r="20" spans="1:15" x14ac:dyDescent="0.3">
      <c r="A20" s="1">
        <v>5</v>
      </c>
      <c r="B20" s="1">
        <v>137.75970000000001</v>
      </c>
      <c r="C20" s="1">
        <v>166.28700000000001</v>
      </c>
      <c r="D20" s="1">
        <v>-3.4069539019807499E-2</v>
      </c>
      <c r="E20" s="1">
        <v>6.1365326947354398E-4</v>
      </c>
      <c r="F20" s="1">
        <v>2.4772025946085699E-2</v>
      </c>
      <c r="G20" s="1">
        <v>3.7196395442577099E-3</v>
      </c>
      <c r="H20" s="4">
        <v>6.5824925940905301E-5</v>
      </c>
      <c r="I20" s="1">
        <v>8.1132561860762994E-3</v>
      </c>
      <c r="J20" s="1">
        <v>-3.7789178564065197E-2</v>
      </c>
      <c r="K20" s="1">
        <v>6.7947819541444902E-4</v>
      </c>
      <c r="L20" s="1">
        <v>2.60668025544839E-2</v>
      </c>
      <c r="M20" s="1">
        <v>-1.4497051751966701</v>
      </c>
      <c r="N20" s="1">
        <v>0.78082403341312601</v>
      </c>
      <c r="O20" s="1">
        <v>-6.8623815977665202E-3</v>
      </c>
    </row>
    <row r="21" spans="1:15" x14ac:dyDescent="0.3">
      <c r="A21" s="1">
        <v>6</v>
      </c>
      <c r="B21" s="1">
        <v>166.28700000000001</v>
      </c>
      <c r="C21" s="1">
        <v>196.63050000000001</v>
      </c>
      <c r="D21" s="1">
        <v>-7.7251119349166397E-2</v>
      </c>
      <c r="E21" s="1">
        <v>6.3893401874496399E-4</v>
      </c>
      <c r="F21" s="1">
        <v>2.5277144196783001E-2</v>
      </c>
      <c r="G21" s="1">
        <v>8.2497040383970807E-3</v>
      </c>
      <c r="H21" s="4">
        <v>6.5547916865705402E-5</v>
      </c>
      <c r="I21" s="1">
        <v>8.0961668007585794E-3</v>
      </c>
      <c r="J21" s="1">
        <v>-8.5500823387563499E-2</v>
      </c>
      <c r="K21" s="1">
        <v>7.0448193561066898E-4</v>
      </c>
      <c r="L21" s="1">
        <v>2.65420785849689E-2</v>
      </c>
      <c r="M21" s="1">
        <v>-3.2213311069006898</v>
      </c>
      <c r="N21" s="1">
        <v>0.76361312277000104</v>
      </c>
      <c r="O21" s="1">
        <v>-1.3678812532660701E-2</v>
      </c>
    </row>
    <row r="22" spans="1:15" x14ac:dyDescent="0.3">
      <c r="A22" s="1">
        <v>7</v>
      </c>
      <c r="B22" s="1">
        <v>196.63050000000001</v>
      </c>
      <c r="C22" s="1">
        <v>232.1037</v>
      </c>
      <c r="D22" s="1">
        <v>0.14682572979147801</v>
      </c>
      <c r="E22" s="1">
        <v>5.1892580185967496E-4</v>
      </c>
      <c r="F22" s="1">
        <v>2.2779942973143601E-2</v>
      </c>
      <c r="G22" s="1">
        <v>-1.7620773812172801E-2</v>
      </c>
      <c r="H22" s="4">
        <v>6.7146239089863803E-5</v>
      </c>
      <c r="I22" s="1">
        <v>8.1942808769204303E-3</v>
      </c>
      <c r="J22" s="5">
        <v>0.16444650360365101</v>
      </c>
      <c r="K22" s="1">
        <v>5.8607204094953899E-4</v>
      </c>
      <c r="L22" s="1">
        <v>2.42089248201885E-2</v>
      </c>
      <c r="M22" s="1">
        <v>6.7928049190567501</v>
      </c>
      <c r="N22" s="1">
        <v>0.84361482323005299</v>
      </c>
      <c r="O22" s="1">
        <v>4.6978524694508098E-2</v>
      </c>
    </row>
    <row r="23" spans="1:15" x14ac:dyDescent="0.3">
      <c r="A23" s="1">
        <v>8</v>
      </c>
      <c r="B23" s="1">
        <v>232.1037</v>
      </c>
      <c r="C23" s="1">
        <v>280.12639999999999</v>
      </c>
      <c r="D23" s="1">
        <v>0.23932785230076101</v>
      </c>
      <c r="E23" s="1">
        <v>4.7674625346715097E-4</v>
      </c>
      <c r="F23" s="1">
        <v>2.18345197672665E-2</v>
      </c>
      <c r="G23" s="1">
        <v>-3.0185534008817998E-2</v>
      </c>
      <c r="H23" s="4">
        <v>6.7937373499261694E-5</v>
      </c>
      <c r="I23" s="1">
        <v>8.2424130871524299E-3</v>
      </c>
      <c r="J23" s="5">
        <v>0.269513386309579</v>
      </c>
      <c r="K23" s="1">
        <v>5.4468362696641305E-4</v>
      </c>
      <c r="L23" s="1">
        <v>2.3338458110303901E-2</v>
      </c>
      <c r="M23" s="1">
        <v>11.548037365441401</v>
      </c>
      <c r="N23" s="1">
        <v>0.86999620546330303</v>
      </c>
      <c r="O23" s="1">
        <v>9.3034994711629501E-2</v>
      </c>
    </row>
    <row r="24" spans="1:15" x14ac:dyDescent="0.3">
      <c r="A24" s="1">
        <v>9</v>
      </c>
      <c r="B24" s="1">
        <v>280.12639999999999</v>
      </c>
      <c r="C24" s="1">
        <v>357.98009999999999</v>
      </c>
      <c r="D24" s="1">
        <v>0.24404346367611399</v>
      </c>
      <c r="E24" s="1">
        <v>4.7467981038996503E-4</v>
      </c>
      <c r="F24" s="1">
        <v>2.1787147825953802E-2</v>
      </c>
      <c r="G24" s="1">
        <v>-3.0860559599037801E-2</v>
      </c>
      <c r="H24" s="4">
        <v>6.7980466707344601E-5</v>
      </c>
      <c r="I24" s="1">
        <v>8.2450267863327497E-3</v>
      </c>
      <c r="J24" s="5">
        <v>0.27490402327515201</v>
      </c>
      <c r="K24" s="1">
        <v>5.4266027709730998E-4</v>
      </c>
      <c r="L24" s="1">
        <v>2.3295069802370401E-2</v>
      </c>
      <c r="M24" s="1">
        <v>11.8009529744864</v>
      </c>
      <c r="N24" s="1">
        <v>0.87124192502868203</v>
      </c>
      <c r="O24" s="1">
        <v>9.5750135238523104E-2</v>
      </c>
    </row>
    <row r="25" spans="1:15" x14ac:dyDescent="0.3">
      <c r="A25" s="1">
        <v>10</v>
      </c>
      <c r="B25" s="1">
        <v>357.98009999999999</v>
      </c>
      <c r="C25" s="1" t="s">
        <v>40</v>
      </c>
      <c r="D25" s="1">
        <v>0.52804530166865005</v>
      </c>
      <c r="E25" s="1">
        <v>3.6767263898156703E-4</v>
      </c>
      <c r="F25" s="1">
        <v>1.91747917584929E-2</v>
      </c>
      <c r="G25" s="1">
        <v>-7.8261426787287494E-2</v>
      </c>
      <c r="H25" s="4">
        <v>7.1058726677328198E-5</v>
      </c>
      <c r="I25" s="1">
        <v>8.4296338400507102E-3</v>
      </c>
      <c r="J25" s="5">
        <v>0.60630672845593803</v>
      </c>
      <c r="K25" s="1">
        <v>4.3873136565889502E-4</v>
      </c>
      <c r="L25" s="1">
        <v>2.0945915249969201E-2</v>
      </c>
      <c r="M25" s="1">
        <v>28.946299133757201</v>
      </c>
      <c r="N25" s="1">
        <v>0.93033700784920903</v>
      </c>
      <c r="O25" s="1">
        <v>0.32233686612961898</v>
      </c>
    </row>
    <row r="26" spans="1:15" x14ac:dyDescent="0.3">
      <c r="N26" s="7"/>
      <c r="O26" s="7"/>
    </row>
    <row r="27" spans="1:15" x14ac:dyDescent="0.3">
      <c r="A27" s="2" t="s">
        <v>8</v>
      </c>
      <c r="N27" s="7"/>
      <c r="O27" s="7"/>
    </row>
    <row r="28" spans="1:15" x14ac:dyDescent="0.3">
      <c r="A28" s="3" t="s">
        <v>42</v>
      </c>
      <c r="B28" s="8" t="s">
        <v>37</v>
      </c>
      <c r="C28" s="8" t="s">
        <v>38</v>
      </c>
      <c r="D28" s="8" t="s">
        <v>3</v>
      </c>
      <c r="E28" s="8" t="s">
        <v>33</v>
      </c>
      <c r="F28" s="8" t="s">
        <v>15</v>
      </c>
      <c r="G28" s="8" t="s">
        <v>4</v>
      </c>
      <c r="H28" s="8" t="s">
        <v>34</v>
      </c>
      <c r="I28" s="8" t="s">
        <v>16</v>
      </c>
      <c r="J28" s="8" t="s">
        <v>5</v>
      </c>
      <c r="K28" s="8" t="s">
        <v>35</v>
      </c>
      <c r="L28" s="8" t="s">
        <v>36</v>
      </c>
      <c r="M28" s="8" t="s">
        <v>6</v>
      </c>
      <c r="N28" s="3" t="s">
        <v>43</v>
      </c>
      <c r="O28" s="3" t="s">
        <v>41</v>
      </c>
    </row>
    <row r="29" spans="1:15" x14ac:dyDescent="0.3">
      <c r="A29" s="1">
        <v>1</v>
      </c>
      <c r="B29" s="7" t="s">
        <v>39</v>
      </c>
      <c r="C29" s="1">
        <v>67.998500000000007</v>
      </c>
      <c r="D29" s="1">
        <v>-0.97154058648688002</v>
      </c>
      <c r="E29" s="1">
        <v>1.5037945833550699E-3</v>
      </c>
      <c r="F29" s="1">
        <v>3.8778790380246099E-2</v>
      </c>
      <c r="G29" s="1">
        <v>6.8356557999083106E-2</v>
      </c>
      <c r="H29" s="4">
        <v>6.1991242015822906E-5</v>
      </c>
      <c r="I29" s="1">
        <v>7.8734517218195296E-3</v>
      </c>
      <c r="J29" s="1">
        <v>-1.0398971444859599</v>
      </c>
      <c r="K29" s="1">
        <v>1.56578582537089E-3</v>
      </c>
      <c r="L29" s="1">
        <v>3.9570011692832398E-2</v>
      </c>
      <c r="M29" s="1">
        <v>-26.279930179407199</v>
      </c>
      <c r="N29" s="1">
        <v>0.313154683705755</v>
      </c>
      <c r="O29" s="1">
        <v>3.5938480558799099E-2</v>
      </c>
    </row>
    <row r="30" spans="1:15" x14ac:dyDescent="0.3">
      <c r="A30" s="1">
        <v>2</v>
      </c>
      <c r="B30" s="1">
        <v>67.998500000000007</v>
      </c>
      <c r="C30" s="1">
        <v>84.6815</v>
      </c>
      <c r="D30" s="1">
        <v>-0.47398851401166597</v>
      </c>
      <c r="E30" s="1">
        <v>9.3020743315603996E-4</v>
      </c>
      <c r="F30" s="1">
        <v>3.04993021749029E-2</v>
      </c>
      <c r="G30" s="1">
        <v>4.1678729523017301E-2</v>
      </c>
      <c r="H30" s="4">
        <v>6.3543255650328501E-5</v>
      </c>
      <c r="I30" s="1">
        <v>7.9714023640968298E-3</v>
      </c>
      <c r="J30" s="1">
        <v>-0.51566724353468296</v>
      </c>
      <c r="K30" s="1">
        <v>9.9375068880636899E-4</v>
      </c>
      <c r="L30" s="1">
        <v>3.1523811457474002E-2</v>
      </c>
      <c r="M30" s="1">
        <v>-16.358023338336601</v>
      </c>
      <c r="N30" s="1">
        <v>0.57201531857696397</v>
      </c>
      <c r="O30" s="1">
        <v>-1.2525145892169401E-2</v>
      </c>
    </row>
    <row r="31" spans="1:15" x14ac:dyDescent="0.3">
      <c r="A31" s="1">
        <v>3</v>
      </c>
      <c r="B31" s="1">
        <v>84.6815</v>
      </c>
      <c r="C31" s="1">
        <v>102.5373</v>
      </c>
      <c r="D31" s="1">
        <v>0.12853039324517701</v>
      </c>
      <c r="E31" s="1">
        <v>5.2775457386598995E-4</v>
      </c>
      <c r="F31" s="1">
        <v>2.2972909564658701E-2</v>
      </c>
      <c r="G31" s="1">
        <v>-1.5275508267126E-2</v>
      </c>
      <c r="H31" s="4">
        <v>6.6999495416370796E-5</v>
      </c>
      <c r="I31" s="1">
        <v>8.1853219494636108E-3</v>
      </c>
      <c r="J31" s="5">
        <v>0.14380590151230399</v>
      </c>
      <c r="K31" s="1">
        <v>5.9475406928236095E-4</v>
      </c>
      <c r="L31" s="1">
        <v>2.4387580226056901E-2</v>
      </c>
      <c r="M31" s="1">
        <v>5.8966859433907501</v>
      </c>
      <c r="N31" s="1">
        <v>0.83794660429345502</v>
      </c>
      <c r="O31" s="1">
        <v>3.9444934678556497E-2</v>
      </c>
    </row>
    <row r="32" spans="1:15" x14ac:dyDescent="0.3">
      <c r="A32" s="1">
        <v>4</v>
      </c>
      <c r="B32" s="1">
        <v>102.5373</v>
      </c>
      <c r="C32" s="1">
        <v>125.5783</v>
      </c>
      <c r="D32" s="1">
        <v>0.274030645578072</v>
      </c>
      <c r="E32" s="1">
        <v>4.6189298111873599E-4</v>
      </c>
      <c r="F32" s="1">
        <v>2.1491695631539499E-2</v>
      </c>
      <c r="G32" s="1">
        <v>-3.5222444912715097E-2</v>
      </c>
      <c r="H32" s="4">
        <v>6.8257539249653103E-5</v>
      </c>
      <c r="I32" s="1">
        <v>8.2618121044752101E-3</v>
      </c>
      <c r="J32" s="5">
        <v>0.30925309049078697</v>
      </c>
      <c r="K32" s="1">
        <v>5.3015052036838896E-4</v>
      </c>
      <c r="L32" s="1">
        <v>2.3024997727869301E-2</v>
      </c>
      <c r="M32" s="1">
        <v>13.4311887517134</v>
      </c>
      <c r="N32" s="1">
        <v>0.87894248323295998</v>
      </c>
      <c r="O32" s="1">
        <v>0.11383728003655399</v>
      </c>
    </row>
    <row r="33" spans="1:15" x14ac:dyDescent="0.3">
      <c r="A33" s="1">
        <v>5</v>
      </c>
      <c r="B33" s="1">
        <v>125.5783</v>
      </c>
      <c r="C33" s="1">
        <v>155.63900000000001</v>
      </c>
      <c r="D33" s="1">
        <v>0.23117228336592199</v>
      </c>
      <c r="E33" s="1">
        <v>4.8030097780955502E-4</v>
      </c>
      <c r="F33" s="1">
        <v>2.19157700711053E-2</v>
      </c>
      <c r="G33" s="1">
        <v>-2.9028938439609301E-2</v>
      </c>
      <c r="H33" s="4">
        <v>6.78642678056922E-5</v>
      </c>
      <c r="I33" s="1">
        <v>8.2379771671019005E-3</v>
      </c>
      <c r="J33" s="5">
        <v>0.26020122180553101</v>
      </c>
      <c r="K33" s="1">
        <v>5.4816524561524698E-4</v>
      </c>
      <c r="L33" s="1">
        <v>2.3412929026827099E-2</v>
      </c>
      <c r="M33" s="1">
        <v>11.113569836024601</v>
      </c>
      <c r="N33" s="1">
        <v>0.86782011900608702</v>
      </c>
      <c r="O33" s="1">
        <v>8.8429106425530896E-2</v>
      </c>
    </row>
    <row r="34" spans="1:15" x14ac:dyDescent="0.3">
      <c r="A34" s="1">
        <v>6</v>
      </c>
      <c r="B34" s="1">
        <v>155.63900000000001</v>
      </c>
      <c r="C34" s="1">
        <v>198.6275</v>
      </c>
      <c r="D34" s="1">
        <v>0.124300119188792</v>
      </c>
      <c r="E34" s="1">
        <v>5.2981673930677803E-4</v>
      </c>
      <c r="F34" s="1">
        <v>2.3017748354406301E-2</v>
      </c>
      <c r="G34" s="1">
        <v>-1.4739646114155999E-2</v>
      </c>
      <c r="H34" s="4">
        <v>6.6966048604243103E-5</v>
      </c>
      <c r="I34" s="1">
        <v>8.1832785974964295E-3</v>
      </c>
      <c r="J34" s="5">
        <v>0.13903976530294801</v>
      </c>
      <c r="K34" s="1">
        <v>5.9678278791102095E-4</v>
      </c>
      <c r="L34" s="1">
        <v>2.4429138091857001E-2</v>
      </c>
      <c r="M34" s="1">
        <v>5.69155427343114</v>
      </c>
      <c r="N34" s="1">
        <v>0.83661443440395999</v>
      </c>
      <c r="O34" s="1">
        <v>3.7774916224949703E-2</v>
      </c>
    </row>
    <row r="35" spans="1:15" x14ac:dyDescent="0.3">
      <c r="A35" s="1">
        <v>7</v>
      </c>
      <c r="B35" s="1">
        <v>198.6275</v>
      </c>
      <c r="C35" s="1">
        <v>267.48289999999997</v>
      </c>
      <c r="D35" s="1">
        <v>8.6383499484247207E-3</v>
      </c>
      <c r="E35" s="1">
        <v>5.8971540178114198E-4</v>
      </c>
      <c r="F35" s="1">
        <v>2.4284056534713098E-2</v>
      </c>
      <c r="G35" s="1">
        <v>-9.6412400156409002E-4</v>
      </c>
      <c r="H35" s="4">
        <v>6.6112509371845098E-5</v>
      </c>
      <c r="I35" s="1">
        <v>8.1309599292977101E-3</v>
      </c>
      <c r="J35" s="5">
        <v>9.6024739499888101E-3</v>
      </c>
      <c r="K35" s="1">
        <v>6.5582791115298704E-4</v>
      </c>
      <c r="L35" s="1">
        <v>2.5609137259052402E-2</v>
      </c>
      <c r="M35" s="1">
        <v>0.374962805378947</v>
      </c>
      <c r="N35" s="1">
        <v>0.79700859537594004</v>
      </c>
      <c r="O35" s="1">
        <v>1.9616868106272301E-3</v>
      </c>
    </row>
    <row r="36" spans="1:15" x14ac:dyDescent="0.3">
      <c r="A36" s="1">
        <v>8</v>
      </c>
      <c r="B36" s="1">
        <v>267.48289999999997</v>
      </c>
      <c r="C36" s="1">
        <v>394.8134</v>
      </c>
      <c r="D36" s="1">
        <v>8.6014579756376205E-2</v>
      </c>
      <c r="E36" s="1">
        <v>5.4888355096567197E-4</v>
      </c>
      <c r="F36" s="1">
        <v>2.34282639340961E-2</v>
      </c>
      <c r="G36" s="1">
        <v>-9.9955568620650696E-3</v>
      </c>
      <c r="H36" s="4">
        <v>6.6670720004624603E-5</v>
      </c>
      <c r="I36" s="1">
        <v>8.1652140207482994E-3</v>
      </c>
      <c r="J36" s="5">
        <v>9.6010136618441294E-2</v>
      </c>
      <c r="K36" s="1">
        <v>6.1555427097029604E-4</v>
      </c>
      <c r="L36" s="1">
        <v>2.4810366199842601E-2</v>
      </c>
      <c r="M36" s="1">
        <v>3.8697589485418402</v>
      </c>
      <c r="N36" s="1">
        <v>0.82418642032086897</v>
      </c>
      <c r="O36" s="1">
        <v>2.38583971100889E-2</v>
      </c>
    </row>
    <row r="37" spans="1:15" x14ac:dyDescent="0.3">
      <c r="A37" s="1">
        <v>9</v>
      </c>
      <c r="B37" s="1">
        <v>394.8134</v>
      </c>
      <c r="C37" s="1">
        <v>700.78629999999998</v>
      </c>
      <c r="D37" s="1">
        <v>9.2279036560870293E-3</v>
      </c>
      <c r="E37" s="1">
        <v>5.8939207494996301E-4</v>
      </c>
      <c r="F37" s="1">
        <v>2.4277398438670501E-2</v>
      </c>
      <c r="G37" s="1">
        <v>-1.0302385454481601E-3</v>
      </c>
      <c r="H37" s="4">
        <v>6.6116578483264493E-5</v>
      </c>
      <c r="I37" s="1">
        <v>8.1312101487579693E-3</v>
      </c>
      <c r="J37" s="5">
        <v>1.02581422015352E-2</v>
      </c>
      <c r="K37" s="1">
        <v>6.5550865343322697E-4</v>
      </c>
      <c r="L37" s="1">
        <v>2.56029032227446E-2</v>
      </c>
      <c r="M37" s="1">
        <v>0.40066324167574302</v>
      </c>
      <c r="N37" s="1">
        <v>0.79722613378206497</v>
      </c>
      <c r="O37" s="1">
        <v>2.0989378242553102E-3</v>
      </c>
    </row>
    <row r="38" spans="1:15" x14ac:dyDescent="0.3">
      <c r="A38" s="1">
        <v>10</v>
      </c>
      <c r="B38" s="1">
        <v>700.78629999999998</v>
      </c>
      <c r="C38" s="1" t="s">
        <v>40</v>
      </c>
      <c r="D38" s="1">
        <v>6.9957969084990704E-2</v>
      </c>
      <c r="E38" s="1">
        <v>5.57089470158791E-4</v>
      </c>
      <c r="F38" s="1">
        <v>2.3602742852448101E-2</v>
      </c>
      <c r="G38" s="1">
        <v>-8.0615613829644502E-3</v>
      </c>
      <c r="H38" s="4">
        <v>6.6550874289583904E-5</v>
      </c>
      <c r="I38" s="1">
        <v>8.1578719216217101E-3</v>
      </c>
      <c r="J38" s="5">
        <v>7.8019530467955095E-2</v>
      </c>
      <c r="K38" s="1">
        <v>6.2364034444837495E-4</v>
      </c>
      <c r="L38" s="1">
        <v>2.4972792083553099E-2</v>
      </c>
      <c r="M38" s="1">
        <v>3.12418131728802</v>
      </c>
      <c r="N38" s="1">
        <v>0.818774065393715</v>
      </c>
      <c r="O38" s="1">
        <v>1.86483254091145E-2</v>
      </c>
    </row>
    <row r="39" spans="1:15" x14ac:dyDescent="0.3">
      <c r="N39" s="7"/>
      <c r="O39" s="7"/>
    </row>
    <row r="40" spans="1:15" x14ac:dyDescent="0.3">
      <c r="N40" s="7"/>
      <c r="O4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4AA1-2EE5-433D-88C9-AFE6694F254F}">
  <dimension ref="A1:L12"/>
  <sheetViews>
    <sheetView workbookViewId="0"/>
  </sheetViews>
  <sheetFormatPr defaultRowHeight="14.4" x14ac:dyDescent="0.3"/>
  <cols>
    <col min="1" max="1" width="12.218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B1" s="3" t="s">
        <v>1</v>
      </c>
      <c r="C1" s="3" t="s">
        <v>7</v>
      </c>
      <c r="D1" s="3" t="s">
        <v>2</v>
      </c>
      <c r="E1" s="3" t="s">
        <v>3</v>
      </c>
      <c r="F1" s="3" t="s">
        <v>33</v>
      </c>
      <c r="G1" s="3" t="s">
        <v>15</v>
      </c>
      <c r="H1" s="3" t="s">
        <v>4</v>
      </c>
      <c r="I1" s="3" t="s">
        <v>34</v>
      </c>
      <c r="J1" s="3" t="s">
        <v>16</v>
      </c>
      <c r="K1" s="3" t="s">
        <v>5</v>
      </c>
      <c r="L1" s="3" t="s">
        <v>6</v>
      </c>
    </row>
    <row r="2" spans="1:12" x14ac:dyDescent="0.3">
      <c r="A2" s="2" t="s">
        <v>10</v>
      </c>
      <c r="B2" s="1">
        <v>25273</v>
      </c>
      <c r="C2" s="1">
        <f>(B2/503867)*100</f>
        <v>5.0158077429162855</v>
      </c>
      <c r="D2" s="1">
        <f>B2*1000</f>
        <v>25273000</v>
      </c>
      <c r="E2" s="1">
        <v>-0.147085903283803</v>
      </c>
      <c r="F2" s="1">
        <v>1.3600525659536399E-3</v>
      </c>
      <c r="G2" s="1">
        <v>3.6878890519559303E-2</v>
      </c>
      <c r="H2" s="1">
        <v>7.23284633824156E-3</v>
      </c>
      <c r="I2" s="4">
        <v>6.2167239638096899E-5</v>
      </c>
      <c r="J2" s="1">
        <v>7.8846204498439192E-3</v>
      </c>
      <c r="K2" s="1">
        <v>-0.154318749622044</v>
      </c>
      <c r="L2" s="1">
        <v>-4.0919972636227797</v>
      </c>
    </row>
    <row r="3" spans="1:12" x14ac:dyDescent="0.3">
      <c r="A3" s="2" t="s">
        <v>11</v>
      </c>
      <c r="B3" s="1">
        <v>403213</v>
      </c>
      <c r="C3" s="1">
        <f t="shared" ref="C3:C7" si="0">(B3/503867)*100</f>
        <v>80.023696729494105</v>
      </c>
      <c r="D3" s="1">
        <f t="shared" ref="D3:D7" si="1">B3*1000</f>
        <v>403213000</v>
      </c>
      <c r="E3" s="1">
        <v>-8.6767719783268204E-3</v>
      </c>
      <c r="F3" s="4">
        <v>7.4890413773732694E-5</v>
      </c>
      <c r="G3" s="1">
        <v>8.6539247612706198E-3</v>
      </c>
      <c r="H3" s="1">
        <v>3.4072895089518003E-2</v>
      </c>
      <c r="I3" s="1">
        <v>2.8831267620013E-4</v>
      </c>
      <c r="J3" s="1">
        <v>1.6979772560318001E-2</v>
      </c>
      <c r="K3" s="1">
        <v>-4.2749667067844797E-2</v>
      </c>
      <c r="L3" s="1">
        <v>-2.24314821059115</v>
      </c>
    </row>
    <row r="4" spans="1:12" x14ac:dyDescent="0.3">
      <c r="A4" s="2" t="s">
        <v>12</v>
      </c>
      <c r="B4" s="1">
        <v>39435</v>
      </c>
      <c r="C4" s="1">
        <f t="shared" si="0"/>
        <v>7.8264700803981997</v>
      </c>
      <c r="D4" s="1">
        <f t="shared" si="1"/>
        <v>39435000</v>
      </c>
      <c r="E4" s="1">
        <v>-0.34566538298576399</v>
      </c>
      <c r="F4" s="1">
        <v>1.0516420656826199E-3</v>
      </c>
      <c r="G4" s="1">
        <v>3.2429031217145902E-2</v>
      </c>
      <c r="H4" s="1">
        <v>2.4780564982750299E-2</v>
      </c>
      <c r="I4" s="4">
        <v>6.3026196800458094E-5</v>
      </c>
      <c r="J4" s="1">
        <v>7.9389040049907492E-3</v>
      </c>
      <c r="K4" s="1">
        <v>-0.37044594796851399</v>
      </c>
      <c r="L4" s="1">
        <v>-11.095631652895801</v>
      </c>
    </row>
    <row r="5" spans="1:12" x14ac:dyDescent="0.3">
      <c r="A5" s="2" t="s">
        <v>44</v>
      </c>
      <c r="B5" s="1">
        <v>814</v>
      </c>
      <c r="C5" s="1">
        <f t="shared" si="0"/>
        <v>0.16155056790780109</v>
      </c>
      <c r="D5" s="1">
        <f t="shared" si="1"/>
        <v>814000</v>
      </c>
      <c r="E5" s="1">
        <v>0.70460257299599904</v>
      </c>
      <c r="F5" s="1">
        <v>1.94993412384716E-2</v>
      </c>
      <c r="G5" s="1">
        <v>0.13964004167312299</v>
      </c>
      <c r="H5" s="1">
        <v>-1.6000334327029801E-3</v>
      </c>
      <c r="I5" s="4">
        <v>5.9632790358928397E-5</v>
      </c>
      <c r="J5" s="1">
        <v>7.7222270336301602E-3</v>
      </c>
      <c r="K5" s="5">
        <v>0.70620260642870203</v>
      </c>
      <c r="L5" s="1">
        <v>5.0495919064482502</v>
      </c>
    </row>
    <row r="6" spans="1:12" x14ac:dyDescent="0.3">
      <c r="A6" s="2" t="s">
        <v>13</v>
      </c>
      <c r="B6" s="1">
        <v>1311</v>
      </c>
      <c r="C6" s="1">
        <f t="shared" si="0"/>
        <v>0.26018770826428406</v>
      </c>
      <c r="D6" s="1">
        <f t="shared" si="1"/>
        <v>1311000</v>
      </c>
      <c r="E6" s="1">
        <v>-1.64516108027313</v>
      </c>
      <c r="F6" s="1">
        <v>0.11187916026625699</v>
      </c>
      <c r="G6" s="1">
        <v>0.334483423006667</v>
      </c>
      <c r="H6" s="1">
        <v>2.1634986415057199E-3</v>
      </c>
      <c r="I6" s="4">
        <v>5.9483019266356603E-5</v>
      </c>
      <c r="J6" s="1">
        <v>7.7125235342497701E-3</v>
      </c>
      <c r="K6" s="1">
        <v>-1.64732457891464</v>
      </c>
      <c r="L6" s="1">
        <v>-4.9236725110646704</v>
      </c>
    </row>
    <row r="7" spans="1:12" x14ac:dyDescent="0.3">
      <c r="A7" s="2" t="s">
        <v>45</v>
      </c>
      <c r="B7" s="1">
        <v>220</v>
      </c>
      <c r="C7" s="1">
        <f t="shared" si="0"/>
        <v>4.3662315650757046E-2</v>
      </c>
      <c r="D7" s="1">
        <f t="shared" si="1"/>
        <v>220000</v>
      </c>
      <c r="E7" s="1" t="s">
        <v>14</v>
      </c>
      <c r="F7" s="1" t="s">
        <v>14</v>
      </c>
      <c r="G7" s="1" t="s">
        <v>14</v>
      </c>
      <c r="H7" s="1">
        <v>4.52364951075995E-4</v>
      </c>
      <c r="I7" s="4">
        <v>5.9448772317241001E-5</v>
      </c>
      <c r="J7" s="1">
        <v>7.71030299775832E-3</v>
      </c>
      <c r="K7" s="1" t="s">
        <v>14</v>
      </c>
      <c r="L7" s="1" t="s">
        <v>14</v>
      </c>
    </row>
    <row r="8" spans="1:12" x14ac:dyDescent="0.3">
      <c r="A8" s="10"/>
      <c r="B8" s="10"/>
      <c r="C8" s="10"/>
      <c r="D8" s="10"/>
      <c r="E8" s="10"/>
      <c r="F8" s="10"/>
      <c r="G8" s="10"/>
      <c r="H8" s="10"/>
      <c r="I8" s="11"/>
      <c r="J8" s="10"/>
      <c r="K8" s="10"/>
      <c r="L8" s="10"/>
    </row>
    <row r="9" spans="1:12" x14ac:dyDescent="0.3">
      <c r="A9" s="10"/>
      <c r="B9" s="10"/>
      <c r="C9" s="10"/>
      <c r="D9" s="10"/>
      <c r="E9" s="10"/>
      <c r="F9" s="10"/>
      <c r="G9" s="10"/>
      <c r="H9" s="10"/>
      <c r="I9" s="11"/>
      <c r="J9" s="10"/>
      <c r="K9" s="10"/>
      <c r="L9" s="10"/>
    </row>
    <row r="10" spans="1:12" x14ac:dyDescent="0.3">
      <c r="A10" s="10"/>
      <c r="B10" s="10"/>
      <c r="C10" s="10"/>
      <c r="D10" s="10"/>
      <c r="E10" s="10"/>
      <c r="F10" s="10"/>
      <c r="G10" s="10"/>
      <c r="H10" s="10"/>
      <c r="I10" s="11"/>
      <c r="J10" s="10"/>
      <c r="K10" s="10"/>
      <c r="L10" s="10"/>
    </row>
    <row r="11" spans="1:12" x14ac:dyDescent="0.3">
      <c r="A11" s="10"/>
      <c r="B11" s="10"/>
      <c r="C11" s="10"/>
      <c r="D11" s="10"/>
      <c r="E11" s="10"/>
      <c r="F11" s="10"/>
      <c r="G11" s="10"/>
      <c r="H11" s="10"/>
      <c r="I11" s="11"/>
      <c r="J11" s="10"/>
      <c r="K11" s="10"/>
      <c r="L11" s="10"/>
    </row>
    <row r="12" spans="1:12" x14ac:dyDescent="0.3">
      <c r="A12" s="10"/>
      <c r="B12" s="10"/>
      <c r="C12" s="10"/>
      <c r="D12" s="10"/>
      <c r="E12" s="10"/>
      <c r="F12" s="10"/>
      <c r="G12" s="10"/>
      <c r="H12" s="10"/>
      <c r="I12" s="11"/>
      <c r="J12" s="10"/>
      <c r="K12" s="10"/>
      <c r="L1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2E5B-B34E-44D3-863F-4CCA6587A098}">
  <dimension ref="A1:L13"/>
  <sheetViews>
    <sheetView workbookViewId="0"/>
  </sheetViews>
  <sheetFormatPr defaultColWidth="16.88671875" defaultRowHeight="14.4" x14ac:dyDescent="0.3"/>
  <cols>
    <col min="1" max="1" width="16.777343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9" width="11" style="1" bestFit="1" customWidth="1"/>
    <col min="10" max="10" width="12" style="1" bestFit="1" customWidth="1"/>
    <col min="11" max="11" width="12.6640625" style="1" bestFit="1" customWidth="1"/>
    <col min="12" max="12" width="18.109375" style="1" bestFit="1" customWidth="1"/>
    <col min="13" max="16384" width="16.88671875" style="1"/>
  </cols>
  <sheetData>
    <row r="1" spans="1:12" x14ac:dyDescent="0.3">
      <c r="B1" s="3" t="s">
        <v>1</v>
      </c>
      <c r="C1" s="3" t="s">
        <v>7</v>
      </c>
      <c r="D1" s="3" t="s">
        <v>2</v>
      </c>
      <c r="E1" s="3" t="s">
        <v>3</v>
      </c>
      <c r="F1" s="3" t="s">
        <v>33</v>
      </c>
      <c r="G1" s="3" t="s">
        <v>15</v>
      </c>
      <c r="H1" s="3" t="s">
        <v>4</v>
      </c>
      <c r="I1" s="3" t="s">
        <v>34</v>
      </c>
      <c r="J1" s="3" t="s">
        <v>16</v>
      </c>
      <c r="K1" s="3" t="s">
        <v>5</v>
      </c>
      <c r="L1" s="3" t="s">
        <v>6</v>
      </c>
    </row>
    <row r="2" spans="1:12" x14ac:dyDescent="0.3">
      <c r="A2" s="2" t="s">
        <v>17</v>
      </c>
      <c r="B2" s="1">
        <v>10089</v>
      </c>
      <c r="C2" s="1">
        <f>(B2/503867)*100</f>
        <v>2.00231410272949</v>
      </c>
      <c r="D2" s="1">
        <f>B2*1000</f>
        <v>10089000</v>
      </c>
      <c r="E2" s="1">
        <v>0.120961166645075</v>
      </c>
      <c r="F2" s="1">
        <v>2.6541450858986399E-3</v>
      </c>
      <c r="G2" s="1">
        <v>5.1518395606799001E-2</v>
      </c>
      <c r="H2" s="1">
        <v>-2.61876155341014E-3</v>
      </c>
      <c r="I2" s="4">
        <v>6.0810563797870398E-5</v>
      </c>
      <c r="J2" s="1">
        <v>7.7981128356718696E-3</v>
      </c>
      <c r="K2" s="5">
        <v>0.123579928198485</v>
      </c>
      <c r="L2" s="1">
        <v>2.3717372183308698</v>
      </c>
    </row>
    <row r="3" spans="1:12" x14ac:dyDescent="0.3">
      <c r="A3" s="2" t="s">
        <v>18</v>
      </c>
      <c r="B3" s="1">
        <v>1897</v>
      </c>
      <c r="C3" s="1">
        <f t="shared" ref="C3:C13" si="0">(B3/503867)*100</f>
        <v>0.37648823995220959</v>
      </c>
      <c r="D3" s="1">
        <f t="shared" ref="D3:D13" si="1">B3*1000</f>
        <v>1897000</v>
      </c>
      <c r="E3" s="1">
        <v>0.64294278720378395</v>
      </c>
      <c r="F3" s="1">
        <v>8.8275258729804094E-3</v>
      </c>
      <c r="G3" s="1">
        <v>9.3954914043813606E-2</v>
      </c>
      <c r="H3" s="1">
        <v>-3.3109951493574701E-3</v>
      </c>
      <c r="I3" s="4">
        <v>5.98567185318143E-5</v>
      </c>
      <c r="J3" s="1">
        <v>7.7367123852327803E-3</v>
      </c>
      <c r="K3" s="5">
        <v>0.64625378235314201</v>
      </c>
      <c r="L3" s="1">
        <v>6.8551373331393801</v>
      </c>
    </row>
    <row r="4" spans="1:12" x14ac:dyDescent="0.3">
      <c r="A4" s="2" t="s">
        <v>19</v>
      </c>
      <c r="B4" s="1">
        <v>36416</v>
      </c>
      <c r="C4" s="1">
        <f t="shared" si="0"/>
        <v>7.2273040306271294</v>
      </c>
      <c r="D4" s="1">
        <f t="shared" si="1"/>
        <v>36416000</v>
      </c>
      <c r="E4" s="1">
        <v>-0.52988956651665098</v>
      </c>
      <c r="F4" s="1">
        <v>1.3578267136298101E-3</v>
      </c>
      <c r="G4" s="1">
        <v>3.6848700297701299E-2</v>
      </c>
      <c r="H4" s="1">
        <v>3.20246335004871E-2</v>
      </c>
      <c r="I4" s="4">
        <v>6.2199188098602997E-5</v>
      </c>
      <c r="J4" s="1">
        <v>7.88664618824776E-3</v>
      </c>
      <c r="K4" s="1">
        <v>-0.56191420001713799</v>
      </c>
      <c r="L4" s="1">
        <v>-14.9115185849654</v>
      </c>
    </row>
    <row r="5" spans="1:12" x14ac:dyDescent="0.3">
      <c r="A5" s="2" t="s">
        <v>20</v>
      </c>
      <c r="B5" s="1">
        <v>1907</v>
      </c>
      <c r="C5" s="1">
        <f t="shared" si="0"/>
        <v>0.37847289066360768</v>
      </c>
      <c r="D5" s="1">
        <f t="shared" si="1"/>
        <v>1907000</v>
      </c>
      <c r="E5" s="1">
        <v>-1.12136948136463</v>
      </c>
      <c r="F5" s="1">
        <v>4.5985049433325299E-2</v>
      </c>
      <c r="G5" s="1">
        <v>0.21444124937456699</v>
      </c>
      <c r="H5" s="1">
        <v>2.6191720946538702E-3</v>
      </c>
      <c r="I5" s="4">
        <v>5.9528395670662999E-5</v>
      </c>
      <c r="J5" s="1">
        <v>7.71546470866551E-3</v>
      </c>
      <c r="K5" s="1">
        <v>-1.12398865345929</v>
      </c>
      <c r="L5" s="1">
        <v>-5.2380866623998701</v>
      </c>
    </row>
    <row r="6" spans="1:12" x14ac:dyDescent="0.3">
      <c r="A6" s="2" t="s">
        <v>46</v>
      </c>
      <c r="B6" s="1">
        <v>8</v>
      </c>
      <c r="C6" s="1">
        <f t="shared" si="0"/>
        <v>1.5877205691184379E-3</v>
      </c>
      <c r="D6" s="1">
        <f t="shared" si="1"/>
        <v>8000</v>
      </c>
      <c r="E6" s="1">
        <v>2.2306588764910402</v>
      </c>
      <c r="F6" s="1">
        <v>0.66666666666666596</v>
      </c>
      <c r="G6" s="1">
        <v>0.81649658092772603</v>
      </c>
      <c r="H6" s="1">
        <v>-1.02456281939778E-4</v>
      </c>
      <c r="I6" s="4">
        <v>5.9454455982344497E-5</v>
      </c>
      <c r="J6" s="1">
        <v>7.71067156493807E-3</v>
      </c>
      <c r="K6" s="5">
        <v>2.2307613327729801</v>
      </c>
      <c r="L6" s="1">
        <v>2.7319916825188999</v>
      </c>
    </row>
    <row r="7" spans="1:12" x14ac:dyDescent="0.3">
      <c r="A7" s="2" t="s">
        <v>21</v>
      </c>
      <c r="B7" s="1">
        <v>64610</v>
      </c>
      <c r="C7" s="1">
        <f t="shared" si="0"/>
        <v>12.822828246342786</v>
      </c>
      <c r="D7" s="1">
        <f t="shared" si="1"/>
        <v>64610000</v>
      </c>
      <c r="E7" s="1">
        <v>-0.24441513262522499</v>
      </c>
      <c r="F7" s="1">
        <v>5.8312663294748804E-4</v>
      </c>
      <c r="G7" s="1">
        <v>2.41480150933257E-2</v>
      </c>
      <c r="H7" s="1">
        <v>3.1664539831421298E-2</v>
      </c>
      <c r="I7" s="4">
        <v>6.62136229079955E-5</v>
      </c>
      <c r="J7" s="1">
        <v>8.1371753642154893E-3</v>
      </c>
      <c r="K7" s="1">
        <v>-0.276079672456646</v>
      </c>
      <c r="L7" s="1">
        <v>-10.8342353920406</v>
      </c>
    </row>
    <row r="8" spans="1:12" x14ac:dyDescent="0.3">
      <c r="A8" s="2" t="s">
        <v>22</v>
      </c>
      <c r="B8" s="1">
        <v>4084</v>
      </c>
      <c r="C8" s="1">
        <f t="shared" si="0"/>
        <v>0.81053135053496261</v>
      </c>
      <c r="D8" s="1">
        <f t="shared" si="1"/>
        <v>4084000</v>
      </c>
      <c r="E8" s="1">
        <v>0.92064329671783296</v>
      </c>
      <c r="F8" s="1">
        <v>3.2342392212484101E-3</v>
      </c>
      <c r="G8" s="1">
        <v>5.68703720864248E-2</v>
      </c>
      <c r="H8" s="1">
        <v>-1.17979502862866E-2</v>
      </c>
      <c r="I8" s="4">
        <v>6.0595721412061997E-5</v>
      </c>
      <c r="J8" s="1">
        <v>7.7843253665338197E-3</v>
      </c>
      <c r="K8" s="5">
        <v>0.93244124700411901</v>
      </c>
      <c r="L8" s="1">
        <v>16.244436280900999</v>
      </c>
    </row>
    <row r="9" spans="1:12" x14ac:dyDescent="0.3">
      <c r="A9" s="2" t="s">
        <v>23</v>
      </c>
      <c r="B9" s="1">
        <v>5892</v>
      </c>
      <c r="C9" s="1">
        <f t="shared" si="0"/>
        <v>1.1693561991557295</v>
      </c>
      <c r="D9" s="1">
        <f t="shared" si="1"/>
        <v>5892000</v>
      </c>
      <c r="E9" s="1">
        <v>-0.90690359250215902</v>
      </c>
      <c r="F9" s="1">
        <v>1.20769382133018E-2</v>
      </c>
      <c r="G9" s="1">
        <v>0.109895123701199</v>
      </c>
      <c r="H9" s="1">
        <v>7.17899022622064E-3</v>
      </c>
      <c r="I9" s="4">
        <v>5.9750707772465801E-5</v>
      </c>
      <c r="J9" s="1">
        <v>7.7298581987295103E-3</v>
      </c>
      <c r="K9" s="1">
        <v>-0.91408258272837895</v>
      </c>
      <c r="L9" s="1">
        <v>-8.2972719279254594</v>
      </c>
    </row>
    <row r="10" spans="1:12" x14ac:dyDescent="0.3">
      <c r="A10" s="2" t="s">
        <v>24</v>
      </c>
      <c r="B10" s="1">
        <v>18760</v>
      </c>
      <c r="C10" s="1">
        <f t="shared" si="0"/>
        <v>3.7232047345827373</v>
      </c>
      <c r="D10" s="1">
        <f t="shared" si="1"/>
        <v>18760000</v>
      </c>
      <c r="E10" s="1">
        <v>-2.4641167847892902</v>
      </c>
      <c r="F10" s="1">
        <v>1.7597327007300601E-2</v>
      </c>
      <c r="G10" s="1">
        <v>0.13265491701139701</v>
      </c>
      <c r="H10" s="1">
        <v>3.5930432940212302E-2</v>
      </c>
      <c r="I10" s="4">
        <v>5.9718408586145799E-5</v>
      </c>
      <c r="J10" s="1">
        <v>7.7277686680014999E-3</v>
      </c>
      <c r="K10" s="1">
        <v>-2.5000472177295001</v>
      </c>
      <c r="L10" s="1">
        <v>-18.814348927891199</v>
      </c>
    </row>
    <row r="11" spans="1:12" x14ac:dyDescent="0.3">
      <c r="A11" s="2" t="s">
        <v>25</v>
      </c>
      <c r="B11" s="1">
        <v>7408</v>
      </c>
      <c r="C11" s="1">
        <f t="shared" si="0"/>
        <v>1.4702292470036735</v>
      </c>
      <c r="D11" s="1">
        <f t="shared" si="1"/>
        <v>7408000</v>
      </c>
      <c r="E11" s="1">
        <v>-0.13869439296783601</v>
      </c>
      <c r="F11" s="1">
        <v>4.6034839325485204E-3</v>
      </c>
      <c r="G11" s="1">
        <v>6.7848978861501805E-2</v>
      </c>
      <c r="H11" s="1">
        <v>1.9393878864190099E-3</v>
      </c>
      <c r="I11" s="4">
        <v>6.0226089335489102E-5</v>
      </c>
      <c r="J11" s="1">
        <v>7.7605469739889504E-3</v>
      </c>
      <c r="K11" s="1">
        <v>-0.14063378085425501</v>
      </c>
      <c r="L11" s="1">
        <v>-2.0593202166785902</v>
      </c>
    </row>
    <row r="12" spans="1:12" x14ac:dyDescent="0.3">
      <c r="A12" s="2" t="s">
        <v>26</v>
      </c>
      <c r="B12" s="1">
        <v>35768</v>
      </c>
      <c r="C12" s="1">
        <f t="shared" si="0"/>
        <v>7.0986986645285368</v>
      </c>
      <c r="D12" s="1">
        <f t="shared" si="1"/>
        <v>35768000</v>
      </c>
      <c r="E12" s="1">
        <v>-0.24968882169950199</v>
      </c>
      <c r="F12" s="1">
        <v>1.0586042270118801E-3</v>
      </c>
      <c r="G12" s="1">
        <v>3.2536198717918498E-2</v>
      </c>
      <c r="H12" s="1">
        <v>1.6880309422403501E-2</v>
      </c>
      <c r="I12" s="4">
        <v>6.2993312656283104E-5</v>
      </c>
      <c r="J12" s="1">
        <v>7.9368326589567897E-3</v>
      </c>
      <c r="K12" s="1">
        <v>-0.266569131121905</v>
      </c>
      <c r="L12" s="1">
        <v>-7.9596016326759003</v>
      </c>
    </row>
    <row r="13" spans="1:12" x14ac:dyDescent="0.3">
      <c r="A13" s="2" t="s">
        <v>27</v>
      </c>
      <c r="B13" s="1">
        <v>283344</v>
      </c>
      <c r="C13" s="1">
        <f t="shared" si="0"/>
        <v>56.233887117036844</v>
      </c>
      <c r="D13" s="1">
        <f t="shared" si="1"/>
        <v>283344000</v>
      </c>
      <c r="E13" s="1">
        <v>0.110505448196816</v>
      </c>
      <c r="F13" s="4">
        <v>9.5422002436803196E-5</v>
      </c>
      <c r="G13" s="1">
        <v>9.7684186251820303E-3</v>
      </c>
      <c r="H13" s="1">
        <v>-0.16105455081587</v>
      </c>
      <c r="I13" s="1">
        <v>1.5792964584944899E-4</v>
      </c>
      <c r="J13" s="1">
        <v>1.25670062405271E-2</v>
      </c>
      <c r="K13" s="5">
        <v>0.27155999901268701</v>
      </c>
      <c r="L13" s="1">
        <v>17.0609783303608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C9DD-F52E-4F06-B1B3-37ADD0992EE8}">
  <dimension ref="A1:L6"/>
  <sheetViews>
    <sheetView workbookViewId="0"/>
  </sheetViews>
  <sheetFormatPr defaultRowHeight="14.4" x14ac:dyDescent="0.3"/>
  <cols>
    <col min="1" max="1" width="12.218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B1" s="3" t="s">
        <v>1</v>
      </c>
      <c r="C1" s="3" t="s">
        <v>7</v>
      </c>
      <c r="D1" s="3" t="s">
        <v>2</v>
      </c>
      <c r="E1" s="3" t="s">
        <v>3</v>
      </c>
      <c r="F1" s="3" t="s">
        <v>33</v>
      </c>
      <c r="G1" s="3" t="s">
        <v>15</v>
      </c>
      <c r="H1" s="3" t="s">
        <v>4</v>
      </c>
      <c r="I1" s="3" t="s">
        <v>34</v>
      </c>
      <c r="J1" s="3" t="s">
        <v>16</v>
      </c>
      <c r="K1" s="3" t="s">
        <v>5</v>
      </c>
      <c r="L1" s="3" t="s">
        <v>6</v>
      </c>
    </row>
    <row r="2" spans="1:12" x14ac:dyDescent="0.3">
      <c r="A2" s="2" t="s">
        <v>28</v>
      </c>
      <c r="B2" s="1">
        <v>12478</v>
      </c>
      <c r="C2" s="1">
        <f>(B2/503867)*100</f>
        <v>2.4764471576824838</v>
      </c>
      <c r="D2" s="1">
        <f>B2*1000</f>
        <v>12478000</v>
      </c>
      <c r="E2" s="1">
        <v>-0.72872904635475699</v>
      </c>
      <c r="F2" s="1">
        <v>4.7985073019760098E-3</v>
      </c>
      <c r="G2" s="1">
        <v>6.9271258845036196E-2</v>
      </c>
      <c r="H2" s="1">
        <v>1.3297310421962199E-2</v>
      </c>
      <c r="I2" s="4">
        <v>6.0207917831506999E-5</v>
      </c>
      <c r="J2" s="1">
        <v>7.7593761238585997E-3</v>
      </c>
      <c r="K2" s="1">
        <v>-0.74202635677671902</v>
      </c>
      <c r="L2" s="1">
        <v>-10.645317263120999</v>
      </c>
    </row>
    <row r="3" spans="1:12" x14ac:dyDescent="0.3">
      <c r="A3" s="2" t="s">
        <v>29</v>
      </c>
      <c r="B3" s="1">
        <v>41551</v>
      </c>
      <c r="C3" s="1">
        <f t="shared" ref="C3:C6" si="0">(B3/503867)*100</f>
        <v>8.2464221709300283</v>
      </c>
      <c r="D3" s="1">
        <f t="shared" ref="D3:D6" si="1">B3*1000</f>
        <v>41551000</v>
      </c>
      <c r="E3" s="1">
        <v>-0.33406834924546103</v>
      </c>
      <c r="F3" s="1">
        <v>9.8714795183727205E-4</v>
      </c>
      <c r="G3" s="1">
        <v>3.1418910736008498E-2</v>
      </c>
      <c r="H3" s="1">
        <v>2.5473215778649499E-2</v>
      </c>
      <c r="I3" s="4">
        <v>6.3273930587192702E-5</v>
      </c>
      <c r="J3" s="1">
        <v>7.9544912211399598E-3</v>
      </c>
      <c r="K3" s="1">
        <v>-0.359541565024111</v>
      </c>
      <c r="L3" s="1">
        <v>-11.0934651734495</v>
      </c>
    </row>
    <row r="4" spans="1:12" x14ac:dyDescent="0.3">
      <c r="A4" s="2" t="s">
        <v>30</v>
      </c>
      <c r="B4" s="1">
        <v>220</v>
      </c>
      <c r="C4" s="1">
        <f t="shared" si="0"/>
        <v>4.3662315650757046E-2</v>
      </c>
      <c r="D4" s="1">
        <f t="shared" si="1"/>
        <v>220000</v>
      </c>
      <c r="E4" s="1" t="s">
        <v>14</v>
      </c>
      <c r="F4" s="1" t="s">
        <v>14</v>
      </c>
      <c r="G4" s="1" t="s">
        <v>14</v>
      </c>
      <c r="H4" s="1">
        <v>4.52364951075995E-4</v>
      </c>
      <c r="I4" s="4">
        <v>5.9448772317241001E-5</v>
      </c>
      <c r="J4" s="1">
        <v>7.71030299775832E-3</v>
      </c>
      <c r="K4" s="1" t="s">
        <v>14</v>
      </c>
      <c r="L4" s="1" t="s">
        <v>14</v>
      </c>
    </row>
    <row r="5" spans="1:12" x14ac:dyDescent="0.3">
      <c r="A5" s="2" t="s">
        <v>31</v>
      </c>
      <c r="B5" s="1">
        <v>415934</v>
      </c>
      <c r="C5" s="1">
        <f t="shared" si="0"/>
        <v>82.548370899463549</v>
      </c>
      <c r="D5" s="1">
        <f t="shared" si="1"/>
        <v>415934000</v>
      </c>
      <c r="E5" s="1">
        <v>-7.3684037984863497E-4</v>
      </c>
      <c r="F5" s="4">
        <v>7.2065179052786699E-5</v>
      </c>
      <c r="G5" s="1">
        <v>8.4891212179345494E-3</v>
      </c>
      <c r="H5" s="1">
        <v>3.4785141888394201E-3</v>
      </c>
      <c r="I5" s="1">
        <v>3.3954245047500303E-4</v>
      </c>
      <c r="J5" s="1">
        <v>1.8426677684135102E-2</v>
      </c>
      <c r="K5" s="1">
        <v>-4.2153545686880499E-3</v>
      </c>
      <c r="L5" s="1">
        <v>-0.207774574916928</v>
      </c>
    </row>
    <row r="6" spans="1:12" x14ac:dyDescent="0.3">
      <c r="A6" s="2" t="s">
        <v>32</v>
      </c>
      <c r="B6" s="1">
        <v>83</v>
      </c>
      <c r="C6" s="1">
        <f t="shared" si="0"/>
        <v>1.6472600904603795E-2</v>
      </c>
      <c r="D6" s="1">
        <f t="shared" si="1"/>
        <v>83000</v>
      </c>
      <c r="E6" s="1" t="s">
        <v>14</v>
      </c>
      <c r="F6" s="1" t="s">
        <v>14</v>
      </c>
      <c r="G6" s="1" t="s">
        <v>14</v>
      </c>
      <c r="H6" s="1">
        <v>1.70640921545945E-4</v>
      </c>
      <c r="I6" s="4">
        <v>5.9448192985639897E-5</v>
      </c>
      <c r="J6" s="1">
        <v>7.7102654290004801E-3</v>
      </c>
      <c r="K6" s="1" t="s">
        <v>14</v>
      </c>
      <c r="L6" s="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58C4-B5C6-4E6A-A24C-41644DD4BDA6}">
  <dimension ref="A1:I4"/>
  <sheetViews>
    <sheetView workbookViewId="0"/>
  </sheetViews>
  <sheetFormatPr defaultRowHeight="14.4" x14ac:dyDescent="0.3"/>
  <cols>
    <col min="1" max="1" width="8.88671875" style="1" customWidth="1"/>
    <col min="2" max="2" width="12.6640625" style="1" bestFit="1" customWidth="1"/>
    <col min="3" max="5" width="12" style="1" bestFit="1" customWidth="1"/>
    <col min="6" max="6" width="8.21875" style="1" bestFit="1" customWidth="1"/>
    <col min="7" max="7" width="12" style="1" bestFit="1" customWidth="1"/>
    <col min="8" max="8" width="12.6640625" style="1" bestFit="1" customWidth="1"/>
    <col min="9" max="9" width="18.109375" style="1" bestFit="1" customWidth="1"/>
    <col min="10" max="16384" width="8.88671875" style="1"/>
  </cols>
  <sheetData>
    <row r="1" spans="1:9" x14ac:dyDescent="0.3">
      <c r="B1" s="3" t="s">
        <v>3</v>
      </c>
      <c r="C1" s="3" t="s">
        <v>33</v>
      </c>
      <c r="D1" s="3" t="s">
        <v>15</v>
      </c>
      <c r="E1" s="3" t="s">
        <v>4</v>
      </c>
      <c r="F1" s="3" t="s">
        <v>34</v>
      </c>
      <c r="G1" s="3" t="s">
        <v>16</v>
      </c>
      <c r="H1" s="3" t="s">
        <v>5</v>
      </c>
      <c r="I1" s="3" t="s">
        <v>6</v>
      </c>
    </row>
    <row r="2" spans="1:9" x14ac:dyDescent="0.3">
      <c r="A2" s="2" t="s">
        <v>49</v>
      </c>
      <c r="B2" s="1">
        <v>-0.44137087236129902</v>
      </c>
      <c r="C2" s="1">
        <v>2.3847022558224299E-3</v>
      </c>
      <c r="D2" s="1">
        <v>4.8833413313247198E-2</v>
      </c>
      <c r="E2" s="1">
        <v>1.41046041856785E-2</v>
      </c>
      <c r="F2" s="4">
        <v>6.0978405251356803E-5</v>
      </c>
      <c r="G2" s="1">
        <v>7.80886709141325E-3</v>
      </c>
      <c r="H2" s="1">
        <v>-0.45547547654697701</v>
      </c>
      <c r="I2" s="1">
        <v>-9.2101165106550997</v>
      </c>
    </row>
    <row r="3" spans="1:9" x14ac:dyDescent="0.3">
      <c r="A3" s="2" t="s">
        <v>48</v>
      </c>
      <c r="B3" s="1">
        <v>-0.363780948166816</v>
      </c>
      <c r="C3" s="1">
        <v>4.5229298360805999E-4</v>
      </c>
      <c r="D3" s="1">
        <v>2.1267180904108101E-2</v>
      </c>
      <c r="E3" s="1">
        <v>6.7841003627216401E-2</v>
      </c>
      <c r="F3" s="4">
        <v>6.8500695055271799E-5</v>
      </c>
      <c r="G3" s="1">
        <v>8.2765146683414902E-3</v>
      </c>
      <c r="H3" s="1">
        <v>-0.43162195179403301</v>
      </c>
      <c r="I3" s="1">
        <v>-18.9134463648804</v>
      </c>
    </row>
    <row r="4" spans="1:9" x14ac:dyDescent="0.3">
      <c r="A4" s="2" t="s">
        <v>47</v>
      </c>
      <c r="B4" s="1">
        <v>-0.27953035624311001</v>
      </c>
      <c r="C4" s="1">
        <v>2.0922474788380199E-4</v>
      </c>
      <c r="D4" s="1">
        <v>1.44646032743315E-2</v>
      </c>
      <c r="E4" s="1">
        <v>0.13525145006568201</v>
      </c>
      <c r="F4" s="4">
        <v>8.3180719451264893E-5</v>
      </c>
      <c r="G4" s="1">
        <v>9.1203464545632704E-3</v>
      </c>
      <c r="H4" s="1">
        <v>-0.41478180630879302</v>
      </c>
      <c r="I4" s="1">
        <v>-24.256433983917201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Elements</vt:lpstr>
      <vt:lpstr>Lithology</vt:lpstr>
      <vt:lpstr>Alteration</vt:lpstr>
      <vt:lpstr>Origin</vt:lpstr>
      <vt:lpstr>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Farahbakhsh</dc:creator>
  <cp:lastModifiedBy>Ehsan Farahbakhsh</cp:lastModifiedBy>
  <cp:lastPrinted>2020-03-02T15:25:52Z</cp:lastPrinted>
  <dcterms:created xsi:type="dcterms:W3CDTF">2019-07-20T07:27:07Z</dcterms:created>
  <dcterms:modified xsi:type="dcterms:W3CDTF">2020-03-20T15:39:23Z</dcterms:modified>
</cp:coreProperties>
</file>