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a\Desktop\"/>
    </mc:Choice>
  </mc:AlternateContent>
  <xr:revisionPtr revIDLastSave="0" documentId="13_ncr:1_{D1F3CCA4-5064-411B-850E-5F7D520A7B42}" xr6:coauthVersionLast="45" xr6:coauthVersionMax="45" xr10:uidLastSave="{00000000-0000-0000-0000-000000000000}"/>
  <bookViews>
    <workbookView xWindow="-108" yWindow="-108" windowWidth="23256" windowHeight="12576" xr2:uid="{602E61C2-E94F-4900-83B7-72CA831884E8}"/>
  </bookViews>
  <sheets>
    <sheet name="Factors" sheetId="1" r:id="rId1"/>
    <sheet name="Lithology" sheetId="2" r:id="rId2"/>
    <sheet name="Alteration" sheetId="3" r:id="rId3"/>
    <sheet name="Rock Type" sheetId="4" r:id="rId4"/>
    <sheet name="Fa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3" i="2" l="1"/>
  <c r="C4" i="2"/>
  <c r="C5" i="2"/>
  <c r="C6" i="2"/>
  <c r="C7" i="2"/>
  <c r="C2" i="2"/>
  <c r="D3" i="3" l="1"/>
  <c r="D4" i="3"/>
  <c r="D5" i="3"/>
  <c r="D6" i="3"/>
  <c r="D7" i="3"/>
  <c r="D8" i="3"/>
  <c r="D9" i="3"/>
  <c r="D10" i="3"/>
  <c r="D11" i="3"/>
  <c r="D12" i="3"/>
  <c r="D13" i="3"/>
  <c r="D2" i="2" l="1"/>
  <c r="D6" i="4" l="1"/>
  <c r="D5" i="4"/>
  <c r="D4" i="4"/>
  <c r="D3" i="4"/>
  <c r="D2" i="4"/>
  <c r="D2" i="3" l="1"/>
  <c r="D3" i="2"/>
  <c r="D4" i="2"/>
  <c r="D5" i="2"/>
  <c r="D6" i="2"/>
  <c r="D7" i="2"/>
</calcChain>
</file>

<file path=xl/sharedStrings.xml><?xml version="1.0" encoding="utf-8"?>
<sst xmlns="http://schemas.openxmlformats.org/spreadsheetml/2006/main" count="113" uniqueCount="49">
  <si>
    <t>Number of Voxels</t>
  </si>
  <si>
    <t>Volume (m3)</t>
  </si>
  <si>
    <t>W+</t>
  </si>
  <si>
    <t>W-</t>
  </si>
  <si>
    <t>Contrast</t>
  </si>
  <si>
    <t>Studentized Contrast</t>
  </si>
  <si>
    <t>Percentage</t>
  </si>
  <si>
    <t>Tuff</t>
  </si>
  <si>
    <t>Andesite</t>
  </si>
  <si>
    <t>Granodiorite</t>
  </si>
  <si>
    <t>Quartz diorite</t>
  </si>
  <si>
    <t>Null</t>
  </si>
  <si>
    <t>StD (W+)</t>
  </si>
  <si>
    <t>StD (W-)</t>
  </si>
  <si>
    <t>Calcitized</t>
  </si>
  <si>
    <t>Carbonatized</t>
  </si>
  <si>
    <t>Carbonate-Chlorite</t>
  </si>
  <si>
    <t>Chloritic</t>
  </si>
  <si>
    <t>Quartz-Sericite</t>
  </si>
  <si>
    <t>Silicific</t>
  </si>
  <si>
    <t>Sericitic</t>
  </si>
  <si>
    <t>Propylitic</t>
  </si>
  <si>
    <t>Argillic</t>
  </si>
  <si>
    <t>Phyllic</t>
  </si>
  <si>
    <t>Potassic</t>
  </si>
  <si>
    <t>Pyroclastic</t>
  </si>
  <si>
    <t>Plutonic</t>
  </si>
  <si>
    <t>Subvolcanic</t>
  </si>
  <si>
    <t>Volcanic</t>
  </si>
  <si>
    <t>Hydrothermal</t>
  </si>
  <si>
    <t>Var (W+)</t>
  </si>
  <si>
    <t>Var (W-)</t>
  </si>
  <si>
    <t>Var (Contrast)</t>
  </si>
  <si>
    <t>StD (Contrast)</t>
  </si>
  <si>
    <t>Lower Limit</t>
  </si>
  <si>
    <t>Upper Limit</t>
  </si>
  <si>
    <t>Min</t>
  </si>
  <si>
    <t>Max</t>
  </si>
  <si>
    <t>Fuzzy Weight</t>
  </si>
  <si>
    <t>Class</t>
  </si>
  <si>
    <t>Fuzzy Contrast</t>
  </si>
  <si>
    <t>Quartzolite</t>
  </si>
  <si>
    <t>Diorite dyke</t>
  </si>
  <si>
    <t>Epidotized</t>
  </si>
  <si>
    <t>50 m</t>
  </si>
  <si>
    <t>25 m</t>
  </si>
  <si>
    <t>0 m</t>
  </si>
  <si>
    <t>Factor 1</t>
  </si>
  <si>
    <t>Factor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</si>
</sst>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811-B701-47D9-9B12-7561A2760678}">
  <dimension ref="A1:P26"/>
  <sheetViews>
    <sheetView tabSelected="1" zoomScaleNormal="100" workbookViewId="0"/>
  </sheetViews>
  <sheetFormatPr defaultRowHeight="14.4" x14ac:dyDescent="0.3"/>
  <cols>
    <col min="1" max="1" width="7.6640625" style="1" bestFit="1" customWidth="1"/>
    <col min="2" max="2" width="10.5546875" style="7" bestFit="1" customWidth="1"/>
    <col min="3" max="3" width="10.44140625" style="7" bestFit="1" customWidth="1"/>
    <col min="4" max="4" width="12.6640625" style="7" bestFit="1" customWidth="1"/>
    <col min="5" max="6" width="12" style="7" bestFit="1" customWidth="1"/>
    <col min="7" max="7" width="12.6640625" style="7" bestFit="1" customWidth="1"/>
    <col min="8" max="9" width="12" style="7" bestFit="1" customWidth="1"/>
    <col min="10" max="10" width="12.6640625" style="7" bestFit="1" customWidth="1"/>
    <col min="11" max="12" width="12.33203125" style="7" bestFit="1" customWidth="1"/>
    <col min="13" max="13" width="18.109375" style="7" bestFit="1" customWidth="1"/>
    <col min="14" max="14" width="12.77734375" style="1" bestFit="1" customWidth="1"/>
    <col min="15" max="15" width="12.6640625" style="1" bestFit="1" customWidth="1"/>
    <col min="16" max="16" width="8.5546875" style="1" customWidth="1"/>
    <col min="17" max="17" width="12" style="1" bestFit="1" customWidth="1"/>
    <col min="18" max="16384" width="8.88671875" style="1"/>
  </cols>
  <sheetData>
    <row r="1" spans="1:16" x14ac:dyDescent="0.3">
      <c r="A1" s="6" t="s">
        <v>47</v>
      </c>
      <c r="C1" s="9"/>
    </row>
    <row r="2" spans="1:16" x14ac:dyDescent="0.3">
      <c r="A2" s="3" t="s">
        <v>39</v>
      </c>
      <c r="B2" s="8" t="s">
        <v>34</v>
      </c>
      <c r="C2" s="8" t="s">
        <v>35</v>
      </c>
      <c r="D2" s="8" t="s">
        <v>2</v>
      </c>
      <c r="E2" s="8" t="s">
        <v>30</v>
      </c>
      <c r="F2" s="8" t="s">
        <v>12</v>
      </c>
      <c r="G2" s="8" t="s">
        <v>3</v>
      </c>
      <c r="H2" s="8" t="s">
        <v>31</v>
      </c>
      <c r="I2" s="8" t="s">
        <v>13</v>
      </c>
      <c r="J2" s="8" t="s">
        <v>4</v>
      </c>
      <c r="K2" s="8" t="s">
        <v>32</v>
      </c>
      <c r="L2" s="8" t="s">
        <v>33</v>
      </c>
      <c r="M2" s="8" t="s">
        <v>5</v>
      </c>
      <c r="N2" s="3" t="s">
        <v>40</v>
      </c>
      <c r="O2" s="3" t="s">
        <v>38</v>
      </c>
    </row>
    <row r="3" spans="1:16" x14ac:dyDescent="0.3">
      <c r="A3" s="1">
        <v>1</v>
      </c>
      <c r="B3" s="7" t="s">
        <v>36</v>
      </c>
      <c r="C3" s="1">
        <v>-1.2255</v>
      </c>
      <c r="D3" s="1">
        <v>-2.1868050207924199</v>
      </c>
      <c r="E3" s="1">
        <v>6.0795605319658502E-3</v>
      </c>
      <c r="F3" s="1">
        <v>7.7971536678238196E-2</v>
      </c>
      <c r="G3" s="1">
        <v>9.6536015085295204E-2</v>
      </c>
      <c r="H3" s="4">
        <v>7.2700767180032303E-5</v>
      </c>
      <c r="I3" s="1">
        <v>8.5264744871507304E-3</v>
      </c>
      <c r="J3" s="1">
        <v>-2.28334103587772</v>
      </c>
      <c r="K3" s="1">
        <v>6.15226129914588E-3</v>
      </c>
      <c r="L3" s="1">
        <v>7.8436351898503495E-2</v>
      </c>
      <c r="M3" s="1">
        <v>-29.110750061812599</v>
      </c>
      <c r="N3" s="1">
        <v>0.216046239779835</v>
      </c>
      <c r="O3" s="1">
        <v>6.8760249615073293E-2</v>
      </c>
      <c r="P3" s="4"/>
    </row>
    <row r="4" spans="1:16" x14ac:dyDescent="0.3">
      <c r="A4" s="1">
        <v>2</v>
      </c>
      <c r="B4" s="1">
        <v>-1.2255</v>
      </c>
      <c r="C4" s="1">
        <v>-0.61580000000000001</v>
      </c>
      <c r="D4" s="1">
        <v>-1.5931138780093801</v>
      </c>
      <c r="E4" s="1">
        <v>3.3747074343806098E-3</v>
      </c>
      <c r="F4" s="1">
        <v>5.80922321346031E-2</v>
      </c>
      <c r="G4" s="1">
        <v>8.68204086691549E-2</v>
      </c>
      <c r="H4" s="4">
        <v>7.3368139892376105E-5</v>
      </c>
      <c r="I4" s="1">
        <v>8.5655204098978206E-3</v>
      </c>
      <c r="J4" s="1">
        <v>-1.6799342866785301</v>
      </c>
      <c r="K4" s="1">
        <v>3.4480755742729899E-3</v>
      </c>
      <c r="L4" s="1">
        <v>5.8720316537574903E-2</v>
      </c>
      <c r="M4" s="1">
        <v>-28.609080906496001</v>
      </c>
      <c r="N4" s="1">
        <v>0.324998450819313</v>
      </c>
      <c r="O4" s="1">
        <v>4.3621020527367903E-2</v>
      </c>
    </row>
    <row r="5" spans="1:16" x14ac:dyDescent="0.3">
      <c r="A5" s="1">
        <v>3</v>
      </c>
      <c r="B5" s="1">
        <v>-0.61580000000000001</v>
      </c>
      <c r="C5" s="1">
        <v>-0.28820000000000001</v>
      </c>
      <c r="D5" s="1">
        <v>-1.24278578613979</v>
      </c>
      <c r="E5" s="1">
        <v>2.3887169539906902E-3</v>
      </c>
      <c r="F5" s="1">
        <v>4.8874502084324999E-2</v>
      </c>
      <c r="G5" s="1">
        <v>7.7677096928819203E-2</v>
      </c>
      <c r="H5" s="4">
        <v>7.4001841180574996E-5</v>
      </c>
      <c r="I5" s="1">
        <v>8.6024322828241392E-3</v>
      </c>
      <c r="J5" s="1">
        <v>-1.32046288306861</v>
      </c>
      <c r="K5" s="1">
        <v>2.46271879517126E-3</v>
      </c>
      <c r="L5" s="1">
        <v>4.96257876025284E-2</v>
      </c>
      <c r="M5" s="1">
        <v>-26.608401536005701</v>
      </c>
      <c r="N5" s="1">
        <v>0.389905255857116</v>
      </c>
      <c r="O5" s="1">
        <v>2.68170173206746E-2</v>
      </c>
    </row>
    <row r="6" spans="1:16" x14ac:dyDescent="0.3">
      <c r="A6" s="1">
        <v>4</v>
      </c>
      <c r="B6" s="1">
        <v>-0.28820000000000001</v>
      </c>
      <c r="C6" s="1">
        <v>-8.0399999999999999E-2</v>
      </c>
      <c r="D6" s="1">
        <v>-1.47857217829847</v>
      </c>
      <c r="E6" s="1">
        <v>3.0130241057866698E-3</v>
      </c>
      <c r="F6" s="1">
        <v>5.4891020265492203E-2</v>
      </c>
      <c r="G6" s="1">
        <v>8.4197499700134307E-2</v>
      </c>
      <c r="H6" s="4">
        <v>7.3551011667287905E-5</v>
      </c>
      <c r="I6" s="1">
        <v>8.5761886445721303E-3</v>
      </c>
      <c r="J6" s="1">
        <v>-1.56276967799861</v>
      </c>
      <c r="K6" s="1">
        <v>3.08657511745396E-3</v>
      </c>
      <c r="L6" s="1">
        <v>5.5556953817267198E-2</v>
      </c>
      <c r="M6" s="1">
        <v>-28.129146229628201</v>
      </c>
      <c r="N6" s="1">
        <v>0.3461539039</v>
      </c>
      <c r="O6" s="1">
        <v>3.82486820219139E-2</v>
      </c>
    </row>
    <row r="7" spans="1:16" x14ac:dyDescent="0.3">
      <c r="A7" s="1">
        <v>5</v>
      </c>
      <c r="B7" s="1">
        <v>-8.0399999999999999E-2</v>
      </c>
      <c r="C7" s="1">
        <v>8.2100000000000006E-2</v>
      </c>
      <c r="D7" s="1">
        <v>-1.05412322261439</v>
      </c>
      <c r="E7" s="1">
        <v>1.9837085007391002E-3</v>
      </c>
      <c r="F7" s="1">
        <v>4.4538842606640497E-2</v>
      </c>
      <c r="G7" s="1">
        <v>7.1269076807797802E-2</v>
      </c>
      <c r="H7" s="4">
        <v>7.4453359975933299E-5</v>
      </c>
      <c r="I7" s="1">
        <v>8.62863604377501E-3</v>
      </c>
      <c r="J7" s="1">
        <v>-1.1253922994221901</v>
      </c>
      <c r="K7" s="1">
        <v>2.0581618607150298E-3</v>
      </c>
      <c r="L7" s="1">
        <v>4.5366968828819E-2</v>
      </c>
      <c r="M7" s="1">
        <v>-24.806424772802799</v>
      </c>
      <c r="N7" s="1">
        <v>0.42512755230183702</v>
      </c>
      <c r="O7" s="1">
        <v>1.75976053439835E-2</v>
      </c>
    </row>
    <row r="8" spans="1:16" x14ac:dyDescent="0.3">
      <c r="A8" s="1">
        <v>6</v>
      </c>
      <c r="B8" s="1">
        <v>8.2100000000000006E-2</v>
      </c>
      <c r="C8" s="1">
        <v>0.22850000000000001</v>
      </c>
      <c r="D8" s="1">
        <v>-0.86741387979983198</v>
      </c>
      <c r="E8" s="1">
        <v>1.6531051936955199E-3</v>
      </c>
      <c r="F8" s="1">
        <v>4.0658396349284601E-2</v>
      </c>
      <c r="G8" s="1">
        <v>6.3520659801820006E-2</v>
      </c>
      <c r="H8" s="4">
        <v>7.4995079625373402E-5</v>
      </c>
      <c r="I8" s="1">
        <v>8.6599699552234802E-3</v>
      </c>
      <c r="J8" s="1">
        <v>-0.93093453960165196</v>
      </c>
      <c r="K8" s="1">
        <v>1.72810027332089E-3</v>
      </c>
      <c r="L8" s="1">
        <v>4.15704254647567E-2</v>
      </c>
      <c r="M8" s="1">
        <v>-22.394154719222101</v>
      </c>
      <c r="N8" s="1">
        <v>0.46023919617116599</v>
      </c>
      <c r="O8" s="1">
        <v>8.7736843461672497E-3</v>
      </c>
    </row>
    <row r="9" spans="1:16" x14ac:dyDescent="0.3">
      <c r="A9" s="1">
        <v>7</v>
      </c>
      <c r="B9" s="1">
        <v>0.22850000000000001</v>
      </c>
      <c r="C9" s="1">
        <v>0.37290000000000001</v>
      </c>
      <c r="D9" s="1">
        <v>-0.452607196555252</v>
      </c>
      <c r="E9" s="1">
        <v>1.10501116821484E-3</v>
      </c>
      <c r="F9" s="1">
        <v>3.32417082625854E-2</v>
      </c>
      <c r="G9" s="1">
        <v>4.0073007101893897E-2</v>
      </c>
      <c r="H9" s="4">
        <v>7.6670483259399697E-5</v>
      </c>
      <c r="I9" s="1">
        <v>8.7561682978001092E-3</v>
      </c>
      <c r="J9" s="1">
        <v>-0.49268020365714599</v>
      </c>
      <c r="K9" s="1">
        <v>1.18168165147424E-3</v>
      </c>
      <c r="L9" s="1">
        <v>3.4375596743536498E-2</v>
      </c>
      <c r="M9" s="1">
        <v>-14.332266210034</v>
      </c>
      <c r="N9" s="1">
        <v>0.53937118957720998</v>
      </c>
      <c r="O9" s="1">
        <v>-6.1961815011826104E-3</v>
      </c>
    </row>
    <row r="10" spans="1:16" x14ac:dyDescent="0.3">
      <c r="A10" s="1">
        <v>8</v>
      </c>
      <c r="B10" s="1">
        <v>0.37290000000000001</v>
      </c>
      <c r="C10" s="1">
        <v>0.53299999999999903</v>
      </c>
      <c r="D10" s="1">
        <v>0.197599980501004</v>
      </c>
      <c r="E10" s="1">
        <v>5.9558835520532195E-4</v>
      </c>
      <c r="F10" s="1">
        <v>2.4404678961324599E-2</v>
      </c>
      <c r="G10" s="1">
        <v>-2.43921397353997E-2</v>
      </c>
      <c r="H10" s="4">
        <v>8.1483768891626603E-5</v>
      </c>
      <c r="I10" s="1">
        <v>9.0268360399215503E-3</v>
      </c>
      <c r="J10" s="5">
        <v>0.22199212023640399</v>
      </c>
      <c r="K10" s="1">
        <v>6.77072124096949E-4</v>
      </c>
      <c r="L10" s="1">
        <v>2.6020609602715801E-2</v>
      </c>
      <c r="M10" s="1">
        <v>8.5313958291443903</v>
      </c>
      <c r="N10" s="1">
        <v>0.66841371348046996</v>
      </c>
      <c r="O10" s="1">
        <v>1.9827655393382701E-2</v>
      </c>
    </row>
    <row r="11" spans="1:16" x14ac:dyDescent="0.3">
      <c r="A11" s="1">
        <v>9</v>
      </c>
      <c r="B11" s="1">
        <v>0.53299999999999903</v>
      </c>
      <c r="C11" s="1">
        <v>0.75019999999999998</v>
      </c>
      <c r="D11" s="1">
        <v>0.78933458230329201</v>
      </c>
      <c r="E11" s="1">
        <v>3.4684188440822203E-4</v>
      </c>
      <c r="F11" s="1">
        <v>1.8623691481771801E-2</v>
      </c>
      <c r="G11" s="1">
        <v>-0.13806565467784401</v>
      </c>
      <c r="H11" s="4">
        <v>9.0787396665386406E-5</v>
      </c>
      <c r="I11" s="1">
        <v>9.5282420553524094E-3</v>
      </c>
      <c r="J11" s="5">
        <v>0.92740023698113705</v>
      </c>
      <c r="K11" s="1">
        <v>4.3762928107360898E-4</v>
      </c>
      <c r="L11" s="1">
        <v>2.09195908438384E-2</v>
      </c>
      <c r="M11" s="1">
        <v>44.331662311373002</v>
      </c>
      <c r="N11" s="1">
        <v>0.795783475430485</v>
      </c>
      <c r="O11" s="1">
        <v>0.23382666924404399</v>
      </c>
    </row>
    <row r="12" spans="1:16" x14ac:dyDescent="0.3">
      <c r="A12" s="1">
        <v>10</v>
      </c>
      <c r="B12" s="1">
        <v>0.75019999999999998</v>
      </c>
      <c r="C12" s="1" t="s">
        <v>37</v>
      </c>
      <c r="D12" s="1">
        <v>1.57668482689867</v>
      </c>
      <c r="E12" s="1">
        <v>1.8055533091209701E-4</v>
      </c>
      <c r="F12" s="1">
        <v>1.34370878880841E-2</v>
      </c>
      <c r="G12" s="1">
        <v>-0.48172163792850398</v>
      </c>
      <c r="H12" s="1">
        <v>1.26251328176905E-4</v>
      </c>
      <c r="I12" s="1">
        <v>1.1236161630063199E-2</v>
      </c>
      <c r="J12" s="5">
        <v>2.0584064648271698</v>
      </c>
      <c r="K12" s="1">
        <v>3.0680665908900198E-4</v>
      </c>
      <c r="L12" s="1">
        <v>1.7515897324687699E-2</v>
      </c>
      <c r="M12" s="1">
        <v>117.516472417657</v>
      </c>
      <c r="N12" s="1">
        <v>1</v>
      </c>
      <c r="O12" s="1">
        <v>1.57668482689867</v>
      </c>
    </row>
    <row r="13" spans="1:16" x14ac:dyDescent="0.3">
      <c r="N13" s="7"/>
      <c r="O13" s="7"/>
    </row>
    <row r="14" spans="1:16" x14ac:dyDescent="0.3">
      <c r="A14" s="6" t="s">
        <v>48</v>
      </c>
      <c r="C14" s="9"/>
      <c r="N14" s="7"/>
      <c r="O14" s="7"/>
    </row>
    <row r="15" spans="1:16" x14ac:dyDescent="0.3">
      <c r="A15" s="3" t="s">
        <v>39</v>
      </c>
      <c r="B15" s="8" t="s">
        <v>34</v>
      </c>
      <c r="C15" s="8" t="s">
        <v>35</v>
      </c>
      <c r="D15" s="8" t="s">
        <v>2</v>
      </c>
      <c r="E15" s="8" t="s">
        <v>30</v>
      </c>
      <c r="F15" s="8" t="s">
        <v>12</v>
      </c>
      <c r="G15" s="8" t="s">
        <v>3</v>
      </c>
      <c r="H15" s="8" t="s">
        <v>31</v>
      </c>
      <c r="I15" s="8" t="s">
        <v>13</v>
      </c>
      <c r="J15" s="8" t="s">
        <v>4</v>
      </c>
      <c r="K15" s="8" t="s">
        <v>32</v>
      </c>
      <c r="L15" s="8" t="s">
        <v>33</v>
      </c>
      <c r="M15" s="8" t="s">
        <v>5</v>
      </c>
      <c r="N15" s="3" t="s">
        <v>40</v>
      </c>
      <c r="O15" s="3" t="s">
        <v>38</v>
      </c>
    </row>
    <row r="16" spans="1:16" x14ac:dyDescent="0.3">
      <c r="A16" s="1">
        <v>1</v>
      </c>
      <c r="B16" s="7" t="s">
        <v>36</v>
      </c>
      <c r="C16" s="1">
        <v>-0.72209999999999996</v>
      </c>
      <c r="D16" s="1">
        <v>-1.0798617998180799</v>
      </c>
      <c r="E16" s="1">
        <v>2.0352035372746499E-3</v>
      </c>
      <c r="F16" s="1">
        <v>4.5113230180011003E-2</v>
      </c>
      <c r="G16" s="1">
        <v>7.2193280055719705E-2</v>
      </c>
      <c r="H16" s="4">
        <v>7.4385453367158797E-5</v>
      </c>
      <c r="I16" s="1">
        <v>8.6247001899868204E-3</v>
      </c>
      <c r="J16" s="1">
        <v>-1.1520550798738001</v>
      </c>
      <c r="K16" s="1">
        <v>2.1095889906418098E-3</v>
      </c>
      <c r="L16" s="1">
        <v>4.5930262253135602E-2</v>
      </c>
      <c r="M16" s="1">
        <v>-25.082701978152699</v>
      </c>
      <c r="N16" s="1">
        <v>0.41943381454262801</v>
      </c>
      <c r="O16" s="1">
        <v>1.90227400979452E-2</v>
      </c>
    </row>
    <row r="17" spans="1:15" x14ac:dyDescent="0.3">
      <c r="A17" s="1">
        <v>2</v>
      </c>
      <c r="B17" s="1">
        <v>-0.72209999999999996</v>
      </c>
      <c r="C17" s="1">
        <v>-0.40920000000000001</v>
      </c>
      <c r="D17" s="1">
        <v>-0.58846171109642198</v>
      </c>
      <c r="E17" s="1">
        <v>1.2598820180622699E-3</v>
      </c>
      <c r="F17" s="1">
        <v>3.54948167774152E-2</v>
      </c>
      <c r="G17" s="1">
        <v>4.8883894332588301E-2</v>
      </c>
      <c r="H17" s="4">
        <v>7.6038057945300704E-5</v>
      </c>
      <c r="I17" s="1">
        <v>8.7199803867497698E-3</v>
      </c>
      <c r="J17" s="1">
        <v>-0.63734560542901098</v>
      </c>
      <c r="K17" s="1">
        <v>1.33592007600757E-3</v>
      </c>
      <c r="L17" s="1">
        <v>3.6550240437069302E-2</v>
      </c>
      <c r="M17" s="1">
        <v>-17.437521554102101</v>
      </c>
      <c r="N17" s="1">
        <v>0.51217622576244004</v>
      </c>
      <c r="O17" s="1">
        <v>-2.2389861906221701E-3</v>
      </c>
    </row>
    <row r="18" spans="1:15" x14ac:dyDescent="0.3">
      <c r="A18" s="1">
        <v>3</v>
      </c>
      <c r="B18" s="1">
        <v>-0.40920000000000001</v>
      </c>
      <c r="C18" s="1">
        <v>-0.21440000000000001</v>
      </c>
      <c r="D18" s="1">
        <v>-0.127602000314779</v>
      </c>
      <c r="E18" s="1">
        <v>8.0861770010107301E-4</v>
      </c>
      <c r="F18" s="1">
        <v>2.8436204038181201E-2</v>
      </c>
      <c r="G18" s="1">
        <v>1.3276241058022499E-2</v>
      </c>
      <c r="H18" s="4">
        <v>7.8640758175313593E-5</v>
      </c>
      <c r="I18" s="1">
        <v>8.8679624590609091E-3</v>
      </c>
      <c r="J18" s="1">
        <v>-0.140878241372802</v>
      </c>
      <c r="K18" s="1">
        <v>8.8725845827638703E-4</v>
      </c>
      <c r="L18" s="1">
        <v>2.9786883997430499E-2</v>
      </c>
      <c r="M18" s="1">
        <v>-4.7295393967678603</v>
      </c>
      <c r="N18" s="1">
        <v>0.60163170058963999</v>
      </c>
      <c r="O18" s="1">
        <v>-5.8530538788080398E-3</v>
      </c>
    </row>
    <row r="19" spans="1:15" x14ac:dyDescent="0.3">
      <c r="A19" s="1">
        <v>4</v>
      </c>
      <c r="B19" s="1">
        <v>-0.21440000000000001</v>
      </c>
      <c r="C19" s="1">
        <v>-6.7500000000000004E-2</v>
      </c>
      <c r="D19" s="1">
        <v>0.14766901868563601</v>
      </c>
      <c r="E19" s="1">
        <v>6.2373913765635799E-4</v>
      </c>
      <c r="F19" s="1">
        <v>2.4974770022091398E-2</v>
      </c>
      <c r="G19" s="1">
        <v>-1.7749944441179302E-2</v>
      </c>
      <c r="H19" s="4">
        <v>8.0977816322233803E-5</v>
      </c>
      <c r="I19" s="1">
        <v>8.9987674890639208E-3</v>
      </c>
      <c r="J19" s="5">
        <v>0.165418963126816</v>
      </c>
      <c r="K19" s="1">
        <v>7.0471695397859196E-4</v>
      </c>
      <c r="L19" s="1">
        <v>2.6546505494670899E-2</v>
      </c>
      <c r="M19" s="1">
        <v>6.2312895819761804</v>
      </c>
      <c r="N19" s="1">
        <v>0.65682155565462497</v>
      </c>
      <c r="O19" s="1">
        <v>1.31836934943138E-2</v>
      </c>
    </row>
    <row r="20" spans="1:15" x14ac:dyDescent="0.3">
      <c r="A20" s="1">
        <v>5</v>
      </c>
      <c r="B20" s="1">
        <v>-6.7500000000000004E-2</v>
      </c>
      <c r="C20" s="1">
        <v>6.3200000000000006E-2</v>
      </c>
      <c r="D20" s="1">
        <v>0.23225228787857399</v>
      </c>
      <c r="E20" s="1">
        <v>5.7603680994692695E-4</v>
      </c>
      <c r="F20" s="1">
        <v>2.4000766861642701E-2</v>
      </c>
      <c r="G20" s="1">
        <v>-2.92557897108277E-2</v>
      </c>
      <c r="H20" s="4">
        <v>8.1869469612668697E-5</v>
      </c>
      <c r="I20" s="1">
        <v>9.0481749326960202E-3</v>
      </c>
      <c r="J20" s="5">
        <v>0.26150807758940198</v>
      </c>
      <c r="K20" s="1">
        <v>6.5790627955959605E-4</v>
      </c>
      <c r="L20" s="1">
        <v>2.5649683810129002E-2</v>
      </c>
      <c r="M20" s="1">
        <v>10.195372368923</v>
      </c>
      <c r="N20" s="1">
        <v>0.67413527651987504</v>
      </c>
      <c r="O20" s="1">
        <v>2.4780567909673E-2</v>
      </c>
    </row>
    <row r="21" spans="1:15" x14ac:dyDescent="0.3">
      <c r="A21" s="1">
        <v>6</v>
      </c>
      <c r="B21" s="1">
        <v>6.3200000000000006E-2</v>
      </c>
      <c r="C21" s="1">
        <v>0.19409999999999999</v>
      </c>
      <c r="D21" s="1">
        <v>0.204019515820548</v>
      </c>
      <c r="E21" s="1">
        <v>5.91624698754259E-4</v>
      </c>
      <c r="F21" s="1">
        <v>2.43233365053863E-2</v>
      </c>
      <c r="G21" s="1">
        <v>-2.5292764274020999E-2</v>
      </c>
      <c r="H21" s="4">
        <v>8.15594663125468E-5</v>
      </c>
      <c r="I21" s="1">
        <v>9.0310279765122396E-3</v>
      </c>
      <c r="J21" s="5">
        <v>0.229312280094569</v>
      </c>
      <c r="K21" s="1">
        <v>6.7318416506680599E-4</v>
      </c>
      <c r="L21" s="1">
        <v>2.59457928201627E-2</v>
      </c>
      <c r="M21" s="1">
        <v>8.8381296221701309</v>
      </c>
      <c r="N21" s="1">
        <v>0.66833410898932499</v>
      </c>
      <c r="O21" s="1">
        <v>2.05280663584709E-2</v>
      </c>
    </row>
    <row r="22" spans="1:15" x14ac:dyDescent="0.3">
      <c r="A22" s="1">
        <v>7</v>
      </c>
      <c r="B22" s="1">
        <v>0.19409999999999999</v>
      </c>
      <c r="C22" s="1">
        <v>0.34</v>
      </c>
      <c r="D22" s="1">
        <v>0.17924931530506699</v>
      </c>
      <c r="E22" s="1">
        <v>6.0570001036445401E-4</v>
      </c>
      <c r="F22" s="1">
        <v>2.46109733729581E-2</v>
      </c>
      <c r="G22" s="1">
        <v>-2.1913788921461601E-2</v>
      </c>
      <c r="H22" s="4">
        <v>8.1295651049369797E-5</v>
      </c>
      <c r="I22" s="1">
        <v>9.0164100976702303E-3</v>
      </c>
      <c r="J22" s="5">
        <v>0.201163104226528</v>
      </c>
      <c r="K22" s="1">
        <v>6.8699566141382402E-4</v>
      </c>
      <c r="L22" s="1">
        <v>2.62106020803381E-2</v>
      </c>
      <c r="M22" s="1">
        <v>7.6748753656990996</v>
      </c>
      <c r="N22" s="1">
        <v>0.66326207792428904</v>
      </c>
      <c r="O22" s="1">
        <v>1.7116333772221999E-2</v>
      </c>
    </row>
    <row r="23" spans="1:15" x14ac:dyDescent="0.3">
      <c r="A23" s="1">
        <v>8</v>
      </c>
      <c r="B23" s="1">
        <v>0.34</v>
      </c>
      <c r="C23" s="1">
        <v>0.51419999999999999</v>
      </c>
      <c r="D23" s="1">
        <v>0.29851415941217702</v>
      </c>
      <c r="E23" s="1">
        <v>5.4179913247638905E-4</v>
      </c>
      <c r="F23" s="1">
        <v>2.3276579054414E-2</v>
      </c>
      <c r="G23" s="1">
        <v>-3.8999677076860702E-2</v>
      </c>
      <c r="H23" s="4">
        <v>8.2625748763201794E-5</v>
      </c>
      <c r="I23" s="1">
        <v>9.0898706681229405E-3</v>
      </c>
      <c r="J23" s="5">
        <v>0.33751383648903799</v>
      </c>
      <c r="K23" s="1">
        <v>6.2442488123959003E-4</v>
      </c>
      <c r="L23" s="1">
        <v>2.4988494977480898E-2</v>
      </c>
      <c r="M23" s="1">
        <v>13.5067692869537</v>
      </c>
      <c r="N23" s="1">
        <v>0.68783029807460305</v>
      </c>
      <c r="O23" s="1">
        <v>3.6381625734712798E-2</v>
      </c>
    </row>
    <row r="24" spans="1:15" x14ac:dyDescent="0.3">
      <c r="A24" s="1">
        <v>9</v>
      </c>
      <c r="B24" s="1">
        <v>0.51419999999999999</v>
      </c>
      <c r="C24" s="1">
        <v>0.79649999999999999</v>
      </c>
      <c r="D24" s="1">
        <v>0.127999669226394</v>
      </c>
      <c r="E24" s="1">
        <v>6.3525824424032499E-4</v>
      </c>
      <c r="F24" s="1">
        <v>2.5204329870883699E-2</v>
      </c>
      <c r="G24" s="1">
        <v>-1.52253531483739E-2</v>
      </c>
      <c r="H24" s="4">
        <v>8.0785872763424295E-5</v>
      </c>
      <c r="I24" s="1">
        <v>8.9880961701254702E-3</v>
      </c>
      <c r="J24" s="5">
        <v>0.143225022374767</v>
      </c>
      <c r="K24" s="1">
        <v>7.1604411700374902E-4</v>
      </c>
      <c r="L24" s="1">
        <v>2.6759000672740899E-2</v>
      </c>
      <c r="M24" s="1">
        <v>5.3524054999807804</v>
      </c>
      <c r="N24" s="1">
        <v>0.65282256266535699</v>
      </c>
      <c r="O24" s="1">
        <v>1.09511367722373E-2</v>
      </c>
    </row>
    <row r="25" spans="1:15" x14ac:dyDescent="0.3">
      <c r="A25" s="1">
        <v>10</v>
      </c>
      <c r="B25" s="1">
        <v>0.79649999999999999</v>
      </c>
      <c r="C25" s="1" t="s">
        <v>37</v>
      </c>
      <c r="D25" s="1">
        <v>-7.8856062876426297E-2</v>
      </c>
      <c r="E25" s="1">
        <v>7.7239715267848398E-4</v>
      </c>
      <c r="F25" s="1">
        <v>2.7792033978794699E-2</v>
      </c>
      <c r="G25" s="1">
        <v>8.4078065247417295E-3</v>
      </c>
      <c r="H25" s="4">
        <v>7.8998833669663296E-5</v>
      </c>
      <c r="I25" s="1">
        <v>8.8881288058659004E-3</v>
      </c>
      <c r="J25" s="1">
        <v>-8.7263869401167996E-2</v>
      </c>
      <c r="K25" s="1">
        <v>8.5139598634814695E-4</v>
      </c>
      <c r="L25" s="1">
        <v>2.9178690620864801E-2</v>
      </c>
      <c r="M25" s="1">
        <v>-2.9906711899802598</v>
      </c>
      <c r="N25" s="1">
        <v>0.61129215251360902</v>
      </c>
      <c r="O25" s="1">
        <v>-4.1228485113246503E-3</v>
      </c>
    </row>
    <row r="26" spans="1:15" x14ac:dyDescent="0.3">
      <c r="N26" s="7"/>
      <c r="O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AA1-2EE5-433D-88C9-AFE6694F254F}">
  <dimension ref="A1:L12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0</v>
      </c>
      <c r="C1" s="3" t="s">
        <v>6</v>
      </c>
      <c r="D1" s="3" t="s">
        <v>1</v>
      </c>
      <c r="E1" s="3" t="s">
        <v>2</v>
      </c>
      <c r="F1" s="3" t="s">
        <v>30</v>
      </c>
      <c r="G1" s="3" t="s">
        <v>12</v>
      </c>
      <c r="H1" s="3" t="s">
        <v>3</v>
      </c>
      <c r="I1" s="3" t="s">
        <v>31</v>
      </c>
      <c r="J1" s="3" t="s">
        <v>13</v>
      </c>
      <c r="K1" s="3" t="s">
        <v>4</v>
      </c>
      <c r="L1" s="3" t="s">
        <v>5</v>
      </c>
    </row>
    <row r="2" spans="1:12" x14ac:dyDescent="0.3">
      <c r="A2" s="2" t="s">
        <v>7</v>
      </c>
      <c r="B2" s="1">
        <v>25792</v>
      </c>
      <c r="C2" s="1">
        <f>(B2/529211)*100</f>
        <v>4.8736704263516817</v>
      </c>
      <c r="D2" s="1">
        <f>B2*1000</f>
        <v>25792000</v>
      </c>
      <c r="E2" s="1">
        <v>-0.35110542881027501</v>
      </c>
      <c r="F2" s="1">
        <v>2.0556609740670401E-3</v>
      </c>
      <c r="G2" s="1">
        <v>4.5339397592679201E-2</v>
      </c>
      <c r="H2" s="1">
        <v>1.5183003551246001E-2</v>
      </c>
      <c r="I2" s="4">
        <v>7.4265621003583607E-5</v>
      </c>
      <c r="J2" s="1">
        <v>8.6177503447003798E-3</v>
      </c>
      <c r="K2" s="1">
        <v>-0.36628843236152098</v>
      </c>
      <c r="L2" s="1">
        <v>-7.9367168259243304</v>
      </c>
    </row>
    <row r="3" spans="1:12" x14ac:dyDescent="0.3">
      <c r="A3" s="2" t="s">
        <v>8</v>
      </c>
      <c r="B3" s="1">
        <v>423190</v>
      </c>
      <c r="C3" s="1">
        <f t="shared" ref="C3:C7" si="0">(B3/529211)*100</f>
        <v>79.966213854209371</v>
      </c>
      <c r="D3" s="1">
        <f t="shared" ref="D3:D7" si="1">B3*1000</f>
        <v>423190000</v>
      </c>
      <c r="E3" s="1">
        <v>1.8588752479574502E-2</v>
      </c>
      <c r="F3" s="4">
        <v>8.8061164008784197E-5</v>
      </c>
      <c r="G3" s="1">
        <v>9.3840910059943498E-3</v>
      </c>
      <c r="H3" s="1">
        <v>-7.7640058253070299E-2</v>
      </c>
      <c r="I3" s="1">
        <v>3.8505057879652699E-4</v>
      </c>
      <c r="J3" s="1">
        <v>1.9622705695100402E-2</v>
      </c>
      <c r="K3" s="5">
        <v>9.6228810732644901E-2</v>
      </c>
      <c r="L3" s="1">
        <v>4.4240828836432202</v>
      </c>
    </row>
    <row r="4" spans="1:12" x14ac:dyDescent="0.3">
      <c r="A4" s="2" t="s">
        <v>9</v>
      </c>
      <c r="B4" s="1">
        <v>44249</v>
      </c>
      <c r="C4" s="1">
        <f t="shared" si="0"/>
        <v>8.3613152409908338</v>
      </c>
      <c r="D4" s="1">
        <f t="shared" si="1"/>
        <v>44249000</v>
      </c>
      <c r="E4" s="1">
        <v>0.263461639917484</v>
      </c>
      <c r="F4" s="1">
        <v>6.6941348734215599E-4</v>
      </c>
      <c r="G4" s="1">
        <v>2.5873026250173198E-2</v>
      </c>
      <c r="H4" s="1">
        <v>-2.7638339518109099E-2</v>
      </c>
      <c r="I4" s="4">
        <v>8.0279528510394094E-5</v>
      </c>
      <c r="J4" s="1">
        <v>8.9598844027361305E-3</v>
      </c>
      <c r="K4" s="5">
        <v>0.29109997943559301</v>
      </c>
      <c r="L4" s="1">
        <v>10.6316444019669</v>
      </c>
    </row>
    <row r="5" spans="1:12" x14ac:dyDescent="0.3">
      <c r="A5" s="2" t="s">
        <v>41</v>
      </c>
      <c r="B5" s="1">
        <v>817</v>
      </c>
      <c r="C5" s="1">
        <f t="shared" si="0"/>
        <v>0.15438076683969154</v>
      </c>
      <c r="D5" s="1">
        <f t="shared" si="1"/>
        <v>817000</v>
      </c>
      <c r="E5" s="1">
        <v>-0.54392970780337901</v>
      </c>
      <c r="F5" s="1">
        <v>7.8166858017604202E-2</v>
      </c>
      <c r="G5" s="1">
        <v>0.27958336505880299</v>
      </c>
      <c r="H5" s="1">
        <v>6.5594304466542596E-4</v>
      </c>
      <c r="I5" s="4">
        <v>7.1733820015088004E-5</v>
      </c>
      <c r="J5" s="1">
        <v>8.46958204488793E-3</v>
      </c>
      <c r="K5" s="1">
        <v>-0.544585650848044</v>
      </c>
      <c r="L5" s="1">
        <v>-1.9469539582089199</v>
      </c>
    </row>
    <row r="6" spans="1:12" x14ac:dyDescent="0.3">
      <c r="A6" s="2" t="s">
        <v>10</v>
      </c>
      <c r="B6" s="1">
        <v>1323</v>
      </c>
      <c r="C6" s="1">
        <f t="shared" si="0"/>
        <v>0.24999480358495951</v>
      </c>
      <c r="D6" s="1">
        <f t="shared" si="1"/>
        <v>1323000</v>
      </c>
      <c r="E6" s="1">
        <v>-0.18280279319565099</v>
      </c>
      <c r="F6" s="1">
        <v>3.4106728538282997E-2</v>
      </c>
      <c r="G6" s="1">
        <v>0.184680070766401</v>
      </c>
      <c r="H6" s="1">
        <v>4.2052780851171002E-4</v>
      </c>
      <c r="I6" s="4">
        <v>7.1818568042630494E-5</v>
      </c>
      <c r="J6" s="1">
        <v>8.4745836501052101E-3</v>
      </c>
      <c r="K6" s="1">
        <v>-0.183223321004163</v>
      </c>
      <c r="L6" s="1">
        <v>-0.99106913707843403</v>
      </c>
    </row>
    <row r="7" spans="1:12" x14ac:dyDescent="0.3">
      <c r="A7" s="2" t="s">
        <v>42</v>
      </c>
      <c r="B7" s="1">
        <v>220</v>
      </c>
      <c r="C7" s="1">
        <f t="shared" si="0"/>
        <v>4.1571320324029548E-2</v>
      </c>
      <c r="D7" s="1">
        <f t="shared" si="1"/>
        <v>220000</v>
      </c>
      <c r="E7" s="1">
        <v>0.53619776619062698</v>
      </c>
      <c r="F7" s="1">
        <v>0.104761904761904</v>
      </c>
      <c r="G7" s="1">
        <v>0.32366943748507399</v>
      </c>
      <c r="H7" s="1">
        <v>-2.89542075845194E-4</v>
      </c>
      <c r="I7" s="4">
        <v>7.1716966584341703E-5</v>
      </c>
      <c r="J7" s="1">
        <v>8.4685870476922907E-3</v>
      </c>
      <c r="K7" s="5">
        <v>0.53648730826647195</v>
      </c>
      <c r="L7" s="1">
        <v>1.6569490614346101</v>
      </c>
    </row>
    <row r="8" spans="1:12" x14ac:dyDescent="0.3">
      <c r="A8" s="10"/>
      <c r="B8" s="10"/>
      <c r="C8" s="10"/>
      <c r="D8" s="10"/>
      <c r="E8" s="10"/>
      <c r="F8" s="10"/>
      <c r="G8" s="10"/>
      <c r="H8" s="10"/>
      <c r="I8" s="11"/>
      <c r="J8" s="10"/>
      <c r="K8" s="10"/>
      <c r="L8" s="10"/>
    </row>
    <row r="9" spans="1:12" x14ac:dyDescent="0.3">
      <c r="A9" s="10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</row>
    <row r="10" spans="1:12" x14ac:dyDescent="0.3">
      <c r="A10" s="10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</row>
    <row r="11" spans="1:12" x14ac:dyDescent="0.3">
      <c r="A11" s="10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</row>
    <row r="12" spans="1:12" x14ac:dyDescent="0.3">
      <c r="A12" s="10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5B-B34E-44D3-863F-4CCA6587A098}">
  <dimension ref="A1:L13"/>
  <sheetViews>
    <sheetView workbookViewId="0"/>
  </sheetViews>
  <sheetFormatPr defaultColWidth="16.88671875" defaultRowHeight="14.4" x14ac:dyDescent="0.3"/>
  <cols>
    <col min="1" max="1" width="16.777343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16.88671875" style="1"/>
  </cols>
  <sheetData>
    <row r="1" spans="1:12" x14ac:dyDescent="0.3">
      <c r="B1" s="3" t="s">
        <v>0</v>
      </c>
      <c r="C1" s="3" t="s">
        <v>6</v>
      </c>
      <c r="D1" s="3" t="s">
        <v>1</v>
      </c>
      <c r="E1" s="3" t="s">
        <v>2</v>
      </c>
      <c r="F1" s="3" t="s">
        <v>30</v>
      </c>
      <c r="G1" s="3" t="s">
        <v>12</v>
      </c>
      <c r="H1" s="3" t="s">
        <v>3</v>
      </c>
      <c r="I1" s="3" t="s">
        <v>31</v>
      </c>
      <c r="J1" s="3" t="s">
        <v>13</v>
      </c>
      <c r="K1" s="3" t="s">
        <v>4</v>
      </c>
      <c r="L1" s="3" t="s">
        <v>5</v>
      </c>
    </row>
    <row r="2" spans="1:12" x14ac:dyDescent="0.3">
      <c r="A2" s="2" t="s">
        <v>14</v>
      </c>
      <c r="B2" s="1">
        <v>10467</v>
      </c>
      <c r="C2" s="1">
        <f>(B2/529211)*100</f>
        <v>1.9778500446891694</v>
      </c>
      <c r="D2" s="1">
        <f>B2*1000</f>
        <v>10467000</v>
      </c>
      <c r="E2" s="1">
        <v>-3.1867076231323101E-2</v>
      </c>
      <c r="F2" s="1">
        <v>3.7344798059083702E-3</v>
      </c>
      <c r="G2" s="1">
        <v>6.1110390326918798E-2</v>
      </c>
      <c r="H2" s="1">
        <v>6.3321200851953498E-4</v>
      </c>
      <c r="I2" s="4">
        <v>7.30698282079057E-5</v>
      </c>
      <c r="J2" s="1">
        <v>8.5480891553554698E-3</v>
      </c>
      <c r="K2" s="1">
        <v>-3.2500288239842599E-2</v>
      </c>
      <c r="L2" s="1">
        <v>-0.52670134331045404</v>
      </c>
    </row>
    <row r="3" spans="1:12" x14ac:dyDescent="0.3">
      <c r="A3" s="2" t="s">
        <v>15</v>
      </c>
      <c r="B3" s="1">
        <v>2258</v>
      </c>
      <c r="C3" s="1">
        <f t="shared" ref="C3:C13" si="0">(B3/529211)*100</f>
        <v>0.42667291496208509</v>
      </c>
      <c r="D3" s="1">
        <f t="shared" ref="D3:D13" si="1">B3*1000</f>
        <v>2258000</v>
      </c>
      <c r="E3" s="1">
        <v>0.48782418190641103</v>
      </c>
      <c r="F3" s="1">
        <v>1.0667044595616E-2</v>
      </c>
      <c r="G3" s="1">
        <v>0.103281385523316</v>
      </c>
      <c r="H3" s="1">
        <v>-2.6524634312209902E-3</v>
      </c>
      <c r="I3" s="4">
        <v>7.2155422715624795E-5</v>
      </c>
      <c r="J3" s="1">
        <v>8.4944348084863702E-3</v>
      </c>
      <c r="K3" s="5">
        <v>0.49047664533763202</v>
      </c>
      <c r="L3" s="1">
        <v>4.7329549108514604</v>
      </c>
    </row>
    <row r="4" spans="1:12" x14ac:dyDescent="0.3">
      <c r="A4" s="2" t="s">
        <v>16</v>
      </c>
      <c r="B4" s="1">
        <v>37154</v>
      </c>
      <c r="C4" s="1">
        <f t="shared" si="0"/>
        <v>7.0206401605408804</v>
      </c>
      <c r="D4" s="1">
        <f t="shared" si="1"/>
        <v>37154000</v>
      </c>
      <c r="E4" s="1">
        <v>-0.52382642394353796</v>
      </c>
      <c r="F4" s="1">
        <v>1.6857338252877501E-3</v>
      </c>
      <c r="G4" s="1">
        <v>4.1057688991073898E-2</v>
      </c>
      <c r="H4" s="1">
        <v>3.0682924593174999E-2</v>
      </c>
      <c r="I4" s="4">
        <v>7.4876160480321705E-5</v>
      </c>
      <c r="J4" s="1">
        <v>8.6531012059447004E-3</v>
      </c>
      <c r="K4" s="1">
        <v>-0.55450934853671296</v>
      </c>
      <c r="L4" s="1">
        <v>-13.2153080794214</v>
      </c>
    </row>
    <row r="5" spans="1:12" x14ac:dyDescent="0.3">
      <c r="A5" s="2" t="s">
        <v>17</v>
      </c>
      <c r="B5" s="1">
        <v>1969</v>
      </c>
      <c r="C5" s="1">
        <f t="shared" si="0"/>
        <v>0.37206331690006444</v>
      </c>
      <c r="D5" s="1">
        <f t="shared" si="1"/>
        <v>1969000</v>
      </c>
      <c r="E5" s="1">
        <v>-0.90228234809983299</v>
      </c>
      <c r="F5" s="1">
        <v>4.5968156137647598E-2</v>
      </c>
      <c r="G5" s="1">
        <v>0.214401856656251</v>
      </c>
      <c r="H5" s="1">
        <v>2.25357861969012E-3</v>
      </c>
      <c r="I5" s="4">
        <v>7.1782016405992299E-5</v>
      </c>
      <c r="J5" s="1">
        <v>8.4724268309612598E-3</v>
      </c>
      <c r="K5" s="1">
        <v>-0.90453592671952299</v>
      </c>
      <c r="L5" s="1">
        <v>-4.2155908697929698</v>
      </c>
    </row>
    <row r="6" spans="1:12" x14ac:dyDescent="0.3">
      <c r="A6" s="2" t="s">
        <v>43</v>
      </c>
      <c r="B6" s="1">
        <v>8</v>
      </c>
      <c r="C6" s="1">
        <f t="shared" si="0"/>
        <v>1.5116843754192563E-3</v>
      </c>
      <c r="D6" s="1">
        <f t="shared" si="1"/>
        <v>8000</v>
      </c>
      <c r="E6" s="1">
        <v>2.48210791524594</v>
      </c>
      <c r="F6" s="1">
        <v>0.66666666666666596</v>
      </c>
      <c r="G6" s="1">
        <v>0.81649658092772603</v>
      </c>
      <c r="H6" s="1">
        <v>-1.2780677129442601E-4</v>
      </c>
      <c r="I6" s="4">
        <v>7.1677271226321294E-5</v>
      </c>
      <c r="J6" s="1">
        <v>8.4662430408252096E-3</v>
      </c>
      <c r="K6" s="5">
        <v>2.4822357220172302</v>
      </c>
      <c r="L6" s="1">
        <v>3.03994205345465</v>
      </c>
    </row>
    <row r="7" spans="1:12" x14ac:dyDescent="0.3">
      <c r="A7" s="2" t="s">
        <v>18</v>
      </c>
      <c r="B7" s="1">
        <v>69987</v>
      </c>
      <c r="C7" s="1">
        <f t="shared" si="0"/>
        <v>13.224781797808435</v>
      </c>
      <c r="D7" s="1">
        <f t="shared" si="1"/>
        <v>69987000</v>
      </c>
      <c r="E7" s="1">
        <v>-1.03756535274769</v>
      </c>
      <c r="F7" s="1">
        <v>1.47641769387467E-3</v>
      </c>
      <c r="G7" s="1">
        <v>3.84241811087064E-2</v>
      </c>
      <c r="H7" s="1">
        <v>9.5700250366788697E-2</v>
      </c>
      <c r="I7" s="4">
        <v>7.5461498519848396E-5</v>
      </c>
      <c r="J7" s="1">
        <v>8.6868578047443797E-3</v>
      </c>
      <c r="K7" s="1">
        <v>-1.1332656031144801</v>
      </c>
      <c r="L7" s="1">
        <v>-28.767541758826699</v>
      </c>
    </row>
    <row r="8" spans="1:12" x14ac:dyDescent="0.3">
      <c r="A8" s="2" t="s">
        <v>19</v>
      </c>
      <c r="B8" s="1">
        <v>4436</v>
      </c>
      <c r="C8" s="1">
        <f t="shared" si="0"/>
        <v>0.83822898616997754</v>
      </c>
      <c r="D8" s="1">
        <f t="shared" si="1"/>
        <v>4436000</v>
      </c>
      <c r="E8" s="1">
        <v>0.99914454658668095</v>
      </c>
      <c r="F8" s="1">
        <v>3.4476112313163699E-3</v>
      </c>
      <c r="G8" s="1">
        <v>5.87163625518166E-2</v>
      </c>
      <c r="H8" s="1">
        <v>-1.39523460961858E-2</v>
      </c>
      <c r="I8" s="4">
        <v>7.3233761699844401E-5</v>
      </c>
      <c r="J8" s="1">
        <v>8.5576726801066798E-3</v>
      </c>
      <c r="K8" s="5">
        <v>1.0130968926828601</v>
      </c>
      <c r="L8" s="1">
        <v>17.073695454124898</v>
      </c>
    </row>
    <row r="9" spans="1:12" x14ac:dyDescent="0.3">
      <c r="A9" s="2" t="s">
        <v>20</v>
      </c>
      <c r="B9" s="1">
        <v>6210</v>
      </c>
      <c r="C9" s="1">
        <f t="shared" si="0"/>
        <v>1.1734449964191978</v>
      </c>
      <c r="D9" s="1">
        <f t="shared" si="1"/>
        <v>6210000</v>
      </c>
      <c r="E9" s="1">
        <v>-1.6513602303153601</v>
      </c>
      <c r="F9" s="1">
        <v>3.0464921188573399E-2</v>
      </c>
      <c r="G9" s="1">
        <v>0.17454203272728699</v>
      </c>
      <c r="H9" s="1">
        <v>9.7661884949024006E-3</v>
      </c>
      <c r="I9" s="4">
        <v>7.1851911759776105E-5</v>
      </c>
      <c r="J9" s="1">
        <v>8.4765506994163697E-3</v>
      </c>
      <c r="K9" s="1">
        <v>-1.6611264188102699</v>
      </c>
      <c r="L9" s="1">
        <v>-9.5058534442659894</v>
      </c>
    </row>
    <row r="10" spans="1:12" x14ac:dyDescent="0.3">
      <c r="A10" s="2" t="s">
        <v>21</v>
      </c>
      <c r="B10" s="1">
        <v>19863</v>
      </c>
      <c r="C10" s="1">
        <f t="shared" si="0"/>
        <v>3.753323343619086</v>
      </c>
      <c r="D10" s="1">
        <f t="shared" si="1"/>
        <v>19863000</v>
      </c>
      <c r="E10" s="1">
        <v>-2.0638681728573198</v>
      </c>
      <c r="F10" s="1">
        <v>1.4336237197854901E-2</v>
      </c>
      <c r="G10" s="1">
        <v>0.119734026900689</v>
      </c>
      <c r="H10" s="1">
        <v>3.4308493614824E-2</v>
      </c>
      <c r="I10" s="4">
        <v>7.2087156469376697E-5</v>
      </c>
      <c r="J10" s="1">
        <v>8.4904155651756401E-3</v>
      </c>
      <c r="K10" s="1">
        <v>-2.0981766664721402</v>
      </c>
      <c r="L10" s="1">
        <v>-17.479753934401401</v>
      </c>
    </row>
    <row r="11" spans="1:12" x14ac:dyDescent="0.3">
      <c r="A11" s="2" t="s">
        <v>22</v>
      </c>
      <c r="B11" s="1">
        <v>8248</v>
      </c>
      <c r="C11" s="1">
        <f t="shared" si="0"/>
        <v>1.5585465910572531</v>
      </c>
      <c r="D11" s="1">
        <f t="shared" si="1"/>
        <v>8248000</v>
      </c>
      <c r="E11" s="1">
        <v>-6.4107840377627498E-2</v>
      </c>
      <c r="F11" s="1">
        <v>4.8863138188841096E-3</v>
      </c>
      <c r="G11" s="1">
        <v>6.9902173205731596E-2</v>
      </c>
      <c r="H11" s="1">
        <v>9.8431872100334696E-4</v>
      </c>
      <c r="I11" s="4">
        <v>7.2734436853400295E-5</v>
      </c>
      <c r="J11" s="1">
        <v>8.5284486780070508E-3</v>
      </c>
      <c r="K11" s="1">
        <v>-6.5092159098630795E-2</v>
      </c>
      <c r="L11" s="1">
        <v>-0.92433523870989598</v>
      </c>
    </row>
    <row r="12" spans="1:12" x14ac:dyDescent="0.3">
      <c r="A12" s="2" t="s">
        <v>23</v>
      </c>
      <c r="B12" s="1">
        <v>37201</v>
      </c>
      <c r="C12" s="1">
        <f t="shared" si="0"/>
        <v>7.0295213062464681</v>
      </c>
      <c r="D12" s="1">
        <f t="shared" si="1"/>
        <v>37201000</v>
      </c>
      <c r="E12" s="1">
        <v>-0.15239084544266199</v>
      </c>
      <c r="F12" s="1">
        <v>1.17827193202389E-3</v>
      </c>
      <c r="G12" s="1">
        <v>3.4325965857116003E-2</v>
      </c>
      <c r="H12" s="1">
        <v>1.06743538102969E-2</v>
      </c>
      <c r="I12" s="4">
        <v>7.6312221684931504E-5</v>
      </c>
      <c r="J12" s="1">
        <v>8.7356866750663304E-3</v>
      </c>
      <c r="K12" s="1">
        <v>-0.16306519925295801</v>
      </c>
      <c r="L12" s="1">
        <v>-4.6037463398108303</v>
      </c>
    </row>
    <row r="13" spans="1:12" x14ac:dyDescent="0.3">
      <c r="A13" s="2" t="s">
        <v>24</v>
      </c>
      <c r="B13" s="1">
        <v>297704</v>
      </c>
      <c r="C13" s="1">
        <f t="shared" si="0"/>
        <v>56.254310662476783</v>
      </c>
      <c r="D13" s="1">
        <f t="shared" si="1"/>
        <v>297704000</v>
      </c>
      <c r="E13" s="1">
        <v>0.149696969992376</v>
      </c>
      <c r="F13" s="1">
        <v>1.10648855123836E-4</v>
      </c>
      <c r="G13" s="1">
        <v>1.05189759541429E-2</v>
      </c>
      <c r="H13" s="1">
        <v>-0.230167628676371</v>
      </c>
      <c r="I13" s="1">
        <v>2.03936257743111E-4</v>
      </c>
      <c r="J13" s="1">
        <v>1.42806252574287E-2</v>
      </c>
      <c r="K13" s="5">
        <v>0.379864598668747</v>
      </c>
      <c r="L13" s="1">
        <v>21.417054322256099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9DD-F52E-4F06-B1B3-37ADD0992EE8}">
  <dimension ref="A1:L6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0</v>
      </c>
      <c r="C1" s="3" t="s">
        <v>6</v>
      </c>
      <c r="D1" s="3" t="s">
        <v>1</v>
      </c>
      <c r="E1" s="3" t="s">
        <v>2</v>
      </c>
      <c r="F1" s="3" t="s">
        <v>30</v>
      </c>
      <c r="G1" s="3" t="s">
        <v>12</v>
      </c>
      <c r="H1" s="3" t="s">
        <v>3</v>
      </c>
      <c r="I1" s="3" t="s">
        <v>31</v>
      </c>
      <c r="J1" s="3" t="s">
        <v>13</v>
      </c>
      <c r="K1" s="3" t="s">
        <v>4</v>
      </c>
      <c r="L1" s="3" t="s">
        <v>5</v>
      </c>
    </row>
    <row r="2" spans="1:12" x14ac:dyDescent="0.3">
      <c r="A2" s="2" t="s">
        <v>25</v>
      </c>
      <c r="B2" s="1">
        <v>12997</v>
      </c>
      <c r="C2" s="1">
        <f>(B2/529211)*100</f>
        <v>2.4559202284155091</v>
      </c>
      <c r="D2" s="1">
        <f>B2*1000</f>
        <v>12997000</v>
      </c>
      <c r="E2" s="1">
        <v>-0.33870615894831402</v>
      </c>
      <c r="F2" s="1">
        <v>4.0310374687677498E-3</v>
      </c>
      <c r="G2" s="1">
        <v>6.3490451792121899E-2</v>
      </c>
      <c r="H2" s="1">
        <v>7.2654623057435402E-3</v>
      </c>
      <c r="I2" s="4">
        <v>7.2968894194845403E-5</v>
      </c>
      <c r="J2" s="1">
        <v>8.5421832218025694E-3</v>
      </c>
      <c r="K2" s="1">
        <v>-0.345971621254057</v>
      </c>
      <c r="L2" s="1">
        <v>-5.4005310080381301</v>
      </c>
    </row>
    <row r="3" spans="1:12" x14ac:dyDescent="0.3">
      <c r="A3" s="2" t="s">
        <v>26</v>
      </c>
      <c r="B3" s="1">
        <v>46377</v>
      </c>
      <c r="C3" s="1">
        <f t="shared" ref="C3:C6" si="0">(B3/529211)*100</f>
        <v>8.7634232848523563</v>
      </c>
      <c r="D3" s="1">
        <f t="shared" ref="D3:D6" si="1">B3*1000</f>
        <v>46377000</v>
      </c>
      <c r="E3" s="1">
        <v>-2.0978310109977398</v>
      </c>
      <c r="F3" s="1">
        <v>6.35075004772271E-3</v>
      </c>
      <c r="G3" s="1">
        <v>7.9691593331559799E-2</v>
      </c>
      <c r="H3" s="1">
        <v>8.2978551493462102E-2</v>
      </c>
      <c r="I3" s="4">
        <v>7.2635762596828999E-5</v>
      </c>
      <c r="J3" s="1">
        <v>8.5226617084587508E-3</v>
      </c>
      <c r="K3" s="1">
        <v>-2.1808095624911998</v>
      </c>
      <c r="L3" s="1">
        <v>-27.2104509215158</v>
      </c>
    </row>
    <row r="4" spans="1:12" x14ac:dyDescent="0.3">
      <c r="A4" s="2" t="s">
        <v>27</v>
      </c>
      <c r="B4" s="1">
        <v>220</v>
      </c>
      <c r="C4" s="1">
        <f t="shared" si="0"/>
        <v>4.1571320324029548E-2</v>
      </c>
      <c r="D4" s="1">
        <f t="shared" si="1"/>
        <v>220000</v>
      </c>
      <c r="E4" s="1" t="s">
        <v>11</v>
      </c>
      <c r="F4" s="1" t="s">
        <v>11</v>
      </c>
      <c r="G4" s="1" t="s">
        <v>11</v>
      </c>
      <c r="H4" s="1">
        <v>4.2738447185707598E-4</v>
      </c>
      <c r="I4" s="4">
        <v>7.1668354267451697E-5</v>
      </c>
      <c r="J4" s="1">
        <v>8.4657164060374501E-3</v>
      </c>
      <c r="K4" s="1" t="s">
        <v>11</v>
      </c>
      <c r="L4" s="1" t="s">
        <v>11</v>
      </c>
    </row>
    <row r="5" spans="1:12" x14ac:dyDescent="0.3">
      <c r="A5" s="2" t="s">
        <v>28</v>
      </c>
      <c r="B5" s="1">
        <v>435911</v>
      </c>
      <c r="C5" s="1">
        <f t="shared" si="0"/>
        <v>82.369980971672931</v>
      </c>
      <c r="D5" s="1">
        <f t="shared" si="1"/>
        <v>435911000</v>
      </c>
      <c r="E5" s="1">
        <v>2.4383012152975701E-2</v>
      </c>
      <c r="F5" s="4">
        <v>8.5024649225324899E-5</v>
      </c>
      <c r="G5" s="1">
        <v>9.2208811523262196E-3</v>
      </c>
      <c r="H5" s="1">
        <v>-0.122037994439515</v>
      </c>
      <c r="I5" s="1">
        <v>4.56416671731848E-4</v>
      </c>
      <c r="J5" s="1">
        <v>2.1363910497187701E-2</v>
      </c>
      <c r="K5" s="5">
        <v>0.14642100659249099</v>
      </c>
      <c r="L5" s="1">
        <v>6.2925647030719896</v>
      </c>
    </row>
    <row r="6" spans="1:12" x14ac:dyDescent="0.3">
      <c r="A6" s="2" t="s">
        <v>29</v>
      </c>
      <c r="B6" s="1">
        <v>86</v>
      </c>
      <c r="C6" s="1">
        <f t="shared" si="0"/>
        <v>1.6250607035757005E-2</v>
      </c>
      <c r="D6" s="1">
        <f t="shared" si="1"/>
        <v>86000</v>
      </c>
      <c r="E6" s="1" t="s">
        <v>11</v>
      </c>
      <c r="F6" s="1" t="s">
        <v>11</v>
      </c>
      <c r="G6" s="1" t="s">
        <v>11</v>
      </c>
      <c r="H6" s="1">
        <v>1.67046730740164E-4</v>
      </c>
      <c r="I6" s="4">
        <v>7.1667848478348497E-5</v>
      </c>
      <c r="J6" s="1">
        <v>8.4656865331967299E-3</v>
      </c>
      <c r="K6" s="1" t="s">
        <v>11</v>
      </c>
      <c r="L6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58C4-B5C6-4E6A-A24C-41644DD4BDA6}">
  <dimension ref="A1:I4"/>
  <sheetViews>
    <sheetView workbookViewId="0"/>
  </sheetViews>
  <sheetFormatPr defaultRowHeight="14.4" x14ac:dyDescent="0.3"/>
  <cols>
    <col min="1" max="1" width="5" style="1" bestFit="1" customWidth="1"/>
    <col min="2" max="2" width="12.6640625" style="1" bestFit="1" customWidth="1"/>
    <col min="3" max="5" width="12" style="1" bestFit="1" customWidth="1"/>
    <col min="6" max="6" width="10" style="1" bestFit="1" customWidth="1"/>
    <col min="7" max="7" width="12" style="1" bestFit="1" customWidth="1"/>
    <col min="8" max="8" width="12.6640625" style="1" bestFit="1" customWidth="1"/>
    <col min="9" max="9" width="18.109375" style="1" bestFit="1" customWidth="1"/>
    <col min="10" max="16384" width="8.88671875" style="1"/>
  </cols>
  <sheetData>
    <row r="1" spans="1:9" x14ac:dyDescent="0.3">
      <c r="B1" s="3" t="s">
        <v>2</v>
      </c>
      <c r="C1" s="3" t="s">
        <v>30</v>
      </c>
      <c r="D1" s="3" t="s">
        <v>12</v>
      </c>
      <c r="E1" s="3" t="s">
        <v>3</v>
      </c>
      <c r="F1" s="3" t="s">
        <v>31</v>
      </c>
      <c r="G1" s="3" t="s">
        <v>13</v>
      </c>
      <c r="H1" s="3" t="s">
        <v>4</v>
      </c>
      <c r="I1" s="3" t="s">
        <v>5</v>
      </c>
    </row>
    <row r="2" spans="1:9" x14ac:dyDescent="0.3">
      <c r="A2" s="2" t="s">
        <v>46</v>
      </c>
      <c r="B2" s="1">
        <v>-0.22226628699781001</v>
      </c>
      <c r="C2" s="1">
        <v>2.3774513056138901E-3</v>
      </c>
      <c r="D2" s="1">
        <v>4.87591151028594E-2</v>
      </c>
      <c r="E2" s="1">
        <v>7.7230089771647701E-3</v>
      </c>
      <c r="F2" s="4">
        <v>7.3898187998596104E-5</v>
      </c>
      <c r="G2" s="1">
        <v>8.5964055278119605E-3</v>
      </c>
      <c r="H2" s="1">
        <v>-0.229989295974975</v>
      </c>
      <c r="I2" s="1">
        <v>-4.6452063054151402</v>
      </c>
    </row>
    <row r="3" spans="1:9" x14ac:dyDescent="0.3">
      <c r="A3" s="2" t="s">
        <v>45</v>
      </c>
      <c r="B3" s="1">
        <v>-0.15585887285507399</v>
      </c>
      <c r="C3" s="1">
        <v>4.55038001443077E-4</v>
      </c>
      <c r="D3" s="1">
        <v>2.13316197566682E-2</v>
      </c>
      <c r="E3" s="1">
        <v>3.1886391031255297E-2</v>
      </c>
      <c r="F3" s="4">
        <v>8.5077584973469294E-5</v>
      </c>
      <c r="G3" s="1">
        <v>9.2237511335394005E-3</v>
      </c>
      <c r="H3" s="1">
        <v>-0.18774526388633</v>
      </c>
      <c r="I3" s="1">
        <v>-8.0784052410940301</v>
      </c>
    </row>
    <row r="4" spans="1:9" x14ac:dyDescent="0.3">
      <c r="A4" s="2" t="s">
        <v>44</v>
      </c>
      <c r="B4" s="1">
        <v>-8.1541917468529804E-2</v>
      </c>
      <c r="C4" s="1">
        <v>2.1117446334127901E-4</v>
      </c>
      <c r="D4" s="1">
        <v>1.45318430813603E-2</v>
      </c>
      <c r="E4" s="1">
        <v>4.4479657801313202E-2</v>
      </c>
      <c r="F4" s="1">
        <v>1.0850001124243399E-4</v>
      </c>
      <c r="G4" s="1">
        <v>1.04163338676539E-2</v>
      </c>
      <c r="H4" s="1">
        <v>-0.12602157526984301</v>
      </c>
      <c r="I4" s="1">
        <v>-7.0484061908270501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Factors</vt:lpstr>
      <vt:lpstr>Lithology</vt:lpstr>
      <vt:lpstr>Alteration</vt:lpstr>
      <vt:lpstr>Rock Type</vt:lpstr>
      <vt:lpstr>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Farahbakhsh</dc:creator>
  <cp:lastModifiedBy>Ehsan Farahbakhsh</cp:lastModifiedBy>
  <cp:lastPrinted>2020-03-02T15:25:52Z</cp:lastPrinted>
  <dcterms:created xsi:type="dcterms:W3CDTF">2019-07-20T07:27:07Z</dcterms:created>
  <dcterms:modified xsi:type="dcterms:W3CDTF">2020-07-27T20:04:08Z</dcterms:modified>
</cp:coreProperties>
</file>