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selabs-my.sharepoint.com/personal/doravec_iselabs_com/Documents/PCB Design/Designs Ready for Fab/Burn-In Hardware/S0034 Aurora/Design Pinlist Specs/"/>
    </mc:Choice>
  </mc:AlternateContent>
  <xr:revisionPtr revIDLastSave="12" documentId="13_ncr:1_{BA6D2DF6-6E2F-4A41-B345-1E209166A9CD}" xr6:coauthVersionLast="47" xr6:coauthVersionMax="47" xr10:uidLastSave="{61DEBCBF-FD52-4B0B-8843-B1D57DE73D3D}"/>
  <bookViews>
    <workbookView xWindow="51480" yWindow="-255" windowWidth="51840" windowHeight="21120" tabRatio="789" activeTab="18" xr2:uid="{00000000-000D-0000-FFFF-FFFF00000000}"/>
  </bookViews>
  <sheets>
    <sheet name="Cover" sheetId="2" r:id="rId1"/>
    <sheet name="Revision History" sheetId="11" r:id="rId2"/>
    <sheet name="HTOL Requirements (biasing, tem" sheetId="85" r:id="rId3"/>
    <sheet name="Oscillator Circuit " sheetId="86" r:id="rId4"/>
    <sheet name="Daughter card Design" sheetId="79" state="hidden" r:id="rId5"/>
    <sheet name="Daughter card pinout" sheetId="78" r:id="rId6"/>
    <sheet name="Current source" sheetId="74" state="hidden" r:id="rId7"/>
    <sheet name="Pinlist" sheetId="69" state="hidden" r:id="rId8"/>
    <sheet name="X107-AAH@A267480006-A" sheetId="68" state="hidden" r:id="rId9"/>
    <sheet name="IN5634SE Pinlist" sheetId="58" state="hidden" r:id="rId10"/>
    <sheet name="MUX" sheetId="63" state="hidden" r:id="rId11"/>
    <sheet name="NEG_VP_OUT Regulator" sheetId="62" state="hidden" r:id="rId12"/>
    <sheet name="VP_OUT 0.2V Regulator" sheetId="61" state="hidden" r:id="rId13"/>
    <sheet name="Oscillator and buffer circuits" sheetId="48" state="hidden" r:id="rId14"/>
    <sheet name="Monitoring" sheetId="55" state="hidden" r:id="rId15"/>
    <sheet name="Edge Connector Power supplies" sheetId="56" state="hidden" r:id="rId16"/>
    <sheet name="ADC XADC Resources" sheetId="83" r:id="rId17"/>
    <sheet name="Negative 1.8V" sheetId="87" r:id="rId18"/>
    <sheet name="Power Supplies" sheetId="84" r:id="rId19"/>
    <sheet name="Bom " sheetId="72" r:id="rId20"/>
    <sheet name="Socket" sheetId="37" r:id="rId21"/>
    <sheet name="POD" sheetId="36" r:id="rId22"/>
    <sheet name="Sheet1" sheetId="80" state="hidden" r:id="rId23"/>
    <sheet name="Ball Map" sheetId="45" state="hidden" r:id="rId24"/>
    <sheet name="Incal channel banks" sheetId="26" state="hidden" r:id="rId25"/>
    <sheet name="Not used Reference only " sheetId="39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GDW140" localSheetId="19">#REF!</definedName>
    <definedName name="__GDW140" localSheetId="15">#REF!</definedName>
    <definedName name="__GDW140" localSheetId="14">#REF!</definedName>
    <definedName name="__GDW140" localSheetId="25">#REF!</definedName>
    <definedName name="__GDW140">#REF!</definedName>
    <definedName name="_xlnm._FilterDatabase" localSheetId="2" hidden="1">'HTOL Requirements (biasing, tem'!$B$7:$H$228</definedName>
    <definedName name="_xlnm._FilterDatabase" localSheetId="7" hidden="1">Pinlist!$A$1:$S$98</definedName>
    <definedName name="_xlnm._FilterDatabase" localSheetId="8" hidden="1">'X107-AAH@A267480006-A'!$A$4:$R$101</definedName>
    <definedName name="_GDW140" localSheetId="19">#REF!</definedName>
    <definedName name="_GDW140" localSheetId="15">#REF!</definedName>
    <definedName name="_GDW140" localSheetId="14">#REF!</definedName>
    <definedName name="_GDW140" localSheetId="25">#REF!</definedName>
    <definedName name="_GDW140">#REF!</definedName>
    <definedName name="Ａ１×D4">'[1]まとめ (2)'!$A:$IV</definedName>
    <definedName name="Acell" localSheetId="19">#REF!</definedName>
    <definedName name="Acell" localSheetId="15">#REF!</definedName>
    <definedName name="Acell" localSheetId="14">#REF!</definedName>
    <definedName name="Acell" localSheetId="25">#REF!</definedName>
    <definedName name="Acell">#REF!</definedName>
    <definedName name="Adie1" localSheetId="15">#REF!</definedName>
    <definedName name="Adie1" localSheetId="14">#REF!</definedName>
    <definedName name="Adie1" localSheetId="25">#REF!</definedName>
    <definedName name="Adie1">#REF!</definedName>
    <definedName name="AX">[2]MEAN!$D$200:$K$200</definedName>
    <definedName name="balanced_nets">#REF!</definedName>
    <definedName name="balanced_nets_2">#REF!</definedName>
    <definedName name="balanced_nets_3">#REF!</definedName>
    <definedName name="balanced_nets_4">#REF!</definedName>
    <definedName name="balanced_nets_5">#REF!</definedName>
    <definedName name="balanced_nets_new5">#REF!</definedName>
    <definedName name="ball_list">#REF!</definedName>
    <definedName name="Ball_list_new">#REF!</definedName>
    <definedName name="ball_map" localSheetId="16">#REF!</definedName>
    <definedName name="ball_map" localSheetId="18">#REF!</definedName>
    <definedName name="ball_map">'[3]Ball Map'!$B$2:$AL$38</definedName>
    <definedName name="ball_map_center" localSheetId="16">#REF!</definedName>
    <definedName name="ball_map_center" localSheetId="18">#REF!</definedName>
    <definedName name="ball_map_center">#REF!</definedName>
    <definedName name="ball_map_pwr_l" localSheetId="16">#REF!</definedName>
    <definedName name="ball_map_pwr_l" localSheetId="18">#REF!</definedName>
    <definedName name="ball_map_pwr_l">#REF!</definedName>
    <definedName name="ball_ref">[3]PKG_Netlist!$E$2:$E$4549</definedName>
    <definedName name="Ball2Net">#REF!</definedName>
    <definedName name="BallList">#REF!</definedName>
    <definedName name="ballmap">'[3]Ball Map'!$B$2:$AL$38</definedName>
    <definedName name="BallOut">#REF!</definedName>
    <definedName name="balls">#REF!</definedName>
    <definedName name="balls_list">#REF!</definedName>
    <definedName name="balls_ref">#REF!</definedName>
    <definedName name="BGA">#REF!</definedName>
    <definedName name="bitD" localSheetId="19">#REF!</definedName>
    <definedName name="bitD" localSheetId="15">#REF!</definedName>
    <definedName name="bitD" localSheetId="14">#REF!</definedName>
    <definedName name="bitD" localSheetId="25">#REF!</definedName>
    <definedName name="bitD">#REF!</definedName>
    <definedName name="bitT" localSheetId="15">#REF!</definedName>
    <definedName name="bitT" localSheetId="14">#REF!</definedName>
    <definedName name="bitT" localSheetId="25">#REF!</definedName>
    <definedName name="bitT">#REF!</definedName>
    <definedName name="block" localSheetId="15">#REF!</definedName>
    <definedName name="block" localSheetId="14">#REF!</definedName>
    <definedName name="block" localSheetId="25">#REF!</definedName>
    <definedName name="block">#REF!</definedName>
    <definedName name="Block_name">[4]ブロックリスト_050413!$I$4:$I$56</definedName>
    <definedName name="Blockname" localSheetId="19">#REF!</definedName>
    <definedName name="Blockname" localSheetId="15">#REF!</definedName>
    <definedName name="Blockname" localSheetId="14">#REF!</definedName>
    <definedName name="Blockname" localSheetId="25">#REF!</definedName>
    <definedName name="Blockname">#REF!</definedName>
    <definedName name="bump_list_new">#REF!</definedName>
    <definedName name="BumpOut">#REF!</definedName>
    <definedName name="BumpOutCoord">#REF!</definedName>
    <definedName name="BumpOutCoordICGuy">#REF!</definedName>
    <definedName name="BumpOutICGuy">#REF!</definedName>
    <definedName name="BumpPitch140A">[5]bumpmap_param!$B$4</definedName>
    <definedName name="BumpPitch150A">[5]bumpmap_param!$B$6</definedName>
    <definedName name="BumpPitch153A">[5]bumpmap_param!$B$8</definedName>
    <definedName name="BumpPitch155D">[5]bumpmap_param!$B$5</definedName>
    <definedName name="BumpPitch160A">[5]bumpmap_param!$B$10</definedName>
    <definedName name="BumpPitch166D">[5]bumpmap_param!$B$7</definedName>
    <definedName name="BumpPitch170D">[5]bumpmap_param!$B$9</definedName>
    <definedName name="BumpPitch175A">[5]bumpmap_param!$B$12</definedName>
    <definedName name="BumpPitch177D">[5]bumpmap_param!$B$11</definedName>
    <definedName name="BumpPitch185A">[5]bumpmap_param!$B$14</definedName>
    <definedName name="BumpPitch194D">[5]bumpmap_param!$B$13</definedName>
    <definedName name="BumpPitch205D">[5]bumpmap_param!$B$15</definedName>
    <definedName name="Bumps">#REF!</definedName>
    <definedName name="BumpUBM70A">[5]bumpmap_param!$B$20</definedName>
    <definedName name="BumpUBM70A_AP_A">[5]bumpmap_param!$B$21</definedName>
    <definedName name="BumpUBM70A_AP_D">[5]bumpmap_param!$B$22</definedName>
    <definedName name="BumpUBM70A_UBM_D">[5]bumpmap_param!$B$23</definedName>
    <definedName name="cellX" localSheetId="19">#REF!</definedName>
    <definedName name="cellX" localSheetId="15">#REF!</definedName>
    <definedName name="cellX" localSheetId="14">#REF!</definedName>
    <definedName name="cellX" localSheetId="25">#REF!</definedName>
    <definedName name="cellX">#REF!</definedName>
    <definedName name="cellY" localSheetId="15">#REF!</definedName>
    <definedName name="cellY" localSheetId="14">#REF!</definedName>
    <definedName name="cellY" localSheetId="25">#REF!</definedName>
    <definedName name="cellY">#REF!</definedName>
    <definedName name="Checked" localSheetId="15">#REF!</definedName>
    <definedName name="Checked" localSheetId="14">#REF!</definedName>
    <definedName name="Checked" localSheetId="25">#REF!</definedName>
    <definedName name="Checked">#REF!</definedName>
    <definedName name="Checked2">#REF!</definedName>
    <definedName name="Checkedd" localSheetId="15">#REF!</definedName>
    <definedName name="Checkedd" localSheetId="14">#REF!</definedName>
    <definedName name="Checkedd" localSheetId="25">#REF!</definedName>
    <definedName name="Checkedd">#REF!</definedName>
    <definedName name="checklist">#REF!</definedName>
    <definedName name="ChipSizeX">[5]bumpmap_param!$B$25</definedName>
    <definedName name="ChipSizeY">[5]bumpmap_param!$B$26</definedName>
    <definedName name="COPs_JTAG_IO" localSheetId="16">#REF!</definedName>
    <definedName name="COPs_JTAG_IO" localSheetId="18">#REF!</definedName>
    <definedName name="COPs_JTAG_IO">#REF!</definedName>
    <definedName name="Critical" localSheetId="19">'[6]Cover Sheet'!#REF!</definedName>
    <definedName name="Critical" localSheetId="15">'[6]Cover Sheet'!#REF!</definedName>
    <definedName name="Critical" localSheetId="14">'[6]Cover Sheet'!#REF!</definedName>
    <definedName name="Critical" localSheetId="25">'[6]Cover Sheet'!#REF!</definedName>
    <definedName name="Critical">'[6]Cover Sheet'!#REF!</definedName>
    <definedName name="Critical2">'[6]Cover Sheet'!#REF!</definedName>
    <definedName name="ddf">#REF!</definedName>
    <definedName name="ddr_group_list">#REF!</definedName>
    <definedName name="DDR3_2_IO" localSheetId="16">#REF!</definedName>
    <definedName name="DDR3_2_IO" localSheetId="18">#REF!</definedName>
    <definedName name="DDR3_2_IO">#REF!</definedName>
    <definedName name="DDR3_3_IO">#REF!</definedName>
    <definedName name="dfudu">#REF!</definedName>
    <definedName name="die_area">#REF!</definedName>
    <definedName name="dtydy">#REF!</definedName>
    <definedName name="EastPadNameMapping">#REF!</definedName>
    <definedName name="EBUS_IO">#REF!</definedName>
    <definedName name="ESD_Details" localSheetId="19">'[7].140 Status and Change List'!#REF!</definedName>
    <definedName name="ESD_Details" localSheetId="15">'[7].140 Status and Change List'!#REF!</definedName>
    <definedName name="ESD_Details" localSheetId="14">'[7].140 Status and Change List'!#REF!</definedName>
    <definedName name="ESD_Details" localSheetId="25">'[7].140 Status and Change List'!#REF!</definedName>
    <definedName name="ESD_Details">'[7].140 Status and Change List'!#REF!</definedName>
    <definedName name="Extend_Y">#REF!</definedName>
    <definedName name="Footprint" localSheetId="19">#REF!</definedName>
    <definedName name="Footprint" localSheetId="15">#REF!</definedName>
    <definedName name="Footprint" localSheetId="14">#REF!</definedName>
    <definedName name="Footprint">#REF!</definedName>
    <definedName name="FtPrint" localSheetId="19">#REF!</definedName>
    <definedName name="FtPrint" localSheetId="15">#REF!</definedName>
    <definedName name="FtPrint" localSheetId="14">#REF!</definedName>
    <definedName name="FtPrint" localSheetId="25">#REF!</definedName>
    <definedName name="FtPrint">#REF!</definedName>
    <definedName name="HDLC_IO">#REF!</definedName>
    <definedName name="img_bumps">#REF!</definedName>
    <definedName name="instances">'[3]pads#30.txt'!$A$2:$A$1418</definedName>
    <definedName name="IOD_COLUMN_DEFINITION" localSheetId="15">#REF!</definedName>
    <definedName name="IOD_COLUMN_DEFINITION" localSheetId="14">#REF!</definedName>
    <definedName name="IOD_COLUMN_DEFINITION">#REF!</definedName>
    <definedName name="ktkt">#REF!</definedName>
    <definedName name="LQFP128" localSheetId="15">#REF!</definedName>
    <definedName name="LQFP128" localSheetId="14">#REF!</definedName>
    <definedName name="LQFP128" localSheetId="25">#REF!</definedName>
    <definedName name="LQFP128">#REF!</definedName>
    <definedName name="mapped_balls">#REF!</definedName>
    <definedName name="mapping">#REF!</definedName>
    <definedName name="mapping_new">#REF!</definedName>
    <definedName name="mapping_new2">#REF!</definedName>
    <definedName name="mapping_new3">'[8]NETS-BALLS-MAPPING'!$A$3:$B$67</definedName>
    <definedName name="MaxCurDigMult" localSheetId="15">#REF!</definedName>
    <definedName name="MaxCurDigMult" localSheetId="14">#REF!</definedName>
    <definedName name="MaxCurDigMult" localSheetId="25">#REF!</definedName>
    <definedName name="MaxCurDigMult">#REF!</definedName>
    <definedName name="MaxCurMult" localSheetId="15">#REF!</definedName>
    <definedName name="MaxCurMult" localSheetId="14">#REF!</definedName>
    <definedName name="MaxCurMult" localSheetId="25">#REF!</definedName>
    <definedName name="MaxCurMult">#REF!</definedName>
    <definedName name="MinUBMtoEdgeA">[5]bumpmap_param!$B$16</definedName>
    <definedName name="MinUBMtoEdgeD">[5]bumpmap_param!$B$17</definedName>
    <definedName name="mode01" localSheetId="19">#REF!</definedName>
    <definedName name="mode01" localSheetId="15">#REF!</definedName>
    <definedName name="mode01" localSheetId="14">#REF!</definedName>
    <definedName name="mode01" localSheetId="25">#REF!</definedName>
    <definedName name="mode01">#REF!</definedName>
    <definedName name="mode02" localSheetId="15">#REF!</definedName>
    <definedName name="mode02" localSheetId="14">#REF!</definedName>
    <definedName name="mode02" localSheetId="25">#REF!</definedName>
    <definedName name="mode02">#REF!</definedName>
    <definedName name="mode03" localSheetId="15">#REF!</definedName>
    <definedName name="mode03" localSheetId="14">#REF!</definedName>
    <definedName name="mode03" localSheetId="25">#REF!</definedName>
    <definedName name="mode03">#REF!</definedName>
    <definedName name="mode04" localSheetId="15">#REF!</definedName>
    <definedName name="mode04" localSheetId="14">#REF!</definedName>
    <definedName name="mode04" localSheetId="25">#REF!</definedName>
    <definedName name="mode04">#REF!</definedName>
    <definedName name="mode05" localSheetId="15">#REF!</definedName>
    <definedName name="mode05" localSheetId="14">#REF!</definedName>
    <definedName name="mode05" localSheetId="25">#REF!</definedName>
    <definedName name="mode05">#REF!</definedName>
    <definedName name="mode06" localSheetId="15">#REF!</definedName>
    <definedName name="mode06" localSheetId="14">#REF!</definedName>
    <definedName name="mode06" localSheetId="25">#REF!</definedName>
    <definedName name="mode06">#REF!</definedName>
    <definedName name="mode07" localSheetId="15">#REF!</definedName>
    <definedName name="mode07" localSheetId="14">#REF!</definedName>
    <definedName name="mode07" localSheetId="25">#REF!</definedName>
    <definedName name="mode07">#REF!</definedName>
    <definedName name="mode08" localSheetId="15">#REF!</definedName>
    <definedName name="mode08" localSheetId="14">#REF!</definedName>
    <definedName name="mode08" localSheetId="25">#REF!</definedName>
    <definedName name="mode08">#REF!</definedName>
    <definedName name="mode09" localSheetId="15">#REF!</definedName>
    <definedName name="mode09" localSheetId="14">#REF!</definedName>
    <definedName name="mode09" localSheetId="25">#REF!</definedName>
    <definedName name="mode09">#REF!</definedName>
    <definedName name="mode10" localSheetId="15">#REF!</definedName>
    <definedName name="mode10" localSheetId="14">#REF!</definedName>
    <definedName name="mode10" localSheetId="25">#REF!</definedName>
    <definedName name="mode10">#REF!</definedName>
    <definedName name="mode11" localSheetId="15">#REF!</definedName>
    <definedName name="mode11" localSheetId="14">#REF!</definedName>
    <definedName name="mode11" localSheetId="25">#REF!</definedName>
    <definedName name="mode11">#REF!</definedName>
    <definedName name="mode12" localSheetId="15">#REF!</definedName>
    <definedName name="mode12" localSheetId="14">#REF!</definedName>
    <definedName name="mode12" localSheetId="25">#REF!</definedName>
    <definedName name="mode12">#REF!</definedName>
    <definedName name="mode13" localSheetId="15">#REF!</definedName>
    <definedName name="mode13" localSheetId="14">#REF!</definedName>
    <definedName name="mode13" localSheetId="25">#REF!</definedName>
    <definedName name="mode13">#REF!</definedName>
    <definedName name="mode14" localSheetId="15">#REF!</definedName>
    <definedName name="mode14" localSheetId="14">#REF!</definedName>
    <definedName name="mode14" localSheetId="25">#REF!</definedName>
    <definedName name="mode14">#REF!</definedName>
    <definedName name="mode15" localSheetId="15">#REF!</definedName>
    <definedName name="mode15" localSheetId="14">#REF!</definedName>
    <definedName name="mode15" localSheetId="25">#REF!</definedName>
    <definedName name="mode15">#REF!</definedName>
    <definedName name="mode16" localSheetId="15">#REF!</definedName>
    <definedName name="mode16" localSheetId="14">#REF!</definedName>
    <definedName name="mode16" localSheetId="25">#REF!</definedName>
    <definedName name="mode16">#REF!</definedName>
    <definedName name="mode17" localSheetId="15">#REF!</definedName>
    <definedName name="mode17" localSheetId="14">#REF!</definedName>
    <definedName name="mode17" localSheetId="25">#REF!</definedName>
    <definedName name="mode17">#REF!</definedName>
    <definedName name="mode18" localSheetId="15">#REF!</definedName>
    <definedName name="mode18" localSheetId="14">#REF!</definedName>
    <definedName name="mode18" localSheetId="25">#REF!</definedName>
    <definedName name="mode18">#REF!</definedName>
    <definedName name="mode19" localSheetId="15">#REF!</definedName>
    <definedName name="mode19" localSheetId="14">#REF!</definedName>
    <definedName name="mode19" localSheetId="25">#REF!</definedName>
    <definedName name="mode19">#REF!</definedName>
    <definedName name="mode20" localSheetId="15">#REF!</definedName>
    <definedName name="mode20" localSheetId="14">#REF!</definedName>
    <definedName name="mode20" localSheetId="25">#REF!</definedName>
    <definedName name="mode20">#REF!</definedName>
    <definedName name="mode21" localSheetId="15">#REF!</definedName>
    <definedName name="mode21" localSheetId="14">#REF!</definedName>
    <definedName name="mode21" localSheetId="25">#REF!</definedName>
    <definedName name="mode21">#REF!</definedName>
    <definedName name="mode22" localSheetId="15">#REF!</definedName>
    <definedName name="mode22" localSheetId="14">#REF!</definedName>
    <definedName name="mode22" localSheetId="25">#REF!</definedName>
    <definedName name="mode22">#REF!</definedName>
    <definedName name="mode23" localSheetId="15">#REF!</definedName>
    <definedName name="mode23" localSheetId="14">#REF!</definedName>
    <definedName name="mode23" localSheetId="25">#REF!</definedName>
    <definedName name="mode23">#REF!</definedName>
    <definedName name="mode24" localSheetId="15">#REF!</definedName>
    <definedName name="mode24" localSheetId="14">#REF!</definedName>
    <definedName name="mode24" localSheetId="25">#REF!</definedName>
    <definedName name="mode24">#REF!</definedName>
    <definedName name="mode25" localSheetId="15">#REF!</definedName>
    <definedName name="mode25" localSheetId="14">#REF!</definedName>
    <definedName name="mode25" localSheetId="25">#REF!</definedName>
    <definedName name="mode25">#REF!</definedName>
    <definedName name="mode26" localSheetId="15">#REF!</definedName>
    <definedName name="mode26" localSheetId="14">#REF!</definedName>
    <definedName name="mode26" localSheetId="25">#REF!</definedName>
    <definedName name="mode26">#REF!</definedName>
    <definedName name="mode27" localSheetId="15">#REF!</definedName>
    <definedName name="mode27" localSheetId="14">#REF!</definedName>
    <definedName name="mode27" localSheetId="25">#REF!</definedName>
    <definedName name="mode27">#REF!</definedName>
    <definedName name="mode28" localSheetId="15">#REF!</definedName>
    <definedName name="mode28" localSheetId="14">#REF!</definedName>
    <definedName name="mode28" localSheetId="25">#REF!</definedName>
    <definedName name="mode28">#REF!</definedName>
    <definedName name="mode29" localSheetId="15">#REF!</definedName>
    <definedName name="mode29" localSheetId="14">#REF!</definedName>
    <definedName name="mode29" localSheetId="25">#REF!</definedName>
    <definedName name="mode29">#REF!</definedName>
    <definedName name="mode30" localSheetId="15">#REF!</definedName>
    <definedName name="mode30" localSheetId="14">#REF!</definedName>
    <definedName name="mode30" localSheetId="25">#REF!</definedName>
    <definedName name="mode30">#REF!</definedName>
    <definedName name="mode31" localSheetId="15">#REF!</definedName>
    <definedName name="mode31" localSheetId="14">#REF!</definedName>
    <definedName name="mode31" localSheetId="25">#REF!</definedName>
    <definedName name="mode31">#REF!</definedName>
    <definedName name="mode32" localSheetId="15">#REF!</definedName>
    <definedName name="mode32" localSheetId="14">#REF!</definedName>
    <definedName name="mode32" localSheetId="25">#REF!</definedName>
    <definedName name="mode32">#REF!</definedName>
    <definedName name="mode33" localSheetId="15">#REF!</definedName>
    <definedName name="mode33" localSheetId="14">#REF!</definedName>
    <definedName name="mode33" localSheetId="25">#REF!</definedName>
    <definedName name="mode33">#REF!</definedName>
    <definedName name="mode34" localSheetId="15">#REF!</definedName>
    <definedName name="mode34" localSheetId="14">#REF!</definedName>
    <definedName name="mode34" localSheetId="25">#REF!</definedName>
    <definedName name="mode34">#REF!</definedName>
    <definedName name="mode35" localSheetId="15">#REF!</definedName>
    <definedName name="mode35" localSheetId="14">#REF!</definedName>
    <definedName name="mode35" localSheetId="25">#REF!</definedName>
    <definedName name="mode35">#REF!</definedName>
    <definedName name="mode36" localSheetId="15">#REF!</definedName>
    <definedName name="mode36" localSheetId="14">#REF!</definedName>
    <definedName name="mode36" localSheetId="25">#REF!</definedName>
    <definedName name="mode36">#REF!</definedName>
    <definedName name="mode37" localSheetId="15">#REF!</definedName>
    <definedName name="mode37" localSheetId="14">#REF!</definedName>
    <definedName name="mode37" localSheetId="25">#REF!</definedName>
    <definedName name="mode37">#REF!</definedName>
    <definedName name="mode38" localSheetId="15">#REF!</definedName>
    <definedName name="mode38" localSheetId="14">#REF!</definedName>
    <definedName name="mode38" localSheetId="25">#REF!</definedName>
    <definedName name="mode38">#REF!</definedName>
    <definedName name="Net_delay_ASE">#REF!</definedName>
    <definedName name="OffsetX" localSheetId="15">#REF!</definedName>
    <definedName name="OffsetX" localSheetId="14">#REF!</definedName>
    <definedName name="OffsetX" localSheetId="25">#REF!</definedName>
    <definedName name="OffsetX">#REF!</definedName>
    <definedName name="OffsetY" localSheetId="15">#REF!</definedName>
    <definedName name="OffsetY" localSheetId="14">#REF!</definedName>
    <definedName name="OffsetY" localSheetId="25">#REF!</definedName>
    <definedName name="OffsetY">#REF!</definedName>
    <definedName name="Pad_Pitch_X">#REF!</definedName>
    <definedName name="Pad_Pitch_Y">#REF!</definedName>
    <definedName name="pads">[9]pad.txt!$A$2:$G$1478</definedName>
    <definedName name="pads_list">'[3]pads#30.txt'!$A$2:$G$1418</definedName>
    <definedName name="PCIE0_IO" localSheetId="16">#REF!</definedName>
    <definedName name="PCIE0_IO" localSheetId="18">#REF!</definedName>
    <definedName name="PCIE0_IO">#REF!</definedName>
    <definedName name="PCIE1_IO" localSheetId="16">#REF!</definedName>
    <definedName name="PCIE1_IO" localSheetId="18">#REF!</definedName>
    <definedName name="PCIE1_IO">#REF!</definedName>
    <definedName name="PCIE2_IO" localSheetId="16">#REF!</definedName>
    <definedName name="PCIE2_IO" localSheetId="18">#REF!</definedName>
    <definedName name="PCIE2_IO">#REF!</definedName>
    <definedName name="PCIE3_IO">#REF!</definedName>
    <definedName name="Pin_Configuration">[10]Data!$C$5:$D$703</definedName>
    <definedName name="pinlist">[11]pinlist!$A$2:$E$177</definedName>
    <definedName name="Pinlist176">[12]Pinlist!$A$2:$C$177</definedName>
    <definedName name="power" localSheetId="23">#REF!</definedName>
    <definedName name="power" localSheetId="19">#REF!</definedName>
    <definedName name="power" localSheetId="15">#REF!</definedName>
    <definedName name="power" localSheetId="14">#REF!</definedName>
    <definedName name="power">#REF!</definedName>
    <definedName name="_xlnm.Print_Area" localSheetId="0">Cover!$A$2:$I$51</definedName>
    <definedName name="_xlnm.Print_Area" localSheetId="21">POD!$A$1:$W$77</definedName>
    <definedName name="_xlnm.Print_Area" localSheetId="20">Socket!$A$2:$U$51</definedName>
    <definedName name="Print_Title" localSheetId="19">#REF!</definedName>
    <definedName name="Print_Title" localSheetId="15">#REF!</definedName>
    <definedName name="Print_Title" localSheetId="14">#REF!</definedName>
    <definedName name="Print_Title" localSheetId="25">#REF!</definedName>
    <definedName name="Print_Title">#REF!</definedName>
    <definedName name="R_padcell" localSheetId="23">#REF!</definedName>
    <definedName name="R_padcell" localSheetId="15">#REF!</definedName>
    <definedName name="R_padcell" localSheetId="14">#REF!</definedName>
    <definedName name="R_padcell">#REF!</definedName>
    <definedName name="R_pin_total" localSheetId="23">#REF!</definedName>
    <definedName name="R_pin_total" localSheetId="15">#REF!</definedName>
    <definedName name="R_pin_total" localSheetId="14">#REF!</definedName>
    <definedName name="R_pin_total">#REF!</definedName>
    <definedName name="Rank1" localSheetId="19">'[6]Cover Sheet'!#REF!</definedName>
    <definedName name="Rank1" localSheetId="15">'[6]Cover Sheet'!#REF!</definedName>
    <definedName name="Rank1" localSheetId="14">'[6]Cover Sheet'!#REF!</definedName>
    <definedName name="Rank1" localSheetId="25">'[6]Cover Sheet'!#REF!</definedName>
    <definedName name="Rank1">'[6]Cover Sheet'!#REF!</definedName>
    <definedName name="Rank12">'[6]Cover Sheet'!#REF!</definedName>
    <definedName name="redY" localSheetId="19">#REF!</definedName>
    <definedName name="redY" localSheetId="15">#REF!</definedName>
    <definedName name="redY" localSheetId="14">#REF!</definedName>
    <definedName name="redY" localSheetId="25">#REF!</definedName>
    <definedName name="redY">#REF!</definedName>
    <definedName name="SATA0_IO">#REF!</definedName>
    <definedName name="SATA1_IO">#REF!</definedName>
    <definedName name="SATA2_IO">#REF!</definedName>
    <definedName name="SDIO_IO">#REF!</definedName>
    <definedName name="sertre">#REF!</definedName>
    <definedName name="sfwr" localSheetId="23">#REF!</definedName>
    <definedName name="sfwr" localSheetId="15">#REF!</definedName>
    <definedName name="sfwr" localSheetId="14">#REF!</definedName>
    <definedName name="sfwr">#REF!</definedName>
    <definedName name="shrinked" localSheetId="15">#REF!</definedName>
    <definedName name="shrinked" localSheetId="14">#REF!</definedName>
    <definedName name="shrinked" localSheetId="25">#REF!</definedName>
    <definedName name="shrinked">#REF!</definedName>
    <definedName name="ShrinkFactor">[5]bumpmap_param!$B$2</definedName>
    <definedName name="ShrinkFactorUBM">[5]bumpmap_param!$B$3</definedName>
    <definedName name="socX" localSheetId="19">#REF!</definedName>
    <definedName name="socX" localSheetId="15">#REF!</definedName>
    <definedName name="socX" localSheetId="14">#REF!</definedName>
    <definedName name="socX" localSheetId="25">#REF!</definedName>
    <definedName name="socX">#REF!</definedName>
    <definedName name="socY" localSheetId="15">#REF!</definedName>
    <definedName name="socY" localSheetId="14">#REF!</definedName>
    <definedName name="socY" localSheetId="25">#REF!</definedName>
    <definedName name="socY">#REF!</definedName>
    <definedName name="supply" localSheetId="23">#REF!</definedName>
    <definedName name="supply" localSheetId="15">#REF!</definedName>
    <definedName name="supply" localSheetId="14">#REF!</definedName>
    <definedName name="supply">#REF!</definedName>
    <definedName name="symbol_pins">#REF!</definedName>
    <definedName name="Tabel_for_io_layout" localSheetId="23">#REF!</definedName>
    <definedName name="Tabel_for_io_layout" localSheetId="15">#REF!</definedName>
    <definedName name="Tabel_for_io_layout" localSheetId="14">#REF!</definedName>
    <definedName name="Tabel_for_io_layout">#REF!</definedName>
    <definedName name="TQFP128" localSheetId="15">#REF!</definedName>
    <definedName name="TQFP128" localSheetId="14">#REF!</definedName>
    <definedName name="TQFP128" localSheetId="25">#REF!</definedName>
    <definedName name="TQFP128">#REF!</definedName>
    <definedName name="TRACE_IO">#REF!</definedName>
    <definedName name="trs">#REF!</definedName>
    <definedName name="tsmc15lv_decap_rev5_1_1_capacitance_leakage" localSheetId="15">#REF!</definedName>
    <definedName name="tsmc15lv_decap_rev5_1_1_capacitance_leakage" localSheetId="14">#REF!</definedName>
    <definedName name="tsmc15lv_decap_rev5_1_1_capacitance_leakage" localSheetId="25">#REF!</definedName>
    <definedName name="tsmc15lv_decap_rev5_1_1_capacitance_leakage">#REF!</definedName>
    <definedName name="USB0_IO">#REF!</definedName>
    <definedName name="USB1_IO">#REF!</definedName>
    <definedName name="USB2_IO">#REF!</definedName>
    <definedName name="uuu">#REF!</definedName>
    <definedName name="uuuu">#REF!</definedName>
    <definedName name="uuuuu">#REF!</definedName>
    <definedName name="uyd">#REF!</definedName>
    <definedName name="wordD" localSheetId="15">#REF!</definedName>
    <definedName name="wordD" localSheetId="14">#REF!</definedName>
    <definedName name="wordD" localSheetId="25">#REF!</definedName>
    <definedName name="wordD">#REF!</definedName>
    <definedName name="wordT" localSheetId="15">#REF!</definedName>
    <definedName name="wordT" localSheetId="14">#REF!</definedName>
    <definedName name="wordT" localSheetId="25">#REF!</definedName>
    <definedName name="wordT">#REF!</definedName>
    <definedName name="x" localSheetId="15">[13]xmdcサフィックス!#REF!</definedName>
    <definedName name="x" localSheetId="14">[13]xmdcサフィックス!#REF!</definedName>
    <definedName name="x" localSheetId="25">[13]xmdcサフィックス!#REF!</definedName>
    <definedName name="x">[13]xmdcサフィックス!#REF!</definedName>
    <definedName name="XFI_IO" localSheetId="16">#REF!</definedName>
    <definedName name="XFI_IO" localSheetId="18">#REF!</definedName>
    <definedName name="XFI_IO">#REF!</definedName>
    <definedName name="xyz" localSheetId="16">#REF!</definedName>
    <definedName name="xyz" localSheetId="18">#REF!</definedName>
    <definedName name="xyz">#REF!</definedName>
    <definedName name="y" localSheetId="15">[13]xmdcサフィックス!#REF!</definedName>
    <definedName name="y" localSheetId="14">[13]xmdcサフィックス!#REF!</definedName>
    <definedName name="y" localSheetId="25">[13]xmdcサフィックス!#REF!</definedName>
    <definedName name="y">[13]xmdcサフィックス!#REF!</definedName>
    <definedName name="yudu">#REF!</definedName>
    <definedName name="z" localSheetId="15">[13]xmdcサフィックス!#REF!</definedName>
    <definedName name="z" localSheetId="14">[13]xmdcサフィックス!#REF!</definedName>
    <definedName name="z" localSheetId="25">[13]xmdcサフィックス!#REF!</definedName>
    <definedName name="z">[13]xmdcサフィックス!#REF!</definedName>
    <definedName name="クエリ1" localSheetId="19">#REF!</definedName>
    <definedName name="クエリ1" localSheetId="15">#REF!</definedName>
    <definedName name="クエリ1" localSheetId="14">#REF!</definedName>
    <definedName name="クエリ1" localSheetId="25">#REF!</definedName>
    <definedName name="クエリ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84" l="1"/>
  <c r="G26" i="84"/>
  <c r="G22" i="84"/>
  <c r="D22" i="84"/>
  <c r="G21" i="84"/>
  <c r="D21" i="84"/>
  <c r="G20" i="84"/>
  <c r="D20" i="84"/>
  <c r="G19" i="84"/>
  <c r="D19" i="84"/>
  <c r="G18" i="84"/>
  <c r="D18" i="84"/>
  <c r="G17" i="84"/>
  <c r="D17" i="84"/>
  <c r="G16" i="84"/>
  <c r="D16" i="84"/>
  <c r="G15" i="84"/>
  <c r="D15" i="84"/>
  <c r="G9" i="84"/>
  <c r="D9" i="84"/>
  <c r="G8" i="84"/>
  <c r="D8" i="84"/>
  <c r="G7" i="84"/>
  <c r="D7" i="84"/>
  <c r="G6" i="84"/>
  <c r="D6" i="84"/>
  <c r="G5" i="84"/>
  <c r="D5" i="84"/>
  <c r="G4" i="84"/>
  <c r="D4" i="84"/>
  <c r="G3" i="84"/>
  <c r="D3" i="84"/>
  <c r="G2" i="84"/>
  <c r="D2" i="84"/>
  <c r="K9" i="85"/>
  <c r="AG48" i="85"/>
  <c r="AF48" i="85"/>
  <c r="AE48" i="85"/>
  <c r="AD48" i="85"/>
  <c r="AC48" i="85"/>
  <c r="AB48" i="85"/>
  <c r="AA48" i="85"/>
  <c r="Z48" i="85"/>
  <c r="Y48" i="85"/>
  <c r="X48" i="85"/>
  <c r="W48" i="85"/>
  <c r="V48" i="85"/>
  <c r="U48" i="85"/>
  <c r="T48" i="85"/>
  <c r="S48" i="85"/>
  <c r="R48" i="85"/>
  <c r="Q48" i="85"/>
  <c r="P48" i="85"/>
  <c r="O48" i="85"/>
  <c r="N48" i="85"/>
  <c r="M48" i="85"/>
  <c r="AG47" i="85"/>
  <c r="AF47" i="85"/>
  <c r="AE47" i="85"/>
  <c r="AD47" i="85"/>
  <c r="AC47" i="85"/>
  <c r="AB47" i="85"/>
  <c r="AA47" i="85"/>
  <c r="Z47" i="85"/>
  <c r="Y47" i="85"/>
  <c r="X47" i="85"/>
  <c r="W47" i="85"/>
  <c r="V47" i="85"/>
  <c r="U47" i="85"/>
  <c r="T47" i="85"/>
  <c r="S47" i="85"/>
  <c r="R47" i="85"/>
  <c r="Q47" i="85"/>
  <c r="P47" i="85"/>
  <c r="O47" i="85"/>
  <c r="N47" i="85"/>
  <c r="M47" i="85"/>
  <c r="AG46" i="85"/>
  <c r="AF46" i="85"/>
  <c r="AE46" i="85"/>
  <c r="AD46" i="85"/>
  <c r="AC46" i="85"/>
  <c r="AB46" i="85"/>
  <c r="AA46" i="85"/>
  <c r="Z46" i="85"/>
  <c r="Y46" i="85"/>
  <c r="X46" i="85"/>
  <c r="W46" i="85"/>
  <c r="V46" i="85"/>
  <c r="U46" i="85"/>
  <c r="T46" i="85"/>
  <c r="S46" i="85"/>
  <c r="R46" i="85"/>
  <c r="Q46" i="85"/>
  <c r="P46" i="85"/>
  <c r="O46" i="85"/>
  <c r="N46" i="85"/>
  <c r="M46" i="85"/>
  <c r="AG45" i="85"/>
  <c r="AF45" i="85"/>
  <c r="AE45" i="85"/>
  <c r="AD45" i="85"/>
  <c r="AC45" i="85"/>
  <c r="AB45" i="85"/>
  <c r="AA45" i="85"/>
  <c r="Z45" i="85"/>
  <c r="Y45" i="85"/>
  <c r="X45" i="85"/>
  <c r="W45" i="85"/>
  <c r="V45" i="85"/>
  <c r="U45" i="85"/>
  <c r="T45" i="85"/>
  <c r="S45" i="85"/>
  <c r="R45" i="85"/>
  <c r="Q45" i="85"/>
  <c r="P45" i="85"/>
  <c r="O45" i="85"/>
  <c r="N45" i="85"/>
  <c r="M45" i="85"/>
  <c r="AI42" i="85"/>
  <c r="AH42" i="85"/>
  <c r="L42" i="85"/>
  <c r="K42" i="85"/>
  <c r="AI41" i="85"/>
  <c r="AH41" i="85"/>
  <c r="L41" i="85"/>
  <c r="K41" i="85"/>
  <c r="AI40" i="85"/>
  <c r="AH40" i="85"/>
  <c r="L40" i="85"/>
  <c r="K40" i="85"/>
  <c r="AI39" i="85"/>
  <c r="AH39" i="85"/>
  <c r="L39" i="85"/>
  <c r="K39" i="85"/>
  <c r="AI38" i="85"/>
  <c r="AH38" i="85"/>
  <c r="L38" i="85"/>
  <c r="K38" i="85"/>
  <c r="AI37" i="85"/>
  <c r="AH37" i="85"/>
  <c r="L37" i="85"/>
  <c r="K37" i="85"/>
  <c r="AI36" i="85"/>
  <c r="AH36" i="85"/>
  <c r="L36" i="85"/>
  <c r="K36" i="85"/>
  <c r="AI35" i="85"/>
  <c r="AH35" i="85"/>
  <c r="L35" i="85"/>
  <c r="K35" i="85"/>
  <c r="AI34" i="85"/>
  <c r="AH34" i="85"/>
  <c r="L34" i="85"/>
  <c r="K34" i="85"/>
  <c r="AI33" i="85"/>
  <c r="AH33" i="85"/>
  <c r="L33" i="85"/>
  <c r="K33" i="85"/>
  <c r="AI32" i="85"/>
  <c r="AH32" i="85"/>
  <c r="L32" i="85"/>
  <c r="K32" i="85"/>
  <c r="AI31" i="85"/>
  <c r="AH31" i="85"/>
  <c r="L31" i="85"/>
  <c r="K31" i="85"/>
  <c r="AI30" i="85"/>
  <c r="AH30" i="85"/>
  <c r="L30" i="85"/>
  <c r="K30" i="85"/>
  <c r="AI29" i="85"/>
  <c r="AH29" i="85"/>
  <c r="L29" i="85"/>
  <c r="K29" i="85"/>
  <c r="AI28" i="85"/>
  <c r="AH28" i="85"/>
  <c r="L28" i="85"/>
  <c r="K28" i="85"/>
  <c r="AI27" i="85"/>
  <c r="AH27" i="85"/>
  <c r="L27" i="85"/>
  <c r="K27" i="85"/>
  <c r="AI26" i="85"/>
  <c r="AH26" i="85"/>
  <c r="L26" i="85"/>
  <c r="K26" i="85"/>
  <c r="AI25" i="85"/>
  <c r="AH25" i="85"/>
  <c r="L25" i="85"/>
  <c r="K25" i="85"/>
  <c r="AI24" i="85"/>
  <c r="AH24" i="85"/>
  <c r="L24" i="85"/>
  <c r="K24" i="85"/>
  <c r="AI23" i="85"/>
  <c r="AH23" i="85"/>
  <c r="L23" i="85"/>
  <c r="K23" i="85"/>
  <c r="AI22" i="85"/>
  <c r="AH22" i="85"/>
  <c r="L22" i="85"/>
  <c r="K22" i="85"/>
  <c r="AI21" i="85"/>
  <c r="AH21" i="85"/>
  <c r="L21" i="85"/>
  <c r="K21" i="85"/>
  <c r="AI20" i="85"/>
  <c r="AH20" i="85"/>
  <c r="L20" i="85"/>
  <c r="K20" i="85"/>
  <c r="AI19" i="85"/>
  <c r="AH19" i="85"/>
  <c r="L19" i="85"/>
  <c r="K19" i="85"/>
  <c r="AI18" i="85"/>
  <c r="AH18" i="85"/>
  <c r="L18" i="85"/>
  <c r="K18" i="85"/>
  <c r="AI17" i="85"/>
  <c r="AH17" i="85"/>
  <c r="L17" i="85"/>
  <c r="K17" i="85"/>
  <c r="AI16" i="85"/>
  <c r="AH16" i="85"/>
  <c r="L16" i="85"/>
  <c r="K16" i="85"/>
  <c r="AI15" i="85"/>
  <c r="AH15" i="85"/>
  <c r="L15" i="85"/>
  <c r="K15" i="85"/>
  <c r="AI14" i="85"/>
  <c r="AH14" i="85"/>
  <c r="L14" i="85"/>
  <c r="K14" i="85"/>
  <c r="AI13" i="85"/>
  <c r="AH13" i="85"/>
  <c r="L13" i="85"/>
  <c r="K13" i="85"/>
  <c r="AI12" i="85"/>
  <c r="AH12" i="85"/>
  <c r="L12" i="85"/>
  <c r="K12" i="85"/>
  <c r="AI11" i="85"/>
  <c r="AH11" i="85"/>
  <c r="L11" i="85"/>
  <c r="K11" i="85"/>
  <c r="AI10" i="85"/>
  <c r="AH10" i="85"/>
  <c r="L10" i="85"/>
  <c r="K10" i="85"/>
  <c r="AI9" i="85"/>
  <c r="AH9" i="85"/>
  <c r="L9" i="85"/>
  <c r="E76" i="39"/>
  <c r="E72" i="39"/>
  <c r="E68" i="39"/>
  <c r="O67" i="39"/>
  <c r="O66" i="39"/>
  <c r="O65" i="39"/>
  <c r="O64" i="39"/>
  <c r="E64" i="39"/>
  <c r="E60" i="39"/>
</calcChain>
</file>

<file path=xl/sharedStrings.xml><?xml version="1.0" encoding="utf-8"?>
<sst xmlns="http://schemas.openxmlformats.org/spreadsheetml/2006/main" count="4120" uniqueCount="1042">
  <si>
    <r>
      <t>Hardware Design Originator</t>
    </r>
    <r>
      <rPr>
        <sz val="10"/>
        <rFont val="Arial"/>
        <family val="2"/>
      </rPr>
      <t xml:space="preserve">: D. </t>
    </r>
  </si>
  <si>
    <r>
      <t>Layer Count:</t>
    </r>
    <r>
      <rPr>
        <sz val="10"/>
        <rFont val="Arial"/>
        <family val="2"/>
      </rPr>
      <t xml:space="preserve"> 6-8</t>
    </r>
  </si>
  <si>
    <r>
      <t>Included documnet File Names:</t>
    </r>
    <r>
      <rPr>
        <sz val="10"/>
        <rFont val="Arial"/>
        <family val="2"/>
      </rPr>
      <t xml:space="preserve">  TBD</t>
    </r>
  </si>
  <si>
    <r>
      <t xml:space="preserve">Components: </t>
    </r>
    <r>
      <rPr>
        <sz val="10"/>
        <rFont val="Arial"/>
        <family val="2"/>
      </rPr>
      <t>SMD</t>
    </r>
  </si>
  <si>
    <t>Customer approval:</t>
  </si>
  <si>
    <t>Name: ______________________________________</t>
  </si>
  <si>
    <t>Title: _______________________________________</t>
  </si>
  <si>
    <t>Signature:   __________________________________</t>
  </si>
  <si>
    <t>Date: _______________________________________</t>
  </si>
  <si>
    <t>Revision History:</t>
  </si>
  <si>
    <t>REV.</t>
  </si>
  <si>
    <t>DATE</t>
  </si>
  <si>
    <t>ORIGINATOR</t>
  </si>
  <si>
    <t>DESCRIPTION OF CHANGE</t>
  </si>
  <si>
    <t>A</t>
  </si>
  <si>
    <t>D</t>
  </si>
  <si>
    <t>Initial Release</t>
  </si>
  <si>
    <t>GND</t>
  </si>
  <si>
    <t>PS2</t>
  </si>
  <si>
    <t>PS4</t>
  </si>
  <si>
    <t>PS1</t>
  </si>
  <si>
    <t>PS3</t>
  </si>
  <si>
    <t>W1</t>
  </si>
  <si>
    <t>THERM</t>
  </si>
  <si>
    <t>Y2</t>
  </si>
  <si>
    <t>AE9</t>
  </si>
  <si>
    <t>AE29</t>
  </si>
  <si>
    <t>AF34</t>
  </si>
  <si>
    <t>use Sullins  S9641-ND  same as in S0024</t>
  </si>
  <si>
    <t>A1</t>
  </si>
  <si>
    <t>B1</t>
  </si>
  <si>
    <t>A2</t>
  </si>
  <si>
    <t>B2</t>
  </si>
  <si>
    <t>A3</t>
  </si>
  <si>
    <t>B3</t>
  </si>
  <si>
    <t>NC</t>
  </si>
  <si>
    <t>A4</t>
  </si>
  <si>
    <t>B4</t>
  </si>
  <si>
    <t>A5</t>
  </si>
  <si>
    <t>B5</t>
  </si>
  <si>
    <t>IN connect to PS4 and 10uf to GND for each IC.</t>
  </si>
  <si>
    <t xml:space="preserve">VCONTROL CONNECT TO Sullins B3  and to IN THRU 0 ohm </t>
  </si>
  <si>
    <t>SET connect to OUT thru 665 ohm one oper IC</t>
  </si>
  <si>
    <t>LM317L</t>
  </si>
  <si>
    <t>X107 die pad #</t>
  </si>
  <si>
    <t>order</t>
  </si>
  <si>
    <t>X107 die pad name</t>
  </si>
  <si>
    <t xml:space="preserve">P or N </t>
  </si>
  <si>
    <t>Bond to aQFN lead</t>
  </si>
  <si>
    <t>Pad to Pad bond</t>
  </si>
  <si>
    <t>aQFN Lead Number</t>
  </si>
  <si>
    <t>Burn-in connections</t>
  </si>
  <si>
    <t>New HTOL connections</t>
  </si>
  <si>
    <t>Voltage (V)</t>
  </si>
  <si>
    <t>Current (mA)</t>
  </si>
  <si>
    <t>Board Power Key</t>
  </si>
  <si>
    <t>What to Monitor</t>
  </si>
  <si>
    <t>Direction</t>
  </si>
  <si>
    <t>What to monitor</t>
  </si>
  <si>
    <t>P</t>
  </si>
  <si>
    <t>Yes</t>
  </si>
  <si>
    <t>No</t>
  </si>
  <si>
    <t xml:space="preserve">20K to 1V and 0 ohm to Monitor channel </t>
  </si>
  <si>
    <t>DNI resistor to GND 0 ohm resistor to Monitor channel MUX and 1/2K resistor to PS1  1.4V</t>
  </si>
  <si>
    <t>1V</t>
  </si>
  <si>
    <t>1mA</t>
  </si>
  <si>
    <t>PS1=1V</t>
  </si>
  <si>
    <t>Monitor Voltage (provision for all DUT, but insitu measurement on 14 DUTs out of 25)</t>
  </si>
  <si>
    <t>PS1=1V, pin 9 to 8</t>
  </si>
  <si>
    <t>VTERM1</t>
  </si>
  <si>
    <t>E39</t>
  </si>
  <si>
    <t>50mA, 36ohm, connect to PS3=1.8V</t>
  </si>
  <si>
    <t>32.5ohm, connect to GND</t>
  </si>
  <si>
    <t>50mA</t>
  </si>
  <si>
    <t>PS3=1.8V</t>
  </si>
  <si>
    <t>50mA, 32.5ohm, connect to PS3=1.6V</t>
  </si>
  <si>
    <t>PS3=1.6V</t>
  </si>
  <si>
    <t>VTERM2</t>
  </si>
  <si>
    <t>C41</t>
  </si>
  <si>
    <t>VTERM3</t>
  </si>
  <si>
    <t>C39</t>
  </si>
  <si>
    <t>VTERM4</t>
  </si>
  <si>
    <t>A39</t>
  </si>
  <si>
    <t>VOA_LOY</t>
  </si>
  <si>
    <t>AB2</t>
  </si>
  <si>
    <t>Apply PS2=1.4V on Pin11</t>
  </si>
  <si>
    <t>31 ohm to PS1 1.4V</t>
  </si>
  <si>
    <t>1.4V</t>
  </si>
  <si>
    <t>45mA</t>
  </si>
  <si>
    <t>PS2=1.4V</t>
  </si>
  <si>
    <t>VOA_LOX</t>
  </si>
  <si>
    <t>AD2</t>
  </si>
  <si>
    <t>Apply PS2=1.4V on Pin12</t>
  </si>
  <si>
    <t>VPD_YQ</t>
  </si>
  <si>
    <t>N</t>
  </si>
  <si>
    <t>AE5</t>
  </si>
  <si>
    <t>Apply PS5= +2V to Pin13</t>
  </si>
  <si>
    <t>to regulator from PS3 4V output of regulator is V5 2V one per board</t>
  </si>
  <si>
    <t>+2V</t>
  </si>
  <si>
    <t>PS5=+2V</t>
  </si>
  <si>
    <t>Provision for Monitor Voltage</t>
  </si>
  <si>
    <t>VPD_YI</t>
  </si>
  <si>
    <t>AF8</t>
  </si>
  <si>
    <t>Apply PS5= +2V to Pin17</t>
  </si>
  <si>
    <t>VPD_XQ</t>
  </si>
  <si>
    <t>AG11</t>
  </si>
  <si>
    <t>Apply PS5= +2V to Pin20</t>
  </si>
  <si>
    <t>VPM</t>
  </si>
  <si>
    <t>M40</t>
  </si>
  <si>
    <t>Apply PS5= +2V to Pin50</t>
  </si>
  <si>
    <t>VPD_XI</t>
  </si>
  <si>
    <t>AG13</t>
  </si>
  <si>
    <t>Apply PS6= +4V to Pin23</t>
  </si>
  <si>
    <t>to PS3 4V thru 32.5 ohm and 0 ohm to Monitor channel MUX one per DUT</t>
  </si>
  <si>
    <t>+4V</t>
  </si>
  <si>
    <t>PS6= +4V</t>
  </si>
  <si>
    <t>Monitor Voltage HS PD at 4V</t>
  </si>
  <si>
    <t>RXPD_VPM</t>
  </si>
  <si>
    <t>V2</t>
  </si>
  <si>
    <t xml:space="preserve">Apply PS6= +4V to Pin7 </t>
  </si>
  <si>
    <t>Monitor Voltage MPD at 4V</t>
  </si>
  <si>
    <t>VOA_XI</t>
  </si>
  <si>
    <t>F40</t>
  </si>
  <si>
    <t>Appy PS2=1.4V on Pin59</t>
  </si>
  <si>
    <t>VOA_XQ</t>
  </si>
  <si>
    <t>A37</t>
  </si>
  <si>
    <t>Appy PS2=1.4V on Pin65</t>
  </si>
  <si>
    <t>VOA_X</t>
  </si>
  <si>
    <t>B32</t>
  </si>
  <si>
    <t>Appy PS2=1.4V on Pin70</t>
  </si>
  <si>
    <t>VOA_YI</t>
  </si>
  <si>
    <t>A27</t>
  </si>
  <si>
    <t>Appy PS2=1.4V on Pin76</t>
  </si>
  <si>
    <t>VOA_YQ</t>
  </si>
  <si>
    <t>A25</t>
  </si>
  <si>
    <t>Appy PS2=1.4V on Pin79</t>
  </si>
  <si>
    <t>VOA_Y</t>
  </si>
  <si>
    <t>C21</t>
  </si>
  <si>
    <t>Appy PS2=1.4V on Pin83</t>
  </si>
  <si>
    <t>BIAS_IN2</t>
  </si>
  <si>
    <t>R39</t>
  </si>
  <si>
    <t>Floating</t>
  </si>
  <si>
    <t>BIAS_IN1</t>
  </si>
  <si>
    <t>R41</t>
  </si>
  <si>
    <t>BIAS_QN2</t>
  </si>
  <si>
    <t>P40</t>
  </si>
  <si>
    <t>BIAS_QN1</t>
  </si>
  <si>
    <t>N39</t>
  </si>
  <si>
    <t>MZBIAS</t>
  </si>
  <si>
    <t>N41</t>
  </si>
  <si>
    <t>LO_XPM</t>
  </si>
  <si>
    <t>P2</t>
  </si>
  <si>
    <t>LO_YPM</t>
  </si>
  <si>
    <t>R1</t>
  </si>
  <si>
    <t>RXPD_X</t>
  </si>
  <si>
    <t>T2</t>
  </si>
  <si>
    <t>RXPD_Y</t>
  </si>
  <si>
    <t>U1</t>
  </si>
  <si>
    <t>TNERMGND</t>
  </si>
  <si>
    <t>Temp Sense GND</t>
  </si>
  <si>
    <t>VOA_BIAS</t>
  </si>
  <si>
    <t>AA1</t>
  </si>
  <si>
    <t>RX_YQA</t>
  </si>
  <si>
    <t>AE3</t>
  </si>
  <si>
    <t>RX_YQB</t>
  </si>
  <si>
    <t>AG5</t>
  </si>
  <si>
    <t>RX_YIA</t>
  </si>
  <si>
    <t>AE7</t>
  </si>
  <si>
    <t>RX_YIB</t>
  </si>
  <si>
    <t>RX_XQA</t>
  </si>
  <si>
    <t>AF10</t>
  </si>
  <si>
    <t>RX_XQB</t>
  </si>
  <si>
    <t>AE11</t>
  </si>
  <si>
    <t>RX_XIA</t>
  </si>
  <si>
    <t>AF12</t>
  </si>
  <si>
    <t>RX_XIB</t>
  </si>
  <si>
    <t>AE15</t>
  </si>
  <si>
    <t>GNDYQ1</t>
  </si>
  <si>
    <t>AE23</t>
  </si>
  <si>
    <t>GNDYQ2</t>
  </si>
  <si>
    <t>AE25</t>
  </si>
  <si>
    <t>GNDYQ3</t>
  </si>
  <si>
    <t>AF26</t>
  </si>
  <si>
    <t>GNDYI1</t>
  </si>
  <si>
    <t>AE27</t>
  </si>
  <si>
    <t>1 tHerm needs 1V</t>
  </si>
  <si>
    <t>GNDYI2</t>
  </si>
  <si>
    <t>AF28</t>
  </si>
  <si>
    <t>2 All 1.4V pins are current source pins</t>
  </si>
  <si>
    <t>GNDYI3</t>
  </si>
  <si>
    <t>AG29</t>
  </si>
  <si>
    <t>3 remove active current monitor on 1.4V</t>
  </si>
  <si>
    <t>GNDXQ1</t>
  </si>
  <si>
    <t>AF30</t>
  </si>
  <si>
    <t>GNDXQ2</t>
  </si>
  <si>
    <t>AE31</t>
  </si>
  <si>
    <t>GNDXQ3</t>
  </si>
  <si>
    <t>AG33</t>
  </si>
  <si>
    <t>GNDXI1</t>
  </si>
  <si>
    <t>AE33</t>
  </si>
  <si>
    <t>GNDXI2</t>
  </si>
  <si>
    <t>AG35</t>
  </si>
  <si>
    <t>GNDXI3</t>
  </si>
  <si>
    <t>AF36</t>
  </si>
  <si>
    <t>PM_XI</t>
  </si>
  <si>
    <t>L39</t>
  </si>
  <si>
    <t>PHASEGND_XI</t>
  </si>
  <si>
    <t>L41</t>
  </si>
  <si>
    <t>PM_XQ</t>
  </si>
  <si>
    <t>J39</t>
  </si>
  <si>
    <t>PM_X</t>
  </si>
  <si>
    <t>H40</t>
  </si>
  <si>
    <t>PHASEGND_X</t>
  </si>
  <si>
    <t>G41</t>
  </si>
  <si>
    <t>VOAGND_XIQ</t>
  </si>
  <si>
    <t>C37</t>
  </si>
  <si>
    <t>PHASEGND_XQ</t>
  </si>
  <si>
    <t>C35</t>
  </si>
  <si>
    <t>PM_YI</t>
  </si>
  <si>
    <t>C33</t>
  </si>
  <si>
    <t>PHASEGND_Y</t>
  </si>
  <si>
    <t>C29</t>
  </si>
  <si>
    <t>YI_TAP</t>
  </si>
  <si>
    <t>B28</t>
  </si>
  <si>
    <t>PM_Y</t>
  </si>
  <si>
    <t>C27</t>
  </si>
  <si>
    <t>PM_YQ</t>
  </si>
  <si>
    <t>B26</t>
  </si>
  <si>
    <t>VOAGND_YIQ</t>
  </si>
  <si>
    <t>C25</t>
  </si>
  <si>
    <t>PHASEGND_YQ</t>
  </si>
  <si>
    <t>A23</t>
  </si>
  <si>
    <t>VOAGND_XY</t>
  </si>
  <si>
    <t>A33</t>
  </si>
  <si>
    <t>PHASEGND_YI</t>
  </si>
  <si>
    <t>A31</t>
  </si>
  <si>
    <t>YQ_TAP</t>
  </si>
  <si>
    <t>A21</t>
  </si>
  <si>
    <t>TAP_Y</t>
  </si>
  <si>
    <t>C19</t>
  </si>
  <si>
    <t>XI_TAP</t>
  </si>
  <si>
    <t>J41</t>
  </si>
  <si>
    <t xml:space="preserve">GND </t>
  </si>
  <si>
    <t>XQ_TAP</t>
  </si>
  <si>
    <t>B34</t>
  </si>
  <si>
    <t>TAP_X</t>
  </si>
  <si>
    <t>C31</t>
  </si>
  <si>
    <t>PHASE_SPLITTER</t>
  </si>
  <si>
    <t>PHASEGND_SPLITTER</t>
  </si>
  <si>
    <t>PHASE_XI</t>
  </si>
  <si>
    <t>K40</t>
  </si>
  <si>
    <t>PS3=1.8V, Pin 53 to 52(GND)</t>
  </si>
  <si>
    <t>to regulator from PS3 4V output of regulator is V6 1.8V oneregulator per 20 parts</t>
  </si>
  <si>
    <t>1.8V</t>
  </si>
  <si>
    <t>24mA</t>
  </si>
  <si>
    <t>Phase_X</t>
  </si>
  <si>
    <t>G39</t>
  </si>
  <si>
    <t>PS3=1.8V, Pin 58 to 57(GND)</t>
  </si>
  <si>
    <t>PHASE_XQ</t>
  </si>
  <si>
    <t>A35</t>
  </si>
  <si>
    <t>PS3=1.8V, Pin 67 to 66(GND)</t>
  </si>
  <si>
    <t>PHASE_YI</t>
  </si>
  <si>
    <t>B30</t>
  </si>
  <si>
    <t>PS3=1.8V, Pin 72 to 85(GND)</t>
  </si>
  <si>
    <t>PHASE_Y</t>
  </si>
  <si>
    <t>A29</t>
  </si>
  <si>
    <t>PS3=1.8V, Pin 74 to 73(GND)</t>
  </si>
  <si>
    <t>PHASE_YQ</t>
  </si>
  <si>
    <t>C23</t>
  </si>
  <si>
    <t>PS3=1.8V, Pin 82 to 81(GND)</t>
  </si>
  <si>
    <t>RFYQA</t>
  </si>
  <si>
    <t>AF24</t>
  </si>
  <si>
    <t>PS7= +5V, pin 26 to 27(GND)</t>
  </si>
  <si>
    <t>to PS4 5V</t>
  </si>
  <si>
    <t>+5V</t>
  </si>
  <si>
    <t>0.003mA</t>
  </si>
  <si>
    <t>PS7= +5V</t>
  </si>
  <si>
    <t>RFYQB</t>
  </si>
  <si>
    <t>AG25</t>
  </si>
  <si>
    <t>PS7= +5V, pin 28 to 29(GND)</t>
  </si>
  <si>
    <t>RFYIA</t>
  </si>
  <si>
    <t>AG27</t>
  </si>
  <si>
    <t>PS7= +5V, pin 31 to 32(GND)</t>
  </si>
  <si>
    <t>RFYIB</t>
  </si>
  <si>
    <t>PS7= +5V, pin 33 to 34(GND)</t>
  </si>
  <si>
    <t>RFXQA</t>
  </si>
  <si>
    <t>AG31</t>
  </si>
  <si>
    <t>PS7= +5V, pin 36 to 37(GND)</t>
  </si>
  <si>
    <t>RFXQB</t>
  </si>
  <si>
    <t>AF32</t>
  </si>
  <si>
    <t>PS7= +5V, pin 38 to 39(GND)</t>
  </si>
  <si>
    <t>RFXIA</t>
  </si>
  <si>
    <t>PS7= +5V, pin 41 to 42(GND)</t>
  </si>
  <si>
    <t>RFXIB</t>
  </si>
  <si>
    <t>AE35</t>
  </si>
  <si>
    <t>PS7= +5V, pin 43 to 44(GND)</t>
  </si>
  <si>
    <t>VTERM5</t>
  </si>
  <si>
    <t>D1.94</t>
  </si>
  <si>
    <t>VTERM6</t>
  </si>
  <si>
    <t>D1.95</t>
  </si>
  <si>
    <t>VTERM7</t>
  </si>
  <si>
    <t>D1.96</t>
  </si>
  <si>
    <t>VTERM8</t>
  </si>
  <si>
    <t>D1.92</t>
  </si>
  <si>
    <t>VTERM9</t>
  </si>
  <si>
    <t>D1.91</t>
  </si>
  <si>
    <t>VTERM10</t>
  </si>
  <si>
    <t>D1.97</t>
  </si>
  <si>
    <t>VTERM_XI</t>
  </si>
  <si>
    <t>D1.88</t>
  </si>
  <si>
    <t>VTERM_XQ</t>
  </si>
  <si>
    <t>D1.89</t>
  </si>
  <si>
    <t>VTERM_YI</t>
  </si>
  <si>
    <t>D1.90</t>
  </si>
  <si>
    <t>VTERM_YQ</t>
  </si>
  <si>
    <t>D1.93</t>
  </si>
  <si>
    <t>CONFIDENTIAL - DISCLOSED UNDER NDA</t>
  </si>
  <si>
    <t>Board#1 Bias Conditions (125°C)</t>
  </si>
  <si>
    <t>Board#2  Bias Conditions (150°C)</t>
  </si>
  <si>
    <t>Pin Name</t>
  </si>
  <si>
    <t>Pin No.</t>
  </si>
  <si>
    <t>Pin Description</t>
  </si>
  <si>
    <t>Function</t>
  </si>
  <si>
    <t>Pin Type</t>
  </si>
  <si>
    <t>Pin setup for HTOL</t>
  </si>
  <si>
    <t>DINN_1</t>
  </si>
  <si>
    <t>Channel 1 data input (inverting)</t>
  </si>
  <si>
    <t>Input</t>
  </si>
  <si>
    <t>RF Input</t>
  </si>
  <si>
    <t>50 Mhz input from oscillator bufer N (350-500mV Vdiff)  See supporting circuit page</t>
  </si>
  <si>
    <t>DINN_2</t>
  </si>
  <si>
    <t>Channel 2 data input (inverting)</t>
  </si>
  <si>
    <t>DINN_3</t>
  </si>
  <si>
    <t>Channel 3 data input (inverting)</t>
  </si>
  <si>
    <t>DINN_4</t>
  </si>
  <si>
    <t>Channel 4 data input (inverting)</t>
  </si>
  <si>
    <t>DINP_1</t>
  </si>
  <si>
    <t>Channel 1 data input (non-inverting)</t>
  </si>
  <si>
    <t>50 Mhz input from oscillator bufer P (350-500mV Vdiff)  See supporting circuit page</t>
  </si>
  <si>
    <t>DINP_2</t>
  </si>
  <si>
    <t>Channel 2 data input (non-inverting)</t>
  </si>
  <si>
    <t>DINP_3</t>
  </si>
  <si>
    <t>Channel 3 data input (non-inverting)</t>
  </si>
  <si>
    <t>DINP_4</t>
  </si>
  <si>
    <t>Channel 4 data input (non-inverting)</t>
  </si>
  <si>
    <t>Center pad</t>
  </si>
  <si>
    <t>Ground</t>
  </si>
  <si>
    <t>OUT1</t>
  </si>
  <si>
    <t>Channel 1 output</t>
  </si>
  <si>
    <t>Output</t>
  </si>
  <si>
    <t>RF Output</t>
  </si>
  <si>
    <t>50 ohm 1W to GND</t>
  </si>
  <si>
    <t>OUT2</t>
  </si>
  <si>
    <t>Channel 2 output</t>
  </si>
  <si>
    <t>OUT3</t>
  </si>
  <si>
    <t>Channel 3 output</t>
  </si>
  <si>
    <t>OUT4</t>
  </si>
  <si>
    <t>Channel 4 output</t>
  </si>
  <si>
    <t>VB1</t>
  </si>
  <si>
    <t>Adjusts Channel 1 IDD current</t>
  </si>
  <si>
    <t>Control</t>
  </si>
  <si>
    <t>DC bias Input</t>
  </si>
  <si>
    <t>connect to VB1 Output of VDD1 loopback circuit also to monitor channel S97 one per DUT</t>
  </si>
  <si>
    <t>Muxed</t>
  </si>
  <si>
    <t xml:space="preserve">See mux Tab </t>
  </si>
  <si>
    <t>VB2</t>
  </si>
  <si>
    <t>Adjusts Channel 2 IDD current</t>
  </si>
  <si>
    <t>connect to VB2 Output of VDD2 loopback circuit also to monitor channel S97 one per DUT</t>
  </si>
  <si>
    <t>VB3</t>
  </si>
  <si>
    <t>Adjusts Channel 3 IDD current</t>
  </si>
  <si>
    <t>connect to VB3 Output of VDD3 loopback circuit also to monitor channel S97 one per DUT</t>
  </si>
  <si>
    <t>VB4</t>
  </si>
  <si>
    <t>Adjusts Channel 4 IDD current</t>
  </si>
  <si>
    <t>connect to VB4 Output of VDD4 loopback circuit also to monitor channel S97 one per DUT</t>
  </si>
  <si>
    <t>VCC*</t>
  </si>
  <si>
    <t>Driver power supply (for channel 1 and 2)</t>
  </si>
  <si>
    <t>Power Supply</t>
  </si>
  <si>
    <t>Power Supply #1</t>
  </si>
  <si>
    <r>
      <t xml:space="preserve">3.63V </t>
    </r>
    <r>
      <rPr>
        <sz val="8"/>
        <color rgb="FF000000"/>
        <rFont val="Calibri"/>
        <family val="2"/>
      </rPr>
      <t>±</t>
    </r>
    <r>
      <rPr>
        <sz val="8"/>
        <color rgb="FF000000"/>
        <rFont val="Garamond"/>
        <family val="1"/>
      </rPr>
      <t>10mV (70mA) PS2 with current monitor</t>
    </r>
  </si>
  <si>
    <t>mon</t>
  </si>
  <si>
    <t>S97-S110</t>
  </si>
  <si>
    <t>Driver power supply (for channel 3 and 4)</t>
  </si>
  <si>
    <t>VDD1*</t>
  </si>
  <si>
    <t>Channel 1 driver bias-T power supply</t>
  </si>
  <si>
    <t>Power Supply #2</t>
  </si>
  <si>
    <t>VDD1 3.63V (70mA) output of loopback circuit with current monitor</t>
  </si>
  <si>
    <t>VDD2*</t>
  </si>
  <si>
    <t>Channel 2 driver bias-T power supply</t>
  </si>
  <si>
    <t>VDD3*</t>
  </si>
  <si>
    <t>Channel 3 driver bias-T power supply</t>
  </si>
  <si>
    <t>VDD4*</t>
  </si>
  <si>
    <t>Channel 4 driver bias-T power supply</t>
  </si>
  <si>
    <t>VEA1</t>
  </si>
  <si>
    <t>Channel 1 EA modulator bias-T power supply</t>
  </si>
  <si>
    <t>Power Supply #3</t>
  </si>
  <si>
    <t>0 ohm to output of the VEA regulator circuit also  to Banana Jack at the end of the board for -2V VEA gets regulated from PS1 40mA</t>
  </si>
  <si>
    <t>VEA2</t>
  </si>
  <si>
    <t>Channel 2 EA modulator bias-T power supply</t>
  </si>
  <si>
    <t>VEA3</t>
  </si>
  <si>
    <t>Channel 3 EA modulator bias-T power supply</t>
  </si>
  <si>
    <t>VEA4</t>
  </si>
  <si>
    <t>Channel 4 EA modulator bias-T power supply</t>
  </si>
  <si>
    <t>VG1</t>
  </si>
  <si>
    <t>Channel 1 gain control</t>
  </si>
  <si>
    <r>
      <t>V5 0.2V to series 1k</t>
    </r>
    <r>
      <rPr>
        <sz val="8"/>
        <color rgb="FF000000"/>
        <rFont val="Calibri"/>
        <family val="2"/>
      </rPr>
      <t>Ω to V</t>
    </r>
    <r>
      <rPr>
        <vertAlign val="subscript"/>
        <sz val="8"/>
        <color rgb="FF000000"/>
        <rFont val="Calibri"/>
        <family val="2"/>
      </rPr>
      <t>G</t>
    </r>
    <r>
      <rPr>
        <sz val="8"/>
        <color rgb="FF000000"/>
        <rFont val="Calibri"/>
        <family val="2"/>
      </rPr>
      <t xml:space="preserve"> pin</t>
    </r>
  </si>
  <si>
    <t>VG2</t>
  </si>
  <si>
    <t>Channel 2 gain control</t>
  </si>
  <si>
    <t>VG3</t>
  </si>
  <si>
    <t>Channel 3 gain control</t>
  </si>
  <si>
    <t>VG4</t>
  </si>
  <si>
    <t>Channel 4 gain control</t>
  </si>
  <si>
    <t>VP1</t>
  </si>
  <si>
    <t>Channel 1 peak detector</t>
  </si>
  <si>
    <t>DC Output</t>
  </si>
  <si>
    <t>Float / Data log</t>
  </si>
  <si>
    <t>VP2</t>
  </si>
  <si>
    <t>Channel 2 peak detector</t>
  </si>
  <si>
    <t>VP3</t>
  </si>
  <si>
    <t>Channel 3 peak detector</t>
  </si>
  <si>
    <t>VP4</t>
  </si>
  <si>
    <t>Channel 4 peak detector</t>
  </si>
  <si>
    <t>24, 36</t>
  </si>
  <si>
    <t>No connect (corner pins)</t>
  </si>
  <si>
    <t>Float</t>
  </si>
  <si>
    <t>Add test point for GND at each socket</t>
  </si>
  <si>
    <t>3.63V, Oscillator circuit thru 2A fuse "OPAmp VDD1,2,3,4 loopback circuit thru 2A fuse, MUX thru 0 ohm, RTD,  and -2V regulator thru 15A fuse</t>
  </si>
  <si>
    <t>VCC 3.63V</t>
  </si>
  <si>
    <t>VDD 3.63V</t>
  </si>
  <si>
    <t>VREF</t>
  </si>
  <si>
    <t>Power up sequence</t>
  </si>
  <si>
    <t>1. PS1 3.63V Oscillator circuit thru 2A fuse "OPAmp VDD1,2,3,4 loopback circuit thru 2A fuse, MUX thru 0 ohm, RTD,  and -2V regulator thru 15A fuse</t>
  </si>
  <si>
    <t>2. PS2  VCC</t>
  </si>
  <si>
    <t>3. PS3 VDD  and VG 0.2V from regulator</t>
  </si>
  <si>
    <t>4. Oscillator enable channel</t>
  </si>
  <si>
    <t>5. PS4 VREF</t>
  </si>
  <si>
    <t>Also Connect to header at monitor end of the Board.</t>
  </si>
  <si>
    <t>TP</t>
  </si>
  <si>
    <t>One per Board</t>
  </si>
  <si>
    <t>15A fuse</t>
  </si>
  <si>
    <t>5A fuse on Input from PS3</t>
  </si>
  <si>
    <t>1.Design for HTOL 14 positions per board Incal XP-160. Oscillator design is based on B1460 or B1541.   One circuit can be used for two duts.  as close as possible.</t>
  </si>
  <si>
    <t>Route on top or bottom only with GND shield all aroud. Buffer part number changed to SY58033. Make the land pad footprints longer so I can probe them outside of the QFN device.</t>
  </si>
  <si>
    <t>V4= PS3 3.63V</t>
  </si>
  <si>
    <t>Do not use below</t>
  </si>
  <si>
    <t>VDD1,VDD2,VDD3,VDD4  circuit after VDD current sense  4 per DUT</t>
  </si>
  <si>
    <t>To Mux</t>
  </si>
  <si>
    <t>VDD 1,2,3,4 goes thru active current monitor one per DUT.</t>
  </si>
  <si>
    <t>VCC goes thru active current monitor one per DUT.</t>
  </si>
  <si>
    <t>See monitoring tab for details</t>
  </si>
  <si>
    <t>Active monitor channel per DUT:</t>
  </si>
  <si>
    <t>S97-S121</t>
  </si>
  <si>
    <t>Active current monitor per DUT:</t>
  </si>
  <si>
    <t>VTERM</t>
  </si>
  <si>
    <t>PS3 VTERM</t>
  </si>
  <si>
    <t>IMON = Connect to S122-S147</t>
  </si>
  <si>
    <t>VIN = 3.8V</t>
  </si>
  <si>
    <t>500-800mA</t>
  </si>
  <si>
    <t>VDUT= VTERM 3.8V</t>
  </si>
  <si>
    <t>QS6</t>
  </si>
  <si>
    <t>RS1</t>
  </si>
  <si>
    <t>0.05 ohm 1206 MCS1632R050FER    0.5W 1%</t>
  </si>
  <si>
    <t>F1A</t>
  </si>
  <si>
    <t>0 ohm</t>
  </si>
  <si>
    <t>C1A</t>
  </si>
  <si>
    <t xml:space="preserve">22uF 25V 7343 </t>
  </si>
  <si>
    <t>T591D226M025ATE060</t>
  </si>
  <si>
    <t>C1B</t>
  </si>
  <si>
    <t xml:space="preserve">1uF </t>
  </si>
  <si>
    <t>C1C</t>
  </si>
  <si>
    <t>0.1uF</t>
  </si>
  <si>
    <t>C1D</t>
  </si>
  <si>
    <t>C1E</t>
  </si>
  <si>
    <t>C1F</t>
  </si>
  <si>
    <t xml:space="preserve">PS2 </t>
  </si>
  <si>
    <t>IMON = Connect to MUX</t>
  </si>
  <si>
    <t>VIN = 2.5V-2.7V</t>
  </si>
  <si>
    <t xml:space="preserve">VDUT= VOA_X </t>
  </si>
  <si>
    <t>QS5</t>
  </si>
  <si>
    <t>0.5 ohm 0805 CSR0805FKR500     0.125W 1%</t>
  </si>
  <si>
    <t>VDUT= VOA_Y</t>
  </si>
  <si>
    <t>QS7</t>
  </si>
  <si>
    <t>all 25  socket will also monitor temperature. Connect output header pin2 to MUX (See MUX tab)</t>
  </si>
  <si>
    <t>Please add this circuit  to each socket on board.   A 3 pin header.Pin 1 to PS3  pin 2 Connect to monitor channel MUX</t>
  </si>
  <si>
    <t>Pin 3 is Ground.</t>
  </si>
  <si>
    <t>There will be one device TMP235 SOT70 per socket. Please add it to the BOM total of 25 per board. This device will not be part of the layout</t>
  </si>
  <si>
    <t>for 150C use TMP235 A4 instead of TC1047A different footprint SOT70</t>
  </si>
  <si>
    <t>0.01 ohm 2512 2W 1%</t>
  </si>
  <si>
    <t xml:space="preserve">CSR2512A-0R01F1 </t>
  </si>
  <si>
    <t>F1B</t>
  </si>
  <si>
    <t>2200 uF 4V 7260 20% (DNI)</t>
  </si>
  <si>
    <t>DNI</t>
  </si>
  <si>
    <t>470uF 4V 7343 10m ohm (DNI)</t>
  </si>
  <si>
    <t>CIC</t>
  </si>
  <si>
    <t xml:space="preserve">10uF 16V 1210 X8R </t>
  </si>
  <si>
    <t>C3225X8R1C106K250AB</t>
  </si>
  <si>
    <t>47uF 6.3V 1210 X7R</t>
  </si>
  <si>
    <t>JMK325B7476MM-TR)</t>
  </si>
  <si>
    <t>2.5V</t>
  </si>
  <si>
    <t>5A</t>
  </si>
  <si>
    <t>0.005 ohm 2512 2W 1%</t>
  </si>
  <si>
    <t xml:space="preserve">PS3 </t>
  </si>
  <si>
    <t>3.8V</t>
  </si>
  <si>
    <t>6V</t>
  </si>
  <si>
    <t>0.02 ohm 1206 0.5W 1%</t>
  </si>
  <si>
    <t>PS4 LED</t>
  </si>
  <si>
    <t>PSA</t>
  </si>
  <si>
    <t>RL1</t>
  </si>
  <si>
    <t>150 ohm</t>
  </si>
  <si>
    <t>D1</t>
  </si>
  <si>
    <t>LED SMD</t>
  </si>
  <si>
    <t>Item</t>
  </si>
  <si>
    <t>Qty</t>
  </si>
  <si>
    <t>Ref#</t>
  </si>
  <si>
    <t>Type</t>
  </si>
  <si>
    <t>Value</t>
  </si>
  <si>
    <t>Description</t>
  </si>
  <si>
    <t>Mfr</t>
  </si>
  <si>
    <t>Mfr PN</t>
  </si>
  <si>
    <t>Dist PN</t>
  </si>
  <si>
    <t>Board#</t>
  </si>
  <si>
    <t>Cost</t>
  </si>
  <si>
    <t>Total Cost</t>
  </si>
  <si>
    <t>N/A</t>
  </si>
  <si>
    <t>INA214 (Gain=100, positiove 26V only)</t>
  </si>
  <si>
    <t>Max Current</t>
  </si>
  <si>
    <t>Rsense (ohm)</t>
  </si>
  <si>
    <t>MFG</t>
  </si>
  <si>
    <t>Part Number</t>
  </si>
  <si>
    <t>Size (SMD)</t>
  </si>
  <si>
    <t>Watts</t>
  </si>
  <si>
    <t>Tol</t>
  </si>
  <si>
    <t>Temp</t>
  </si>
  <si>
    <t>25mA</t>
  </si>
  <si>
    <t>Rohm</t>
  </si>
  <si>
    <t xml:space="preserve">ESR10EZPF2R00 </t>
  </si>
  <si>
    <t>0805</t>
  </si>
  <si>
    <t>0.125W</t>
  </si>
  <si>
    <t>100ppm</t>
  </si>
  <si>
    <t>Caps</t>
  </si>
  <si>
    <t>PS3 LED</t>
  </si>
  <si>
    <t xml:space="preserve"> 50mA</t>
  </si>
  <si>
    <t xml:space="preserve">MCR03EZPFL1R00 </t>
  </si>
  <si>
    <t>100mA</t>
  </si>
  <si>
    <t xml:space="preserve">Stackpole </t>
  </si>
  <si>
    <t xml:space="preserve">CSR0805FKR500 </t>
  </si>
  <si>
    <t>200ppm</t>
  </si>
  <si>
    <t>250mA</t>
  </si>
  <si>
    <t xml:space="preserve">Vishay </t>
  </si>
  <si>
    <t xml:space="preserve">WSL0805R2000FEA </t>
  </si>
  <si>
    <t>75ppm</t>
  </si>
  <si>
    <t>V++</t>
  </si>
  <si>
    <t>500mA</t>
  </si>
  <si>
    <t xml:space="preserve">CSR1206FKR100 </t>
  </si>
  <si>
    <t>0.5W</t>
  </si>
  <si>
    <t>PSB</t>
  </si>
  <si>
    <t xml:space="preserve">1A  </t>
  </si>
  <si>
    <t>Ohmite</t>
  </si>
  <si>
    <t xml:space="preserve">MCS1632R050FER </t>
  </si>
  <si>
    <t>50ppm</t>
  </si>
  <si>
    <t>RL2</t>
  </si>
  <si>
    <t>4.7K</t>
  </si>
  <si>
    <t>2.5A</t>
  </si>
  <si>
    <t xml:space="preserve">MCS1632R020FER </t>
  </si>
  <si>
    <t>For 15 amps fuse, let’s use ED5019-ND. The holes on the PCB will need to be bigger as well. Like the 20amp</t>
  </si>
  <si>
    <t>22.1 ohm</t>
  </si>
  <si>
    <t xml:space="preserve">5A  </t>
  </si>
  <si>
    <t xml:space="preserve">Riedon   </t>
  </si>
  <si>
    <t>2W</t>
  </si>
  <si>
    <t>10A</t>
  </si>
  <si>
    <t xml:space="preserve">TT Elctronics </t>
  </si>
  <si>
    <t xml:space="preserve">LRF3W-R005JW       </t>
  </si>
  <si>
    <t>Q1</t>
  </si>
  <si>
    <t>MMBT3904</t>
  </si>
  <si>
    <t>25A</t>
  </si>
  <si>
    <t xml:space="preserve">CSNL2512 FT2L00   </t>
  </si>
  <si>
    <t xml:space="preserve">50A </t>
  </si>
  <si>
    <t xml:space="preserve">CSR2512C-0R001F1 </t>
  </si>
  <si>
    <t>3W</t>
  </si>
  <si>
    <t xml:space="preserve">100A </t>
  </si>
  <si>
    <t xml:space="preserve">CSS2725FTL500 </t>
  </si>
  <si>
    <t>4W</t>
  </si>
  <si>
    <t>11 ohm</t>
  </si>
  <si>
    <t>available R</t>
  </si>
  <si>
    <t>------</t>
  </si>
  <si>
    <t>++++</t>
  </si>
  <si>
    <t>R2</t>
  </si>
  <si>
    <t>Vout =</t>
  </si>
  <si>
    <t xml:space="preserve">&lt;-- NEED  </t>
  </si>
  <si>
    <t>ps4</t>
  </si>
  <si>
    <t>ps5</t>
  </si>
  <si>
    <t>ps6</t>
  </si>
  <si>
    <t>1V8 regulated from PS3</t>
  </si>
  <si>
    <t>LT1085CM</t>
  </si>
  <si>
    <t>VIN = PS3</t>
  </si>
  <si>
    <t>VOUT = 1V8</t>
  </si>
  <si>
    <t>R1 =  392 ohm 1%</t>
  </si>
  <si>
    <t>R2 = removable resistor 174 ohm 1%</t>
  </si>
  <si>
    <t>2V5 regulated from PS3</t>
  </si>
  <si>
    <t>VOUT = 2V5</t>
  </si>
  <si>
    <t>R2 = removable resistor 392 ohm 1%</t>
  </si>
  <si>
    <t>3.6A</t>
  </si>
  <si>
    <t>8A</t>
  </si>
  <si>
    <t>25 sockets</t>
  </si>
  <si>
    <t>The card will use 2 LT3083 Ics  TSSOP 16</t>
  </si>
  <si>
    <t>OUT IC1 connect to Sullins B2, A4 thru 0 ohm and 10uf to GND</t>
  </si>
  <si>
    <t>OUT IC2 connect to Sullins A2, B4 thru 0 ohm and 10uf to GND</t>
  </si>
  <si>
    <t>no attachment.</t>
  </si>
  <si>
    <t>B20</t>
  </si>
  <si>
    <t>VOUT1</t>
  </si>
  <si>
    <t>VOUT2</t>
  </si>
  <si>
    <t>VOUT3</t>
  </si>
  <si>
    <t>VOUT4</t>
  </si>
  <si>
    <t>VOUT5</t>
  </si>
  <si>
    <t>VOUT6</t>
  </si>
  <si>
    <r>
      <t>Test Hardware Description:</t>
    </r>
    <r>
      <rPr>
        <sz val="10"/>
        <rFont val="Arial"/>
        <family val="2"/>
      </rPr>
      <t xml:space="preserve"> Sonoma Air full size BIM</t>
    </r>
  </si>
  <si>
    <t>VOUT7</t>
  </si>
  <si>
    <t>ADC assignment</t>
  </si>
  <si>
    <t>Voltage</t>
  </si>
  <si>
    <t>ADC_IN00</t>
  </si>
  <si>
    <t>ADC_IN01</t>
  </si>
  <si>
    <t>ADC_IN02</t>
  </si>
  <si>
    <t>ADC_IN03</t>
  </si>
  <si>
    <t>ADC_IN04</t>
  </si>
  <si>
    <t>ADC_IN05</t>
  </si>
  <si>
    <t>ADC_IN06</t>
  </si>
  <si>
    <t>ADC_IN07</t>
  </si>
  <si>
    <t>ADC_IN08</t>
  </si>
  <si>
    <t>ADC_IN09</t>
  </si>
  <si>
    <t>ADC_IN10</t>
  </si>
  <si>
    <t>ADC_IN11</t>
  </si>
  <si>
    <t>ADC_IN12</t>
  </si>
  <si>
    <t>ADC_IN13</t>
  </si>
  <si>
    <t>ADC_IN14</t>
  </si>
  <si>
    <t>ADC_IN15</t>
  </si>
  <si>
    <t>XADC_0</t>
  </si>
  <si>
    <t>XADC_1</t>
  </si>
  <si>
    <t>XADC_2</t>
  </si>
  <si>
    <t>XADC_3</t>
  </si>
  <si>
    <t>XADC_4</t>
  </si>
  <si>
    <t>XADC_5</t>
  </si>
  <si>
    <t>XADC_6</t>
  </si>
  <si>
    <t>XADC_7</t>
  </si>
  <si>
    <t>XADC_8</t>
  </si>
  <si>
    <t>XADC_9</t>
  </si>
  <si>
    <t>XADC_10</t>
  </si>
  <si>
    <t>XADC_11</t>
  </si>
  <si>
    <t>XADC_12</t>
  </si>
  <si>
    <t>XADC_13</t>
  </si>
  <si>
    <t>XADC_14</t>
  </si>
  <si>
    <t>XADC_15</t>
  </si>
  <si>
    <t>V+ = VOUT8</t>
  </si>
  <si>
    <t xml:space="preserve">thru divider </t>
  </si>
  <si>
    <t>MIO36 for all 4 MUX1574</t>
  </si>
  <si>
    <t>VOUT8</t>
  </si>
  <si>
    <t>Trim resistor values in Ohms calc</t>
  </si>
  <si>
    <t>2.43K</t>
  </si>
  <si>
    <t xml:space="preserve">Trim value to use </t>
  </si>
  <si>
    <t>Per DUT Current A</t>
  </si>
  <si>
    <t>Per board Current A</t>
  </si>
  <si>
    <r>
      <t>Document#:</t>
    </r>
    <r>
      <rPr>
        <sz val="10"/>
        <rFont val="Arial"/>
        <family val="2"/>
      </rPr>
      <t xml:space="preserve">  S0034</t>
    </r>
  </si>
  <si>
    <r>
      <t>Project Start Date:</t>
    </r>
    <r>
      <rPr>
        <sz val="10"/>
        <rFont val="Arial"/>
        <family val="2"/>
      </rPr>
      <t xml:space="preserve"> 8/14/25</t>
    </r>
  </si>
  <si>
    <r>
      <t>Project Name:</t>
    </r>
    <r>
      <rPr>
        <sz val="10"/>
        <rFont val="Arial"/>
        <family val="2"/>
      </rPr>
      <t xml:space="preserve"> Aurora PGA</t>
    </r>
  </si>
  <si>
    <r>
      <t>Package</t>
    </r>
    <r>
      <rPr>
        <sz val="10"/>
        <rFont val="Arial"/>
        <family val="2"/>
      </rPr>
      <t>: PGA Module</t>
    </r>
  </si>
  <si>
    <r>
      <t>Socket PN:</t>
    </r>
    <r>
      <rPr>
        <sz val="10"/>
        <rFont val="Arial"/>
        <family val="2"/>
      </rPr>
      <t xml:space="preserve"> Boyd TMA-12B-5-0060@A bridge and 702-0003244 socket</t>
    </r>
  </si>
  <si>
    <r>
      <t>Board Thickness:</t>
    </r>
    <r>
      <rPr>
        <sz val="10"/>
        <rFont val="Arial"/>
        <family val="2"/>
      </rPr>
      <t xml:space="preserve"> .125 inch</t>
    </r>
  </si>
  <si>
    <t>Driving requirements:</t>
  </si>
  <si>
    <t>1. 9 channels current driver</t>
  </si>
  <si>
    <t>3. 1 signal driver 5Vpp + 4V bias</t>
  </si>
  <si>
    <t>4. 1 thermistor read out</t>
  </si>
  <si>
    <t>PIN_ID</t>
  </si>
  <si>
    <t>Driving Requirement</t>
  </si>
  <si>
    <t>Comment</t>
  </si>
  <si>
    <t>Driving Configuration</t>
  </si>
  <si>
    <t>In-Situ Monitoring</t>
  </si>
  <si>
    <t>WEST</t>
  </si>
  <si>
    <t>EAST</t>
  </si>
  <si>
    <t>N/C</t>
  </si>
  <si>
    <t>INDEX</t>
  </si>
  <si>
    <t>B</t>
  </si>
  <si>
    <t>C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</si>
  <si>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</si>
  <si>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</si>
  <si>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</si>
  <si>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</si>
  <si>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</si>
  <si>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</si>
  <si>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</si>
  <si>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</si>
  <si>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</si>
  <si>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</si>
  <si>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Q</t>
  </si>
  <si>
    <t>R</t>
  </si>
  <si>
    <t>S</t>
  </si>
  <si>
    <t>T</t>
  </si>
  <si>
    <t>U</t>
  </si>
  <si>
    <t>V</t>
  </si>
  <si>
    <t>W</t>
  </si>
  <si>
    <t>X</t>
  </si>
  <si>
    <t>Y</t>
  </si>
  <si>
    <t>700mA, DC, current drive</t>
  </si>
  <si>
    <t>Current driver 1 signal</t>
  </si>
  <si>
    <t>expected less than 3V</t>
  </si>
  <si>
    <t>700mA, DC return of A2</t>
  </si>
  <si>
    <t>Current driver 1 ground</t>
  </si>
  <si>
    <t>A6</t>
  </si>
  <si>
    <t>Return path of A7</t>
  </si>
  <si>
    <t>Signal generator 1 ground</t>
  </si>
  <si>
    <t>A7</t>
  </si>
  <si>
    <t>Signal generator 1 signal</t>
  </si>
  <si>
    <t>Oscillator curcuit</t>
  </si>
  <si>
    <t>A8</t>
  </si>
  <si>
    <t>A9</t>
  </si>
  <si>
    <t>Connect to 1.8V, DC, power rail, total expect &lt;15mA</t>
  </si>
  <si>
    <t>Power supply 3 signal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</si>
  <si>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</si>
  <si>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</si>
  <si>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</si>
  <si>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</si>
  <si>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</si>
  <si>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</si>
  <si>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</si>
  <si>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</si>
  <si>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</si>
  <si>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</si>
  <si>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</si>
  <si>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1200mA, DC, current drive</t>
  </si>
  <si>
    <t>Current driver 2 signal</t>
  </si>
  <si>
    <t>A22</t>
  </si>
  <si>
    <t>2400mA, DC, current drive</t>
  </si>
  <si>
    <t>Current driver 3 signal</t>
  </si>
  <si>
    <t>Current driver 4 signal</t>
  </si>
  <si>
    <t>A24</t>
  </si>
  <si>
    <t>Current driver 5 signal</t>
  </si>
  <si>
    <t>A26</t>
  </si>
  <si>
    <t>A28</t>
  </si>
  <si>
    <t>A30</t>
  </si>
  <si>
    <t>A32</t>
  </si>
  <si>
    <t>A34</t>
  </si>
  <si>
    <t>B6</t>
  </si>
  <si>
    <t>B7</t>
  </si>
  <si>
    <t>B8</t>
  </si>
  <si>
    <t>B9</t>
  </si>
  <si>
    <t>Return path of power supply 3</t>
  </si>
  <si>
    <t>Power supply 3 ground</t>
  </si>
  <si>
    <t>SOUTH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</si>
  <si>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</si>
  <si>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</si>
  <si>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</si>
  <si>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</si>
  <si>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</si>
  <si>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</si>
  <si>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</si>
  <si>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</si>
  <si>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</si>
  <si>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</si>
  <si>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Return path of A20, A22, A23, A24</t>
  </si>
  <si>
    <t>Current Driver 2,3,4,5 common ground</t>
  </si>
  <si>
    <t>B21</t>
  </si>
  <si>
    <t>B22</t>
  </si>
  <si>
    <t>B23</t>
  </si>
  <si>
    <t>B24</t>
  </si>
  <si>
    <t>B25</t>
  </si>
  <si>
    <t>B27</t>
  </si>
  <si>
    <t>B29</t>
  </si>
  <si>
    <t>B31</t>
  </si>
  <si>
    <t>B33</t>
  </si>
  <si>
    <t>Connect to 3.3V, DC, power rail, total expect 1A</t>
  </si>
  <si>
    <t>Power supply 1 signal</t>
  </si>
  <si>
    <t>C38</t>
  </si>
  <si>
    <t>Return path of C37, C38, C40, D37, U40, V37, V39, V40</t>
  </si>
  <si>
    <t>Power supply 1,2 common ground</t>
  </si>
  <si>
    <t>C40</t>
  </si>
  <si>
    <t>Connect to -1.2V, DC, negative power rail, expect &lt; 50mA</t>
  </si>
  <si>
    <t>Power supply 2 signal</t>
  </si>
  <si>
    <t>D37</t>
  </si>
  <si>
    <t>D38</t>
  </si>
  <si>
    <t>D39</t>
  </si>
  <si>
    <t>D40</t>
  </si>
  <si>
    <t>E37</t>
  </si>
  <si>
    <t>E38</t>
  </si>
  <si>
    <t>E40</t>
  </si>
  <si>
    <t>F37</t>
  </si>
  <si>
    <t>F38</t>
  </si>
  <si>
    <t>F39</t>
  </si>
  <si>
    <t>G37</t>
  </si>
  <si>
    <t>G38</t>
  </si>
  <si>
    <t>G40</t>
  </si>
  <si>
    <t>H37</t>
  </si>
  <si>
    <t>H38</t>
  </si>
  <si>
    <t>H39</t>
  </si>
  <si>
    <t>I37</t>
  </si>
  <si>
    <t>I38</t>
  </si>
  <si>
    <t>I39</t>
  </si>
  <si>
    <t>I40</t>
  </si>
  <si>
    <t>J37</t>
  </si>
  <si>
    <t>J38</t>
  </si>
  <si>
    <t>J40</t>
  </si>
  <si>
    <t>K37</t>
  </si>
  <si>
    <t>K38</t>
  </si>
  <si>
    <t>K39</t>
  </si>
  <si>
    <t>L37</t>
  </si>
  <si>
    <t>L38</t>
  </si>
  <si>
    <t>L40</t>
  </si>
  <si>
    <t>M37</t>
  </si>
  <si>
    <t>M38</t>
  </si>
  <si>
    <t>M39</t>
  </si>
  <si>
    <t>N37</t>
  </si>
  <si>
    <t>N38</t>
  </si>
  <si>
    <t>N40</t>
  </si>
  <si>
    <t>O37</t>
  </si>
  <si>
    <t>O38</t>
  </si>
  <si>
    <t>O39</t>
  </si>
  <si>
    <t>O40</t>
  </si>
  <si>
    <t>P37</t>
  </si>
  <si>
    <t>P38</t>
  </si>
  <si>
    <t>P39</t>
  </si>
  <si>
    <t>Q37</t>
  </si>
  <si>
    <t>Q38</t>
  </si>
  <si>
    <t>Q39</t>
  </si>
  <si>
    <t>Q40</t>
  </si>
  <si>
    <t>R37</t>
  </si>
  <si>
    <t>R38</t>
  </si>
  <si>
    <t>R40</t>
  </si>
  <si>
    <t>S37</t>
  </si>
  <si>
    <t>S38</t>
  </si>
  <si>
    <t>S39</t>
  </si>
  <si>
    <t>S40</t>
  </si>
  <si>
    <t>T37</t>
  </si>
  <si>
    <t>T38</t>
  </si>
  <si>
    <t>T39</t>
  </si>
  <si>
    <t>T40</t>
  </si>
  <si>
    <t>U37</t>
  </si>
  <si>
    <t>U38</t>
  </si>
  <si>
    <t>U39</t>
  </si>
  <si>
    <t>U40</t>
  </si>
  <si>
    <t>3.3V, DC, power rail, expect 1A</t>
  </si>
  <si>
    <t>V37</t>
  </si>
  <si>
    <t>V38</t>
  </si>
  <si>
    <t>V39</t>
  </si>
  <si>
    <t>V40</t>
  </si>
  <si>
    <t>W37</t>
  </si>
  <si>
    <t>W38</t>
  </si>
  <si>
    <t>W39</t>
  </si>
  <si>
    <t>W40</t>
  </si>
  <si>
    <t>X1</t>
  </si>
  <si>
    <t>X2</t>
  </si>
  <si>
    <t>Thermistor read out w/ Y2</t>
  </si>
  <si>
    <t>Thermistor read out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</si>
  <si>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</si>
  <si>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</si>
  <si>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</si>
  <si>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</si>
  <si>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</si>
  <si>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</si>
  <si>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</si>
  <si>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</si>
  <si>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</si>
  <si>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</si>
  <si>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</si>
  <si>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Return path of Y13</t>
  </si>
  <si>
    <t>Current Driver 6 ground</t>
  </si>
  <si>
    <t>X14</t>
  </si>
  <si>
    <t>Thermistor read out w/ Y14</t>
  </si>
  <si>
    <t>X15</t>
  </si>
  <si>
    <t>X16</t>
  </si>
  <si>
    <t>X17</t>
  </si>
  <si>
    <t>X18</t>
  </si>
  <si>
    <t>X19</t>
  </si>
  <si>
    <t>X20</t>
  </si>
  <si>
    <t>X21</t>
  </si>
  <si>
    <t>Return path of Y22, Y23, Y24</t>
  </si>
  <si>
    <t>Current Driver 7,8,9 common ground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</si>
  <si>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</si>
  <si>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</si>
  <si>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</si>
  <si>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</si>
  <si>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</si>
  <si>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</si>
  <si>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</si>
  <si>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</si>
  <si>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</si>
  <si>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</si>
  <si>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</si>
  <si>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</si>
  <si>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</si>
  <si>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Y1</t>
  </si>
  <si>
    <t>Thermistor read out w/ X2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</si>
  <si>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</si>
  <si>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</si>
  <si>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</si>
  <si>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</si>
  <si>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</si>
  <si>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</si>
  <si>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</si>
  <si>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</si>
  <si>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</si>
  <si>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</si>
  <si>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</si>
  <si>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Current Driver 6</t>
  </si>
  <si>
    <t>Y14</t>
  </si>
  <si>
    <t>Thermistor read out w/ X14</t>
  </si>
  <si>
    <t>Y15</t>
  </si>
  <si>
    <t>Y16</t>
  </si>
  <si>
    <t>Y17</t>
  </si>
  <si>
    <t>Y18</t>
  </si>
  <si>
    <t>Y19</t>
  </si>
  <si>
    <t>Thermistor read out w/ X19</t>
  </si>
  <si>
    <t>Y20</t>
  </si>
  <si>
    <t>Y21</t>
  </si>
  <si>
    <t>Y22</t>
  </si>
  <si>
    <t>Current Driver 7</t>
  </si>
  <si>
    <t>Y23</t>
  </si>
  <si>
    <t>Current Driver 8</t>
  </si>
  <si>
    <t>Y24</t>
  </si>
  <si>
    <t>Current Driver 9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</si>
  <si>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</si>
  <si>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</si>
  <si>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</si>
  <si>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</si>
  <si>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</si>
  <si>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</si>
  <si>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</si>
  <si>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</si>
  <si>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</si>
  <si>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</si>
  <si>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 xml:space="preserve"> Notes</t>
  </si>
  <si>
    <t xml:space="preserve">Connect to Current Source Daughter card #1 connector  Pin B2 and A4 </t>
  </si>
  <si>
    <t xml:space="preserve">Connect to Current Source Daughter card #4 connector  Pin B2 and A4 </t>
  </si>
  <si>
    <t xml:space="preserve">Connect to Current Source Daughter card #5 connector  Pin B2 and A4 </t>
  </si>
  <si>
    <t xml:space="preserve">Negative supply </t>
  </si>
  <si>
    <t>1 Supply per DUT</t>
  </si>
  <si>
    <t>2. 3 power rails 3V3 and N1V8 and negative</t>
  </si>
  <si>
    <t>DUT 2</t>
  </si>
  <si>
    <t>DUT 1</t>
  </si>
  <si>
    <t>DUT 3</t>
  </si>
  <si>
    <t>DUT 4</t>
  </si>
  <si>
    <t>DUT 5</t>
  </si>
  <si>
    <t>See Oscillator Circuit Tab</t>
  </si>
  <si>
    <t>In Connect to Sonoma High speed Channel</t>
  </si>
  <si>
    <t>Out to DUT</t>
  </si>
  <si>
    <t>1/16A fuse to 4.096VREF</t>
  </si>
  <si>
    <t xml:space="preserve">Example of X2/Y2 connection </t>
  </si>
  <si>
    <t>use same for Y14 Y18 X14 X18</t>
  </si>
  <si>
    <t>C30</t>
  </si>
  <si>
    <t>Connect to -18V, DC, negative power rail, expect &lt; 50mA</t>
  </si>
  <si>
    <t>5Vpp + 4V bias, 100MHz Square Wave</t>
  </si>
  <si>
    <t xml:space="preserve">Connect to Current Source Daughter card #6 connector  Pin B2 and A4 </t>
  </si>
  <si>
    <t xml:space="preserve">Connect to Current Source Daughter card #8 connector  Pin B2 and A4 </t>
  </si>
  <si>
    <t>use Sullins  S9641-ND  same footprint as in B1830 or S0033</t>
  </si>
  <si>
    <t>12V connect to System 12V tru a fuse</t>
  </si>
  <si>
    <r>
      <t>Positions per board:</t>
    </r>
    <r>
      <rPr>
        <sz val="10"/>
        <rFont val="Arial"/>
        <family val="2"/>
      </rPr>
      <t xml:space="preserve"> 5</t>
    </r>
  </si>
  <si>
    <t>Revision: B</t>
  </si>
  <si>
    <t>DUT1</t>
  </si>
  <si>
    <t>DUT2</t>
  </si>
  <si>
    <t>DUT3</t>
  </si>
  <si>
    <t>DUT4</t>
  </si>
  <si>
    <t>DUT5</t>
  </si>
  <si>
    <t>Card 1-5</t>
  </si>
  <si>
    <t>3.09k</t>
  </si>
  <si>
    <t xml:space="preserve">  3.09k</t>
  </si>
  <si>
    <t>LCPS7-1</t>
  </si>
  <si>
    <t>LCPS7-2</t>
  </si>
  <si>
    <t>LCPS7-3</t>
  </si>
  <si>
    <t>LCPS7-4</t>
  </si>
  <si>
    <t>LCPS7-5</t>
  </si>
  <si>
    <t>LCPS7-6</t>
  </si>
  <si>
    <t>LCPS7-7</t>
  </si>
  <si>
    <t>LCPS7-8</t>
  </si>
  <si>
    <t>IN comes from LCPS</t>
  </si>
  <si>
    <t>LCPS6-VOUT6</t>
  </si>
  <si>
    <t>LCPS6-VOUT7</t>
  </si>
  <si>
    <t>Card 6-9</t>
  </si>
  <si>
    <t>HCPS VOUT 9</t>
  </si>
  <si>
    <t>LCPS J6 1-5</t>
  </si>
  <si>
    <t>From HCPS VOUT 10</t>
  </si>
  <si>
    <t>Notes</t>
  </si>
  <si>
    <t>4.42k</t>
  </si>
  <si>
    <t>PS1 DUT1</t>
  </si>
  <si>
    <t>PS1 DUT2</t>
  </si>
  <si>
    <t>PS1 DUT3</t>
  </si>
  <si>
    <t>PS1 DUT4</t>
  </si>
  <si>
    <t>PS1 DUT5</t>
  </si>
  <si>
    <t>Daughter card supply DUT1</t>
  </si>
  <si>
    <t>Daughter card supply DUT2</t>
  </si>
  <si>
    <t>Daughter card supply DUT3</t>
  </si>
  <si>
    <t>Daughter card supply DUT4</t>
  </si>
  <si>
    <t>Daughter card supply DUT5</t>
  </si>
  <si>
    <t>HCPS 0.5-2V</t>
  </si>
  <si>
    <t>HCPS VOUT9</t>
  </si>
  <si>
    <t>HCPS VOUT10</t>
  </si>
  <si>
    <t>HCPS VOUT11</t>
  </si>
  <si>
    <t>not used</t>
  </si>
  <si>
    <t>HCPS VOUT12</t>
  </si>
  <si>
    <t>2V</t>
  </si>
  <si>
    <t>PS2 negative 1.8V thru regulator</t>
  </si>
  <si>
    <t>Use Module footprint From S0015</t>
  </si>
  <si>
    <t>LCPS 7</t>
  </si>
  <si>
    <t>LCPS 6  0.5-5.5V</t>
  </si>
  <si>
    <t xml:space="preserve">V2 PS1 3.3V   J6 VOUT1-5 thru a fuse one supply per DUT. </t>
  </si>
  <si>
    <t>V1 5V J6 VOUT8 one per DUT thru a fuse</t>
  </si>
  <si>
    <t>Pin A9 is 3mA max out    6.8 ohm </t>
  </si>
  <si>
    <t>Pin A15 is 400uA max out 50 ohm  1/8W</t>
  </si>
  <si>
    <t>Pin W39 is 3mA max out  6.8 ohm 1/4W</t>
  </si>
  <si>
    <t>Pin Y17 is 6mA max out  3.3 ohm  1/2W</t>
  </si>
  <si>
    <t>Pin V38 is 15mA max out 1.3 ohm  1W</t>
  </si>
  <si>
    <t>Pin W37 is 15mA max out 1.3 ohm 1W</t>
  </si>
  <si>
    <t>Pin W40 is 15mA max out 1.3 ohm 1W</t>
  </si>
  <si>
    <t>Pin Y1 is 10mA max out  2 ohm 1/2W</t>
  </si>
  <si>
    <t>Heaters, oscillator, switches supply, INA214</t>
  </si>
  <si>
    <t>HCPS VOUT 9 current sense INA214  see shunt resistor value to the right</t>
  </si>
  <si>
    <t>TMUX1204DGS 1</t>
  </si>
  <si>
    <t>Thermistor Y2 Y14 Y18 1 socket</t>
  </si>
  <si>
    <t>TMUX1204DGS 2</t>
  </si>
  <si>
    <t>TMUX1204DGS 3</t>
  </si>
  <si>
    <t>TMUX1204DGS 4</t>
  </si>
  <si>
    <t>TMUX1204DGS 5</t>
  </si>
  <si>
    <t>Case Temperature 1 Socket</t>
  </si>
  <si>
    <t>Current sense  x4 per Socket PS3</t>
  </si>
  <si>
    <t>1 fuse for all TMUX1204</t>
  </si>
  <si>
    <t>TMUX1204DGS 6</t>
  </si>
  <si>
    <t>TMUX1204DGS 7</t>
  </si>
  <si>
    <t>TMUX1204DGS 8</t>
  </si>
  <si>
    <t>TMUX1204DGS 9</t>
  </si>
  <si>
    <t>TMUX1204DGS 10</t>
  </si>
  <si>
    <t>TMUX1204DGS 11</t>
  </si>
  <si>
    <t>TMUX1204DGS 12</t>
  </si>
  <si>
    <t>TMUX1204DGS 13</t>
  </si>
  <si>
    <t>TMUX1204DGS 14</t>
  </si>
  <si>
    <t>TMUX1204DGS 15</t>
  </si>
  <si>
    <t>USE MIO34 MIO35 MIO36  thru 0 ohm for all 15 TMUX1204DGS MUX</t>
  </si>
  <si>
    <t>S1,S2,S3,S4</t>
  </si>
  <si>
    <t xml:space="preserve">S1,S2,S3 </t>
  </si>
  <si>
    <t>OSCILLATOR IS DNI but order it for Assembly</t>
  </si>
  <si>
    <t>Thermistor read out w/ Y19</t>
  </si>
  <si>
    <t xml:space="preserve">Connect to Current Source Daughter card #7 connector  Pin B2 and A4 </t>
  </si>
  <si>
    <t xml:space="preserve">Connect to Current Source Daughter card #9 connector  Pin B2 and A4  </t>
  </si>
  <si>
    <t xml:space="preserve">Connect to Current Source Daughter card #2 connector  Pin B2 and A4 </t>
  </si>
  <si>
    <t xml:space="preserve">Connect to Current Source Daughter card #3 connector  Pin B2 and A4 </t>
  </si>
  <si>
    <t xml:space="preserve">connect to 3.74k 0.1% resistor to XADC and 1.24k 0.1% to GND See XADC ADC resource page </t>
  </si>
  <si>
    <t xml:space="preserve">connect to 3.74k 0.1% resistor to XADC and 1.24k 0.1% to GND See XADC ADC resource page  </t>
  </si>
  <si>
    <t>Trim resistor value 23.7k x8</t>
  </si>
  <si>
    <t>Trim resistor value 54.9k 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</si>
</sst>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kr&quot;;[Red]\-#,##0.00\ &quot;kr&quot;"/>
  </numFmts>
  <fonts count="11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  <font>
      <u/>
      <sz val="9"/>
      <name val="Arial"/>
      <family val="2"/>
    </font>
    <font>
      <sz val="9"/>
      <name val="Arial"/>
      <family val="2"/>
    </font>
    <font>
      <sz val="11"/>
      <name val="돋움"/>
      <family val="3"/>
      <charset val="129"/>
    </font>
    <font>
      <sz val="11"/>
      <color theme="1"/>
      <name val="Calibri"/>
      <family val="2"/>
      <charset val="128"/>
      <scheme val="minor"/>
    </font>
    <font>
      <b/>
      <sz val="16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Arial"/>
      <family val="2"/>
    </font>
    <font>
      <sz val="12"/>
      <color rgb="FF00B050"/>
      <name val="Times New Roman"/>
      <family val="1"/>
    </font>
    <font>
      <sz val="10"/>
      <color rgb="FF000000"/>
      <name val="Times New Roman"/>
      <family val="1"/>
    </font>
    <font>
      <sz val="10"/>
      <name val="ＭＳ Ｐゴシック"/>
      <family val="2"/>
      <charset val="128"/>
    </font>
    <font>
      <sz val="11"/>
      <color theme="1"/>
      <name val="Calibri"/>
      <family val="2"/>
      <charset val="136"/>
      <scheme val="minor"/>
    </font>
    <font>
      <sz val="10"/>
      <color theme="1"/>
      <name val="Arial"/>
      <family val="2"/>
    </font>
    <font>
      <sz val="11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1"/>
      <charset val="136"/>
      <scheme val="minor"/>
    </font>
    <font>
      <sz val="8"/>
      <name val="Arial"/>
      <family val="2"/>
    </font>
    <font>
      <sz val="10"/>
      <name val="Luxi Sans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MS Sans Serif"/>
      <family val="2"/>
    </font>
    <font>
      <sz val="11"/>
      <name val="MS Sans Serif"/>
      <family val="2"/>
    </font>
    <font>
      <sz val="10"/>
      <color rgb="FF00B050"/>
      <name val="Arial"/>
      <family val="2"/>
    </font>
    <font>
      <sz val="11"/>
      <name val="Calibri"/>
      <family val="2"/>
      <scheme val="minor"/>
    </font>
    <font>
      <sz val="9"/>
      <color rgb="FF000000"/>
      <name val="Garamond"/>
      <family val="1"/>
    </font>
    <font>
      <sz val="12"/>
      <color rgb="FF000000"/>
      <name val="Garamond"/>
      <family val="1"/>
    </font>
    <font>
      <b/>
      <sz val="11"/>
      <name val="Calibri"/>
      <family val="2"/>
      <scheme val="minor"/>
    </font>
    <font>
      <b/>
      <i/>
      <sz val="16"/>
      <name val="Arial"/>
      <family val="2"/>
    </font>
    <font>
      <b/>
      <i/>
      <u/>
      <sz val="10"/>
      <name val="Arial"/>
      <family val="2"/>
    </font>
    <font>
      <b/>
      <sz val="8"/>
      <color rgb="FF000000"/>
      <name val="Garamond"/>
      <family val="1"/>
    </font>
    <font>
      <sz val="8"/>
      <color rgb="FF000000"/>
      <name val="Garamond"/>
      <family val="1"/>
    </font>
    <font>
      <sz val="8"/>
      <name val="Garamond"/>
      <family val="1"/>
    </font>
    <font>
      <sz val="8"/>
      <color rgb="FF000000"/>
      <name val="Calibri"/>
      <family val="2"/>
    </font>
    <font>
      <vertAlign val="subscript"/>
      <sz val="8"/>
      <color rgb="FF000000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EFEFEF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u/>
      <sz val="10"/>
      <name val="Arial"/>
      <family val="2"/>
    </font>
  </fonts>
  <fills count="9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A574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rgb="FFE7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6"/>
        <bgColor indexed="64"/>
      </patternFill>
    </fill>
  </fills>
  <borders count="5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indexed="23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37">
    <xf numFmtId="0" fontId="0" fillId="0" borderId="0"/>
    <xf numFmtId="0" fontId="36" fillId="2" borderId="0" applyNumberFormat="0" applyBorder="0" applyAlignment="0" applyProtection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8" borderId="0" applyNumberFormat="0" applyBorder="0" applyAlignment="0" applyProtection="0"/>
    <xf numFmtId="0" fontId="36" fillId="9" borderId="0" applyNumberFormat="0" applyBorder="0" applyAlignment="0" applyProtection="0"/>
    <xf numFmtId="0" fontId="36" fillId="10" borderId="0" applyNumberFormat="0" applyBorder="0" applyAlignment="0" applyProtection="0"/>
    <xf numFmtId="0" fontId="36" fillId="5" borderId="0" applyNumberFormat="0" applyBorder="0" applyAlignment="0" applyProtection="0"/>
    <xf numFmtId="0" fontId="36" fillId="8" borderId="0" applyNumberFormat="0" applyBorder="0" applyAlignment="0" applyProtection="0"/>
    <xf numFmtId="0" fontId="36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9" borderId="0" applyNumberFormat="0" applyBorder="0" applyAlignment="0" applyProtection="0"/>
    <xf numFmtId="0" fontId="38" fillId="3" borderId="0" applyNumberFormat="0" applyBorder="0" applyAlignment="0" applyProtection="0"/>
    <xf numFmtId="0" fontId="39" fillId="20" borderId="1" applyNumberFormat="0" applyAlignment="0" applyProtection="0"/>
    <xf numFmtId="0" fontId="40" fillId="21" borderId="2" applyNumberFormat="0" applyAlignment="0" applyProtection="0"/>
    <xf numFmtId="0" fontId="41" fillId="0" borderId="0" applyNumberFormat="0" applyFill="0" applyBorder="0" applyAlignment="0" applyProtection="0"/>
    <xf numFmtId="0" fontId="42" fillId="4" borderId="0" applyNumberFormat="0" applyBorder="0" applyAlignment="0" applyProtection="0"/>
    <xf numFmtId="0" fontId="43" fillId="0" borderId="3" applyNumberFormat="0" applyFill="0" applyAlignment="0" applyProtection="0"/>
    <xf numFmtId="0" fontId="44" fillId="0" borderId="4" applyNumberFormat="0" applyFill="0" applyAlignment="0" applyProtection="0"/>
    <xf numFmtId="0" fontId="45" fillId="0" borderId="5" applyNumberFormat="0" applyFill="0" applyAlignment="0" applyProtection="0"/>
    <xf numFmtId="0" fontId="45" fillId="0" borderId="0" applyNumberFormat="0" applyFill="0" applyBorder="0" applyAlignment="0" applyProtection="0"/>
    <xf numFmtId="0" fontId="46" fillId="7" borderId="1" applyNumberFormat="0" applyAlignment="0" applyProtection="0"/>
    <xf numFmtId="0" fontId="47" fillId="0" borderId="6" applyNumberFormat="0" applyFill="0" applyAlignment="0" applyProtection="0"/>
    <xf numFmtId="0" fontId="48" fillId="22" borderId="0" applyNumberFormat="0" applyBorder="0" applyAlignment="0" applyProtection="0"/>
    <xf numFmtId="0" fontId="49" fillId="0" borderId="0"/>
    <xf numFmtId="0" fontId="49" fillId="0" borderId="0"/>
    <xf numFmtId="0" fontId="49" fillId="23" borderId="7" applyNumberFormat="0" applyFont="0" applyAlignment="0" applyProtection="0"/>
    <xf numFmtId="0" fontId="50" fillId="20" borderId="8" applyNumberFormat="0" applyAlignment="0" applyProtection="0"/>
    <xf numFmtId="9" fontId="49" fillId="0" borderId="0" applyFont="0" applyFill="0" applyBorder="0" applyAlignment="0" applyProtection="0"/>
    <xf numFmtId="0" fontId="34" fillId="0" borderId="9"/>
    <xf numFmtId="0" fontId="51" fillId="0" borderId="0" applyNumberFormat="0" applyFill="0" applyBorder="0" applyAlignment="0" applyProtection="0"/>
    <xf numFmtId="0" fontId="52" fillId="0" borderId="10" applyNumberFormat="0" applyFill="0" applyAlignment="0" applyProtection="0"/>
    <xf numFmtId="0" fontId="53" fillId="0" borderId="0" applyNumberFormat="0" applyFill="0" applyBorder="0" applyAlignment="0" applyProtection="0"/>
    <xf numFmtId="0" fontId="34" fillId="0" borderId="0"/>
    <xf numFmtId="0" fontId="57" fillId="0" borderId="0" applyBorder="0"/>
    <xf numFmtId="0" fontId="58" fillId="0" borderId="0">
      <alignment vertical="center"/>
    </xf>
    <xf numFmtId="0" fontId="33" fillId="0" borderId="0"/>
    <xf numFmtId="0" fontId="33" fillId="0" borderId="0"/>
    <xf numFmtId="0" fontId="32" fillId="0" borderId="0"/>
    <xf numFmtId="0" fontId="31" fillId="0" borderId="0"/>
    <xf numFmtId="0" fontId="34" fillId="0" borderId="0"/>
    <xf numFmtId="0" fontId="30" fillId="0" borderId="0"/>
    <xf numFmtId="0" fontId="34" fillId="0" borderId="0"/>
    <xf numFmtId="0" fontId="34" fillId="24" borderId="37" applyNumberFormat="0" applyFont="0" applyAlignment="0" applyProtection="0"/>
    <xf numFmtId="0" fontId="29" fillId="0" borderId="0"/>
    <xf numFmtId="0" fontId="29" fillId="0" borderId="38" applyNumberFormat="0" applyFont="0" applyFill="0" applyAlignment="0" applyProtection="0">
      <alignment horizontal="center" vertical="center" wrapText="1"/>
    </xf>
    <xf numFmtId="0" fontId="60" fillId="0" borderId="0" applyNumberFormat="0" applyFill="0" applyBorder="0" applyAlignment="0" applyProtection="0"/>
    <xf numFmtId="0" fontId="61" fillId="0" borderId="39" applyNumberFormat="0" applyFill="0" applyAlignment="0" applyProtection="0"/>
    <xf numFmtId="0" fontId="62" fillId="0" borderId="40" applyNumberFormat="0" applyFill="0" applyAlignment="0" applyProtection="0"/>
    <xf numFmtId="0" fontId="63" fillId="0" borderId="41" applyNumberFormat="0" applyFill="0" applyAlignment="0" applyProtection="0"/>
    <xf numFmtId="0" fontId="63" fillId="0" borderId="0" applyNumberFormat="0" applyFill="0" applyBorder="0" applyAlignment="0" applyProtection="0"/>
    <xf numFmtId="0" fontId="64" fillId="25" borderId="0" applyNumberFormat="0" applyBorder="0" applyAlignment="0" applyProtection="0"/>
    <xf numFmtId="0" fontId="65" fillId="26" borderId="0" applyNumberFormat="0" applyBorder="0" applyAlignment="0" applyProtection="0"/>
    <xf numFmtId="0" fontId="66" fillId="27" borderId="0" applyNumberFormat="0" applyBorder="0" applyAlignment="0" applyProtection="0"/>
    <xf numFmtId="0" fontId="67" fillId="28" borderId="42" applyNumberFormat="0" applyAlignment="0" applyProtection="0"/>
    <xf numFmtId="0" fontId="68" fillId="29" borderId="43" applyNumberFormat="0" applyAlignment="0" applyProtection="0"/>
    <xf numFmtId="0" fontId="69" fillId="29" borderId="42" applyNumberFormat="0" applyAlignment="0" applyProtection="0"/>
    <xf numFmtId="0" fontId="70" fillId="0" borderId="44" applyNumberFormat="0" applyFill="0" applyAlignment="0" applyProtection="0"/>
    <xf numFmtId="0" fontId="71" fillId="30" borderId="45" applyNumberFormat="0" applyAlignment="0" applyProtection="0"/>
    <xf numFmtId="0" fontId="72" fillId="0" borderId="0" applyNumberFormat="0" applyFill="0" applyBorder="0" applyAlignment="0" applyProtection="0"/>
    <xf numFmtId="0" fontId="29" fillId="24" borderId="37" applyNumberFormat="0" applyFont="0" applyAlignment="0" applyProtection="0"/>
    <xf numFmtId="0" fontId="73" fillId="0" borderId="0" applyNumberFormat="0" applyFill="0" applyBorder="0" applyAlignment="0" applyProtection="0"/>
    <xf numFmtId="0" fontId="74" fillId="0" borderId="46" applyNumberFormat="0" applyFill="0" applyAlignment="0" applyProtection="0"/>
    <xf numFmtId="0" fontId="75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75" fillId="34" borderId="0" applyNumberFormat="0" applyBorder="0" applyAlignment="0" applyProtection="0"/>
    <xf numFmtId="0" fontId="75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75" fillId="38" borderId="0" applyNumberFormat="0" applyBorder="0" applyAlignment="0" applyProtection="0"/>
    <xf numFmtId="0" fontId="75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75" fillId="42" borderId="0" applyNumberFormat="0" applyBorder="0" applyAlignment="0" applyProtection="0"/>
    <xf numFmtId="0" fontId="75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75" fillId="46" borderId="0" applyNumberFormat="0" applyBorder="0" applyAlignment="0" applyProtection="0"/>
    <xf numFmtId="0" fontId="75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75" fillId="50" borderId="0" applyNumberFormat="0" applyBorder="0" applyAlignment="0" applyProtection="0"/>
    <xf numFmtId="0" fontId="75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75" fillId="54" borderId="0" applyNumberFormat="0" applyBorder="0" applyAlignment="0" applyProtection="0"/>
    <xf numFmtId="0" fontId="29" fillId="0" borderId="0" applyNumberFormat="0" applyFont="0" applyFill="0" applyBorder="0" applyProtection="0">
      <alignment horizontal="center" vertical="center" wrapText="1"/>
    </xf>
    <xf numFmtId="0" fontId="29" fillId="0" borderId="0" applyNumberFormat="0" applyFont="0" applyFill="0" applyBorder="0" applyProtection="0">
      <alignment horizontal="center" vertical="center" wrapText="1"/>
    </xf>
    <xf numFmtId="0" fontId="29" fillId="0" borderId="38" applyNumberFormat="0" applyFont="0" applyFill="0" applyAlignment="0" applyProtection="0">
      <alignment horizontal="center" vertical="center" wrapText="1"/>
    </xf>
    <xf numFmtId="0" fontId="54" fillId="0" borderId="0" applyNumberFormat="0" applyFill="0" applyBorder="0" applyAlignment="0" applyProtection="0">
      <alignment horizontal="center" vertical="center" wrapText="1"/>
    </xf>
    <xf numFmtId="0" fontId="29" fillId="0" borderId="38" applyNumberFormat="0" applyFont="0" applyFill="0" applyAlignment="0" applyProtection="0">
      <alignment horizontal="center" vertical="center" wrapText="1"/>
    </xf>
    <xf numFmtId="0" fontId="29" fillId="0" borderId="0" applyNumberFormat="0" applyFont="0" applyFill="0" applyBorder="0" applyProtection="0">
      <alignment horizontal="center" vertical="center" wrapText="1"/>
    </xf>
    <xf numFmtId="0" fontId="29" fillId="0" borderId="38" applyNumberFormat="0" applyFont="0" applyFill="0" applyAlignment="0" applyProtection="0">
      <alignment horizontal="center" vertical="center" wrapText="1"/>
    </xf>
    <xf numFmtId="0" fontId="29" fillId="0" borderId="0" applyNumberFormat="0" applyFont="0" applyFill="0" applyBorder="0" applyProtection="0">
      <alignment horizontal="center" vertical="center" wrapText="1"/>
    </xf>
    <xf numFmtId="0" fontId="29" fillId="0" borderId="0" applyNumberFormat="0" applyFont="0" applyFill="0" applyBorder="0" applyProtection="0">
      <alignment horizontal="center" vertical="center" wrapText="1"/>
    </xf>
    <xf numFmtId="0" fontId="34" fillId="23" borderId="7" applyNumberFormat="0" applyFont="0" applyAlignment="0" applyProtection="0"/>
    <xf numFmtId="9" fontId="34" fillId="0" borderId="0" applyFont="0" applyFill="0" applyBorder="0" applyAlignment="0" applyProtection="0"/>
    <xf numFmtId="0" fontId="3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78" fillId="0" borderId="0"/>
    <xf numFmtId="0" fontId="28" fillId="0" borderId="38" applyNumberFormat="0" applyFont="0" applyFill="0" applyAlignment="0" applyProtection="0">
      <alignment horizontal="center" vertical="center" wrapText="1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9" fillId="0" borderId="0"/>
    <xf numFmtId="0" fontId="27" fillId="0" borderId="0"/>
    <xf numFmtId="0" fontId="27" fillId="0" borderId="38" applyNumberFormat="0" applyFont="0" applyFill="0" applyAlignment="0" applyProtection="0">
      <alignment horizontal="center" vertical="center" wrapText="1"/>
    </xf>
    <xf numFmtId="0" fontId="27" fillId="0" borderId="0"/>
    <xf numFmtId="0" fontId="26" fillId="0" borderId="0"/>
    <xf numFmtId="0" fontId="26" fillId="0" borderId="38" applyNumberFormat="0" applyFont="0" applyFill="0" applyAlignment="0" applyProtection="0">
      <alignment horizontal="center" vertical="center" wrapText="1"/>
    </xf>
    <xf numFmtId="0" fontId="26" fillId="0" borderId="0"/>
    <xf numFmtId="0" fontId="80" fillId="0" borderId="0"/>
    <xf numFmtId="0" fontId="25" fillId="0" borderId="0"/>
    <xf numFmtId="0" fontId="24" fillId="0" borderId="0" applyNumberFormat="0" applyFont="0" applyFill="0" applyBorder="0" applyProtection="0">
      <alignment horizontal="center" vertical="center" wrapText="1"/>
    </xf>
    <xf numFmtId="0" fontId="24" fillId="0" borderId="38" applyNumberFormat="0" applyFont="0" applyFill="0" applyAlignment="0" applyProtection="0">
      <alignment horizontal="center" vertical="center" wrapText="1"/>
    </xf>
    <xf numFmtId="0" fontId="24" fillId="0" borderId="38" applyNumberFormat="0" applyFont="0" applyFill="0" applyAlignment="0" applyProtection="0">
      <alignment horizontal="center" vertical="center" wrapText="1"/>
    </xf>
    <xf numFmtId="0" fontId="24" fillId="0" borderId="0"/>
    <xf numFmtId="0" fontId="23" fillId="0" borderId="38" applyNumberFormat="0" applyFont="0" applyFill="0" applyAlignment="0" applyProtection="0">
      <alignment horizontal="center" vertical="center" wrapText="1"/>
    </xf>
    <xf numFmtId="0" fontId="81" fillId="0" borderId="0"/>
    <xf numFmtId="0" fontId="82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4" fillId="0" borderId="0"/>
    <xf numFmtId="0" fontId="85" fillId="0" borderId="0"/>
    <xf numFmtId="0" fontId="86" fillId="0" borderId="0"/>
    <xf numFmtId="0" fontId="22" fillId="0" borderId="0"/>
    <xf numFmtId="0" fontId="88" fillId="0" borderId="0"/>
    <xf numFmtId="0" fontId="34" fillId="0" borderId="0"/>
    <xf numFmtId="0" fontId="22" fillId="0" borderId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36" fillId="2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36" fillId="3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36" fillId="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36" fillId="5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36" fillId="6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36" fillId="7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36" fillId="8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36" fillId="9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36" fillId="10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36" fillId="5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36" fillId="8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36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9" borderId="0" applyNumberFormat="0" applyBorder="0" applyAlignment="0" applyProtection="0"/>
    <xf numFmtId="0" fontId="38" fillId="3" borderId="0" applyNumberFormat="0" applyBorder="0" applyAlignment="0" applyProtection="0"/>
    <xf numFmtId="0" fontId="39" fillId="20" borderId="1" applyNumberFormat="0" applyAlignment="0" applyProtection="0"/>
    <xf numFmtId="0" fontId="40" fillId="21" borderId="2" applyNumberFormat="0" applyAlignment="0" applyProtection="0"/>
    <xf numFmtId="0" fontId="41" fillId="0" borderId="0" applyNumberFormat="0" applyFill="0" applyBorder="0" applyAlignment="0" applyProtection="0"/>
    <xf numFmtId="0" fontId="42" fillId="4" borderId="0" applyNumberFormat="0" applyBorder="0" applyAlignment="0" applyProtection="0"/>
    <xf numFmtId="0" fontId="43" fillId="0" borderId="3" applyNumberFormat="0" applyFill="0" applyAlignment="0" applyProtection="0"/>
    <xf numFmtId="0" fontId="44" fillId="0" borderId="4" applyNumberFormat="0" applyFill="0" applyAlignment="0" applyProtection="0"/>
    <xf numFmtId="0" fontId="45" fillId="0" borderId="5" applyNumberFormat="0" applyFill="0" applyAlignment="0" applyProtection="0"/>
    <xf numFmtId="0" fontId="45" fillId="0" borderId="0" applyNumberFormat="0" applyFill="0" applyBorder="0" applyAlignment="0" applyProtection="0"/>
    <xf numFmtId="0" fontId="46" fillId="7" borderId="1" applyNumberFormat="0" applyAlignment="0" applyProtection="0"/>
    <xf numFmtId="0" fontId="47" fillId="0" borderId="6" applyNumberFormat="0" applyFill="0" applyAlignment="0" applyProtection="0"/>
    <xf numFmtId="0" fontId="48" fillId="22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 applyFont="0" applyFill="0" applyBorder="0" applyProtection="0">
      <alignment horizontal="center" vertical="center" wrapText="1"/>
    </xf>
    <xf numFmtId="0" fontId="22" fillId="0" borderId="0" applyNumberFormat="0" applyFont="0" applyFill="0" applyBorder="0" applyProtection="0">
      <alignment horizontal="center" vertical="center" wrapText="1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 applyFont="0" applyFill="0" applyBorder="0" applyProtection="0">
      <alignment horizontal="center" vertical="center" wrapText="1"/>
    </xf>
    <xf numFmtId="0" fontId="22" fillId="0" borderId="0" applyNumberFormat="0" applyFont="0" applyFill="0" applyBorder="0" applyProtection="0">
      <alignment horizontal="center" vertical="center" wrapText="1"/>
    </xf>
    <xf numFmtId="0" fontId="22" fillId="0" borderId="0"/>
    <xf numFmtId="0" fontId="22" fillId="0" borderId="0"/>
    <xf numFmtId="0" fontId="22" fillId="0" borderId="0" applyNumberFormat="0" applyFont="0" applyFill="0" applyBorder="0" applyProtection="0">
      <alignment horizontal="center" vertical="center" wrapText="1"/>
    </xf>
    <xf numFmtId="0" fontId="22" fillId="0" borderId="0" applyNumberFormat="0" applyFont="0" applyFill="0" applyBorder="0" applyProtection="0">
      <alignment horizontal="center" vertical="center" wrapText="1"/>
    </xf>
    <xf numFmtId="0" fontId="34" fillId="0" borderId="0"/>
    <xf numFmtId="0" fontId="22" fillId="0" borderId="0" applyNumberFormat="0" applyFont="0" applyFill="0" applyBorder="0" applyProtection="0">
      <alignment horizontal="center" vertical="center" wrapText="1"/>
    </xf>
    <xf numFmtId="0" fontId="22" fillId="0" borderId="0" applyNumberFormat="0" applyFont="0" applyFill="0" applyBorder="0" applyProtection="0">
      <alignment horizontal="center" vertical="center" wrapText="1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 applyFont="0" applyFill="0" applyBorder="0" applyProtection="0">
      <alignment horizontal="center" vertical="center" wrapText="1"/>
    </xf>
    <xf numFmtId="0" fontId="22" fillId="0" borderId="0" applyNumberFormat="0" applyFont="0" applyFill="0" applyBorder="0" applyProtection="0">
      <alignment horizontal="center" vertical="center" wrapText="1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 applyFont="0" applyFill="0" applyBorder="0" applyProtection="0">
      <alignment horizontal="center" vertical="center" wrapText="1"/>
    </xf>
    <xf numFmtId="0" fontId="22" fillId="0" borderId="0" applyNumberFormat="0" applyFont="0" applyFill="0" applyBorder="0" applyProtection="0">
      <alignment horizontal="center" vertical="center" wrapText="1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24" borderId="37" applyNumberFormat="0" applyFont="0" applyAlignment="0" applyProtection="0"/>
    <xf numFmtId="0" fontId="22" fillId="24" borderId="37" applyNumberFormat="0" applyFont="0" applyAlignment="0" applyProtection="0"/>
    <xf numFmtId="0" fontId="34" fillId="23" borderId="7" applyNumberFormat="0" applyFont="0" applyAlignment="0" applyProtection="0"/>
    <xf numFmtId="0" fontId="50" fillId="20" borderId="8" applyNumberFormat="0" applyAlignment="0" applyProtection="0"/>
    <xf numFmtId="0" fontId="22" fillId="0" borderId="38" applyNumberFormat="0" applyFont="0" applyFill="0" applyAlignment="0" applyProtection="0">
      <alignment horizontal="center" vertical="center" wrapText="1"/>
    </xf>
    <xf numFmtId="0" fontId="22" fillId="0" borderId="38" applyNumberFormat="0" applyFont="0" applyFill="0" applyAlignment="0" applyProtection="0">
      <alignment horizontal="center" vertical="center" wrapText="1"/>
    </xf>
    <xf numFmtId="0" fontId="22" fillId="0" borderId="38" applyNumberFormat="0" applyFont="0" applyFill="0" applyAlignment="0" applyProtection="0">
      <alignment horizontal="center" vertical="center" wrapText="1"/>
    </xf>
    <xf numFmtId="0" fontId="22" fillId="0" borderId="38" applyNumberFormat="0" applyFont="0" applyFill="0" applyAlignment="0" applyProtection="0">
      <alignment horizontal="center" vertical="center" wrapText="1"/>
    </xf>
    <xf numFmtId="0" fontId="22" fillId="0" borderId="38" applyNumberFormat="0" applyFont="0" applyFill="0" applyAlignment="0" applyProtection="0">
      <alignment horizontal="center" vertical="center" wrapText="1"/>
    </xf>
    <xf numFmtId="0" fontId="22" fillId="0" borderId="38" applyNumberFormat="0" applyFont="0" applyFill="0" applyAlignment="0" applyProtection="0">
      <alignment horizontal="center" vertical="center" wrapText="1"/>
    </xf>
    <xf numFmtId="0" fontId="22" fillId="0" borderId="38" applyNumberFormat="0" applyFont="0" applyFill="0" applyAlignment="0" applyProtection="0">
      <alignment horizontal="center" vertical="center" wrapText="1"/>
    </xf>
    <xf numFmtId="0" fontId="22" fillId="0" borderId="38" applyNumberFormat="0" applyFont="0" applyFill="0" applyAlignment="0" applyProtection="0">
      <alignment horizontal="center" vertical="center" wrapText="1"/>
    </xf>
    <xf numFmtId="0" fontId="22" fillId="0" borderId="38" applyNumberFormat="0" applyFont="0" applyFill="0" applyAlignment="0" applyProtection="0">
      <alignment horizontal="center" vertical="center" wrapText="1"/>
    </xf>
    <xf numFmtId="0" fontId="22" fillId="0" borderId="38" applyNumberFormat="0" applyFont="0" applyFill="0" applyAlignment="0" applyProtection="0">
      <alignment horizontal="center" vertical="center" wrapText="1"/>
    </xf>
    <xf numFmtId="0" fontId="22" fillId="0" borderId="38" applyNumberFormat="0" applyFont="0" applyFill="0" applyAlignment="0" applyProtection="0">
      <alignment horizontal="center" vertical="center" wrapText="1"/>
    </xf>
    <xf numFmtId="0" fontId="22" fillId="0" borderId="38" applyNumberFormat="0" applyFont="0" applyFill="0" applyAlignment="0" applyProtection="0">
      <alignment horizontal="center" vertical="center" wrapText="1"/>
    </xf>
    <xf numFmtId="0" fontId="22" fillId="0" borderId="38" applyNumberFormat="0" applyFont="0" applyFill="0" applyAlignment="0" applyProtection="0">
      <alignment horizontal="center" vertical="center" wrapText="1"/>
    </xf>
    <xf numFmtId="0" fontId="22" fillId="0" borderId="38" applyNumberFormat="0" applyFont="0" applyFill="0" applyAlignment="0" applyProtection="0">
      <alignment horizontal="center" vertical="center" wrapText="1"/>
    </xf>
    <xf numFmtId="0" fontId="22" fillId="0" borderId="38" applyNumberFormat="0" applyFont="0" applyFill="0" applyAlignment="0" applyProtection="0">
      <alignment horizontal="center" vertical="center" wrapText="1"/>
    </xf>
    <xf numFmtId="0" fontId="22" fillId="0" borderId="38" applyNumberFormat="0" applyFont="0" applyFill="0" applyAlignment="0" applyProtection="0">
      <alignment horizontal="center" vertical="center" wrapText="1"/>
    </xf>
    <xf numFmtId="0" fontId="22" fillId="0" borderId="38" applyNumberFormat="0" applyFont="0" applyFill="0" applyAlignment="0" applyProtection="0">
      <alignment horizontal="center" vertical="center" wrapText="1"/>
    </xf>
    <xf numFmtId="0" fontId="22" fillId="0" borderId="38" applyNumberFormat="0" applyFont="0" applyFill="0" applyAlignment="0" applyProtection="0">
      <alignment horizontal="center" vertical="center" wrapText="1"/>
    </xf>
    <xf numFmtId="0" fontId="22" fillId="0" borderId="38" applyNumberFormat="0" applyFont="0" applyFill="0" applyAlignment="0" applyProtection="0">
      <alignment horizontal="center" vertical="center" wrapText="1"/>
    </xf>
    <xf numFmtId="0" fontId="22" fillId="0" borderId="38" applyNumberFormat="0" applyFont="0" applyFill="0" applyAlignment="0" applyProtection="0">
      <alignment horizontal="center" vertical="center" wrapText="1"/>
    </xf>
    <xf numFmtId="0" fontId="51" fillId="0" borderId="0" applyNumberFormat="0" applyFill="0" applyBorder="0" applyAlignment="0" applyProtection="0"/>
    <xf numFmtId="0" fontId="52" fillId="0" borderId="10" applyNumberFormat="0" applyFill="0" applyAlignment="0" applyProtection="0"/>
    <xf numFmtId="0" fontId="53" fillId="0" borderId="0" applyNumberFormat="0" applyFill="0" applyBorder="0" applyAlignment="0" applyProtection="0"/>
    <xf numFmtId="0" fontId="21" fillId="0" borderId="0"/>
    <xf numFmtId="0" fontId="88" fillId="0" borderId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88" fillId="0" borderId="0"/>
    <xf numFmtId="0" fontId="34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9" fillId="0" borderId="0"/>
    <xf numFmtId="0" fontId="90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35" fillId="0" borderId="0"/>
    <xf numFmtId="0" fontId="15" fillId="0" borderId="0"/>
    <xf numFmtId="0" fontId="15" fillId="0" borderId="0"/>
    <xf numFmtId="0" fontId="15" fillId="32" borderId="0" applyNumberFormat="0" applyBorder="0" applyAlignment="0" applyProtection="0"/>
    <xf numFmtId="0" fontId="36" fillId="64" borderId="0" applyNumberFormat="0" applyBorder="0" applyAlignment="0" applyProtection="0"/>
    <xf numFmtId="0" fontId="15" fillId="36" borderId="0" applyNumberFormat="0" applyBorder="0" applyAlignment="0" applyProtection="0"/>
    <xf numFmtId="0" fontId="36" fillId="65" borderId="0" applyNumberFormat="0" applyBorder="0" applyAlignment="0" applyProtection="0"/>
    <xf numFmtId="0" fontId="15" fillId="40" borderId="0" applyNumberFormat="0" applyBorder="0" applyAlignment="0" applyProtection="0"/>
    <xf numFmtId="0" fontId="36" fillId="66" borderId="0" applyNumberFormat="0" applyBorder="0" applyAlignment="0" applyProtection="0"/>
    <xf numFmtId="0" fontId="15" fillId="44" borderId="0" applyNumberFormat="0" applyBorder="0" applyAlignment="0" applyProtection="0"/>
    <xf numFmtId="0" fontId="36" fillId="67" borderId="0" applyNumberFormat="0" applyBorder="0" applyAlignment="0" applyProtection="0"/>
    <xf numFmtId="0" fontId="15" fillId="48" borderId="0" applyNumberFormat="0" applyBorder="0" applyAlignment="0" applyProtection="0"/>
    <xf numFmtId="0" fontId="36" fillId="68" borderId="0" applyNumberFormat="0" applyBorder="0" applyAlignment="0" applyProtection="0"/>
    <xf numFmtId="0" fontId="15" fillId="52" borderId="0" applyNumberFormat="0" applyBorder="0" applyAlignment="0" applyProtection="0"/>
    <xf numFmtId="0" fontId="36" fillId="69" borderId="0" applyNumberFormat="0" applyBorder="0" applyAlignment="0" applyProtection="0"/>
    <xf numFmtId="0" fontId="15" fillId="33" borderId="0" applyNumberFormat="0" applyBorder="0" applyAlignment="0" applyProtection="0"/>
    <xf numFmtId="0" fontId="36" fillId="70" borderId="0" applyNumberFormat="0" applyBorder="0" applyAlignment="0" applyProtection="0"/>
    <xf numFmtId="0" fontId="15" fillId="37" borderId="0" applyNumberFormat="0" applyBorder="0" applyAlignment="0" applyProtection="0"/>
    <xf numFmtId="0" fontId="36" fillId="71" borderId="0" applyNumberFormat="0" applyBorder="0" applyAlignment="0" applyProtection="0"/>
    <xf numFmtId="0" fontId="15" fillId="41" borderId="0" applyNumberFormat="0" applyBorder="0" applyAlignment="0" applyProtection="0"/>
    <xf numFmtId="0" fontId="36" fillId="72" borderId="0" applyNumberFormat="0" applyBorder="0" applyAlignment="0" applyProtection="0"/>
    <xf numFmtId="0" fontId="15" fillId="45" borderId="0" applyNumberFormat="0" applyBorder="0" applyAlignment="0" applyProtection="0"/>
    <xf numFmtId="0" fontId="36" fillId="67" borderId="0" applyNumberFormat="0" applyBorder="0" applyAlignment="0" applyProtection="0"/>
    <xf numFmtId="0" fontId="15" fillId="49" borderId="0" applyNumberFormat="0" applyBorder="0" applyAlignment="0" applyProtection="0"/>
    <xf numFmtId="0" fontId="36" fillId="70" borderId="0" applyNumberFormat="0" applyBorder="0" applyAlignment="0" applyProtection="0"/>
    <xf numFmtId="0" fontId="15" fillId="53" borderId="0" applyNumberFormat="0" applyBorder="0" applyAlignment="0" applyProtection="0"/>
    <xf numFmtId="0" fontId="36" fillId="73" borderId="0" applyNumberFormat="0" applyBorder="0" applyAlignment="0" applyProtection="0"/>
    <xf numFmtId="0" fontId="37" fillId="74" borderId="0" applyNumberFormat="0" applyBorder="0" applyAlignment="0" applyProtection="0"/>
    <xf numFmtId="0" fontId="37" fillId="71" borderId="0" applyNumberFormat="0" applyBorder="0" applyAlignment="0" applyProtection="0"/>
    <xf numFmtId="0" fontId="37" fillId="72" borderId="0" applyNumberFormat="0" applyBorder="0" applyAlignment="0" applyProtection="0"/>
    <xf numFmtId="0" fontId="37" fillId="75" borderId="0" applyNumberFormat="0" applyBorder="0" applyAlignment="0" applyProtection="0"/>
    <xf numFmtId="0" fontId="37" fillId="76" borderId="0" applyNumberFormat="0" applyBorder="0" applyAlignment="0" applyProtection="0"/>
    <xf numFmtId="0" fontId="37" fillId="77" borderId="0" applyNumberFormat="0" applyBorder="0" applyAlignment="0" applyProtection="0"/>
    <xf numFmtId="0" fontId="37" fillId="78" borderId="0" applyNumberFormat="0" applyBorder="0" applyAlignment="0" applyProtection="0"/>
    <xf numFmtId="0" fontId="37" fillId="79" borderId="0" applyNumberFormat="0" applyBorder="0" applyAlignment="0" applyProtection="0"/>
    <xf numFmtId="0" fontId="37" fillId="80" borderId="0" applyNumberFormat="0" applyBorder="0" applyAlignment="0" applyProtection="0"/>
    <xf numFmtId="0" fontId="37" fillId="75" borderId="0" applyNumberFormat="0" applyBorder="0" applyAlignment="0" applyProtection="0"/>
    <xf numFmtId="0" fontId="37" fillId="76" borderId="0" applyNumberFormat="0" applyBorder="0" applyAlignment="0" applyProtection="0"/>
    <xf numFmtId="0" fontId="37" fillId="81" borderId="0" applyNumberFormat="0" applyBorder="0" applyAlignment="0" applyProtection="0"/>
    <xf numFmtId="0" fontId="38" fillId="65" borderId="0" applyNumberFormat="0" applyBorder="0" applyAlignment="0" applyProtection="0"/>
    <xf numFmtId="0" fontId="39" fillId="82" borderId="1" applyNumberFormat="0" applyAlignment="0" applyProtection="0"/>
    <xf numFmtId="0" fontId="40" fillId="83" borderId="2" applyNumberFormat="0" applyAlignment="0" applyProtection="0"/>
    <xf numFmtId="0" fontId="34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42" fillId="66" borderId="0" applyNumberFormat="0" applyBorder="0" applyAlignment="0" applyProtection="0"/>
    <xf numFmtId="0" fontId="97" fillId="0" borderId="0" applyNumberFormat="0" applyFill="0" applyBorder="0" applyProtection="0">
      <alignment horizontal="center"/>
    </xf>
    <xf numFmtId="0" fontId="97" fillId="0" borderId="0" applyNumberFormat="0" applyFill="0" applyBorder="0" applyProtection="0">
      <alignment horizontal="center" textRotation="90"/>
    </xf>
    <xf numFmtId="0" fontId="46" fillId="69" borderId="1" applyNumberFormat="0" applyAlignment="0" applyProtection="0"/>
    <xf numFmtId="0" fontId="48" fillId="84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4" fillId="0" borderId="0"/>
    <xf numFmtId="0" fontId="15" fillId="0" borderId="0"/>
    <xf numFmtId="0" fontId="15" fillId="0" borderId="0"/>
    <xf numFmtId="0" fontId="15" fillId="0" borderId="0" applyNumberFormat="0" applyFont="0" applyFill="0" applyBorder="0" applyProtection="0">
      <alignment horizontal="center" vertical="center" wrapText="1"/>
    </xf>
    <xf numFmtId="0" fontId="3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NumberFormat="0" applyFont="0" applyFill="0" applyBorder="0" applyProtection="0">
      <alignment horizontal="center" vertical="center" wrapText="1"/>
    </xf>
    <xf numFmtId="0" fontId="34" fillId="0" borderId="0"/>
    <xf numFmtId="0" fontId="15" fillId="0" borderId="0"/>
    <xf numFmtId="0" fontId="15" fillId="0" borderId="0" applyNumberFormat="0" applyFont="0" applyFill="0" applyBorder="0" applyProtection="0">
      <alignment horizontal="center" vertical="center" wrapText="1"/>
    </xf>
    <xf numFmtId="0" fontId="15" fillId="0" borderId="0"/>
    <xf numFmtId="0" fontId="15" fillId="0" borderId="0" applyNumberFormat="0" applyFont="0" applyFill="0" applyBorder="0" applyProtection="0">
      <alignment horizontal="center" vertical="center" wrapText="1"/>
    </xf>
    <xf numFmtId="0" fontId="15" fillId="0" borderId="0"/>
    <xf numFmtId="0" fontId="15" fillId="0" borderId="0"/>
    <xf numFmtId="0" fontId="15" fillId="0" borderId="0" applyNumberFormat="0" applyFont="0" applyFill="0" applyBorder="0" applyProtection="0">
      <alignment horizontal="center" vertical="center" wrapText="1"/>
    </xf>
    <xf numFmtId="0" fontId="15" fillId="0" borderId="0"/>
    <xf numFmtId="0" fontId="15" fillId="0" borderId="0"/>
    <xf numFmtId="0" fontId="15" fillId="0" borderId="0"/>
    <xf numFmtId="0" fontId="15" fillId="24" borderId="37" applyNumberFormat="0" applyFont="0" applyAlignment="0" applyProtection="0"/>
    <xf numFmtId="0" fontId="50" fillId="82" borderId="8" applyNumberFormat="0" applyAlignment="0" applyProtection="0"/>
    <xf numFmtId="0" fontId="15" fillId="0" borderId="38" applyNumberFormat="0" applyFont="0" applyFill="0" applyAlignment="0" applyProtection="0">
      <alignment horizontal="center" vertical="center" wrapText="1"/>
    </xf>
    <xf numFmtId="0" fontId="15" fillId="0" borderId="38" applyNumberFormat="0" applyFont="0" applyFill="0" applyAlignment="0" applyProtection="0">
      <alignment horizontal="center" vertical="center" wrapText="1"/>
    </xf>
    <xf numFmtId="0" fontId="15" fillId="0" borderId="38" applyNumberFormat="0" applyFont="0" applyFill="0" applyAlignment="0" applyProtection="0">
      <alignment horizontal="center" vertical="center" wrapText="1"/>
    </xf>
    <xf numFmtId="0" fontId="15" fillId="0" borderId="38" applyNumberFormat="0" applyFont="0" applyFill="0" applyAlignment="0" applyProtection="0">
      <alignment horizontal="center" vertical="center" wrapText="1"/>
    </xf>
    <xf numFmtId="0" fontId="15" fillId="0" borderId="38" applyNumberFormat="0" applyFont="0" applyFill="0" applyAlignment="0" applyProtection="0">
      <alignment horizontal="center" vertical="center" wrapText="1"/>
    </xf>
    <xf numFmtId="0" fontId="15" fillId="0" borderId="38" applyNumberFormat="0" applyFont="0" applyFill="0" applyAlignment="0" applyProtection="0">
      <alignment horizontal="center" vertical="center" wrapText="1"/>
    </xf>
    <xf numFmtId="0" fontId="15" fillId="0" borderId="38" applyNumberFormat="0" applyFont="0" applyFill="0" applyAlignment="0" applyProtection="0">
      <alignment horizontal="center" vertical="center" wrapText="1"/>
    </xf>
    <xf numFmtId="0" fontId="98" fillId="0" borderId="0" applyNumberFormat="0" applyFill="0" applyBorder="0" applyAlignment="0" applyProtection="0"/>
    <xf numFmtId="164" fontId="98" fillId="0" borderId="0" applyFill="0" applyBorder="0" applyAlignment="0" applyProtection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4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105" fillId="0" borderId="0"/>
  </cellStyleXfs>
  <cellXfs count="374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54" fillId="0" borderId="0" xfId="0" applyFont="1"/>
    <xf numFmtId="0" fontId="0" fillId="0" borderId="0" xfId="0" applyAlignment="1">
      <alignment horizontal="left"/>
    </xf>
    <xf numFmtId="0" fontId="0" fillId="0" borderId="18" xfId="0" applyBorder="1"/>
    <xf numFmtId="0" fontId="0" fillId="0" borderId="0" xfId="0" applyAlignment="1">
      <alignment horizontal="center"/>
    </xf>
    <xf numFmtId="0" fontId="0" fillId="0" borderId="19" xfId="0" applyBorder="1"/>
    <xf numFmtId="0" fontId="0" fillId="0" borderId="16" xfId="0" applyBorder="1" applyAlignment="1">
      <alignment horizontal="center"/>
    </xf>
    <xf numFmtId="0" fontId="0" fillId="0" borderId="20" xfId="0" applyBorder="1"/>
    <xf numFmtId="0" fontId="55" fillId="0" borderId="21" xfId="0" applyFont="1" applyBorder="1"/>
    <xf numFmtId="0" fontId="0" fillId="0" borderId="22" xfId="0" applyBorder="1"/>
    <xf numFmtId="0" fontId="56" fillId="0" borderId="21" xfId="0" applyFont="1" applyBorder="1"/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59" fillId="0" borderId="0" xfId="0" applyFont="1"/>
    <xf numFmtId="0" fontId="34" fillId="0" borderId="0" xfId="0" applyFont="1"/>
    <xf numFmtId="0" fontId="0" fillId="0" borderId="30" xfId="0" applyBorder="1"/>
    <xf numFmtId="0" fontId="54" fillId="0" borderId="0" xfId="0" applyFont="1" applyAlignment="1">
      <alignment horizontal="left"/>
    </xf>
    <xf numFmtId="14" fontId="0" fillId="0" borderId="0" xfId="0" applyNumberFormat="1" applyAlignment="1">
      <alignment horizontal="center" vertical="top"/>
    </xf>
    <xf numFmtId="0" fontId="54" fillId="0" borderId="32" xfId="0" applyFont="1" applyBorder="1"/>
    <xf numFmtId="0" fontId="54" fillId="0" borderId="29" xfId="0" applyFont="1" applyBorder="1"/>
    <xf numFmtId="0" fontId="34" fillId="0" borderId="33" xfId="0" applyFont="1" applyBorder="1"/>
    <xf numFmtId="0" fontId="54" fillId="0" borderId="34" xfId="0" applyFont="1" applyBorder="1" applyAlignment="1">
      <alignment horizontal="left"/>
    </xf>
    <xf numFmtId="0" fontId="0" fillId="0" borderId="35" xfId="0" applyBorder="1"/>
    <xf numFmtId="0" fontId="54" fillId="0" borderId="36" xfId="0" applyFont="1" applyBorder="1"/>
    <xf numFmtId="14" fontId="34" fillId="0" borderId="17" xfId="0" applyNumberFormat="1" applyFont="1" applyBorder="1" applyAlignment="1">
      <alignment horizontal="left"/>
    </xf>
    <xf numFmtId="0" fontId="34" fillId="0" borderId="28" xfId="0" applyFont="1" applyBorder="1"/>
    <xf numFmtId="0" fontId="0" fillId="0" borderId="28" xfId="0" applyBorder="1"/>
    <xf numFmtId="0" fontId="0" fillId="0" borderId="31" xfId="0" applyBorder="1"/>
    <xf numFmtId="0" fontId="34" fillId="0" borderId="17" xfId="0" applyFont="1" applyBorder="1"/>
    <xf numFmtId="0" fontId="0" fillId="0" borderId="33" xfId="0" applyBorder="1"/>
    <xf numFmtId="0" fontId="0" fillId="0" borderId="17" xfId="0" applyBorder="1"/>
    <xf numFmtId="0" fontId="54" fillId="0" borderId="0" xfId="0" applyFont="1" applyAlignment="1">
      <alignment horizontal="center"/>
    </xf>
    <xf numFmtId="0" fontId="0" fillId="0" borderId="0" xfId="0" quotePrefix="1"/>
    <xf numFmtId="0" fontId="0" fillId="55" borderId="0" xfId="0" applyFill="1"/>
    <xf numFmtId="0" fontId="87" fillId="0" borderId="0" xfId="0" quotePrefix="1" applyFont="1" applyAlignment="1">
      <alignment horizontal="center"/>
    </xf>
    <xf numFmtId="0" fontId="34" fillId="56" borderId="0" xfId="0" applyFont="1" applyFill="1"/>
    <xf numFmtId="0" fontId="54" fillId="0" borderId="34" xfId="0" applyFont="1" applyBorder="1" applyAlignment="1">
      <alignment horizontal="center"/>
    </xf>
    <xf numFmtId="0" fontId="54" fillId="0" borderId="47" xfId="0" applyFont="1" applyBorder="1" applyAlignment="1">
      <alignment horizontal="center"/>
    </xf>
    <xf numFmtId="0" fontId="54" fillId="0" borderId="35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34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9" fontId="0" fillId="0" borderId="26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91" fillId="0" borderId="0" xfId="316" applyFont="1"/>
    <xf numFmtId="0" fontId="77" fillId="0" borderId="0" xfId="0" applyFont="1" applyAlignment="1">
      <alignment vertical="center"/>
    </xf>
    <xf numFmtId="0" fontId="17" fillId="0" borderId="0" xfId="319"/>
    <xf numFmtId="0" fontId="77" fillId="0" borderId="0" xfId="0" quotePrefix="1" applyFont="1" applyAlignment="1">
      <alignment vertical="center"/>
    </xf>
    <xf numFmtId="0" fontId="92" fillId="0" borderId="0" xfId="0" applyFont="1"/>
    <xf numFmtId="0" fontId="34" fillId="0" borderId="30" xfId="0" applyFont="1" applyBorder="1" applyAlignment="1">
      <alignment wrapText="1"/>
    </xf>
    <xf numFmtId="14" fontId="34" fillId="0" borderId="17" xfId="0" applyNumberFormat="1" applyFont="1" applyBorder="1"/>
    <xf numFmtId="0" fontId="0" fillId="0" borderId="51" xfId="0" applyBorder="1"/>
    <xf numFmtId="14" fontId="34" fillId="0" borderId="52" xfId="0" applyNumberFormat="1" applyFont="1" applyBorder="1"/>
    <xf numFmtId="0" fontId="0" fillId="0" borderId="52" xfId="0" applyBorder="1"/>
    <xf numFmtId="0" fontId="0" fillId="0" borderId="53" xfId="0" applyBorder="1"/>
    <xf numFmtId="0" fontId="54" fillId="0" borderId="0" xfId="119" applyFont="1"/>
    <xf numFmtId="0" fontId="34" fillId="0" borderId="0" xfId="119"/>
    <xf numFmtId="0" fontId="34" fillId="0" borderId="0" xfId="119" applyAlignment="1">
      <alignment horizontal="center"/>
    </xf>
    <xf numFmtId="0" fontId="34" fillId="0" borderId="0" xfId="119" applyAlignment="1">
      <alignment horizontal="left"/>
    </xf>
    <xf numFmtId="0" fontId="76" fillId="0" borderId="0" xfId="119" applyFont="1"/>
    <xf numFmtId="0" fontId="77" fillId="0" borderId="0" xfId="119" applyFont="1"/>
    <xf numFmtId="0" fontId="95" fillId="0" borderId="0" xfId="0" applyFont="1" applyAlignment="1">
      <alignment horizontal="left" vertical="center"/>
    </xf>
    <xf numFmtId="0" fontId="93" fillId="60" borderId="17" xfId="144" applyFont="1" applyFill="1" applyBorder="1" applyAlignment="1">
      <alignment horizontal="center"/>
    </xf>
    <xf numFmtId="0" fontId="93" fillId="60" borderId="17" xfId="144" applyFont="1" applyFill="1" applyBorder="1" applyAlignment="1">
      <alignment horizontal="left"/>
    </xf>
    <xf numFmtId="0" fontId="93" fillId="62" borderId="50" xfId="144" applyFont="1" applyFill="1" applyBorder="1"/>
    <xf numFmtId="0" fontId="93" fillId="61" borderId="17" xfId="144" applyFont="1" applyFill="1" applyBorder="1"/>
    <xf numFmtId="0" fontId="93" fillId="62" borderId="17" xfId="154" applyFont="1" applyFill="1" applyBorder="1" applyAlignment="1">
      <alignment horizontal="left" vertical="center"/>
    </xf>
    <xf numFmtId="0" fontId="93" fillId="63" borderId="0" xfId="119" applyFont="1" applyFill="1"/>
    <xf numFmtId="0" fontId="94" fillId="0" borderId="0" xfId="0" applyFont="1" applyAlignment="1">
      <alignment horizontal="center" vertical="center"/>
    </xf>
    <xf numFmtId="0" fontId="34" fillId="0" borderId="0" xfId="119" applyAlignment="1">
      <alignment horizontal="right"/>
    </xf>
    <xf numFmtId="0" fontId="99" fillId="57" borderId="38" xfId="0" applyFont="1" applyFill="1" applyBorder="1" applyAlignment="1">
      <alignment horizontal="center" vertical="center"/>
    </xf>
    <xf numFmtId="0" fontId="99" fillId="57" borderId="35" xfId="0" applyFont="1" applyFill="1" applyBorder="1" applyAlignment="1">
      <alignment horizontal="center" vertical="center"/>
    </xf>
    <xf numFmtId="0" fontId="99" fillId="57" borderId="35" xfId="0" applyFont="1" applyFill="1" applyBorder="1" applyAlignment="1">
      <alignment horizontal="center" vertical="center" wrapText="1"/>
    </xf>
    <xf numFmtId="0" fontId="100" fillId="85" borderId="54" xfId="0" applyFont="1" applyFill="1" applyBorder="1" applyAlignment="1">
      <alignment horizontal="center" vertical="center"/>
    </xf>
    <xf numFmtId="0" fontId="101" fillId="85" borderId="27" xfId="0" applyFont="1" applyFill="1" applyBorder="1" applyAlignment="1">
      <alignment horizontal="center" vertical="center"/>
    </xf>
    <xf numFmtId="0" fontId="100" fillId="85" borderId="27" xfId="0" applyFont="1" applyFill="1" applyBorder="1" applyAlignment="1">
      <alignment horizontal="center" vertical="center"/>
    </xf>
    <xf numFmtId="0" fontId="101" fillId="85" borderId="27" xfId="0" applyFont="1" applyFill="1" applyBorder="1" applyAlignment="1">
      <alignment vertical="center"/>
    </xf>
    <xf numFmtId="0" fontId="100" fillId="0" borderId="54" xfId="0" applyFont="1" applyBorder="1" applyAlignment="1">
      <alignment horizontal="center" vertical="center"/>
    </xf>
    <xf numFmtId="0" fontId="101" fillId="0" borderId="27" xfId="0" applyFont="1" applyBorder="1" applyAlignment="1">
      <alignment horizontal="center" vertical="center"/>
    </xf>
    <xf numFmtId="0" fontId="100" fillId="0" borderId="27" xfId="0" applyFont="1" applyBorder="1" applyAlignment="1">
      <alignment horizontal="center" vertical="center"/>
    </xf>
    <xf numFmtId="0" fontId="100" fillId="86" borderId="54" xfId="0" applyFont="1" applyFill="1" applyBorder="1" applyAlignment="1">
      <alignment horizontal="center" vertical="center"/>
    </xf>
    <xf numFmtId="0" fontId="101" fillId="86" borderId="27" xfId="0" applyFont="1" applyFill="1" applyBorder="1" applyAlignment="1">
      <alignment horizontal="center" vertical="center"/>
    </xf>
    <xf numFmtId="0" fontId="100" fillId="86" borderId="27" xfId="0" applyFont="1" applyFill="1" applyBorder="1" applyAlignment="1">
      <alignment horizontal="center" vertical="center"/>
    </xf>
    <xf numFmtId="0" fontId="100" fillId="86" borderId="27" xfId="0" applyFont="1" applyFill="1" applyBorder="1" applyAlignment="1">
      <alignment horizontal="center" vertical="center" wrapText="1"/>
    </xf>
    <xf numFmtId="0" fontId="100" fillId="87" borderId="54" xfId="0" applyFont="1" applyFill="1" applyBorder="1" applyAlignment="1">
      <alignment horizontal="center" vertical="center"/>
    </xf>
    <xf numFmtId="0" fontId="101" fillId="87" borderId="27" xfId="0" applyFont="1" applyFill="1" applyBorder="1" applyAlignment="1">
      <alignment horizontal="center" vertical="center"/>
    </xf>
    <xf numFmtId="0" fontId="100" fillId="87" borderId="27" xfId="0" applyFont="1" applyFill="1" applyBorder="1" applyAlignment="1">
      <alignment horizontal="center" vertical="center"/>
    </xf>
    <xf numFmtId="0" fontId="77" fillId="0" borderId="0" xfId="119" applyFont="1" applyAlignment="1">
      <alignment vertical="center"/>
    </xf>
    <xf numFmtId="0" fontId="92" fillId="0" borderId="0" xfId="119" applyFont="1"/>
    <xf numFmtId="0" fontId="100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93" fillId="61" borderId="17" xfId="119" applyFont="1" applyFill="1" applyBorder="1" applyAlignment="1">
      <alignment horizontal="center"/>
    </xf>
    <xf numFmtId="0" fontId="93" fillId="61" borderId="17" xfId="119" applyFont="1" applyFill="1" applyBorder="1" applyAlignment="1">
      <alignment horizontal="left" vertical="center" wrapText="1"/>
    </xf>
    <xf numFmtId="0" fontId="93" fillId="61" borderId="17" xfId="119" applyFont="1" applyFill="1" applyBorder="1" applyAlignment="1">
      <alignment horizontal="left"/>
    </xf>
    <xf numFmtId="0" fontId="93" fillId="62" borderId="17" xfId="119" applyFont="1" applyFill="1" applyBorder="1" applyAlignment="1">
      <alignment horizontal="left"/>
    </xf>
    <xf numFmtId="0" fontId="93" fillId="62" borderId="17" xfId="154" applyFont="1" applyFill="1" applyBorder="1" applyAlignment="1">
      <alignment vertical="center"/>
    </xf>
    <xf numFmtId="0" fontId="81" fillId="61" borderId="17" xfId="144" applyFill="1" applyBorder="1" applyAlignment="1">
      <alignment horizontal="center"/>
    </xf>
    <xf numFmtId="0" fontId="81" fillId="61" borderId="17" xfId="144" applyFill="1" applyBorder="1"/>
    <xf numFmtId="0" fontId="93" fillId="60" borderId="17" xfId="119" applyFont="1" applyFill="1" applyBorder="1" applyAlignment="1">
      <alignment horizontal="center"/>
    </xf>
    <xf numFmtId="0" fontId="93" fillId="0" borderId="0" xfId="424" applyFont="1" applyAlignment="1">
      <alignment vertical="top"/>
    </xf>
    <xf numFmtId="49" fontId="93" fillId="0" borderId="0" xfId="424" applyNumberFormat="1" applyFont="1" applyAlignment="1">
      <alignment vertical="top"/>
    </xf>
    <xf numFmtId="49" fontId="93" fillId="0" borderId="0" xfId="424" applyNumberFormat="1" applyFont="1" applyAlignment="1">
      <alignment horizontal="left" vertical="top"/>
    </xf>
    <xf numFmtId="49" fontId="93" fillId="0" borderId="0" xfId="424" applyNumberFormat="1" applyFont="1" applyAlignment="1">
      <alignment horizontal="center" vertical="center"/>
    </xf>
    <xf numFmtId="0" fontId="93" fillId="0" borderId="0" xfId="424" applyFont="1" applyAlignment="1">
      <alignment horizontal="center"/>
    </xf>
    <xf numFmtId="0" fontId="93" fillId="0" borderId="0" xfId="424" applyFont="1"/>
    <xf numFmtId="49" fontId="93" fillId="0" borderId="17" xfId="424" applyNumberFormat="1" applyFont="1" applyBorder="1" applyAlignment="1">
      <alignment horizontal="center" vertical="center"/>
    </xf>
    <xf numFmtId="49" fontId="93" fillId="0" borderId="17" xfId="424" applyNumberFormat="1" applyFont="1" applyBorder="1" applyAlignment="1">
      <alignment horizontal="left" vertical="center"/>
    </xf>
    <xf numFmtId="0" fontId="93" fillId="0" borderId="17" xfId="424" applyFont="1" applyBorder="1"/>
    <xf numFmtId="49" fontId="93" fillId="0" borderId="0" xfId="424" applyNumberFormat="1" applyFont="1"/>
    <xf numFmtId="0" fontId="93" fillId="0" borderId="48" xfId="424" applyFont="1" applyBorder="1" applyAlignment="1">
      <alignment horizontal="center"/>
    </xf>
    <xf numFmtId="0" fontId="93" fillId="0" borderId="48" xfId="424" applyFont="1" applyBorder="1"/>
    <xf numFmtId="0" fontId="93" fillId="0" borderId="17" xfId="424" applyFont="1" applyBorder="1" applyAlignment="1">
      <alignment horizontal="center"/>
    </xf>
    <xf numFmtId="49" fontId="93" fillId="0" borderId="17" xfId="424" applyNumberFormat="1" applyFont="1" applyBorder="1" applyAlignment="1">
      <alignment vertical="center"/>
    </xf>
    <xf numFmtId="0" fontId="93" fillId="0" borderId="16" xfId="424" applyFont="1" applyBorder="1" applyAlignment="1">
      <alignment horizontal="center"/>
    </xf>
    <xf numFmtId="0" fontId="93" fillId="0" borderId="16" xfId="424" applyFont="1" applyBorder="1"/>
    <xf numFmtId="49" fontId="93" fillId="88" borderId="17" xfId="424" applyNumberFormat="1" applyFont="1" applyFill="1" applyBorder="1" applyAlignment="1">
      <alignment horizontal="center" vertical="center"/>
    </xf>
    <xf numFmtId="49" fontId="93" fillId="88" borderId="17" xfId="424" applyNumberFormat="1" applyFont="1" applyFill="1" applyBorder="1" applyAlignment="1">
      <alignment horizontal="left" vertical="center"/>
    </xf>
    <xf numFmtId="49" fontId="93" fillId="88" borderId="17" xfId="424" applyNumberFormat="1" applyFont="1" applyFill="1" applyBorder="1" applyAlignment="1">
      <alignment vertical="center"/>
    </xf>
    <xf numFmtId="0" fontId="93" fillId="88" borderId="17" xfId="424" applyFont="1" applyFill="1" applyBorder="1"/>
    <xf numFmtId="0" fontId="93" fillId="88" borderId="48" xfId="424" applyFont="1" applyFill="1" applyBorder="1"/>
    <xf numFmtId="0" fontId="93" fillId="88" borderId="17" xfId="424" applyFont="1" applyFill="1" applyBorder="1" applyAlignment="1">
      <alignment horizontal="center"/>
    </xf>
    <xf numFmtId="49" fontId="93" fillId="89" borderId="17" xfId="424" applyNumberFormat="1" applyFont="1" applyFill="1" applyBorder="1" applyAlignment="1">
      <alignment horizontal="center" vertical="center"/>
    </xf>
    <xf numFmtId="49" fontId="93" fillId="89" borderId="17" xfId="424" applyNumberFormat="1" applyFont="1" applyFill="1" applyBorder="1" applyAlignment="1">
      <alignment horizontal="left" vertical="center"/>
    </xf>
    <xf numFmtId="49" fontId="93" fillId="89" borderId="17" xfId="424" applyNumberFormat="1" applyFont="1" applyFill="1" applyBorder="1" applyAlignment="1">
      <alignment vertical="center"/>
    </xf>
    <xf numFmtId="0" fontId="93" fillId="89" borderId="17" xfId="424" applyFont="1" applyFill="1" applyBorder="1"/>
    <xf numFmtId="0" fontId="93" fillId="89" borderId="48" xfId="424" applyFont="1" applyFill="1" applyBorder="1"/>
    <xf numFmtId="0" fontId="93" fillId="89" borderId="17" xfId="424" applyFont="1" applyFill="1" applyBorder="1" applyAlignment="1">
      <alignment horizontal="center"/>
    </xf>
    <xf numFmtId="49" fontId="93" fillId="90" borderId="17" xfId="424" applyNumberFormat="1" applyFont="1" applyFill="1" applyBorder="1" applyAlignment="1">
      <alignment horizontal="center" vertical="center"/>
    </xf>
    <xf numFmtId="49" fontId="93" fillId="90" borderId="17" xfId="424" applyNumberFormat="1" applyFont="1" applyFill="1" applyBorder="1" applyAlignment="1">
      <alignment horizontal="left" vertical="center"/>
    </xf>
    <xf numFmtId="49" fontId="93" fillId="90" borderId="17" xfId="424" applyNumberFormat="1" applyFont="1" applyFill="1" applyBorder="1" applyAlignment="1">
      <alignment vertical="center"/>
    </xf>
    <xf numFmtId="0" fontId="93" fillId="90" borderId="17" xfId="424" applyFont="1" applyFill="1" applyBorder="1"/>
    <xf numFmtId="0" fontId="93" fillId="90" borderId="48" xfId="424" applyFont="1" applyFill="1" applyBorder="1"/>
    <xf numFmtId="0" fontId="93" fillId="90" borderId="17" xfId="424" applyFont="1" applyFill="1" applyBorder="1" applyAlignment="1">
      <alignment horizontal="center"/>
    </xf>
    <xf numFmtId="49" fontId="93" fillId="91" borderId="17" xfId="424" applyNumberFormat="1" applyFont="1" applyFill="1" applyBorder="1" applyAlignment="1">
      <alignment horizontal="center" vertical="center"/>
    </xf>
    <xf numFmtId="49" fontId="93" fillId="91" borderId="17" xfId="424" applyNumberFormat="1" applyFont="1" applyFill="1" applyBorder="1" applyAlignment="1">
      <alignment horizontal="left" vertical="center"/>
    </xf>
    <xf numFmtId="49" fontId="93" fillId="91" borderId="17" xfId="424" applyNumberFormat="1" applyFont="1" applyFill="1" applyBorder="1"/>
    <xf numFmtId="49" fontId="93" fillId="91" borderId="17" xfId="424" applyNumberFormat="1" applyFont="1" applyFill="1" applyBorder="1" applyAlignment="1">
      <alignment horizontal="left"/>
    </xf>
    <xf numFmtId="0" fontId="93" fillId="91" borderId="48" xfId="424" applyFont="1" applyFill="1" applyBorder="1"/>
    <xf numFmtId="0" fontId="93" fillId="91" borderId="17" xfId="424" applyFont="1" applyFill="1" applyBorder="1"/>
    <xf numFmtId="0" fontId="93" fillId="91" borderId="17" xfId="424" applyFont="1" applyFill="1" applyBorder="1" applyAlignment="1">
      <alignment horizontal="center"/>
    </xf>
    <xf numFmtId="49" fontId="93" fillId="91" borderId="17" xfId="424" applyNumberFormat="1" applyFont="1" applyFill="1" applyBorder="1" applyAlignment="1">
      <alignment vertical="center"/>
    </xf>
    <xf numFmtId="49" fontId="93" fillId="92" borderId="17" xfId="424" applyNumberFormat="1" applyFont="1" applyFill="1" applyBorder="1" applyAlignment="1">
      <alignment horizontal="center" vertical="center"/>
    </xf>
    <xf numFmtId="49" fontId="93" fillId="92" borderId="17" xfId="424" applyNumberFormat="1" applyFont="1" applyFill="1" applyBorder="1" applyAlignment="1">
      <alignment horizontal="left" vertical="center"/>
    </xf>
    <xf numFmtId="49" fontId="93" fillId="92" borderId="17" xfId="424" applyNumberFormat="1" applyFont="1" applyFill="1" applyBorder="1" applyAlignment="1">
      <alignment vertical="center"/>
    </xf>
    <xf numFmtId="0" fontId="93" fillId="92" borderId="17" xfId="424" applyFont="1" applyFill="1" applyBorder="1"/>
    <xf numFmtId="0" fontId="93" fillId="92" borderId="48" xfId="424" applyFont="1" applyFill="1" applyBorder="1" applyAlignment="1">
      <alignment horizontal="center"/>
    </xf>
    <xf numFmtId="0" fontId="93" fillId="92" borderId="48" xfId="424" applyFont="1" applyFill="1" applyBorder="1"/>
    <xf numFmtId="0" fontId="93" fillId="92" borderId="17" xfId="424" applyFont="1" applyFill="1" applyBorder="1" applyAlignment="1">
      <alignment horizontal="center" wrapText="1"/>
    </xf>
    <xf numFmtId="0" fontId="93" fillId="92" borderId="48" xfId="424" applyFont="1" applyFill="1" applyBorder="1" applyAlignment="1">
      <alignment vertical="center" wrapText="1"/>
    </xf>
    <xf numFmtId="0" fontId="93" fillId="92" borderId="17" xfId="424" applyFont="1" applyFill="1" applyBorder="1" applyAlignment="1">
      <alignment vertical="center" wrapText="1"/>
    </xf>
    <xf numFmtId="0" fontId="93" fillId="0" borderId="0" xfId="424" applyFont="1" applyAlignment="1">
      <alignment vertical="center" wrapText="1"/>
    </xf>
    <xf numFmtId="0" fontId="93" fillId="0" borderId="48" xfId="424" applyFont="1" applyBorder="1" applyAlignment="1">
      <alignment horizontal="center" vertical="center" wrapText="1"/>
    </xf>
    <xf numFmtId="0" fontId="93" fillId="0" borderId="48" xfId="424" applyFont="1" applyBorder="1" applyAlignment="1">
      <alignment vertical="center" wrapText="1"/>
    </xf>
    <xf numFmtId="0" fontId="93" fillId="0" borderId="17" xfId="424" applyFont="1" applyBorder="1" applyAlignment="1">
      <alignment vertical="center" wrapText="1"/>
    </xf>
    <xf numFmtId="0" fontId="93" fillId="0" borderId="17" xfId="424" applyFont="1" applyBorder="1" applyAlignment="1">
      <alignment horizontal="center" wrapText="1"/>
    </xf>
    <xf numFmtId="49" fontId="93" fillId="58" borderId="17" xfId="424" applyNumberFormat="1" applyFont="1" applyFill="1" applyBorder="1" applyAlignment="1">
      <alignment vertical="top"/>
    </xf>
    <xf numFmtId="49" fontId="93" fillId="58" borderId="17" xfId="424" applyNumberFormat="1" applyFont="1" applyFill="1" applyBorder="1" applyAlignment="1">
      <alignment horizontal="left" vertical="top"/>
    </xf>
    <xf numFmtId="49" fontId="93" fillId="58" borderId="17" xfId="424" applyNumberFormat="1" applyFont="1" applyFill="1" applyBorder="1" applyAlignment="1">
      <alignment horizontal="center" vertical="center"/>
    </xf>
    <xf numFmtId="0" fontId="93" fillId="58" borderId="17" xfId="424" applyFont="1" applyFill="1" applyBorder="1" applyAlignment="1">
      <alignment vertical="top"/>
    </xf>
    <xf numFmtId="0" fontId="93" fillId="0" borderId="0" xfId="424" applyFont="1" applyAlignment="1">
      <alignment vertical="top" wrapText="1"/>
    </xf>
    <xf numFmtId="0" fontId="93" fillId="58" borderId="48" xfId="424" applyFont="1" applyFill="1" applyBorder="1" applyAlignment="1">
      <alignment horizontal="center"/>
    </xf>
    <xf numFmtId="0" fontId="93" fillId="58" borderId="48" xfId="424" applyFont="1" applyFill="1" applyBorder="1" applyAlignment="1">
      <alignment vertical="top"/>
    </xf>
    <xf numFmtId="0" fontId="93" fillId="58" borderId="17" xfId="424" applyFont="1" applyFill="1" applyBorder="1" applyAlignment="1">
      <alignment horizontal="center" wrapText="1"/>
    </xf>
    <xf numFmtId="49" fontId="72" fillId="58" borderId="17" xfId="424" applyNumberFormat="1" applyFont="1" applyFill="1" applyBorder="1" applyAlignment="1">
      <alignment horizontal="left" vertical="top"/>
    </xf>
    <xf numFmtId="0" fontId="93" fillId="58" borderId="48" xfId="424" applyFont="1" applyFill="1" applyBorder="1" applyAlignment="1">
      <alignment vertical="top" wrapText="1"/>
    </xf>
    <xf numFmtId="0" fontId="93" fillId="58" borderId="17" xfId="424" applyFont="1" applyFill="1" applyBorder="1" applyAlignment="1">
      <alignment vertical="top" wrapText="1"/>
    </xf>
    <xf numFmtId="0" fontId="93" fillId="90" borderId="48" xfId="424" applyFont="1" applyFill="1" applyBorder="1" applyAlignment="1">
      <alignment horizontal="center"/>
    </xf>
    <xf numFmtId="0" fontId="93" fillId="90" borderId="17" xfId="424" applyFont="1" applyFill="1" applyBorder="1" applyAlignment="1">
      <alignment horizontal="center" wrapText="1"/>
    </xf>
    <xf numFmtId="49" fontId="93" fillId="93" borderId="17" xfId="424" applyNumberFormat="1" applyFont="1" applyFill="1" applyBorder="1" applyAlignment="1">
      <alignment horizontal="left" vertical="center" wrapText="1"/>
    </xf>
    <xf numFmtId="49" fontId="93" fillId="93" borderId="17" xfId="424" applyNumberFormat="1" applyFont="1" applyFill="1" applyBorder="1" applyAlignment="1">
      <alignment horizontal="left" vertical="center"/>
    </xf>
    <xf numFmtId="49" fontId="93" fillId="93" borderId="17" xfId="424" applyNumberFormat="1" applyFont="1" applyFill="1" applyBorder="1" applyAlignment="1">
      <alignment vertical="center"/>
    </xf>
    <xf numFmtId="49" fontId="93" fillId="93" borderId="17" xfId="424" applyNumberFormat="1" applyFont="1" applyFill="1" applyBorder="1" applyAlignment="1">
      <alignment horizontal="center" vertical="center"/>
    </xf>
    <xf numFmtId="0" fontId="93" fillId="93" borderId="17" xfId="424" applyFont="1" applyFill="1" applyBorder="1"/>
    <xf numFmtId="0" fontId="93" fillId="93" borderId="48" xfId="424" applyFont="1" applyFill="1" applyBorder="1" applyAlignment="1">
      <alignment horizontal="center"/>
    </xf>
    <xf numFmtId="0" fontId="93" fillId="93" borderId="48" xfId="424" applyFont="1" applyFill="1" applyBorder="1"/>
    <xf numFmtId="0" fontId="93" fillId="93" borderId="17" xfId="424" applyFont="1" applyFill="1" applyBorder="1" applyAlignment="1">
      <alignment horizontal="center" wrapText="1"/>
    </xf>
    <xf numFmtId="49" fontId="93" fillId="94" borderId="17" xfId="424" applyNumberFormat="1" applyFont="1" applyFill="1" applyBorder="1" applyAlignment="1">
      <alignment horizontal="left" vertical="center"/>
    </xf>
    <xf numFmtId="49" fontId="93" fillId="94" borderId="17" xfId="424" applyNumberFormat="1" applyFont="1" applyFill="1" applyBorder="1" applyAlignment="1">
      <alignment vertical="center"/>
    </xf>
    <xf numFmtId="49" fontId="93" fillId="0" borderId="0" xfId="424" applyNumberFormat="1" applyFont="1" applyAlignment="1">
      <alignment horizontal="left"/>
    </xf>
    <xf numFmtId="49" fontId="72" fillId="94" borderId="17" xfId="424" applyNumberFormat="1" applyFont="1" applyFill="1" applyBorder="1" applyAlignment="1">
      <alignment horizontal="left" vertical="center"/>
    </xf>
    <xf numFmtId="49" fontId="93" fillId="94" borderId="17" xfId="424" applyNumberFormat="1" applyFont="1" applyFill="1" applyBorder="1" applyAlignment="1">
      <alignment horizontal="center" vertical="center"/>
    </xf>
    <xf numFmtId="49" fontId="93" fillId="94" borderId="17" xfId="424" applyNumberFormat="1" applyFont="1" applyFill="1" applyBorder="1" applyAlignment="1">
      <alignment horizontal="left"/>
    </xf>
    <xf numFmtId="0" fontId="93" fillId="0" borderId="0" xfId="424" applyFont="1" applyAlignment="1">
      <alignment horizontal="left"/>
    </xf>
    <xf numFmtId="0" fontId="93" fillId="94" borderId="48" xfId="424" applyFont="1" applyFill="1" applyBorder="1" applyAlignment="1">
      <alignment horizontal="center"/>
    </xf>
    <xf numFmtId="0" fontId="93" fillId="94" borderId="48" xfId="424" applyFont="1" applyFill="1" applyBorder="1" applyAlignment="1">
      <alignment horizontal="left"/>
    </xf>
    <xf numFmtId="0" fontId="93" fillId="94" borderId="17" xfId="424" applyFont="1" applyFill="1" applyBorder="1" applyAlignment="1">
      <alignment horizontal="left"/>
    </xf>
    <xf numFmtId="0" fontId="93" fillId="94" borderId="17" xfId="424" applyFont="1" applyFill="1" applyBorder="1" applyAlignment="1">
      <alignment horizontal="center" wrapText="1"/>
    </xf>
    <xf numFmtId="49" fontId="93" fillId="94" borderId="17" xfId="424" applyNumberFormat="1" applyFont="1" applyFill="1" applyBorder="1" applyAlignment="1">
      <alignment vertical="top"/>
    </xf>
    <xf numFmtId="49" fontId="93" fillId="94" borderId="17" xfId="424" applyNumberFormat="1" applyFont="1" applyFill="1" applyBorder="1" applyAlignment="1">
      <alignment horizontal="left" vertical="top"/>
    </xf>
    <xf numFmtId="0" fontId="93" fillId="94" borderId="0" xfId="424" applyFont="1" applyFill="1"/>
    <xf numFmtId="0" fontId="93" fillId="0" borderId="0" xfId="424" applyFont="1" applyAlignment="1">
      <alignment horizontal="left" vertical="center" wrapText="1"/>
    </xf>
    <xf numFmtId="49" fontId="93" fillId="0" borderId="17" xfId="424" applyNumberFormat="1" applyFont="1" applyBorder="1" applyAlignment="1">
      <alignment vertical="top"/>
    </xf>
    <xf numFmtId="49" fontId="93" fillId="0" borderId="17" xfId="424" applyNumberFormat="1" applyFont="1" applyBorder="1" applyAlignment="1">
      <alignment horizontal="left" vertical="top"/>
    </xf>
    <xf numFmtId="49" fontId="93" fillId="0" borderId="17" xfId="424" applyNumberFormat="1" applyFont="1" applyBorder="1"/>
    <xf numFmtId="49" fontId="96" fillId="0" borderId="52" xfId="424" applyNumberFormat="1" applyFont="1" applyBorder="1" applyAlignment="1">
      <alignment vertical="top"/>
    </xf>
    <xf numFmtId="49" fontId="96" fillId="0" borderId="52" xfId="424" applyNumberFormat="1" applyFont="1" applyBorder="1" applyAlignment="1">
      <alignment horizontal="left" vertical="top"/>
    </xf>
    <xf numFmtId="49" fontId="96" fillId="0" borderId="0" xfId="424" applyNumberFormat="1" applyFont="1" applyAlignment="1">
      <alignment vertical="top"/>
    </xf>
    <xf numFmtId="49" fontId="96" fillId="0" borderId="52" xfId="424" applyNumberFormat="1" applyFont="1" applyBorder="1" applyAlignment="1">
      <alignment horizontal="center" vertical="center"/>
    </xf>
    <xf numFmtId="0" fontId="93" fillId="0" borderId="17" xfId="424" applyFont="1" applyBorder="1" applyAlignment="1">
      <alignment horizontal="center" vertical="top" wrapText="1"/>
    </xf>
    <xf numFmtId="0" fontId="96" fillId="0" borderId="17" xfId="424" applyFont="1" applyBorder="1" applyAlignment="1">
      <alignment vertical="top"/>
    </xf>
    <xf numFmtId="0" fontId="96" fillId="0" borderId="17" xfId="424" applyFont="1" applyBorder="1" applyAlignment="1">
      <alignment horizontal="center"/>
    </xf>
    <xf numFmtId="0" fontId="96" fillId="0" borderId="0" xfId="424" applyFont="1" applyAlignment="1">
      <alignment horizontal="center"/>
    </xf>
    <xf numFmtId="0" fontId="93" fillId="0" borderId="0" xfId="424" applyFont="1" applyAlignment="1">
      <alignment horizontal="left" vertical="top"/>
    </xf>
    <xf numFmtId="0" fontId="93" fillId="0" borderId="17" xfId="424" applyFont="1" applyBorder="1" applyAlignment="1">
      <alignment horizontal="left"/>
    </xf>
    <xf numFmtId="0" fontId="93" fillId="63" borderId="48" xfId="424" applyFont="1" applyFill="1" applyBorder="1" applyAlignment="1">
      <alignment horizontal="left"/>
    </xf>
    <xf numFmtId="0" fontId="93" fillId="63" borderId="17" xfId="424" applyFont="1" applyFill="1" applyBorder="1" applyAlignment="1">
      <alignment horizontal="left"/>
    </xf>
    <xf numFmtId="0" fontId="93" fillId="0" borderId="16" xfId="424" applyFont="1" applyBorder="1" applyAlignment="1">
      <alignment horizontal="left"/>
    </xf>
    <xf numFmtId="0" fontId="93" fillId="0" borderId="48" xfId="424" applyFont="1" applyBorder="1" applyAlignment="1">
      <alignment horizontal="left"/>
    </xf>
    <xf numFmtId="0" fontId="93" fillId="88" borderId="17" xfId="424" applyFont="1" applyFill="1" applyBorder="1" applyAlignment="1">
      <alignment horizontal="left"/>
    </xf>
    <xf numFmtId="0" fontId="93" fillId="88" borderId="48" xfId="424" applyFont="1" applyFill="1" applyBorder="1" applyAlignment="1">
      <alignment horizontal="left"/>
    </xf>
    <xf numFmtId="0" fontId="93" fillId="89" borderId="17" xfId="424" applyFont="1" applyFill="1" applyBorder="1" applyAlignment="1">
      <alignment horizontal="left"/>
    </xf>
    <xf numFmtId="0" fontId="93" fillId="89" borderId="48" xfId="424" applyFont="1" applyFill="1" applyBorder="1" applyAlignment="1">
      <alignment horizontal="left"/>
    </xf>
    <xf numFmtId="0" fontId="93" fillId="90" borderId="17" xfId="424" applyFont="1" applyFill="1" applyBorder="1" applyAlignment="1">
      <alignment horizontal="left"/>
    </xf>
    <xf numFmtId="0" fontId="93" fillId="90" borderId="48" xfId="424" applyFont="1" applyFill="1" applyBorder="1" applyAlignment="1">
      <alignment horizontal="left"/>
    </xf>
    <xf numFmtId="0" fontId="93" fillId="91" borderId="48" xfId="424" applyFont="1" applyFill="1" applyBorder="1" applyAlignment="1">
      <alignment horizontal="left"/>
    </xf>
    <xf numFmtId="0" fontId="93" fillId="91" borderId="17" xfId="424" applyFont="1" applyFill="1" applyBorder="1" applyAlignment="1">
      <alignment horizontal="left"/>
    </xf>
    <xf numFmtId="0" fontId="93" fillId="92" borderId="17" xfId="424" applyFont="1" applyFill="1" applyBorder="1" applyAlignment="1">
      <alignment horizontal="left"/>
    </xf>
    <xf numFmtId="0" fontId="93" fillId="92" borderId="48" xfId="424" applyFont="1" applyFill="1" applyBorder="1" applyAlignment="1">
      <alignment horizontal="left"/>
    </xf>
    <xf numFmtId="0" fontId="93" fillId="92" borderId="17" xfId="424" applyFont="1" applyFill="1" applyBorder="1" applyAlignment="1">
      <alignment horizontal="left" wrapText="1"/>
    </xf>
    <xf numFmtId="0" fontId="93" fillId="92" borderId="48" xfId="424" applyFont="1" applyFill="1" applyBorder="1" applyAlignment="1">
      <alignment horizontal="left" vertical="center" wrapText="1"/>
    </xf>
    <xf numFmtId="0" fontId="93" fillId="92" borderId="17" xfId="424" applyFont="1" applyFill="1" applyBorder="1" applyAlignment="1">
      <alignment horizontal="left" vertical="center" wrapText="1"/>
    </xf>
    <xf numFmtId="0" fontId="93" fillId="0" borderId="48" xfId="424" applyFont="1" applyBorder="1" applyAlignment="1">
      <alignment horizontal="left" vertical="center" wrapText="1"/>
    </xf>
    <xf numFmtId="0" fontId="93" fillId="0" borderId="17" xfId="424" applyFont="1" applyBorder="1" applyAlignment="1">
      <alignment horizontal="left" vertical="center" wrapText="1"/>
    </xf>
    <xf numFmtId="0" fontId="93" fillId="0" borderId="17" xfId="424" applyFont="1" applyBorder="1" applyAlignment="1">
      <alignment horizontal="left" wrapText="1"/>
    </xf>
    <xf numFmtId="0" fontId="93" fillId="58" borderId="17" xfId="424" applyFont="1" applyFill="1" applyBorder="1" applyAlignment="1">
      <alignment horizontal="left" vertical="top"/>
    </xf>
    <xf numFmtId="0" fontId="93" fillId="58" borderId="48" xfId="424" applyFont="1" applyFill="1" applyBorder="1" applyAlignment="1">
      <alignment horizontal="left"/>
    </xf>
    <xf numFmtId="0" fontId="93" fillId="58" borderId="48" xfId="424" applyFont="1" applyFill="1" applyBorder="1" applyAlignment="1">
      <alignment horizontal="left" vertical="top"/>
    </xf>
    <xf numFmtId="0" fontId="93" fillId="58" borderId="17" xfId="424" applyFont="1" applyFill="1" applyBorder="1" applyAlignment="1">
      <alignment horizontal="left" wrapText="1"/>
    </xf>
    <xf numFmtId="0" fontId="93" fillId="58" borderId="48" xfId="424" applyFont="1" applyFill="1" applyBorder="1" applyAlignment="1">
      <alignment horizontal="left" vertical="top" wrapText="1"/>
    </xf>
    <xf numFmtId="0" fontId="93" fillId="58" borderId="17" xfId="424" applyFont="1" applyFill="1" applyBorder="1" applyAlignment="1">
      <alignment horizontal="left" vertical="top" wrapText="1"/>
    </xf>
    <xf numFmtId="0" fontId="93" fillId="90" borderId="17" xfId="424" applyFont="1" applyFill="1" applyBorder="1" applyAlignment="1">
      <alignment horizontal="left" wrapText="1"/>
    </xf>
    <xf numFmtId="0" fontId="93" fillId="93" borderId="17" xfId="424" applyFont="1" applyFill="1" applyBorder="1" applyAlignment="1">
      <alignment horizontal="left"/>
    </xf>
    <xf numFmtId="0" fontId="93" fillId="93" borderId="48" xfId="424" applyFont="1" applyFill="1" applyBorder="1" applyAlignment="1">
      <alignment horizontal="left"/>
    </xf>
    <xf numFmtId="0" fontId="93" fillId="93" borderId="17" xfId="424" applyFont="1" applyFill="1" applyBorder="1" applyAlignment="1">
      <alignment horizontal="left" wrapText="1"/>
    </xf>
    <xf numFmtId="0" fontId="93" fillId="94" borderId="17" xfId="424" applyFont="1" applyFill="1" applyBorder="1" applyAlignment="1">
      <alignment horizontal="left" wrapText="1"/>
    </xf>
    <xf numFmtId="49" fontId="93" fillId="0" borderId="17" xfId="424" applyNumberFormat="1" applyFont="1" applyBorder="1" applyAlignment="1">
      <alignment horizontal="left"/>
    </xf>
    <xf numFmtId="49" fontId="96" fillId="0" borderId="0" xfId="424" applyNumberFormat="1" applyFont="1" applyAlignment="1">
      <alignment horizontal="left" vertical="top"/>
    </xf>
    <xf numFmtId="0" fontId="93" fillId="0" borderId="48" xfId="424" applyFont="1" applyBorder="1" applyAlignment="1">
      <alignment horizontal="left" vertical="top" wrapText="1"/>
    </xf>
    <xf numFmtId="0" fontId="96" fillId="0" borderId="48" xfId="424" applyFont="1" applyBorder="1" applyAlignment="1">
      <alignment horizontal="left" vertical="top"/>
    </xf>
    <xf numFmtId="0" fontId="96" fillId="0" borderId="17" xfId="424" applyFont="1" applyBorder="1" applyAlignment="1">
      <alignment horizontal="left" vertical="top"/>
    </xf>
    <xf numFmtId="0" fontId="96" fillId="0" borderId="17" xfId="424" applyFont="1" applyBorder="1" applyAlignment="1">
      <alignment horizontal="left"/>
    </xf>
    <xf numFmtId="49" fontId="93" fillId="90" borderId="0" xfId="424" applyNumberFormat="1" applyFont="1" applyFill="1" applyAlignment="1">
      <alignment horizontal="left" vertical="center"/>
    </xf>
    <xf numFmtId="0" fontId="34" fillId="0" borderId="0" xfId="119" applyAlignment="1">
      <alignment horizontal="center" vertical="center"/>
    </xf>
    <xf numFmtId="0" fontId="54" fillId="0" borderId="0" xfId="119" applyFont="1" applyAlignment="1">
      <alignment horizontal="center" vertical="center"/>
    </xf>
    <xf numFmtId="0" fontId="34" fillId="0" borderId="0" xfId="119" applyAlignment="1">
      <alignment horizontal="left" vertical="center"/>
    </xf>
    <xf numFmtId="0" fontId="34" fillId="0" borderId="0" xfId="119" applyAlignment="1">
      <alignment vertical="center"/>
    </xf>
    <xf numFmtId="0" fontId="34" fillId="0" borderId="0" xfId="119" quotePrefix="1" applyAlignment="1">
      <alignment horizontal="left" vertical="center" wrapText="1"/>
    </xf>
    <xf numFmtId="0" fontId="54" fillId="59" borderId="17" xfId="119" applyFont="1" applyFill="1" applyBorder="1" applyAlignment="1">
      <alignment horizontal="center" vertical="center"/>
    </xf>
    <xf numFmtId="0" fontId="54" fillId="59" borderId="17" xfId="119" applyFont="1" applyFill="1" applyBorder="1" applyAlignment="1">
      <alignment vertical="center" wrapText="1"/>
    </xf>
    <xf numFmtId="0" fontId="54" fillId="59" borderId="17" xfId="119" applyFont="1" applyFill="1" applyBorder="1" applyAlignment="1">
      <alignment horizontal="center" vertical="center" wrapText="1"/>
    </xf>
    <xf numFmtId="0" fontId="54" fillId="59" borderId="17" xfId="119" applyFont="1" applyFill="1" applyBorder="1" applyAlignment="1">
      <alignment horizontal="left" vertical="center" wrapText="1"/>
    </xf>
    <xf numFmtId="0" fontId="93" fillId="60" borderId="17" xfId="119" applyFont="1" applyFill="1" applyBorder="1" applyAlignment="1">
      <alignment horizontal="left"/>
    </xf>
    <xf numFmtId="0" fontId="93" fillId="61" borderId="17" xfId="119" applyFont="1" applyFill="1" applyBorder="1"/>
    <xf numFmtId="0" fontId="11" fillId="61" borderId="17" xfId="425" applyFill="1" applyBorder="1" applyAlignment="1">
      <alignment horizontal="center"/>
    </xf>
    <xf numFmtId="0" fontId="0" fillId="61" borderId="17" xfId="425" applyFont="1" applyFill="1" applyBorder="1"/>
    <xf numFmtId="0" fontId="11" fillId="62" borderId="50" xfId="425" applyFill="1" applyBorder="1"/>
    <xf numFmtId="0" fontId="11" fillId="61" borderId="17" xfId="426" applyFill="1" applyBorder="1" applyAlignment="1">
      <alignment horizontal="left"/>
    </xf>
    <xf numFmtId="0" fontId="11" fillId="62" borderId="50" xfId="426" applyFill="1" applyBorder="1"/>
    <xf numFmtId="0" fontId="0" fillId="61" borderId="17" xfId="425" applyFont="1" applyFill="1" applyBorder="1" applyAlignment="1">
      <alignment horizontal="center"/>
    </xf>
    <xf numFmtId="0" fontId="0" fillId="62" borderId="50" xfId="425" applyFont="1" applyFill="1" applyBorder="1"/>
    <xf numFmtId="0" fontId="11" fillId="63" borderId="0" xfId="427" applyFill="1"/>
    <xf numFmtId="0" fontId="11" fillId="61" borderId="17" xfId="428" applyFill="1" applyBorder="1" applyAlignment="1">
      <alignment horizontal="center"/>
    </xf>
    <xf numFmtId="0" fontId="11" fillId="61" borderId="17" xfId="428" applyFill="1" applyBorder="1"/>
    <xf numFmtId="0" fontId="11" fillId="62" borderId="50" xfId="428" applyFill="1" applyBorder="1"/>
    <xf numFmtId="0" fontId="34" fillId="63" borderId="0" xfId="119" applyFill="1"/>
    <xf numFmtId="0" fontId="11" fillId="61" borderId="17" xfId="426" applyFill="1" applyBorder="1"/>
    <xf numFmtId="0" fontId="11" fillId="61" borderId="17" xfId="425" applyFill="1" applyBorder="1"/>
    <xf numFmtId="0" fontId="11" fillId="61" borderId="17" xfId="427" applyFill="1" applyBorder="1" applyAlignment="1">
      <alignment horizontal="center"/>
    </xf>
    <xf numFmtId="0" fontId="11" fillId="61" borderId="17" xfId="427" applyFill="1" applyBorder="1"/>
    <xf numFmtId="0" fontId="11" fillId="62" borderId="50" xfId="427" applyFill="1" applyBorder="1"/>
    <xf numFmtId="0" fontId="93" fillId="61" borderId="17" xfId="425" applyFont="1" applyFill="1" applyBorder="1" applyAlignment="1">
      <alignment horizontal="center"/>
    </xf>
    <xf numFmtId="0" fontId="93" fillId="61" borderId="17" xfId="425" applyFont="1" applyFill="1" applyBorder="1"/>
    <xf numFmtId="0" fontId="93" fillId="62" borderId="50" xfId="425" applyFont="1" applyFill="1" applyBorder="1"/>
    <xf numFmtId="0" fontId="93" fillId="61" borderId="17" xfId="0" applyFont="1" applyFill="1" applyBorder="1" applyAlignment="1">
      <alignment horizontal="center"/>
    </xf>
    <xf numFmtId="0" fontId="93" fillId="61" borderId="17" xfId="0" applyFont="1" applyFill="1" applyBorder="1"/>
    <xf numFmtId="0" fontId="93" fillId="62" borderId="17" xfId="0" applyFont="1" applyFill="1" applyBorder="1" applyAlignment="1">
      <alignment horizontal="left"/>
    </xf>
    <xf numFmtId="0" fontId="34" fillId="63" borderId="0" xfId="119" applyFill="1" applyAlignment="1">
      <alignment horizontal="center" vertical="center"/>
    </xf>
    <xf numFmtId="0" fontId="0" fillId="61" borderId="17" xfId="427" applyFont="1" applyFill="1" applyBorder="1" applyAlignment="1">
      <alignment horizontal="center"/>
    </xf>
    <xf numFmtId="0" fontId="93" fillId="60" borderId="17" xfId="427" applyFont="1" applyFill="1" applyBorder="1" applyAlignment="1">
      <alignment horizontal="center"/>
    </xf>
    <xf numFmtId="0" fontId="93" fillId="60" borderId="17" xfId="427" applyFont="1" applyFill="1" applyBorder="1" applyAlignment="1">
      <alignment horizontal="left"/>
    </xf>
    <xf numFmtId="0" fontId="93" fillId="61" borderId="17" xfId="427" applyFont="1" applyFill="1" applyBorder="1"/>
    <xf numFmtId="0" fontId="93" fillId="62" borderId="50" xfId="427" applyFont="1" applyFill="1" applyBorder="1"/>
    <xf numFmtId="0" fontId="93" fillId="61" borderId="17" xfId="427" applyFont="1" applyFill="1" applyBorder="1" applyAlignment="1">
      <alignment horizontal="center"/>
    </xf>
    <xf numFmtId="0" fontId="11" fillId="61" borderId="17" xfId="429" applyFill="1" applyBorder="1" applyAlignment="1">
      <alignment horizontal="center"/>
    </xf>
    <xf numFmtId="0" fontId="11" fillId="61" borderId="17" xfId="429" applyFill="1" applyBorder="1"/>
    <xf numFmtId="0" fontId="11" fillId="62" borderId="50" xfId="429" applyFill="1" applyBorder="1"/>
    <xf numFmtId="0" fontId="93" fillId="62" borderId="50" xfId="429" applyFont="1" applyFill="1" applyBorder="1"/>
    <xf numFmtId="0" fontId="11" fillId="63" borderId="0" xfId="144" applyFont="1" applyFill="1"/>
    <xf numFmtId="0" fontId="0" fillId="62" borderId="50" xfId="425" applyFont="1" applyFill="1" applyBorder="1" applyAlignment="1">
      <alignment horizontal="left"/>
    </xf>
    <xf numFmtId="0" fontId="0" fillId="61" borderId="17" xfId="429" applyFont="1" applyFill="1" applyBorder="1" applyAlignment="1">
      <alignment horizontal="center"/>
    </xf>
    <xf numFmtId="0" fontId="11" fillId="61" borderId="17" xfId="429" applyFill="1" applyBorder="1" applyAlignment="1">
      <alignment horizontal="left"/>
    </xf>
    <xf numFmtId="0" fontId="93" fillId="62" borderId="50" xfId="154" applyFont="1" applyFill="1" applyBorder="1" applyAlignment="1">
      <alignment horizontal="left" vertical="center"/>
    </xf>
    <xf numFmtId="0" fontId="0" fillId="62" borderId="50" xfId="429" applyFont="1" applyFill="1" applyBorder="1"/>
    <xf numFmtId="0" fontId="34" fillId="61" borderId="17" xfId="427" applyFont="1" applyFill="1" applyBorder="1" applyAlignment="1">
      <alignment horizontal="center"/>
    </xf>
    <xf numFmtId="0" fontId="34" fillId="61" borderId="17" xfId="427" applyFont="1" applyFill="1" applyBorder="1"/>
    <xf numFmtId="0" fontId="34" fillId="62" borderId="50" xfId="427" applyFont="1" applyFill="1" applyBorder="1"/>
    <xf numFmtId="0" fontId="93" fillId="61" borderId="17" xfId="0" applyFont="1" applyFill="1" applyBorder="1" applyAlignment="1">
      <alignment horizontal="left"/>
    </xf>
    <xf numFmtId="0" fontId="11" fillId="61" borderId="50" xfId="425" applyFill="1" applyBorder="1"/>
    <xf numFmtId="0" fontId="0" fillId="61" borderId="50" xfId="425" applyFont="1" applyFill="1" applyBorder="1" applyAlignment="1">
      <alignment horizontal="center"/>
    </xf>
    <xf numFmtId="0" fontId="93" fillId="0" borderId="0" xfId="119" applyFont="1"/>
    <xf numFmtId="0" fontId="11" fillId="0" borderId="0" xfId="427"/>
    <xf numFmtId="0" fontId="93" fillId="60" borderId="48" xfId="119" applyFont="1" applyFill="1" applyBorder="1" applyAlignment="1">
      <alignment horizontal="center"/>
    </xf>
    <xf numFmtId="0" fontId="93" fillId="0" borderId="0" xfId="144" applyFont="1"/>
    <xf numFmtId="0" fontId="10" fillId="0" borderId="0" xfId="319" applyFont="1"/>
    <xf numFmtId="0" fontId="10" fillId="61" borderId="17" xfId="144" applyFont="1" applyFill="1" applyBorder="1" applyAlignment="1">
      <alignment horizontal="center"/>
    </xf>
    <xf numFmtId="0" fontId="10" fillId="61" borderId="17" xfId="144" applyFont="1" applyFill="1" applyBorder="1"/>
    <xf numFmtId="0" fontId="10" fillId="62" borderId="50" xfId="144" applyFont="1" applyFill="1" applyBorder="1"/>
    <xf numFmtId="0" fontId="10" fillId="0" borderId="0" xfId="144" applyFont="1"/>
    <xf numFmtId="0" fontId="10" fillId="62" borderId="50" xfId="154" applyFont="1" applyFill="1" applyBorder="1" applyAlignment="1">
      <alignment horizontal="left" vertical="center"/>
    </xf>
    <xf numFmtId="0" fontId="8" fillId="0" borderId="0" xfId="434"/>
    <xf numFmtId="0" fontId="8" fillId="0" borderId="0" xfId="434" applyAlignment="1">
      <alignment horizontal="center"/>
    </xf>
    <xf numFmtId="0" fontId="8" fillId="0" borderId="0" xfId="434" applyAlignment="1">
      <alignment horizontal="center" wrapText="1"/>
    </xf>
    <xf numFmtId="0" fontId="7" fillId="0" borderId="0" xfId="435" applyAlignment="1">
      <alignment horizontal="center"/>
    </xf>
    <xf numFmtId="0" fontId="106" fillId="0" borderId="0" xfId="436" applyFont="1"/>
    <xf numFmtId="0" fontId="105" fillId="0" borderId="0" xfId="436"/>
    <xf numFmtId="0" fontId="106" fillId="0" borderId="0" xfId="436" applyFont="1" applyAlignment="1">
      <alignment horizontal="center"/>
    </xf>
    <xf numFmtId="0" fontId="106" fillId="0" borderId="0" xfId="436" applyFont="1" applyAlignment="1">
      <alignment horizontal="left"/>
    </xf>
    <xf numFmtId="0" fontId="106" fillId="0" borderId="55" xfId="436" applyFont="1" applyBorder="1"/>
    <xf numFmtId="0" fontId="106" fillId="0" borderId="55" xfId="436" applyFont="1" applyBorder="1" applyAlignment="1">
      <alignment horizontal="left"/>
    </xf>
    <xf numFmtId="0" fontId="106" fillId="0" borderId="55" xfId="436" applyFont="1" applyBorder="1" applyAlignment="1">
      <alignment horizontal="center"/>
    </xf>
    <xf numFmtId="0" fontId="106" fillId="95" borderId="55" xfId="436" applyFont="1" applyFill="1" applyBorder="1" applyAlignment="1">
      <alignment horizontal="center"/>
    </xf>
    <xf numFmtId="0" fontId="108" fillId="0" borderId="0" xfId="436" applyFont="1" applyAlignment="1">
      <alignment horizontal="center"/>
    </xf>
    <xf numFmtId="0" fontId="109" fillId="0" borderId="55" xfId="436" applyFont="1" applyBorder="1" applyAlignment="1">
      <alignment horizontal="left"/>
    </xf>
    <xf numFmtId="0" fontId="106" fillId="96" borderId="55" xfId="436" applyFont="1" applyFill="1" applyBorder="1" applyAlignment="1">
      <alignment horizontal="center"/>
    </xf>
    <xf numFmtId="0" fontId="106" fillId="61" borderId="55" xfId="436" applyFont="1" applyFill="1" applyBorder="1" applyAlignment="1">
      <alignment horizontal="center"/>
    </xf>
    <xf numFmtId="0" fontId="106" fillId="97" borderId="55" xfId="436" applyFont="1" applyFill="1" applyBorder="1" applyAlignment="1">
      <alignment horizontal="left"/>
    </xf>
    <xf numFmtId="0" fontId="6" fillId="0" borderId="0" xfId="434" applyFont="1"/>
    <xf numFmtId="0" fontId="6" fillId="0" borderId="0" xfId="434" applyFont="1" applyAlignment="1">
      <alignment horizontal="center" wrapText="1"/>
    </xf>
    <xf numFmtId="0" fontId="5" fillId="0" borderId="0" xfId="434" applyFont="1"/>
    <xf numFmtId="0" fontId="81" fillId="0" borderId="55" xfId="436" applyFont="1" applyBorder="1"/>
    <xf numFmtId="0" fontId="81" fillId="0" borderId="55" xfId="436" applyFont="1" applyBorder="1" applyAlignment="1">
      <alignment horizontal="left"/>
    </xf>
    <xf numFmtId="0" fontId="81" fillId="96" borderId="55" xfId="436" applyFont="1" applyFill="1" applyBorder="1" applyAlignment="1">
      <alignment horizontal="left"/>
    </xf>
    <xf numFmtId="0" fontId="106" fillId="0" borderId="55" xfId="436" applyFont="1" applyBorder="1" applyAlignment="1">
      <alignment wrapText="1"/>
    </xf>
    <xf numFmtId="0" fontId="81" fillId="0" borderId="55" xfId="436" applyFont="1" applyBorder="1" applyAlignment="1">
      <alignment wrapText="1"/>
    </xf>
    <xf numFmtId="0" fontId="111" fillId="0" borderId="0" xfId="0" applyFont="1"/>
    <xf numFmtId="0" fontId="4" fillId="0" borderId="0" xfId="435" applyFont="1" applyAlignment="1">
      <alignment horizontal="center"/>
    </xf>
    <xf numFmtId="0" fontId="81" fillId="0" borderId="0" xfId="436" applyFont="1"/>
    <xf numFmtId="0" fontId="7" fillId="0" borderId="0" xfId="435"/>
    <xf numFmtId="0" fontId="3" fillId="0" borderId="0" xfId="435" applyFont="1" applyAlignment="1">
      <alignment horizontal="center"/>
    </xf>
    <xf numFmtId="0" fontId="2" fillId="0" borderId="0" xfId="435" applyFont="1" applyAlignment="1">
      <alignment horizontal="center"/>
    </xf>
    <xf numFmtId="0" fontId="2" fillId="0" borderId="0" xfId="434" applyFont="1"/>
    <xf numFmtId="0" fontId="2" fillId="0" borderId="0" xfId="434" applyFont="1" applyAlignment="1">
      <alignment horizontal="center" wrapText="1"/>
    </xf>
    <xf numFmtId="0" fontId="8" fillId="0" borderId="0" xfId="434" applyAlignment="1">
      <alignment vertical="center" wrapText="1"/>
    </xf>
    <xf numFmtId="0" fontId="2" fillId="0" borderId="0" xfId="434" applyFont="1" applyAlignment="1">
      <alignment horizontal="center"/>
    </xf>
    <xf numFmtId="0" fontId="2" fillId="0" borderId="0" xfId="434" applyFont="1" applyAlignment="1">
      <alignment horizontal="left"/>
    </xf>
    <xf numFmtId="0" fontId="107" fillId="0" borderId="0" xfId="436" applyFont="1"/>
    <xf numFmtId="0" fontId="105" fillId="0" borderId="0" xfId="436"/>
    <xf numFmtId="0" fontId="106" fillId="0" borderId="57" xfId="436" applyFont="1" applyBorder="1" applyAlignment="1">
      <alignment horizontal="center"/>
    </xf>
    <xf numFmtId="0" fontId="104" fillId="0" borderId="56" xfId="436" applyFont="1" applyBorder="1"/>
    <xf numFmtId="0" fontId="104" fillId="0" borderId="58" xfId="436" applyFont="1" applyBorder="1"/>
    <xf numFmtId="49" fontId="93" fillId="0" borderId="0" xfId="424" applyNumberFormat="1" applyFont="1" applyAlignment="1">
      <alignment horizontal="center" vertical="top"/>
    </xf>
    <xf numFmtId="49" fontId="93" fillId="0" borderId="34" xfId="424" applyNumberFormat="1" applyFont="1" applyBorder="1" applyAlignment="1">
      <alignment horizontal="center" vertical="top"/>
    </xf>
    <xf numFmtId="49" fontId="93" fillId="0" borderId="47" xfId="424" applyNumberFormat="1" applyFont="1" applyBorder="1" applyAlignment="1">
      <alignment horizontal="center" vertical="top"/>
    </xf>
    <xf numFmtId="49" fontId="93" fillId="0" borderId="35" xfId="424" applyNumberFormat="1" applyFont="1" applyBorder="1" applyAlignment="1">
      <alignment horizontal="center" vertical="top"/>
    </xf>
    <xf numFmtId="0" fontId="96" fillId="0" borderId="0" xfId="424" applyFont="1" applyAlignment="1">
      <alignment horizontal="center"/>
    </xf>
    <xf numFmtId="0" fontId="100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9" fillId="58" borderId="48" xfId="119" applyFont="1" applyFill="1" applyBorder="1" applyAlignment="1">
      <alignment horizontal="center" vertical="center" wrapText="1"/>
    </xf>
    <xf numFmtId="0" fontId="59" fillId="58" borderId="49" xfId="119" applyFont="1" applyFill="1" applyBorder="1" applyAlignment="1">
      <alignment horizontal="center" vertical="center" wrapText="1"/>
    </xf>
    <xf numFmtId="0" fontId="59" fillId="58" borderId="50" xfId="119" applyFont="1" applyFill="1" applyBorder="1" applyAlignment="1">
      <alignment horizontal="center" vertical="center" wrapText="1"/>
    </xf>
    <xf numFmtId="0" fontId="1" fillId="0" borderId="0" xfId="435" applyFont="1"/>
  </cellXfs>
  <cellStyles count="437">
    <cellStyle name="20% - Accent1" xfId="1" builtinId="30" customBuiltin="1"/>
    <cellStyle name="20% - Accent1 2" xfId="77" xr:uid="{00000000-0005-0000-0000-000001000000}"/>
    <cellStyle name="20% - Accent1 2 2" xfId="156" xr:uid="{00000000-0005-0000-0000-000002000000}"/>
    <cellStyle name="20% - Accent1 2 3" xfId="157" xr:uid="{00000000-0005-0000-0000-000003000000}"/>
    <cellStyle name="20% - Accent1 2 4" xfId="325" xr:uid="{00000000-0005-0000-0000-000004000000}"/>
    <cellStyle name="20% - Accent1 3" xfId="158" xr:uid="{00000000-0005-0000-0000-000005000000}"/>
    <cellStyle name="20% - Accent1 3 2" xfId="326" xr:uid="{00000000-0005-0000-0000-000006000000}"/>
    <cellStyle name="20% - Accent2" xfId="2" builtinId="34" customBuiltin="1"/>
    <cellStyle name="20% - Accent2 2" xfId="81" xr:uid="{00000000-0005-0000-0000-000008000000}"/>
    <cellStyle name="20% - Accent2 2 2" xfId="159" xr:uid="{00000000-0005-0000-0000-000009000000}"/>
    <cellStyle name="20% - Accent2 2 3" xfId="160" xr:uid="{00000000-0005-0000-0000-00000A000000}"/>
    <cellStyle name="20% - Accent2 2 4" xfId="327" xr:uid="{00000000-0005-0000-0000-00000B000000}"/>
    <cellStyle name="20% - Accent2 3" xfId="161" xr:uid="{00000000-0005-0000-0000-00000C000000}"/>
    <cellStyle name="20% - Accent2 3 2" xfId="328" xr:uid="{00000000-0005-0000-0000-00000D000000}"/>
    <cellStyle name="20% - Accent3" xfId="3" builtinId="38" customBuiltin="1"/>
    <cellStyle name="20% - Accent3 2" xfId="85" xr:uid="{00000000-0005-0000-0000-00000F000000}"/>
    <cellStyle name="20% - Accent3 2 2" xfId="162" xr:uid="{00000000-0005-0000-0000-000010000000}"/>
    <cellStyle name="20% - Accent3 2 3" xfId="163" xr:uid="{00000000-0005-0000-0000-000011000000}"/>
    <cellStyle name="20% - Accent3 2 4" xfId="329" xr:uid="{00000000-0005-0000-0000-000012000000}"/>
    <cellStyle name="20% - Accent3 3" xfId="164" xr:uid="{00000000-0005-0000-0000-000013000000}"/>
    <cellStyle name="20% - Accent3 3 2" xfId="330" xr:uid="{00000000-0005-0000-0000-000014000000}"/>
    <cellStyle name="20% - Accent4" xfId="4" builtinId="42" customBuiltin="1"/>
    <cellStyle name="20% - Accent4 2" xfId="89" xr:uid="{00000000-0005-0000-0000-000016000000}"/>
    <cellStyle name="20% - Accent4 2 2" xfId="165" xr:uid="{00000000-0005-0000-0000-000017000000}"/>
    <cellStyle name="20% - Accent4 2 3" xfId="166" xr:uid="{00000000-0005-0000-0000-000018000000}"/>
    <cellStyle name="20% - Accent4 2 4" xfId="331" xr:uid="{00000000-0005-0000-0000-000019000000}"/>
    <cellStyle name="20% - Accent4 3" xfId="167" xr:uid="{00000000-0005-0000-0000-00001A000000}"/>
    <cellStyle name="20% - Accent4 3 2" xfId="332" xr:uid="{00000000-0005-0000-0000-00001B000000}"/>
    <cellStyle name="20% - Accent5" xfId="5" builtinId="46" customBuiltin="1"/>
    <cellStyle name="20% - Accent5 2" xfId="93" xr:uid="{00000000-0005-0000-0000-00001D000000}"/>
    <cellStyle name="20% - Accent5 2 2" xfId="168" xr:uid="{00000000-0005-0000-0000-00001E000000}"/>
    <cellStyle name="20% - Accent5 2 3" xfId="169" xr:uid="{00000000-0005-0000-0000-00001F000000}"/>
    <cellStyle name="20% - Accent5 2 4" xfId="333" xr:uid="{00000000-0005-0000-0000-000020000000}"/>
    <cellStyle name="20% - Accent5 3" xfId="170" xr:uid="{00000000-0005-0000-0000-000021000000}"/>
    <cellStyle name="20% - Accent5 3 2" xfId="334" xr:uid="{00000000-0005-0000-0000-000022000000}"/>
    <cellStyle name="20% - Accent6" xfId="6" builtinId="50" customBuiltin="1"/>
    <cellStyle name="20% - Accent6 2" xfId="97" xr:uid="{00000000-0005-0000-0000-000024000000}"/>
    <cellStyle name="20% - Accent6 2 2" xfId="171" xr:uid="{00000000-0005-0000-0000-000025000000}"/>
    <cellStyle name="20% - Accent6 2 3" xfId="172" xr:uid="{00000000-0005-0000-0000-000026000000}"/>
    <cellStyle name="20% - Accent6 2 4" xfId="335" xr:uid="{00000000-0005-0000-0000-000027000000}"/>
    <cellStyle name="20% - Accent6 3" xfId="173" xr:uid="{00000000-0005-0000-0000-000028000000}"/>
    <cellStyle name="20% - Accent6 3 2" xfId="336" xr:uid="{00000000-0005-0000-0000-000029000000}"/>
    <cellStyle name="40% - Accent1" xfId="7" builtinId="31" customBuiltin="1"/>
    <cellStyle name="40% - Accent1 2" xfId="78" xr:uid="{00000000-0005-0000-0000-00002B000000}"/>
    <cellStyle name="40% - Accent1 2 2" xfId="174" xr:uid="{00000000-0005-0000-0000-00002C000000}"/>
    <cellStyle name="40% - Accent1 2 3" xfId="175" xr:uid="{00000000-0005-0000-0000-00002D000000}"/>
    <cellStyle name="40% - Accent1 2 4" xfId="337" xr:uid="{00000000-0005-0000-0000-00002E000000}"/>
    <cellStyle name="40% - Accent1 3" xfId="176" xr:uid="{00000000-0005-0000-0000-00002F000000}"/>
    <cellStyle name="40% - Accent1 3 2" xfId="338" xr:uid="{00000000-0005-0000-0000-000030000000}"/>
    <cellStyle name="40% - Accent2" xfId="8" builtinId="35" customBuiltin="1"/>
    <cellStyle name="40% - Accent2 2" xfId="82" xr:uid="{00000000-0005-0000-0000-000032000000}"/>
    <cellStyle name="40% - Accent2 2 2" xfId="177" xr:uid="{00000000-0005-0000-0000-000033000000}"/>
    <cellStyle name="40% - Accent2 2 3" xfId="178" xr:uid="{00000000-0005-0000-0000-000034000000}"/>
    <cellStyle name="40% - Accent2 2 4" xfId="339" xr:uid="{00000000-0005-0000-0000-000035000000}"/>
    <cellStyle name="40% - Accent2 3" xfId="179" xr:uid="{00000000-0005-0000-0000-000036000000}"/>
    <cellStyle name="40% - Accent2 3 2" xfId="340" xr:uid="{00000000-0005-0000-0000-000037000000}"/>
    <cellStyle name="40% - Accent3" xfId="9" builtinId="39" customBuiltin="1"/>
    <cellStyle name="40% - Accent3 2" xfId="86" xr:uid="{00000000-0005-0000-0000-000039000000}"/>
    <cellStyle name="40% - Accent3 2 2" xfId="180" xr:uid="{00000000-0005-0000-0000-00003A000000}"/>
    <cellStyle name="40% - Accent3 2 3" xfId="181" xr:uid="{00000000-0005-0000-0000-00003B000000}"/>
    <cellStyle name="40% - Accent3 2 4" xfId="341" xr:uid="{00000000-0005-0000-0000-00003C000000}"/>
    <cellStyle name="40% - Accent3 3" xfId="182" xr:uid="{00000000-0005-0000-0000-00003D000000}"/>
    <cellStyle name="40% - Accent3 3 2" xfId="342" xr:uid="{00000000-0005-0000-0000-00003E000000}"/>
    <cellStyle name="40% - Accent4" xfId="10" builtinId="43" customBuiltin="1"/>
    <cellStyle name="40% - Accent4 2" xfId="90" xr:uid="{00000000-0005-0000-0000-000040000000}"/>
    <cellStyle name="40% - Accent4 2 2" xfId="183" xr:uid="{00000000-0005-0000-0000-000041000000}"/>
    <cellStyle name="40% - Accent4 2 3" xfId="184" xr:uid="{00000000-0005-0000-0000-000042000000}"/>
    <cellStyle name="40% - Accent4 2 4" xfId="343" xr:uid="{00000000-0005-0000-0000-000043000000}"/>
    <cellStyle name="40% - Accent4 3" xfId="185" xr:uid="{00000000-0005-0000-0000-000044000000}"/>
    <cellStyle name="40% - Accent4 3 2" xfId="344" xr:uid="{00000000-0005-0000-0000-000045000000}"/>
    <cellStyle name="40% - Accent5" xfId="11" builtinId="47" customBuiltin="1"/>
    <cellStyle name="40% - Accent5 2" xfId="94" xr:uid="{00000000-0005-0000-0000-000047000000}"/>
    <cellStyle name="40% - Accent5 2 2" xfId="186" xr:uid="{00000000-0005-0000-0000-000048000000}"/>
    <cellStyle name="40% - Accent5 2 3" xfId="187" xr:uid="{00000000-0005-0000-0000-000049000000}"/>
    <cellStyle name="40% - Accent5 2 4" xfId="345" xr:uid="{00000000-0005-0000-0000-00004A000000}"/>
    <cellStyle name="40% - Accent5 3" xfId="188" xr:uid="{00000000-0005-0000-0000-00004B000000}"/>
    <cellStyle name="40% - Accent5 3 2" xfId="346" xr:uid="{00000000-0005-0000-0000-00004C000000}"/>
    <cellStyle name="40% - Accent6" xfId="12" builtinId="51" customBuiltin="1"/>
    <cellStyle name="40% - Accent6 2" xfId="98" xr:uid="{00000000-0005-0000-0000-00004E000000}"/>
    <cellStyle name="40% - Accent6 2 2" xfId="189" xr:uid="{00000000-0005-0000-0000-00004F000000}"/>
    <cellStyle name="40% - Accent6 2 3" xfId="190" xr:uid="{00000000-0005-0000-0000-000050000000}"/>
    <cellStyle name="40% - Accent6 2 4" xfId="347" xr:uid="{00000000-0005-0000-0000-000051000000}"/>
    <cellStyle name="40% - Accent6 3" xfId="191" xr:uid="{00000000-0005-0000-0000-000052000000}"/>
    <cellStyle name="40% - Accent6 3 2" xfId="348" xr:uid="{00000000-0005-0000-0000-000053000000}"/>
    <cellStyle name="60% - Accent1" xfId="13" builtinId="32" customBuiltin="1"/>
    <cellStyle name="60% - Accent1 2" xfId="79" xr:uid="{00000000-0005-0000-0000-000055000000}"/>
    <cellStyle name="60% - Accent1 3" xfId="192" xr:uid="{00000000-0005-0000-0000-000056000000}"/>
    <cellStyle name="60% - Accent1 3 2" xfId="349" xr:uid="{00000000-0005-0000-0000-000057000000}"/>
    <cellStyle name="60% - Accent2" xfId="14" builtinId="36" customBuiltin="1"/>
    <cellStyle name="60% - Accent2 2" xfId="83" xr:uid="{00000000-0005-0000-0000-000059000000}"/>
    <cellStyle name="60% - Accent2 3" xfId="193" xr:uid="{00000000-0005-0000-0000-00005A000000}"/>
    <cellStyle name="60% - Accent2 3 2" xfId="350" xr:uid="{00000000-0005-0000-0000-00005B000000}"/>
    <cellStyle name="60% - Accent3" xfId="15" builtinId="40" customBuiltin="1"/>
    <cellStyle name="60% - Accent3 2" xfId="87" xr:uid="{00000000-0005-0000-0000-00005D000000}"/>
    <cellStyle name="60% - Accent3 3" xfId="194" xr:uid="{00000000-0005-0000-0000-00005E000000}"/>
    <cellStyle name="60% - Accent3 3 2" xfId="351" xr:uid="{00000000-0005-0000-0000-00005F000000}"/>
    <cellStyle name="60% - Accent4" xfId="16" builtinId="44" customBuiltin="1"/>
    <cellStyle name="60% - Accent4 2" xfId="91" xr:uid="{00000000-0005-0000-0000-000061000000}"/>
    <cellStyle name="60% - Accent4 3" xfId="195" xr:uid="{00000000-0005-0000-0000-000062000000}"/>
    <cellStyle name="60% - Accent4 3 2" xfId="352" xr:uid="{00000000-0005-0000-0000-000063000000}"/>
    <cellStyle name="60% - Accent5" xfId="17" builtinId="48" customBuiltin="1"/>
    <cellStyle name="60% - Accent5 2" xfId="95" xr:uid="{00000000-0005-0000-0000-000065000000}"/>
    <cellStyle name="60% - Accent5 3" xfId="196" xr:uid="{00000000-0005-0000-0000-000066000000}"/>
    <cellStyle name="60% - Accent5 3 2" xfId="353" xr:uid="{00000000-0005-0000-0000-000067000000}"/>
    <cellStyle name="60% - Accent6" xfId="18" builtinId="52" customBuiltin="1"/>
    <cellStyle name="60% - Accent6 2" xfId="99" xr:uid="{00000000-0005-0000-0000-000069000000}"/>
    <cellStyle name="60% - Accent6 3" xfId="197" xr:uid="{00000000-0005-0000-0000-00006A000000}"/>
    <cellStyle name="60% - Accent6 3 2" xfId="354" xr:uid="{00000000-0005-0000-0000-00006B000000}"/>
    <cellStyle name="Accent1" xfId="19" builtinId="29" customBuiltin="1"/>
    <cellStyle name="Accent1 2" xfId="76" xr:uid="{00000000-0005-0000-0000-00006D000000}"/>
    <cellStyle name="Accent1 3" xfId="198" xr:uid="{00000000-0005-0000-0000-00006E000000}"/>
    <cellStyle name="Accent1 3 2" xfId="355" xr:uid="{00000000-0005-0000-0000-00006F000000}"/>
    <cellStyle name="Accent2" xfId="20" builtinId="33" customBuiltin="1"/>
    <cellStyle name="Accent2 2" xfId="80" xr:uid="{00000000-0005-0000-0000-000071000000}"/>
    <cellStyle name="Accent2 3" xfId="199" xr:uid="{00000000-0005-0000-0000-000072000000}"/>
    <cellStyle name="Accent2 3 2" xfId="356" xr:uid="{00000000-0005-0000-0000-000073000000}"/>
    <cellStyle name="Accent3" xfId="21" builtinId="37" customBuiltin="1"/>
    <cellStyle name="Accent3 2" xfId="84" xr:uid="{00000000-0005-0000-0000-000075000000}"/>
    <cellStyle name="Accent3 3" xfId="200" xr:uid="{00000000-0005-0000-0000-000076000000}"/>
    <cellStyle name="Accent3 3 2" xfId="357" xr:uid="{00000000-0005-0000-0000-000077000000}"/>
    <cellStyle name="Accent4" xfId="22" builtinId="41" customBuiltin="1"/>
    <cellStyle name="Accent4 2" xfId="88" xr:uid="{00000000-0005-0000-0000-000079000000}"/>
    <cellStyle name="Accent4 3" xfId="201" xr:uid="{00000000-0005-0000-0000-00007A000000}"/>
    <cellStyle name="Accent4 3 2" xfId="358" xr:uid="{00000000-0005-0000-0000-00007B000000}"/>
    <cellStyle name="Accent5" xfId="23" builtinId="45" customBuiltin="1"/>
    <cellStyle name="Accent5 2" xfId="92" xr:uid="{00000000-0005-0000-0000-00007D000000}"/>
    <cellStyle name="Accent5 3" xfId="202" xr:uid="{00000000-0005-0000-0000-00007E000000}"/>
    <cellStyle name="Accent5 3 2" xfId="359" xr:uid="{00000000-0005-0000-0000-00007F000000}"/>
    <cellStyle name="Accent6" xfId="24" builtinId="49" customBuiltin="1"/>
    <cellStyle name="Accent6 2" xfId="96" xr:uid="{00000000-0005-0000-0000-000081000000}"/>
    <cellStyle name="Accent6 3" xfId="203" xr:uid="{00000000-0005-0000-0000-000082000000}"/>
    <cellStyle name="Accent6 3 2" xfId="360" xr:uid="{00000000-0005-0000-0000-000083000000}"/>
    <cellStyle name="Bad" xfId="25" builtinId="27" customBuiltin="1"/>
    <cellStyle name="Bad 2" xfId="65" xr:uid="{00000000-0005-0000-0000-000085000000}"/>
    <cellStyle name="Bad 3" xfId="204" xr:uid="{00000000-0005-0000-0000-000086000000}"/>
    <cellStyle name="Bad 3 2" xfId="361" xr:uid="{00000000-0005-0000-0000-000087000000}"/>
    <cellStyle name="Border" xfId="103" xr:uid="{00000000-0005-0000-0000-000088000000}"/>
    <cellStyle name="Calculation" xfId="26" builtinId="22" customBuiltin="1"/>
    <cellStyle name="Calculation 2" xfId="69" xr:uid="{00000000-0005-0000-0000-00008A000000}"/>
    <cellStyle name="Calculation 3" xfId="205" xr:uid="{00000000-0005-0000-0000-00008B000000}"/>
    <cellStyle name="Calculation 3 2" xfId="362" xr:uid="{00000000-0005-0000-0000-00008C000000}"/>
    <cellStyle name="Check Cell" xfId="27" builtinId="23" customBuiltin="1"/>
    <cellStyle name="Check Cell 2" xfId="71" xr:uid="{00000000-0005-0000-0000-00008E000000}"/>
    <cellStyle name="Check Cell 3" xfId="206" xr:uid="{00000000-0005-0000-0000-00008F000000}"/>
    <cellStyle name="Check Cell 3 2" xfId="363" xr:uid="{00000000-0005-0000-0000-000090000000}"/>
    <cellStyle name="Default" xfId="364" xr:uid="{00000000-0005-0000-0000-000091000000}"/>
    <cellStyle name="Default 2" xfId="365" xr:uid="{00000000-0005-0000-0000-000092000000}"/>
    <cellStyle name="Explanatory Text" xfId="28" builtinId="53" customBuiltin="1"/>
    <cellStyle name="Explanatory Text 2" xfId="74" xr:uid="{00000000-0005-0000-0000-000094000000}"/>
    <cellStyle name="Explanatory Text 3" xfId="207" xr:uid="{00000000-0005-0000-0000-000095000000}"/>
    <cellStyle name="Good" xfId="29" builtinId="26" customBuiltin="1"/>
    <cellStyle name="Good 2" xfId="64" xr:uid="{00000000-0005-0000-0000-000097000000}"/>
    <cellStyle name="Good 3" xfId="208" xr:uid="{00000000-0005-0000-0000-000098000000}"/>
    <cellStyle name="Good 3 2" xfId="366" xr:uid="{00000000-0005-0000-0000-000099000000}"/>
    <cellStyle name="Heading" xfId="367" xr:uid="{00000000-0005-0000-0000-00009A000000}"/>
    <cellStyle name="Heading 1" xfId="30" builtinId="16" customBuiltin="1"/>
    <cellStyle name="Heading 1 2" xfId="60" xr:uid="{00000000-0005-0000-0000-00009C000000}"/>
    <cellStyle name="Heading 1 3" xfId="209" xr:uid="{00000000-0005-0000-0000-00009D000000}"/>
    <cellStyle name="Heading 2" xfId="31" builtinId="17" customBuiltin="1"/>
    <cellStyle name="Heading 2 2" xfId="61" xr:uid="{00000000-0005-0000-0000-00009F000000}"/>
    <cellStyle name="Heading 2 3" xfId="210" xr:uid="{00000000-0005-0000-0000-0000A0000000}"/>
    <cellStyle name="Heading 3" xfId="32" builtinId="18" customBuiltin="1"/>
    <cellStyle name="Heading 3 2" xfId="62" xr:uid="{00000000-0005-0000-0000-0000A2000000}"/>
    <cellStyle name="Heading 3 3" xfId="211" xr:uid="{00000000-0005-0000-0000-0000A3000000}"/>
    <cellStyle name="Heading 4" xfId="33" builtinId="19" customBuiltin="1"/>
    <cellStyle name="Heading 4 2" xfId="63" xr:uid="{00000000-0005-0000-0000-0000A5000000}"/>
    <cellStyle name="Heading 4 3" xfId="212" xr:uid="{00000000-0005-0000-0000-0000A6000000}"/>
    <cellStyle name="Heading1" xfId="368" xr:uid="{00000000-0005-0000-0000-0000A7000000}"/>
    <cellStyle name="Input" xfId="34" builtinId="20" customBuiltin="1"/>
    <cellStyle name="Input 2" xfId="67" xr:uid="{00000000-0005-0000-0000-0000A9000000}"/>
    <cellStyle name="Input 3" xfId="213" xr:uid="{00000000-0005-0000-0000-0000AA000000}"/>
    <cellStyle name="Input 3 2" xfId="369" xr:uid="{00000000-0005-0000-0000-0000AB000000}"/>
    <cellStyle name="Linked Cell" xfId="35" builtinId="24" customBuiltin="1"/>
    <cellStyle name="Linked Cell 2" xfId="70" xr:uid="{00000000-0005-0000-0000-0000AD000000}"/>
    <cellStyle name="Linked Cell 3" xfId="214" xr:uid="{00000000-0005-0000-0000-0000AE000000}"/>
    <cellStyle name="Neutral" xfId="36" builtinId="28" customBuiltin="1"/>
    <cellStyle name="Neutral 2" xfId="66" xr:uid="{00000000-0005-0000-0000-0000B0000000}"/>
    <cellStyle name="Neutral 3" xfId="215" xr:uid="{00000000-0005-0000-0000-0000B1000000}"/>
    <cellStyle name="Neutral 3 2" xfId="370" xr:uid="{00000000-0005-0000-0000-0000B2000000}"/>
    <cellStyle name="Normal" xfId="0" builtinId="0"/>
    <cellStyle name="Normal 10" xfId="119" xr:uid="{00000000-0005-0000-0000-0000B4000000}"/>
    <cellStyle name="Normal 11" xfId="120" xr:uid="{00000000-0005-0000-0000-0000B5000000}"/>
    <cellStyle name="Normal 12" xfId="121" xr:uid="{00000000-0005-0000-0000-0000B6000000}"/>
    <cellStyle name="Normal 13" xfId="122" xr:uid="{00000000-0005-0000-0000-0000B7000000}"/>
    <cellStyle name="Normal 14" xfId="123" xr:uid="{00000000-0005-0000-0000-0000B8000000}"/>
    <cellStyle name="Normal 15" xfId="124" xr:uid="{00000000-0005-0000-0000-0000B9000000}"/>
    <cellStyle name="Normal 15 2" xfId="133" xr:uid="{00000000-0005-0000-0000-0000BA000000}"/>
    <cellStyle name="Normal 15 2 2" xfId="216" xr:uid="{00000000-0005-0000-0000-0000BB000000}"/>
    <cellStyle name="Normal 15 2 3" xfId="217" xr:uid="{00000000-0005-0000-0000-0000BC000000}"/>
    <cellStyle name="Normal 15 2 4" xfId="371" xr:uid="{00000000-0005-0000-0000-0000BD000000}"/>
    <cellStyle name="Normal 15 3" xfId="136" xr:uid="{00000000-0005-0000-0000-0000BE000000}"/>
    <cellStyle name="Normal 15 3 2" xfId="218" xr:uid="{00000000-0005-0000-0000-0000BF000000}"/>
    <cellStyle name="Normal 15 3 3" xfId="219" xr:uid="{00000000-0005-0000-0000-0000C0000000}"/>
    <cellStyle name="Normal 15 3 4" xfId="372" xr:uid="{00000000-0005-0000-0000-0000C1000000}"/>
    <cellStyle name="Normal 15 4" xfId="220" xr:uid="{00000000-0005-0000-0000-0000C2000000}"/>
    <cellStyle name="Normal 15 5" xfId="221" xr:uid="{00000000-0005-0000-0000-0000C3000000}"/>
    <cellStyle name="Normal 15 6" xfId="373" xr:uid="{00000000-0005-0000-0000-0000C4000000}"/>
    <cellStyle name="Normal 16" xfId="117" xr:uid="{00000000-0005-0000-0000-0000C5000000}"/>
    <cellStyle name="Normal 17" xfId="116" xr:uid="{00000000-0005-0000-0000-0000C6000000}"/>
    <cellStyle name="Normal 17 2" xfId="139" xr:uid="{00000000-0005-0000-0000-0000C7000000}"/>
    <cellStyle name="Normal 17 2 2" xfId="222" xr:uid="{00000000-0005-0000-0000-0000C8000000}"/>
    <cellStyle name="Normal 17 2 3" xfId="223" xr:uid="{00000000-0005-0000-0000-0000C9000000}"/>
    <cellStyle name="Normal 17 3" xfId="224" xr:uid="{00000000-0005-0000-0000-0000CA000000}"/>
    <cellStyle name="Normal 17 4" xfId="225" xr:uid="{00000000-0005-0000-0000-0000CB000000}"/>
    <cellStyle name="Normal 17 5" xfId="374" xr:uid="{00000000-0005-0000-0000-0000CC000000}"/>
    <cellStyle name="Normal 18" xfId="131" xr:uid="{00000000-0005-0000-0000-0000CD000000}"/>
    <cellStyle name="Normal 18 2" xfId="226" xr:uid="{00000000-0005-0000-0000-0000CE000000}"/>
    <cellStyle name="Normal 18 3" xfId="227" xr:uid="{00000000-0005-0000-0000-0000CF000000}"/>
    <cellStyle name="Normal 18 4" xfId="375" xr:uid="{00000000-0005-0000-0000-0000D0000000}"/>
    <cellStyle name="Normal 19" xfId="134" xr:uid="{00000000-0005-0000-0000-0000D1000000}"/>
    <cellStyle name="Normal 19 2" xfId="228" xr:uid="{00000000-0005-0000-0000-0000D2000000}"/>
    <cellStyle name="Normal 19 3" xfId="229" xr:uid="{00000000-0005-0000-0000-0000D3000000}"/>
    <cellStyle name="Normal 19 4" xfId="376" xr:uid="{00000000-0005-0000-0000-0000D4000000}"/>
    <cellStyle name="Normal 2" xfId="46" xr:uid="{00000000-0005-0000-0000-0000D5000000}"/>
    <cellStyle name="Normal 2 2" xfId="37" xr:uid="{00000000-0005-0000-0000-0000D6000000}"/>
    <cellStyle name="Normal 2 2 2" xfId="53" xr:uid="{00000000-0005-0000-0000-0000D7000000}"/>
    <cellStyle name="Normal 2 2 3" xfId="154" xr:uid="{00000000-0005-0000-0000-0000D8000000}"/>
    <cellStyle name="Normal 2 2 3 2" xfId="306" xr:uid="{00000000-0005-0000-0000-0000D9000000}"/>
    <cellStyle name="Normal 2 2 3 2 2" xfId="307" xr:uid="{00000000-0005-0000-0000-0000DA000000}"/>
    <cellStyle name="Normal 2 2 3 3" xfId="377" xr:uid="{00000000-0005-0000-0000-0000DB000000}"/>
    <cellStyle name="Normal 2 2 4" xfId="430" xr:uid="{00000000-0005-0000-0000-0000DC000000}"/>
    <cellStyle name="Normal 2 3" xfId="50" xr:uid="{00000000-0005-0000-0000-0000DD000000}"/>
    <cellStyle name="Normal 2 3 2" xfId="113" xr:uid="{00000000-0005-0000-0000-0000DE000000}"/>
    <cellStyle name="Normal 2 3 2 2" xfId="230" xr:uid="{00000000-0005-0000-0000-0000DF000000}"/>
    <cellStyle name="Normal 2 3 2 3" xfId="231" xr:uid="{00000000-0005-0000-0000-0000E0000000}"/>
    <cellStyle name="Normal 2 3 2 4" xfId="378" xr:uid="{00000000-0005-0000-0000-0000E1000000}"/>
    <cellStyle name="Normal 2 3 3" xfId="232" xr:uid="{00000000-0005-0000-0000-0000E2000000}"/>
    <cellStyle name="Normal 2 3 4" xfId="233" xr:uid="{00000000-0005-0000-0000-0000E3000000}"/>
    <cellStyle name="Normal 2 3 5" xfId="379" xr:uid="{00000000-0005-0000-0000-0000E4000000}"/>
    <cellStyle name="Normal 2 4" xfId="100" xr:uid="{00000000-0005-0000-0000-0000E5000000}"/>
    <cellStyle name="Normal 2 4 2" xfId="234" xr:uid="{00000000-0005-0000-0000-0000E6000000}"/>
    <cellStyle name="Normal 2 4 3" xfId="235" xr:uid="{00000000-0005-0000-0000-0000E7000000}"/>
    <cellStyle name="Normal 2 4 4" xfId="317" xr:uid="{00000000-0005-0000-0000-0000E8000000}"/>
    <cellStyle name="Normal 2 4 5" xfId="380" xr:uid="{00000000-0005-0000-0000-0000E9000000}"/>
    <cellStyle name="Normal 2 5" xfId="292" xr:uid="{00000000-0005-0000-0000-0000EA000000}"/>
    <cellStyle name="Normal 2_Power_Supplies_MaxwellVII" xfId="381" xr:uid="{00000000-0005-0000-0000-0000EB000000}"/>
    <cellStyle name="Normal 20" xfId="137" xr:uid="{00000000-0005-0000-0000-0000EC000000}"/>
    <cellStyle name="Normal 20 2" xfId="382" xr:uid="{00000000-0005-0000-0000-0000ED000000}"/>
    <cellStyle name="Normal 21" xfId="144" xr:uid="{00000000-0005-0000-0000-0000EE000000}"/>
    <cellStyle name="Normal 21 2" xfId="152" xr:uid="{00000000-0005-0000-0000-0000EF000000}"/>
    <cellStyle name="Normal 21 2 2" xfId="305" xr:uid="{00000000-0005-0000-0000-0000F0000000}"/>
    <cellStyle name="Normal 21 2 3" xfId="321" xr:uid="{00000000-0005-0000-0000-0000F1000000}"/>
    <cellStyle name="Normal 21 2 3 2" xfId="383" xr:uid="{00000000-0005-0000-0000-0000F2000000}"/>
    <cellStyle name="Normal 21 2 3 3" xfId="384" xr:uid="{00000000-0005-0000-0000-0000F3000000}"/>
    <cellStyle name="Normal 21 2 3 4" xfId="385" xr:uid="{00000000-0005-0000-0000-0000F4000000}"/>
    <cellStyle name="Normal 21 2 3 5" xfId="324" xr:uid="{00000000-0005-0000-0000-0000F5000000}"/>
    <cellStyle name="Normal 21 2 3 5 2" xfId="425" xr:uid="{00000000-0005-0000-0000-0000F6000000}"/>
    <cellStyle name="Normal 21 2 3 6" xfId="421" xr:uid="{00000000-0005-0000-0000-0000F7000000}"/>
    <cellStyle name="Normal 21 2 3 7" xfId="423" xr:uid="{00000000-0005-0000-0000-0000F8000000}"/>
    <cellStyle name="Normal 21 2 4" xfId="386" xr:uid="{00000000-0005-0000-0000-0000F9000000}"/>
    <cellStyle name="Normal 21 2 4 2" xfId="431" xr:uid="{00000000-0005-0000-0000-0000FA000000}"/>
    <cellStyle name="Normal 21 2 4 3" xfId="428" xr:uid="{00000000-0005-0000-0000-0000FB000000}"/>
    <cellStyle name="Normal 21 2 5" xfId="387" xr:uid="{00000000-0005-0000-0000-0000FC000000}"/>
    <cellStyle name="Normal 21 2 6" xfId="388" xr:uid="{00000000-0005-0000-0000-0000FD000000}"/>
    <cellStyle name="Normal 21 2 6 2" xfId="389" xr:uid="{00000000-0005-0000-0000-0000FE000000}"/>
    <cellStyle name="Normal 21 2 6 3" xfId="323" xr:uid="{00000000-0005-0000-0000-0000FF000000}"/>
    <cellStyle name="Normal 21 2 6 3 2" xfId="420" xr:uid="{00000000-0005-0000-0000-000000010000}"/>
    <cellStyle name="Normal 21 2 6 3 2 2" xfId="427" xr:uid="{00000000-0005-0000-0000-000001010000}"/>
    <cellStyle name="Normal 21 2 6 3 2 3" xfId="429" xr:uid="{00000000-0005-0000-0000-000002010000}"/>
    <cellStyle name="Normal 21 2 6 3 3" xfId="422" xr:uid="{00000000-0005-0000-0000-000003010000}"/>
    <cellStyle name="Normal 21 2 6 4" xfId="426" xr:uid="{00000000-0005-0000-0000-000004010000}"/>
    <cellStyle name="Normal 21 3" xfId="155" xr:uid="{00000000-0005-0000-0000-000005010000}"/>
    <cellStyle name="Normal 21 4" xfId="308" xr:uid="{00000000-0005-0000-0000-000006010000}"/>
    <cellStyle name="Normal 21 5" xfId="320" xr:uid="{00000000-0005-0000-0000-000007010000}"/>
    <cellStyle name="Normal 22" xfId="149" xr:uid="{00000000-0005-0000-0000-000008010000}"/>
    <cellStyle name="Normal 22 2" xfId="153" xr:uid="{00000000-0005-0000-0000-000009010000}"/>
    <cellStyle name="Normal 23" xfId="291" xr:uid="{00000000-0005-0000-0000-00000A010000}"/>
    <cellStyle name="Normal 24" xfId="309" xr:uid="{00000000-0005-0000-0000-00000B010000}"/>
    <cellStyle name="Normal 25" xfId="316" xr:uid="{00000000-0005-0000-0000-00000C010000}"/>
    <cellStyle name="Normal 26" xfId="318" xr:uid="{00000000-0005-0000-0000-00000D010000}"/>
    <cellStyle name="Normal 27" xfId="319" xr:uid="{00000000-0005-0000-0000-00000E010000}"/>
    <cellStyle name="Normal 28" xfId="390" xr:uid="{00000000-0005-0000-0000-00000F010000}"/>
    <cellStyle name="Normal 28 2" xfId="391" xr:uid="{00000000-0005-0000-0000-000010010000}"/>
    <cellStyle name="Normal 28 3" xfId="392" xr:uid="{00000000-0005-0000-0000-000011010000}"/>
    <cellStyle name="Normal 28 4" xfId="393" xr:uid="{00000000-0005-0000-0000-000012010000}"/>
    <cellStyle name="Normal 29" xfId="394" xr:uid="{00000000-0005-0000-0000-000013010000}"/>
    <cellStyle name="Normal 29 2" xfId="395" xr:uid="{00000000-0005-0000-0000-000014010000}"/>
    <cellStyle name="Normal 3" xfId="38" xr:uid="{00000000-0005-0000-0000-000015010000}"/>
    <cellStyle name="Normal 3 2" xfId="54" xr:uid="{00000000-0005-0000-0000-000016010000}"/>
    <cellStyle name="Normal 3 2 2" xfId="236" xr:uid="{00000000-0005-0000-0000-000017010000}"/>
    <cellStyle name="Normal 3 2 3" xfId="237" xr:uid="{00000000-0005-0000-0000-000018010000}"/>
    <cellStyle name="Normal 3 2 4" xfId="294" xr:uid="{00000000-0005-0000-0000-000019010000}"/>
    <cellStyle name="Normal 3 2 5" xfId="396" xr:uid="{00000000-0005-0000-0000-00001A010000}"/>
    <cellStyle name="Normal 3 3" xfId="105" xr:uid="{00000000-0005-0000-0000-00001B010000}"/>
    <cellStyle name="Normal 3 3 2" xfId="238" xr:uid="{00000000-0005-0000-0000-00001C010000}"/>
    <cellStyle name="Normal 3 3 3" xfId="239" xr:uid="{00000000-0005-0000-0000-00001D010000}"/>
    <cellStyle name="Normal 3 3 4" xfId="397" xr:uid="{00000000-0005-0000-0000-00001E010000}"/>
    <cellStyle name="Normal 3 4" xfId="111" xr:uid="{00000000-0005-0000-0000-00001F010000}"/>
    <cellStyle name="Normal 3 5" xfId="293" xr:uid="{00000000-0005-0000-0000-000020010000}"/>
    <cellStyle name="Normal 3_Power_Supplies_MaxwellVII" xfId="398" xr:uid="{00000000-0005-0000-0000-000021010000}"/>
    <cellStyle name="Normal 30" xfId="424" xr:uid="{00000000-0005-0000-0000-000022010000}"/>
    <cellStyle name="Normal 31" xfId="432" xr:uid="{0AC22416-155E-4566-8BBF-82DC39FAA9FE}"/>
    <cellStyle name="Normal 32" xfId="434" xr:uid="{BCB822D7-2BDB-4646-8249-8047B33FCB2A}"/>
    <cellStyle name="Normal 32 2" xfId="435" xr:uid="{C34B44CD-BB92-4BFD-81B0-7BFC8AC0D743}"/>
    <cellStyle name="Normal 33" xfId="433" xr:uid="{3B87C326-C6B8-4DFA-AF11-4861EB1F20ED}"/>
    <cellStyle name="Normal 34" xfId="436" xr:uid="{ECCA534F-7562-4D81-935C-873A0C21B351}"/>
    <cellStyle name="Normal 38" xfId="150" xr:uid="{00000000-0005-0000-0000-000023010000}"/>
    <cellStyle name="Normal 38 2" xfId="322" xr:uid="{00000000-0005-0000-0000-000024010000}"/>
    <cellStyle name="Normal 4" xfId="49" xr:uid="{00000000-0005-0000-0000-000025010000}"/>
    <cellStyle name="Normal 4 10" xfId="399" xr:uid="{00000000-0005-0000-0000-000026010000}"/>
    <cellStyle name="Normal 4 2" xfId="55" xr:uid="{00000000-0005-0000-0000-000027010000}"/>
    <cellStyle name="Normal 4 2 2" xfId="240" xr:uid="{00000000-0005-0000-0000-000028010000}"/>
    <cellStyle name="Normal 4 2 3" xfId="296" xr:uid="{00000000-0005-0000-0000-000029010000}"/>
    <cellStyle name="Normal 4 3" xfId="107" xr:uid="{00000000-0005-0000-0000-00002A010000}"/>
    <cellStyle name="Normal 4 3 2" xfId="241" xr:uid="{00000000-0005-0000-0000-00002B010000}"/>
    <cellStyle name="Normal 4 3 3" xfId="242" xr:uid="{00000000-0005-0000-0000-00002C010000}"/>
    <cellStyle name="Normal 4 3 4" xfId="400" xr:uid="{00000000-0005-0000-0000-00002D010000}"/>
    <cellStyle name="Normal 4 4" xfId="112" xr:uid="{00000000-0005-0000-0000-00002E010000}"/>
    <cellStyle name="Normal 4 4 2" xfId="243" xr:uid="{00000000-0005-0000-0000-00002F010000}"/>
    <cellStyle name="Normal 4 4 3" xfId="244" xr:uid="{00000000-0005-0000-0000-000030010000}"/>
    <cellStyle name="Normal 4 4 4" xfId="401" xr:uid="{00000000-0005-0000-0000-000031010000}"/>
    <cellStyle name="Normal 4 5" xfId="138" xr:uid="{00000000-0005-0000-0000-000032010000}"/>
    <cellStyle name="Normal 4 5 2" xfId="245" xr:uid="{00000000-0005-0000-0000-000033010000}"/>
    <cellStyle name="Normal 4 5 3" xfId="246" xr:uid="{00000000-0005-0000-0000-000034010000}"/>
    <cellStyle name="Normal 4 6" xfId="142" xr:uid="{00000000-0005-0000-0000-000035010000}"/>
    <cellStyle name="Normal 4 6 2" xfId="247" xr:uid="{00000000-0005-0000-0000-000036010000}"/>
    <cellStyle name="Normal 4 6 3" xfId="248" xr:uid="{00000000-0005-0000-0000-000037010000}"/>
    <cellStyle name="Normal 4 7" xfId="151" xr:uid="{00000000-0005-0000-0000-000038010000}"/>
    <cellStyle name="Normal 4 8" xfId="249" xr:uid="{00000000-0005-0000-0000-000039010000}"/>
    <cellStyle name="Normal 4 9" xfId="295" xr:uid="{00000000-0005-0000-0000-00003A010000}"/>
    <cellStyle name="Normal 5" xfId="51" xr:uid="{00000000-0005-0000-0000-00003B010000}"/>
    <cellStyle name="Normal 5 2" xfId="101" xr:uid="{00000000-0005-0000-0000-00003C010000}"/>
    <cellStyle name="Normal 5 2 2" xfId="250" xr:uid="{00000000-0005-0000-0000-00003D010000}"/>
    <cellStyle name="Normal 5 2 3" xfId="251" xr:uid="{00000000-0005-0000-0000-00003E010000}"/>
    <cellStyle name="Normal 5 2 4" xfId="298" xr:uid="{00000000-0005-0000-0000-00003F010000}"/>
    <cellStyle name="Normal 5 2 5" xfId="402" xr:uid="{00000000-0005-0000-0000-000040010000}"/>
    <cellStyle name="Normal 5 3" xfId="114" xr:uid="{00000000-0005-0000-0000-000041010000}"/>
    <cellStyle name="Normal 5 3 2" xfId="252" xr:uid="{00000000-0005-0000-0000-000042010000}"/>
    <cellStyle name="Normal 5 3 3" xfId="253" xr:uid="{00000000-0005-0000-0000-000043010000}"/>
    <cellStyle name="Normal 5 3 4" xfId="403" xr:uid="{00000000-0005-0000-0000-000044010000}"/>
    <cellStyle name="Normal 5 4" xfId="125" xr:uid="{00000000-0005-0000-0000-000045010000}"/>
    <cellStyle name="Normal 5 5" xfId="254" xr:uid="{00000000-0005-0000-0000-000046010000}"/>
    <cellStyle name="Normal 5 6" xfId="255" xr:uid="{00000000-0005-0000-0000-000047010000}"/>
    <cellStyle name="Normal 5 7" xfId="297" xr:uid="{00000000-0005-0000-0000-000048010000}"/>
    <cellStyle name="Normal 5 8" xfId="404" xr:uid="{00000000-0005-0000-0000-000049010000}"/>
    <cellStyle name="Normal 6" xfId="52" xr:uid="{00000000-0005-0000-0000-00004A010000}"/>
    <cellStyle name="Normal 6 2" xfId="108" xr:uid="{00000000-0005-0000-0000-00004B010000}"/>
    <cellStyle name="Normal 6 2 2" xfId="256" xr:uid="{00000000-0005-0000-0000-00004C010000}"/>
    <cellStyle name="Normal 6 2 2 2" xfId="301" xr:uid="{00000000-0005-0000-0000-00004D010000}"/>
    <cellStyle name="Normal 6 2 2 3" xfId="312" xr:uid="{00000000-0005-0000-0000-00004E010000}"/>
    <cellStyle name="Normal 6 2 3" xfId="257" xr:uid="{00000000-0005-0000-0000-00004F010000}"/>
    <cellStyle name="Normal 6 2 4" xfId="300" xr:uid="{00000000-0005-0000-0000-000050010000}"/>
    <cellStyle name="Normal 6 2 5" xfId="311" xr:uid="{00000000-0005-0000-0000-000051010000}"/>
    <cellStyle name="Normal 6 2 6" xfId="405" xr:uid="{00000000-0005-0000-0000-000052010000}"/>
    <cellStyle name="Normal 6 3" xfId="115" xr:uid="{00000000-0005-0000-0000-000053010000}"/>
    <cellStyle name="Normal 6 3 2" xfId="258" xr:uid="{00000000-0005-0000-0000-000054010000}"/>
    <cellStyle name="Normal 6 3 3" xfId="259" xr:uid="{00000000-0005-0000-0000-000055010000}"/>
    <cellStyle name="Normal 6 3 4" xfId="302" xr:uid="{00000000-0005-0000-0000-000056010000}"/>
    <cellStyle name="Normal 6 3 5" xfId="313" xr:uid="{00000000-0005-0000-0000-000057010000}"/>
    <cellStyle name="Normal 6 3 6" xfId="406" xr:uid="{00000000-0005-0000-0000-000058010000}"/>
    <cellStyle name="Normal 6 4" xfId="126" xr:uid="{00000000-0005-0000-0000-000059010000}"/>
    <cellStyle name="Normal 6 5" xfId="260" xr:uid="{00000000-0005-0000-0000-00005A010000}"/>
    <cellStyle name="Normal 6 6" xfId="261" xr:uid="{00000000-0005-0000-0000-00005B010000}"/>
    <cellStyle name="Normal 6 7" xfId="299" xr:uid="{00000000-0005-0000-0000-00005C010000}"/>
    <cellStyle name="Normal 6 8" xfId="310" xr:uid="{00000000-0005-0000-0000-00005D010000}"/>
    <cellStyle name="Normal 6 9" xfId="407" xr:uid="{00000000-0005-0000-0000-00005E010000}"/>
    <cellStyle name="Normal 7" xfId="57" xr:uid="{00000000-0005-0000-0000-00005F010000}"/>
    <cellStyle name="Normal 7 2" xfId="127" xr:uid="{00000000-0005-0000-0000-000060010000}"/>
    <cellStyle name="Normal 7 3" xfId="262" xr:uid="{00000000-0005-0000-0000-000061010000}"/>
    <cellStyle name="Normal 7 4" xfId="263" xr:uid="{00000000-0005-0000-0000-000062010000}"/>
    <cellStyle name="Normal 7 5" xfId="303" xr:uid="{00000000-0005-0000-0000-000063010000}"/>
    <cellStyle name="Normal 7 6" xfId="314" xr:uid="{00000000-0005-0000-0000-000064010000}"/>
    <cellStyle name="Normal 7 7" xfId="408" xr:uid="{00000000-0005-0000-0000-000065010000}"/>
    <cellStyle name="Normal 8" xfId="128" xr:uid="{00000000-0005-0000-0000-000066010000}"/>
    <cellStyle name="Normal 8 2" xfId="304" xr:uid="{00000000-0005-0000-0000-000067010000}"/>
    <cellStyle name="Normal 8 3" xfId="315" xr:uid="{00000000-0005-0000-0000-000068010000}"/>
    <cellStyle name="Normal 9" xfId="129" xr:uid="{00000000-0005-0000-0000-000069010000}"/>
    <cellStyle name="Note" xfId="39" builtinId="10" customBuiltin="1"/>
    <cellStyle name="Note 2" xfId="56" xr:uid="{00000000-0005-0000-0000-00006B010000}"/>
    <cellStyle name="Note 3" xfId="73" xr:uid="{00000000-0005-0000-0000-00006C010000}"/>
    <cellStyle name="Note 3 2" xfId="264" xr:uid="{00000000-0005-0000-0000-00006D010000}"/>
    <cellStyle name="Note 3 3" xfId="265" xr:uid="{00000000-0005-0000-0000-00006E010000}"/>
    <cellStyle name="Note 3 4" xfId="409" xr:uid="{00000000-0005-0000-0000-00006F010000}"/>
    <cellStyle name="Note 4" xfId="109" xr:uid="{00000000-0005-0000-0000-000070010000}"/>
    <cellStyle name="Note 5" xfId="266" xr:uid="{00000000-0005-0000-0000-000071010000}"/>
    <cellStyle name="Output" xfId="40" builtinId="21" customBuiltin="1"/>
    <cellStyle name="Output 2" xfId="68" xr:uid="{00000000-0005-0000-0000-000073010000}"/>
    <cellStyle name="Output 3" xfId="267" xr:uid="{00000000-0005-0000-0000-000074010000}"/>
    <cellStyle name="Output 3 2" xfId="410" xr:uid="{00000000-0005-0000-0000-000075010000}"/>
    <cellStyle name="Percent 2" xfId="41" xr:uid="{00000000-0005-0000-0000-000076010000}"/>
    <cellStyle name="Percent 2 2" xfId="110" xr:uid="{00000000-0005-0000-0000-000077010000}"/>
    <cellStyle name="Pin" xfId="58" xr:uid="{00000000-0005-0000-0000-000078010000}"/>
    <cellStyle name="Pin 10" xfId="268" xr:uid="{00000000-0005-0000-0000-000079010000}"/>
    <cellStyle name="Pin 11" xfId="269" xr:uid="{00000000-0005-0000-0000-00007A010000}"/>
    <cellStyle name="Pin 12" xfId="411" xr:uid="{00000000-0005-0000-0000-00007B010000}"/>
    <cellStyle name="Pin 2" xfId="102" xr:uid="{00000000-0005-0000-0000-00007C010000}"/>
    <cellStyle name="Pin 2 2" xfId="141" xr:uid="{00000000-0005-0000-0000-00007D010000}"/>
    <cellStyle name="Pin 2 2 2" xfId="270" xr:uid="{00000000-0005-0000-0000-00007E010000}"/>
    <cellStyle name="Pin 2 2 3" xfId="271" xr:uid="{00000000-0005-0000-0000-00007F010000}"/>
    <cellStyle name="Pin 2 3" xfId="272" xr:uid="{00000000-0005-0000-0000-000080010000}"/>
    <cellStyle name="Pin 2 4" xfId="273" xr:uid="{00000000-0005-0000-0000-000081010000}"/>
    <cellStyle name="Pin 2 5" xfId="412" xr:uid="{00000000-0005-0000-0000-000082010000}"/>
    <cellStyle name="Pin 3" xfId="104" xr:uid="{00000000-0005-0000-0000-000083010000}"/>
    <cellStyle name="Pin 3 2" xfId="274" xr:uid="{00000000-0005-0000-0000-000084010000}"/>
    <cellStyle name="Pin 3 3" xfId="275" xr:uid="{00000000-0005-0000-0000-000085010000}"/>
    <cellStyle name="Pin 3 4" xfId="413" xr:uid="{00000000-0005-0000-0000-000086010000}"/>
    <cellStyle name="Pin 4" xfId="106" xr:uid="{00000000-0005-0000-0000-000087010000}"/>
    <cellStyle name="Pin 4 2" xfId="276" xr:uid="{00000000-0005-0000-0000-000088010000}"/>
    <cellStyle name="Pin 4 3" xfId="277" xr:uid="{00000000-0005-0000-0000-000089010000}"/>
    <cellStyle name="Pin 4 4" xfId="414" xr:uid="{00000000-0005-0000-0000-00008A010000}"/>
    <cellStyle name="Pin 5" xfId="118" xr:uid="{00000000-0005-0000-0000-00008B010000}"/>
    <cellStyle name="Pin 5 2" xfId="278" xr:uid="{00000000-0005-0000-0000-00008C010000}"/>
    <cellStyle name="Pin 5 3" xfId="279" xr:uid="{00000000-0005-0000-0000-00008D010000}"/>
    <cellStyle name="Pin 5 4" xfId="415" xr:uid="{00000000-0005-0000-0000-00008E010000}"/>
    <cellStyle name="Pin 6" xfId="132" xr:uid="{00000000-0005-0000-0000-00008F010000}"/>
    <cellStyle name="Pin 6 2" xfId="280" xr:uid="{00000000-0005-0000-0000-000090010000}"/>
    <cellStyle name="Pin 6 3" xfId="281" xr:uid="{00000000-0005-0000-0000-000091010000}"/>
    <cellStyle name="Pin 6 4" xfId="416" xr:uid="{00000000-0005-0000-0000-000092010000}"/>
    <cellStyle name="Pin 7" xfId="135" xr:uid="{00000000-0005-0000-0000-000093010000}"/>
    <cellStyle name="Pin 7 2" xfId="282" xr:uid="{00000000-0005-0000-0000-000094010000}"/>
    <cellStyle name="Pin 7 3" xfId="283" xr:uid="{00000000-0005-0000-0000-000095010000}"/>
    <cellStyle name="Pin 7 4" xfId="417" xr:uid="{00000000-0005-0000-0000-000096010000}"/>
    <cellStyle name="Pin 8" xfId="140" xr:uid="{00000000-0005-0000-0000-000097010000}"/>
    <cellStyle name="Pin 8 2" xfId="284" xr:uid="{00000000-0005-0000-0000-000098010000}"/>
    <cellStyle name="Pin 8 3" xfId="285" xr:uid="{00000000-0005-0000-0000-000099010000}"/>
    <cellStyle name="Pin 9" xfId="143" xr:uid="{00000000-0005-0000-0000-00009A010000}"/>
    <cellStyle name="Pin 9 2" xfId="286" xr:uid="{00000000-0005-0000-0000-00009B010000}"/>
    <cellStyle name="Pin 9 3" xfId="287" xr:uid="{00000000-0005-0000-0000-00009C010000}"/>
    <cellStyle name="Result" xfId="418" xr:uid="{00000000-0005-0000-0000-00009D010000}"/>
    <cellStyle name="Result2" xfId="419" xr:uid="{00000000-0005-0000-0000-00009E010000}"/>
    <cellStyle name="terNormal" xfId="42" xr:uid="{00000000-0005-0000-0000-00009F010000}"/>
    <cellStyle name="Title" xfId="43" builtinId="15" customBuiltin="1"/>
    <cellStyle name="Title 2" xfId="59" xr:uid="{00000000-0005-0000-0000-0000A1010000}"/>
    <cellStyle name="Title 3" xfId="288" xr:uid="{00000000-0005-0000-0000-0000A2010000}"/>
    <cellStyle name="Total" xfId="44" builtinId="25" customBuiltin="1"/>
    <cellStyle name="Total 2" xfId="75" xr:uid="{00000000-0005-0000-0000-0000A4010000}"/>
    <cellStyle name="Total 3" xfId="289" xr:uid="{00000000-0005-0000-0000-0000A5010000}"/>
    <cellStyle name="Warning Text" xfId="45" builtinId="11" customBuiltin="1"/>
    <cellStyle name="Warning Text 2" xfId="72" xr:uid="{00000000-0005-0000-0000-0000A7010000}"/>
    <cellStyle name="Warning Text 3" xfId="290" xr:uid="{00000000-0005-0000-0000-0000A8010000}"/>
    <cellStyle name="표준_BumpPattern_1" xfId="47" xr:uid="{00000000-0005-0000-0000-0000A9010000}"/>
    <cellStyle name="標準 10" xfId="146" xr:uid="{00000000-0005-0000-0000-0000AA010000}"/>
    <cellStyle name="標準 12 2" xfId="148" xr:uid="{00000000-0005-0000-0000-0000AB010000}"/>
    <cellStyle name="標準 13" xfId="147" xr:uid="{00000000-0005-0000-0000-0000AC010000}"/>
    <cellStyle name="標準 2" xfId="48" xr:uid="{00000000-0005-0000-0000-0000AD010000}"/>
    <cellStyle name="標準 2 2" xfId="145" xr:uid="{00000000-0005-0000-0000-0000AE010000}"/>
    <cellStyle name="標準_Flash_Pad情報" xfId="130" xr:uid="{00000000-0005-0000-0000-0000AF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1.xml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7.png"/><Relationship Id="rId5" Type="http://schemas.openxmlformats.org/officeDocument/2006/relationships/customXml" Target="../ink/ink2.xml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4" Type="http://schemas.openxmlformats.org/officeDocument/2006/relationships/image" Target="../media/image18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30.png"/><Relationship Id="rId1" Type="http://schemas.openxmlformats.org/officeDocument/2006/relationships/image" Target="../media/image27.png"/><Relationship Id="rId4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142875</xdr:colOff>
      <xdr:row>10</xdr:row>
      <xdr:rowOff>187325</xdr:rowOff>
    </xdr:from>
    <xdr:ext cx="4638675" cy="2914650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17B4FB0C-E5F2-48D3-A43B-3BFCF12D84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279225" y="2149475"/>
          <a:ext cx="4638675" cy="29146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257175</xdr:colOff>
      <xdr:row>52</xdr:row>
      <xdr:rowOff>9525</xdr:rowOff>
    </xdr:from>
    <xdr:ext cx="3914775" cy="3448050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763D2806-630A-4D3E-B18F-D75CFE216D0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91750" y="10810875"/>
          <a:ext cx="3914775" cy="344805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152400</xdr:colOff>
      <xdr:row>55</xdr:row>
      <xdr:rowOff>152400</xdr:rowOff>
    </xdr:from>
    <xdr:ext cx="5705475" cy="2571750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9C719F6-5734-41F9-BBE1-389A5E3C7816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106525" y="11553825"/>
          <a:ext cx="5705475" cy="25717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0</xdr:rowOff>
    </xdr:from>
    <xdr:to>
      <xdr:col>52</xdr:col>
      <xdr:colOff>437950</xdr:colOff>
      <xdr:row>61</xdr:row>
      <xdr:rowOff>48748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D743FF-94A0-CA64-2DBD-75612F530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0235" y="1568824"/>
          <a:ext cx="30693833" cy="8049748"/>
        </a:xfrm>
        <a:prstGeom prst="rect">
          <a:avLst/>
        </a:prstGeom>
      </xdr:spPr>
    </xdr:pic>
    <xdr:clientData/>
  </xdr:twoCellAnchor>
  <xdr:twoCellAnchor editAs="oneCell">
    <xdr:from>
      <xdr:col>16</xdr:col>
      <xdr:colOff>369794</xdr:colOff>
      <xdr:row>48</xdr:row>
      <xdr:rowOff>44824</xdr:rowOff>
    </xdr:from>
    <xdr:to>
      <xdr:col>29</xdr:col>
      <xdr:colOff>29064</xdr:colOff>
      <xdr:row>74</xdr:row>
      <xdr:rowOff>14573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08C651-9273-7A5C-C6E4-BC356F2C1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51676" y="7575177"/>
          <a:ext cx="7525800" cy="4048690"/>
        </a:xfrm>
        <a:prstGeom prst="rect">
          <a:avLst/>
        </a:prstGeom>
      </xdr:spPr>
    </xdr:pic>
    <xdr:clientData/>
  </xdr:twoCellAnchor>
  <xdr:twoCellAnchor editAs="oneCell">
    <xdr:from>
      <xdr:col>26</xdr:col>
      <xdr:colOff>425541</xdr:colOff>
      <xdr:row>43</xdr:row>
      <xdr:rowOff>44760</xdr:rowOff>
    </xdr:from>
    <xdr:to>
      <xdr:col>26</xdr:col>
      <xdr:colOff>426261</xdr:colOff>
      <xdr:row>56</xdr:row>
      <xdr:rowOff>91489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0090A98-81E2-CD8A-44EE-95813197573E}"/>
                </a:ext>
              </a:extLst>
            </xdr14:cNvPr>
            <xdr14:cNvContentPartPr/>
          </xdr14:nvContentPartPr>
          <xdr14:nvPr macro=""/>
          <xdr14:xfrm>
            <a:off x="16158600" y="6790701"/>
            <a:ext cx="720" cy="20862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D0090A98-81E2-CD8A-44EE-95813197573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6146360" y="6784581"/>
              <a:ext cx="25200" cy="209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167718</xdr:colOff>
      <xdr:row>65</xdr:row>
      <xdr:rowOff>22348</xdr:rowOff>
    </xdr:from>
    <xdr:to>
      <xdr:col>33</xdr:col>
      <xdr:colOff>189678</xdr:colOff>
      <xdr:row>65</xdr:row>
      <xdr:rowOff>47188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C40CB0E-03BA-FEC4-01A7-A7506E733804}"/>
                </a:ext>
              </a:extLst>
            </xdr14:cNvPr>
            <xdr14:cNvContentPartPr/>
          </xdr14:nvContentPartPr>
          <xdr14:nvPr macro=""/>
          <xdr14:xfrm>
            <a:off x="20136600" y="10219701"/>
            <a:ext cx="21960" cy="248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2C40CB0E-03BA-FEC4-01A7-A7506E73380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0130480" y="10213581"/>
              <a:ext cx="34200" cy="37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6</xdr:col>
      <xdr:colOff>244048</xdr:colOff>
      <xdr:row>42</xdr:row>
      <xdr:rowOff>148868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BDB9AD-BB42-F308-0988-A81DB816D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968750"/>
          <a:ext cx="3419048" cy="2857143"/>
        </a:xfrm>
        <a:prstGeom prst="rect">
          <a:avLst/>
        </a:prstGeom>
      </xdr:spPr>
    </xdr:pic>
    <xdr:clientData/>
  </xdr:twoCellAnchor>
  <xdr:twoCellAnchor editAs="oneCell">
    <xdr:from>
      <xdr:col>7</xdr:col>
      <xdr:colOff>107950</xdr:colOff>
      <xdr:row>25</xdr:row>
      <xdr:rowOff>25400</xdr:rowOff>
    </xdr:from>
    <xdr:to>
      <xdr:col>12</xdr:col>
      <xdr:colOff>478998</xdr:colOff>
      <xdr:row>43</xdr:row>
      <xdr:rowOff>25043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A45F7E-6C8C-7877-89DF-B8B38B47B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2150" y="3994150"/>
          <a:ext cx="3419048" cy="2857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4</xdr:row>
      <xdr:rowOff>28575</xdr:rowOff>
    </xdr:from>
    <xdr:to>
      <xdr:col>6</xdr:col>
      <xdr:colOff>50799</xdr:colOff>
      <xdr:row>40</xdr:row>
      <xdr:rowOff>127741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0DEE70-273A-1523-6925-6A6ACB5FB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76275"/>
          <a:ext cx="4467224" cy="59284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3</xdr:row>
      <xdr:rowOff>47625</xdr:rowOff>
    </xdr:from>
    <xdr:to>
      <xdr:col>10</xdr:col>
      <xdr:colOff>381000</xdr:colOff>
      <xdr:row>12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2C1C60-B709-4142-8AF9-E307C7D85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533400"/>
          <a:ext cx="5505450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1</xdr:row>
      <xdr:rowOff>19050</xdr:rowOff>
    </xdr:from>
    <xdr:to>
      <xdr:col>15</xdr:col>
      <xdr:colOff>571500</xdr:colOff>
      <xdr:row>30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90C605-2116-4ED9-B407-4FECCC78E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180975"/>
          <a:ext cx="8743950" cy="479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409575</xdr:colOff>
      <xdr:row>33</xdr:row>
      <xdr:rowOff>85725</xdr:rowOff>
    </xdr:from>
    <xdr:to>
      <xdr:col>15</xdr:col>
      <xdr:colOff>495300</xdr:colOff>
      <xdr:row>64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0244A6-98A3-4359-A58F-4CE44BA2F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5429250"/>
          <a:ext cx="8620125" cy="495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2</xdr:row>
      <xdr:rowOff>123825</xdr:rowOff>
    </xdr:from>
    <xdr:to>
      <xdr:col>16</xdr:col>
      <xdr:colOff>513181</xdr:colOff>
      <xdr:row>27</xdr:row>
      <xdr:rowOff>37605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83A709-B3AF-461B-A4A3-9D7121CAF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447675"/>
          <a:ext cx="9352381" cy="39619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3</xdr:row>
      <xdr:rowOff>38100</xdr:rowOff>
    </xdr:from>
    <xdr:to>
      <xdr:col>22</xdr:col>
      <xdr:colOff>331790</xdr:colOff>
      <xdr:row>33</xdr:row>
      <xdr:rowOff>94636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72255-306A-48A4-B798-4DB788589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523875"/>
          <a:ext cx="12676190" cy="49142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154</xdr:row>
      <xdr:rowOff>0</xdr:rowOff>
    </xdr:from>
    <xdr:to>
      <xdr:col>16</xdr:col>
      <xdr:colOff>179886</xdr:colOff>
      <xdr:row>179</xdr:row>
      <xdr:rowOff>18427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AE29913-F0FA-4202-A556-E4BA851AF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077075"/>
          <a:ext cx="8714286" cy="49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188</xdr:row>
      <xdr:rowOff>57150</xdr:rowOff>
    </xdr:from>
    <xdr:to>
      <xdr:col>10</xdr:col>
      <xdr:colOff>571500</xdr:colOff>
      <xdr:row>210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0414F4-03BD-4785-AAA7-EF609535E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13706475"/>
          <a:ext cx="5676900" cy="3590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209550</xdr:colOff>
      <xdr:row>214</xdr:row>
      <xdr:rowOff>28575</xdr:rowOff>
    </xdr:from>
    <xdr:to>
      <xdr:col>10</xdr:col>
      <xdr:colOff>533400</xdr:colOff>
      <xdr:row>236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1B09678-BEEF-4901-A1E9-387FF7161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7964150"/>
          <a:ext cx="5810250" cy="354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50800</xdr:colOff>
      <xdr:row>5</xdr:row>
      <xdr:rowOff>19050</xdr:rowOff>
    </xdr:from>
    <xdr:to>
      <xdr:col>18</xdr:col>
      <xdr:colOff>323850</xdr:colOff>
      <xdr:row>37</xdr:row>
      <xdr:rowOff>126185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0B2CD0C-DAF5-476E-B010-5294DE77A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904875"/>
          <a:ext cx="10636250" cy="5936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133350</xdr:colOff>
      <xdr:row>6</xdr:row>
      <xdr:rowOff>0</xdr:rowOff>
    </xdr:from>
    <xdr:to>
      <xdr:col>4</xdr:col>
      <xdr:colOff>409575</xdr:colOff>
      <xdr:row>9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1CFCA19-80DB-4290-A8A6-B354DADA36A2}"/>
            </a:ext>
          </a:extLst>
        </xdr:cNvPr>
        <xdr:cNvSpPr/>
      </xdr:nvSpPr>
      <xdr:spPr>
        <a:xfrm>
          <a:off x="742950" y="1047750"/>
          <a:ext cx="2105025" cy="504825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19</xdr:row>
      <xdr:rowOff>9525</xdr:rowOff>
    </xdr:from>
    <xdr:to>
      <xdr:col>6</xdr:col>
      <xdr:colOff>381000</xdr:colOff>
      <xdr:row>40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B4A6BF-176F-45C8-A77C-502A0DA6F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3488650"/>
          <a:ext cx="6410325" cy="3514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447675</xdr:colOff>
      <xdr:row>116</xdr:row>
      <xdr:rowOff>85725</xdr:rowOff>
    </xdr:from>
    <xdr:to>
      <xdr:col>4</xdr:col>
      <xdr:colOff>1142517</xdr:colOff>
      <xdr:row>136</xdr:row>
      <xdr:rowOff>123415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99DA10-969D-4DB1-BAC6-9C29AE555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4125" y="38576250"/>
          <a:ext cx="3866667" cy="3276190"/>
        </a:xfrm>
        <a:prstGeom prst="rect">
          <a:avLst/>
        </a:prstGeom>
      </xdr:spPr>
    </xdr:pic>
    <xdr:clientData/>
  </xdr:twoCellAnchor>
  <xdr:oneCellAnchor>
    <xdr:from>
      <xdr:col>3</xdr:col>
      <xdr:colOff>695325</xdr:colOff>
      <xdr:row>47</xdr:row>
      <xdr:rowOff>9525</xdr:rowOff>
    </xdr:from>
    <xdr:ext cx="6734175" cy="3448050"/>
    <xdr:pic>
      <xdr:nvPicPr>
        <xdr:cNvPr id="4" name="Picture 3">
          <a:extLst>
            <a:ext uri="{FF2B5EF4-FFF2-40B4-BE49-F238E27FC236}">
              <a16:creationId xmlns:a16="http://schemas.microsoft.com/office/drawing/2014/main" id="{838A6F43-4A21-4FFB-805B-2FF6558E4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3070225"/>
          <a:ext cx="6734175" cy="344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695325</xdr:colOff>
      <xdr:row>74</xdr:row>
      <xdr:rowOff>9525</xdr:rowOff>
    </xdr:from>
    <xdr:ext cx="6734175" cy="3448050"/>
    <xdr:pic>
      <xdr:nvPicPr>
        <xdr:cNvPr id="5" name="Picture 4">
          <a:extLst>
            <a:ext uri="{FF2B5EF4-FFF2-40B4-BE49-F238E27FC236}">
              <a16:creationId xmlns:a16="http://schemas.microsoft.com/office/drawing/2014/main" id="{FA93D210-60CC-4AE4-8F21-94F640A4F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7515225"/>
          <a:ext cx="6734175" cy="344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371475</xdr:colOff>
      <xdr:row>2</xdr:row>
      <xdr:rowOff>123825</xdr:rowOff>
    </xdr:from>
    <xdr:ext cx="5905500" cy="3457575"/>
    <xdr:pic>
      <xdr:nvPicPr>
        <xdr:cNvPr id="2" name="Picture 1">
          <a:extLst>
            <a:ext uri="{FF2B5EF4-FFF2-40B4-BE49-F238E27FC236}">
              <a16:creationId xmlns:a16="http://schemas.microsoft.com/office/drawing/2014/main" id="{CB1A88D8-1117-4F83-852C-03DD2A866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2165" y="436245"/>
          <a:ext cx="5905500" cy="3457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21</xdr:col>
      <xdr:colOff>0</xdr:colOff>
      <xdr:row>71</xdr:row>
      <xdr:rowOff>0</xdr:rowOff>
    </xdr:from>
    <xdr:to>
      <xdr:col>22</xdr:col>
      <xdr:colOff>66675</xdr:colOff>
      <xdr:row>73</xdr:row>
      <xdr:rowOff>137602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F818D8-7B2F-4CD1-8B32-BE925FFA9E32}"/>
            </a:ext>
          </a:extLst>
        </xdr:cNvPr>
        <xdr:cNvSpPr txBox="1"/>
      </xdr:nvSpPr>
      <xdr:spPr bwMode="auto">
        <a:xfrm>
          <a:off x="16207740" y="12965430"/>
          <a:ext cx="695325" cy="4500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25</xdr:col>
      <xdr:colOff>0</xdr:colOff>
      <xdr:row>71</xdr:row>
      <xdr:rowOff>0</xdr:rowOff>
    </xdr:from>
    <xdr:to>
      <xdr:col>26</xdr:col>
      <xdr:colOff>66675</xdr:colOff>
      <xdr:row>73</xdr:row>
      <xdr:rowOff>137602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1B7EA3F-39B9-4FAF-86DD-BFDEEE29BAE5}"/>
            </a:ext>
          </a:extLst>
        </xdr:cNvPr>
        <xdr:cNvSpPr txBox="1"/>
      </xdr:nvSpPr>
      <xdr:spPr bwMode="auto">
        <a:xfrm>
          <a:off x="18722340" y="12965430"/>
          <a:ext cx="695325" cy="4500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23</xdr:col>
      <xdr:colOff>0</xdr:colOff>
      <xdr:row>13</xdr:row>
      <xdr:rowOff>0</xdr:rowOff>
    </xdr:from>
    <xdr:to>
      <xdr:col>24</xdr:col>
      <xdr:colOff>66675</xdr:colOff>
      <xdr:row>15</xdr:row>
      <xdr:rowOff>137602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8E47A17-BEFC-4829-8F37-153409A66DB7}"/>
            </a:ext>
          </a:extLst>
        </xdr:cNvPr>
        <xdr:cNvSpPr txBox="1"/>
      </xdr:nvSpPr>
      <xdr:spPr bwMode="auto">
        <a:xfrm>
          <a:off x="17465040" y="2030730"/>
          <a:ext cx="695325" cy="4500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20</xdr:col>
      <xdr:colOff>447675</xdr:colOff>
      <xdr:row>4</xdr:row>
      <xdr:rowOff>67241</xdr:rowOff>
    </xdr:from>
    <xdr:to>
      <xdr:col>26</xdr:col>
      <xdr:colOff>590550</xdr:colOff>
      <xdr:row>22</xdr:row>
      <xdr:rowOff>152029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6F391D4E-6177-4989-9ECB-0BB8D3162555}"/>
            </a:ext>
          </a:extLst>
        </xdr:cNvPr>
        <xdr:cNvGrpSpPr>
          <a:grpSpLocks/>
        </xdr:cNvGrpSpPr>
      </xdr:nvGrpSpPr>
      <xdr:grpSpPr bwMode="auto">
        <a:xfrm>
          <a:off x="15563850" y="714941"/>
          <a:ext cx="3800475" cy="2999438"/>
          <a:chOff x="2691018" y="39598205"/>
          <a:chExt cx="3800362" cy="3002727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AAEB1FD2-0E4B-4BCC-B5AE-9712D32FB8DA}"/>
              </a:ext>
            </a:extLst>
          </xdr:cNvPr>
          <xdr:cNvSpPr txBox="1"/>
        </xdr:nvSpPr>
        <xdr:spPr>
          <a:xfrm>
            <a:off x="2691018" y="39598205"/>
            <a:ext cx="666730" cy="4619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endParaRPr lang="en-US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E16827AC-FE5B-42DA-9184-48F42006F62C}"/>
              </a:ext>
            </a:extLst>
          </xdr:cNvPr>
          <xdr:cNvSpPr txBox="1"/>
        </xdr:nvSpPr>
        <xdr:spPr>
          <a:xfrm>
            <a:off x="4129250" y="41889517"/>
            <a:ext cx="676255" cy="45271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endParaRPr lang="en-US" sz="11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4C02228D-4053-44B3-8FE7-76D8BE7441B9}"/>
              </a:ext>
            </a:extLst>
          </xdr:cNvPr>
          <xdr:cNvSpPr txBox="1"/>
        </xdr:nvSpPr>
        <xdr:spPr>
          <a:xfrm>
            <a:off x="5815125" y="42138974"/>
            <a:ext cx="676255" cy="4619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endParaRPr lang="en-US" sz="1100"/>
          </a:p>
        </xdr:txBody>
      </xdr:sp>
    </xdr:grpSp>
    <xdr:clientData/>
  </xdr:twoCellAnchor>
  <xdr:oneCellAnchor>
    <xdr:from>
      <xdr:col>4</xdr:col>
      <xdr:colOff>371475</xdr:colOff>
      <xdr:row>30</xdr:row>
      <xdr:rowOff>123825</xdr:rowOff>
    </xdr:from>
    <xdr:ext cx="5905500" cy="3457575"/>
    <xdr:pic>
      <xdr:nvPicPr>
        <xdr:cNvPr id="13" name="Picture 12">
          <a:extLst>
            <a:ext uri="{FF2B5EF4-FFF2-40B4-BE49-F238E27FC236}">
              <a16:creationId xmlns:a16="http://schemas.microsoft.com/office/drawing/2014/main" id="{A4FEE753-FB88-4A62-A487-7D08DE1DD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2165" y="5903595"/>
          <a:ext cx="5905500" cy="3457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56</xdr:row>
      <xdr:rowOff>0</xdr:rowOff>
    </xdr:from>
    <xdr:to>
      <xdr:col>26</xdr:col>
      <xdr:colOff>66675</xdr:colOff>
      <xdr:row>58</xdr:row>
      <xdr:rowOff>137602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7F8E419-8150-4DD9-A48A-A37B029A1CA1}"/>
            </a:ext>
          </a:extLst>
        </xdr:cNvPr>
        <xdr:cNvSpPr txBox="1"/>
      </xdr:nvSpPr>
      <xdr:spPr bwMode="auto">
        <a:xfrm>
          <a:off x="18722340" y="10622280"/>
          <a:ext cx="695325" cy="4500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23</xdr:col>
      <xdr:colOff>0</xdr:colOff>
      <xdr:row>41</xdr:row>
      <xdr:rowOff>0</xdr:rowOff>
    </xdr:from>
    <xdr:to>
      <xdr:col>24</xdr:col>
      <xdr:colOff>66675</xdr:colOff>
      <xdr:row>43</xdr:row>
      <xdr:rowOff>137602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C20D733-E65C-4BA9-8D40-66418ED11CC6}"/>
            </a:ext>
          </a:extLst>
        </xdr:cNvPr>
        <xdr:cNvSpPr txBox="1"/>
      </xdr:nvSpPr>
      <xdr:spPr bwMode="auto">
        <a:xfrm>
          <a:off x="17465040" y="7498080"/>
          <a:ext cx="695325" cy="4500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20</xdr:col>
      <xdr:colOff>447675</xdr:colOff>
      <xdr:row>32</xdr:row>
      <xdr:rowOff>67241</xdr:rowOff>
    </xdr:from>
    <xdr:to>
      <xdr:col>26</xdr:col>
      <xdr:colOff>590550</xdr:colOff>
      <xdr:row>50</xdr:row>
      <xdr:rowOff>152029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42472335-D0ED-4D91-AC3B-129BDC4C5B35}"/>
            </a:ext>
          </a:extLst>
        </xdr:cNvPr>
        <xdr:cNvGrpSpPr>
          <a:grpSpLocks/>
        </xdr:cNvGrpSpPr>
      </xdr:nvGrpSpPr>
      <xdr:grpSpPr bwMode="auto">
        <a:xfrm>
          <a:off x="15563850" y="5248841"/>
          <a:ext cx="3800475" cy="2999438"/>
          <a:chOff x="2691018" y="39598205"/>
          <a:chExt cx="3800362" cy="3002727"/>
        </a:xfrm>
      </xdr:grpSpPr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27D518D-6640-4775-8E6C-9841CDED453C}"/>
              </a:ext>
            </a:extLst>
          </xdr:cNvPr>
          <xdr:cNvSpPr txBox="1"/>
        </xdr:nvSpPr>
        <xdr:spPr>
          <a:xfrm>
            <a:off x="2691018" y="39598205"/>
            <a:ext cx="666730" cy="4619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endParaRPr lang="en-US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9C41A470-93CD-491E-B120-CD1C17771433}"/>
              </a:ext>
            </a:extLst>
          </xdr:cNvPr>
          <xdr:cNvSpPr txBox="1"/>
        </xdr:nvSpPr>
        <xdr:spPr>
          <a:xfrm>
            <a:off x="4129250" y="41889517"/>
            <a:ext cx="676255" cy="45271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endParaRPr 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8C69E6D6-AAD9-4E8F-A1EF-AE03874F7536}"/>
              </a:ext>
            </a:extLst>
          </xdr:cNvPr>
          <xdr:cNvSpPr txBox="1"/>
        </xdr:nvSpPr>
        <xdr:spPr>
          <a:xfrm>
            <a:off x="5815125" y="42138974"/>
            <a:ext cx="676255" cy="4619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endParaRPr lang="en-US" sz="1100"/>
          </a:p>
        </xdr:txBody>
      </xdr:sp>
    </xdr:grpSp>
    <xdr:clientData/>
  </xdr:twoCellAnchor>
  <xdr:oneCellAnchor>
    <xdr:from>
      <xdr:col>4</xdr:col>
      <xdr:colOff>371475</xdr:colOff>
      <xdr:row>58</xdr:row>
      <xdr:rowOff>123825</xdr:rowOff>
    </xdr:from>
    <xdr:ext cx="5905500" cy="3457575"/>
    <xdr:pic>
      <xdr:nvPicPr>
        <xdr:cNvPr id="21" name="Picture 20">
          <a:extLst>
            <a:ext uri="{FF2B5EF4-FFF2-40B4-BE49-F238E27FC236}">
              <a16:creationId xmlns:a16="http://schemas.microsoft.com/office/drawing/2014/main" id="{CA0EDE8E-BE22-444A-A06B-299D24483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2165" y="11058525"/>
          <a:ext cx="5905500" cy="3457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0</xdr:colOff>
      <xdr:row>69</xdr:row>
      <xdr:rowOff>0</xdr:rowOff>
    </xdr:from>
    <xdr:to>
      <xdr:col>24</xdr:col>
      <xdr:colOff>66675</xdr:colOff>
      <xdr:row>71</xdr:row>
      <xdr:rowOff>137602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9BB098E-892B-488A-AE5D-2431644026D6}"/>
            </a:ext>
          </a:extLst>
        </xdr:cNvPr>
        <xdr:cNvSpPr txBox="1"/>
      </xdr:nvSpPr>
      <xdr:spPr bwMode="auto">
        <a:xfrm>
          <a:off x="17465040" y="12653010"/>
          <a:ext cx="695325" cy="4500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20</xdr:col>
      <xdr:colOff>447675</xdr:colOff>
      <xdr:row>60</xdr:row>
      <xdr:rowOff>67241</xdr:rowOff>
    </xdr:from>
    <xdr:to>
      <xdr:col>26</xdr:col>
      <xdr:colOff>590550</xdr:colOff>
      <xdr:row>78</xdr:row>
      <xdr:rowOff>152029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1D880471-2AE3-484B-A961-32A46612C6FF}"/>
            </a:ext>
          </a:extLst>
        </xdr:cNvPr>
        <xdr:cNvGrpSpPr>
          <a:grpSpLocks/>
        </xdr:cNvGrpSpPr>
      </xdr:nvGrpSpPr>
      <xdr:grpSpPr bwMode="auto">
        <a:xfrm>
          <a:off x="15563850" y="9782741"/>
          <a:ext cx="3800475" cy="2999438"/>
          <a:chOff x="2691018" y="39598205"/>
          <a:chExt cx="3800362" cy="3002727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4EAD9D9-6D8C-4EC1-9B01-4BEDAAB30911}"/>
              </a:ext>
            </a:extLst>
          </xdr:cNvPr>
          <xdr:cNvSpPr txBox="1"/>
        </xdr:nvSpPr>
        <xdr:spPr>
          <a:xfrm>
            <a:off x="2691018" y="39598205"/>
            <a:ext cx="666730" cy="4619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endParaRPr lang="en-US" sz="1100"/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7D00A9C5-7A1A-488E-A169-132D63F09528}"/>
              </a:ext>
            </a:extLst>
          </xdr:cNvPr>
          <xdr:cNvSpPr txBox="1"/>
        </xdr:nvSpPr>
        <xdr:spPr>
          <a:xfrm>
            <a:off x="4129250" y="41889517"/>
            <a:ext cx="676255" cy="45271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endParaRPr lang="en-US" sz="11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3C3A332A-997F-4CF0-96C4-4E393A7240C0}"/>
              </a:ext>
            </a:extLst>
          </xdr:cNvPr>
          <xdr:cNvSpPr txBox="1"/>
        </xdr:nvSpPr>
        <xdr:spPr>
          <a:xfrm>
            <a:off x="5815125" y="42138974"/>
            <a:ext cx="676255" cy="4619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endParaRPr lang="en-US" sz="1100"/>
          </a:p>
        </xdr:txBody>
      </xdr:sp>
    </xdr:grpSp>
    <xdr:clientData/>
  </xdr:twoCellAnchor>
  <xdr:oneCellAnchor>
    <xdr:from>
      <xdr:col>13</xdr:col>
      <xdr:colOff>183406</xdr:colOff>
      <xdr:row>64</xdr:row>
      <xdr:rowOff>116973</xdr:rowOff>
    </xdr:from>
    <xdr:ext cx="588119" cy="280205"/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8C0829A-B03D-42A0-8F1B-54BFD3DAFDB5}"/>
            </a:ext>
          </a:extLst>
        </xdr:cNvPr>
        <xdr:cNvSpPr/>
      </xdr:nvSpPr>
      <xdr:spPr>
        <a:xfrm>
          <a:off x="11361946" y="11988933"/>
          <a:ext cx="588119" cy="28020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V3</a:t>
          </a:r>
        </a:p>
      </xdr:txBody>
    </xdr:sp>
    <xdr:clientData/>
  </xdr:oneCellAnchor>
  <xdr:oneCellAnchor>
    <xdr:from>
      <xdr:col>13</xdr:col>
      <xdr:colOff>66675</xdr:colOff>
      <xdr:row>36</xdr:row>
      <xdr:rowOff>114300</xdr:rowOff>
    </xdr:from>
    <xdr:ext cx="588119" cy="280205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5535BB6-314C-41AF-BCAD-458A100C82D8}"/>
            </a:ext>
          </a:extLst>
        </xdr:cNvPr>
        <xdr:cNvSpPr/>
      </xdr:nvSpPr>
      <xdr:spPr>
        <a:xfrm>
          <a:off x="11245215" y="6831330"/>
          <a:ext cx="588119" cy="28020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PS2</a:t>
          </a:r>
        </a:p>
      </xdr:txBody>
    </xdr:sp>
    <xdr:clientData/>
  </xdr:oneCellAnchor>
  <xdr:twoCellAnchor>
    <xdr:from>
      <xdr:col>21</xdr:col>
      <xdr:colOff>0</xdr:colOff>
      <xdr:row>97</xdr:row>
      <xdr:rowOff>0</xdr:rowOff>
    </xdr:from>
    <xdr:to>
      <xdr:col>22</xdr:col>
      <xdr:colOff>66675</xdr:colOff>
      <xdr:row>99</xdr:row>
      <xdr:rowOff>137602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8658800-0BD1-4CF5-838B-52A8716A1DD2}"/>
            </a:ext>
          </a:extLst>
        </xdr:cNvPr>
        <xdr:cNvSpPr txBox="1"/>
      </xdr:nvSpPr>
      <xdr:spPr bwMode="auto">
        <a:xfrm>
          <a:off x="16207740" y="17339310"/>
          <a:ext cx="695325" cy="4500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25</xdr:col>
      <xdr:colOff>0</xdr:colOff>
      <xdr:row>97</xdr:row>
      <xdr:rowOff>0</xdr:rowOff>
    </xdr:from>
    <xdr:to>
      <xdr:col>26</xdr:col>
      <xdr:colOff>66675</xdr:colOff>
      <xdr:row>99</xdr:row>
      <xdr:rowOff>137602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4EC69BD-349A-4E5D-9C6A-48016556546E}"/>
            </a:ext>
          </a:extLst>
        </xdr:cNvPr>
        <xdr:cNvSpPr txBox="1"/>
      </xdr:nvSpPr>
      <xdr:spPr bwMode="auto">
        <a:xfrm>
          <a:off x="18722340" y="17339310"/>
          <a:ext cx="695325" cy="4500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66675</xdr:colOff>
      <xdr:row>84</xdr:row>
      <xdr:rowOff>137602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2422604-E35D-463F-8FBC-8BFBE285091D}"/>
            </a:ext>
          </a:extLst>
        </xdr:cNvPr>
        <xdr:cNvSpPr txBox="1"/>
      </xdr:nvSpPr>
      <xdr:spPr bwMode="auto">
        <a:xfrm>
          <a:off x="18722340" y="14996160"/>
          <a:ext cx="695325" cy="4500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oneCellAnchor>
    <xdr:from>
      <xdr:col>4</xdr:col>
      <xdr:colOff>371475</xdr:colOff>
      <xdr:row>84</xdr:row>
      <xdr:rowOff>123825</xdr:rowOff>
    </xdr:from>
    <xdr:ext cx="5905500" cy="3457575"/>
    <xdr:pic>
      <xdr:nvPicPr>
        <xdr:cNvPr id="33" name="Picture 32">
          <a:extLst>
            <a:ext uri="{FF2B5EF4-FFF2-40B4-BE49-F238E27FC236}">
              <a16:creationId xmlns:a16="http://schemas.microsoft.com/office/drawing/2014/main" id="{F71AE253-6435-4B60-B763-EE0EEF498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2165" y="15432405"/>
          <a:ext cx="5905500" cy="3457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0</xdr:colOff>
      <xdr:row>95</xdr:row>
      <xdr:rowOff>0</xdr:rowOff>
    </xdr:from>
    <xdr:to>
      <xdr:col>24</xdr:col>
      <xdr:colOff>66675</xdr:colOff>
      <xdr:row>97</xdr:row>
      <xdr:rowOff>137602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930DECF-1B19-4484-93AA-BFD6F4EC8445}"/>
            </a:ext>
          </a:extLst>
        </xdr:cNvPr>
        <xdr:cNvSpPr txBox="1"/>
      </xdr:nvSpPr>
      <xdr:spPr bwMode="auto">
        <a:xfrm>
          <a:off x="17465040" y="17026890"/>
          <a:ext cx="695325" cy="4500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20</xdr:col>
      <xdr:colOff>447675</xdr:colOff>
      <xdr:row>86</xdr:row>
      <xdr:rowOff>67241</xdr:rowOff>
    </xdr:from>
    <xdr:to>
      <xdr:col>26</xdr:col>
      <xdr:colOff>590550</xdr:colOff>
      <xdr:row>104</xdr:row>
      <xdr:rowOff>152029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2F19DF25-BF18-4122-9F18-700268E1FD4F}"/>
            </a:ext>
          </a:extLst>
        </xdr:cNvPr>
        <xdr:cNvGrpSpPr>
          <a:grpSpLocks/>
        </xdr:cNvGrpSpPr>
      </xdr:nvGrpSpPr>
      <xdr:grpSpPr bwMode="auto">
        <a:xfrm>
          <a:off x="15563850" y="13992791"/>
          <a:ext cx="3800475" cy="2999438"/>
          <a:chOff x="2691018" y="39598205"/>
          <a:chExt cx="3800362" cy="3002727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F6835348-D93C-4CAF-B731-7964305C40A7}"/>
              </a:ext>
            </a:extLst>
          </xdr:cNvPr>
          <xdr:cNvSpPr txBox="1"/>
        </xdr:nvSpPr>
        <xdr:spPr>
          <a:xfrm>
            <a:off x="2691018" y="39598205"/>
            <a:ext cx="666730" cy="4619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endParaRPr lang="en-US" sz="1100"/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95EC50BF-F84F-4B54-9B9F-2ED0F96C62FB}"/>
              </a:ext>
            </a:extLst>
          </xdr:cNvPr>
          <xdr:cNvSpPr txBox="1"/>
        </xdr:nvSpPr>
        <xdr:spPr>
          <a:xfrm>
            <a:off x="4129250" y="41889517"/>
            <a:ext cx="676255" cy="45271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endParaRPr lang="en-US" sz="1100"/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64118B39-4FBF-4444-B06B-D317068FDA4E}"/>
              </a:ext>
            </a:extLst>
          </xdr:cNvPr>
          <xdr:cNvSpPr txBox="1"/>
        </xdr:nvSpPr>
        <xdr:spPr>
          <a:xfrm>
            <a:off x="5815125" y="42138974"/>
            <a:ext cx="676255" cy="4619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endParaRPr lang="en-US" sz="1100"/>
          </a:p>
        </xdr:txBody>
      </xdr:sp>
    </xdr:grpSp>
    <xdr:clientData/>
  </xdr:twoCellAnchor>
  <xdr:oneCellAnchor>
    <xdr:from>
      <xdr:col>13</xdr:col>
      <xdr:colOff>183406</xdr:colOff>
      <xdr:row>90</xdr:row>
      <xdr:rowOff>116973</xdr:rowOff>
    </xdr:from>
    <xdr:ext cx="588119" cy="280205"/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F8F72AA3-F354-4590-A026-27AD26734911}"/>
            </a:ext>
          </a:extLst>
        </xdr:cNvPr>
        <xdr:cNvSpPr/>
      </xdr:nvSpPr>
      <xdr:spPr>
        <a:xfrm>
          <a:off x="11361946" y="16362813"/>
          <a:ext cx="588119" cy="28020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V3</a:t>
          </a:r>
        </a:p>
      </xdr:txBody>
    </xdr:sp>
    <xdr:clientData/>
  </xdr:oneCellAnchor>
  <xdr:twoCellAnchor>
    <xdr:from>
      <xdr:col>22</xdr:col>
      <xdr:colOff>0</xdr:colOff>
      <xdr:row>92</xdr:row>
      <xdr:rowOff>0</xdr:rowOff>
    </xdr:from>
    <xdr:to>
      <xdr:col>23</xdr:col>
      <xdr:colOff>66675</xdr:colOff>
      <xdr:row>94</xdr:row>
      <xdr:rowOff>137602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B03F3702-94BB-4221-96B7-481A6C9C3E75}"/>
            </a:ext>
          </a:extLst>
        </xdr:cNvPr>
        <xdr:cNvSpPr txBox="1"/>
      </xdr:nvSpPr>
      <xdr:spPr bwMode="auto">
        <a:xfrm>
          <a:off x="16836390" y="16558260"/>
          <a:ext cx="695325" cy="4500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23</xdr:col>
      <xdr:colOff>0</xdr:colOff>
      <xdr:row>9</xdr:row>
      <xdr:rowOff>0</xdr:rowOff>
    </xdr:from>
    <xdr:to>
      <xdr:col>24</xdr:col>
      <xdr:colOff>66675</xdr:colOff>
      <xdr:row>11</xdr:row>
      <xdr:rowOff>137602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F7010BE-588E-462B-9275-5A0AD63B5B5E}"/>
            </a:ext>
          </a:extLst>
        </xdr:cNvPr>
        <xdr:cNvSpPr txBox="1"/>
      </xdr:nvSpPr>
      <xdr:spPr bwMode="auto">
        <a:xfrm>
          <a:off x="16207740" y="11090910"/>
          <a:ext cx="695325" cy="4500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0</xdr:colOff>
      <xdr:row>9</xdr:row>
      <xdr:rowOff>0</xdr:rowOff>
    </xdr:from>
    <xdr:to>
      <xdr:col>28</xdr:col>
      <xdr:colOff>66675</xdr:colOff>
      <xdr:row>11</xdr:row>
      <xdr:rowOff>137602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BCCF72E3-408E-4148-A454-49C35054568D}"/>
            </a:ext>
          </a:extLst>
        </xdr:cNvPr>
        <xdr:cNvSpPr txBox="1"/>
      </xdr:nvSpPr>
      <xdr:spPr bwMode="auto">
        <a:xfrm>
          <a:off x="18722340" y="11090910"/>
          <a:ext cx="695325" cy="4500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25</xdr:col>
      <xdr:colOff>0</xdr:colOff>
      <xdr:row>7</xdr:row>
      <xdr:rowOff>0</xdr:rowOff>
    </xdr:from>
    <xdr:to>
      <xdr:col>26</xdr:col>
      <xdr:colOff>66675</xdr:colOff>
      <xdr:row>9</xdr:row>
      <xdr:rowOff>137602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18384502-66D8-4B2A-95F8-84275E171920}"/>
            </a:ext>
          </a:extLst>
        </xdr:cNvPr>
        <xdr:cNvSpPr txBox="1"/>
      </xdr:nvSpPr>
      <xdr:spPr bwMode="auto">
        <a:xfrm>
          <a:off x="17465040" y="10778490"/>
          <a:ext cx="695325" cy="4500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23</xdr:col>
      <xdr:colOff>0</xdr:colOff>
      <xdr:row>35</xdr:row>
      <xdr:rowOff>0</xdr:rowOff>
    </xdr:from>
    <xdr:to>
      <xdr:col>24</xdr:col>
      <xdr:colOff>66675</xdr:colOff>
      <xdr:row>37</xdr:row>
      <xdr:rowOff>137602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C4FCEE8-E805-4B3B-89A8-531CCEE87657}"/>
            </a:ext>
          </a:extLst>
        </xdr:cNvPr>
        <xdr:cNvSpPr txBox="1"/>
      </xdr:nvSpPr>
      <xdr:spPr bwMode="auto">
        <a:xfrm>
          <a:off x="16207740" y="11090910"/>
          <a:ext cx="695325" cy="4500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0</xdr:colOff>
      <xdr:row>35</xdr:row>
      <xdr:rowOff>0</xdr:rowOff>
    </xdr:from>
    <xdr:to>
      <xdr:col>28</xdr:col>
      <xdr:colOff>66675</xdr:colOff>
      <xdr:row>37</xdr:row>
      <xdr:rowOff>137602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C4ECCC8-A7AF-4146-A750-9E2506F07ECC}"/>
            </a:ext>
          </a:extLst>
        </xdr:cNvPr>
        <xdr:cNvSpPr txBox="1"/>
      </xdr:nvSpPr>
      <xdr:spPr bwMode="auto">
        <a:xfrm>
          <a:off x="18722340" y="11090910"/>
          <a:ext cx="695325" cy="4500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25</xdr:col>
      <xdr:colOff>0</xdr:colOff>
      <xdr:row>33</xdr:row>
      <xdr:rowOff>0</xdr:rowOff>
    </xdr:from>
    <xdr:to>
      <xdr:col>26</xdr:col>
      <xdr:colOff>66675</xdr:colOff>
      <xdr:row>35</xdr:row>
      <xdr:rowOff>137602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2A2F77C-1CC6-4249-8D09-57A715BC655A}"/>
            </a:ext>
          </a:extLst>
        </xdr:cNvPr>
        <xdr:cNvSpPr txBox="1"/>
      </xdr:nvSpPr>
      <xdr:spPr bwMode="auto">
        <a:xfrm>
          <a:off x="17465040" y="10778490"/>
          <a:ext cx="695325" cy="4500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21</xdr:col>
      <xdr:colOff>0</xdr:colOff>
      <xdr:row>92</xdr:row>
      <xdr:rowOff>0</xdr:rowOff>
    </xdr:from>
    <xdr:to>
      <xdr:col>22</xdr:col>
      <xdr:colOff>66675</xdr:colOff>
      <xdr:row>94</xdr:row>
      <xdr:rowOff>137602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3540696-A397-4A5D-8520-F18F30585AA3}"/>
            </a:ext>
          </a:extLst>
        </xdr:cNvPr>
        <xdr:cNvSpPr txBox="1"/>
      </xdr:nvSpPr>
      <xdr:spPr bwMode="auto">
        <a:xfrm>
          <a:off x="15725775" y="11496675"/>
          <a:ext cx="676275" cy="461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66675</xdr:colOff>
      <xdr:row>94</xdr:row>
      <xdr:rowOff>137602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34E91CD9-A356-4E35-B611-42F07A17AE7A}"/>
            </a:ext>
          </a:extLst>
        </xdr:cNvPr>
        <xdr:cNvSpPr txBox="1"/>
      </xdr:nvSpPr>
      <xdr:spPr bwMode="auto">
        <a:xfrm>
          <a:off x="18164175" y="11496675"/>
          <a:ext cx="676275" cy="461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20</xdr:col>
      <xdr:colOff>0</xdr:colOff>
      <xdr:row>91</xdr:row>
      <xdr:rowOff>0</xdr:rowOff>
    </xdr:from>
    <xdr:to>
      <xdr:col>21</xdr:col>
      <xdr:colOff>66675</xdr:colOff>
      <xdr:row>93</xdr:row>
      <xdr:rowOff>137602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8DA5FC5-C4F7-4796-9890-E1249495767D}"/>
            </a:ext>
          </a:extLst>
        </xdr:cNvPr>
        <xdr:cNvSpPr txBox="1"/>
      </xdr:nvSpPr>
      <xdr:spPr bwMode="auto">
        <a:xfrm>
          <a:off x="16944975" y="11172825"/>
          <a:ext cx="676275" cy="461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21</xdr:col>
      <xdr:colOff>0</xdr:colOff>
      <xdr:row>90</xdr:row>
      <xdr:rowOff>0</xdr:rowOff>
    </xdr:from>
    <xdr:to>
      <xdr:col>22</xdr:col>
      <xdr:colOff>66675</xdr:colOff>
      <xdr:row>92</xdr:row>
      <xdr:rowOff>137602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6BC591F0-1DFB-42FD-8C75-35F3F1D96FF3}"/>
            </a:ext>
          </a:extLst>
        </xdr:cNvPr>
        <xdr:cNvSpPr txBox="1"/>
      </xdr:nvSpPr>
      <xdr:spPr bwMode="auto">
        <a:xfrm>
          <a:off x="16944975" y="1457325"/>
          <a:ext cx="676275" cy="461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66675</xdr:colOff>
      <xdr:row>92</xdr:row>
      <xdr:rowOff>137602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9E067BC-7CF1-485A-BFF2-D3C23F189053}"/>
            </a:ext>
          </a:extLst>
        </xdr:cNvPr>
        <xdr:cNvSpPr txBox="1"/>
      </xdr:nvSpPr>
      <xdr:spPr bwMode="auto">
        <a:xfrm>
          <a:off x="19383375" y="1457325"/>
          <a:ext cx="676275" cy="461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23</xdr:col>
      <xdr:colOff>0</xdr:colOff>
      <xdr:row>88</xdr:row>
      <xdr:rowOff>0</xdr:rowOff>
    </xdr:from>
    <xdr:to>
      <xdr:col>24</xdr:col>
      <xdr:colOff>66675</xdr:colOff>
      <xdr:row>90</xdr:row>
      <xdr:rowOff>137602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80D2D73-9ABF-46D4-83DA-4BB2CE3AD96C}"/>
            </a:ext>
          </a:extLst>
        </xdr:cNvPr>
        <xdr:cNvSpPr txBox="1"/>
      </xdr:nvSpPr>
      <xdr:spPr bwMode="auto">
        <a:xfrm>
          <a:off x="18164175" y="1133475"/>
          <a:ext cx="676275" cy="461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twoCellAnchor>
  <xdr:oneCellAnchor>
    <xdr:from>
      <xdr:col>18</xdr:col>
      <xdr:colOff>148079</xdr:colOff>
      <xdr:row>87</xdr:row>
      <xdr:rowOff>142875</xdr:rowOff>
    </xdr:from>
    <xdr:ext cx="5138296" cy="676275"/>
    <xdr:pic>
      <xdr:nvPicPr>
        <xdr:cNvPr id="57" name="Picture 56">
          <a:extLst>
            <a:ext uri="{FF2B5EF4-FFF2-40B4-BE49-F238E27FC236}">
              <a16:creationId xmlns:a16="http://schemas.microsoft.com/office/drawing/2014/main" id="{D30EE771-BB1A-4C67-8327-184D3629A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4254" y="1114425"/>
          <a:ext cx="5138296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1838325</xdr:colOff>
      <xdr:row>195</xdr:row>
      <xdr:rowOff>95250</xdr:rowOff>
    </xdr:from>
    <xdr:to>
      <xdr:col>15</xdr:col>
      <xdr:colOff>296772</xdr:colOff>
      <xdr:row>218</xdr:row>
      <xdr:rowOff>133967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CE5060-833B-445A-A216-5BBE26D82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8925" y="7334250"/>
          <a:ext cx="10726647" cy="442021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36</xdr:row>
      <xdr:rowOff>133350</xdr:rowOff>
    </xdr:from>
    <xdr:to>
      <xdr:col>6</xdr:col>
      <xdr:colOff>153368</xdr:colOff>
      <xdr:row>55</xdr:row>
      <xdr:rowOff>487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0DE703-AE2A-78CC-5F3E-F18B426A7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6991350"/>
          <a:ext cx="6935168" cy="3486637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1</xdr:row>
      <xdr:rowOff>114300</xdr:rowOff>
    </xdr:from>
    <xdr:to>
      <xdr:col>19</xdr:col>
      <xdr:colOff>210739</xdr:colOff>
      <xdr:row>33</xdr:row>
      <xdr:rowOff>86572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27858C-A658-4C95-A5D6-86D45B72D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48550" y="304800"/>
          <a:ext cx="8516539" cy="606827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104775</xdr:rowOff>
    </xdr:from>
    <xdr:to>
      <xdr:col>14</xdr:col>
      <xdr:colOff>1103</xdr:colOff>
      <xdr:row>28</xdr:row>
      <xdr:rowOff>95836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9D7972-BA54-20B1-D4D1-EFABD1536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428625"/>
          <a:ext cx="7906853" cy="420111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561975</xdr:colOff>
      <xdr:row>0</xdr:row>
      <xdr:rowOff>57149</xdr:rowOff>
    </xdr:from>
    <xdr:to>
      <xdr:col>28</xdr:col>
      <xdr:colOff>228600</xdr:colOff>
      <xdr:row>45</xdr:row>
      <xdr:rowOff>1270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E0B565-25E5-4547-8D3F-3C7AAFF88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700" y="57149"/>
          <a:ext cx="10029825" cy="851662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2</xdr:row>
      <xdr:rowOff>0</xdr:rowOff>
    </xdr:from>
    <xdr:to>
      <xdr:col>12</xdr:col>
      <xdr:colOff>27808</xdr:colOff>
      <xdr:row>42</xdr:row>
      <xdr:rowOff>142048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675" y="323850"/>
          <a:ext cx="6133333" cy="6619048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29</xdr:row>
      <xdr:rowOff>123825</xdr:rowOff>
    </xdr:from>
    <xdr:to>
      <xdr:col>15</xdr:col>
      <xdr:colOff>399789</xdr:colOff>
      <xdr:row>43</xdr:row>
      <xdr:rowOff>28304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58075" y="4819650"/>
          <a:ext cx="2085714" cy="217142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27</xdr:row>
      <xdr:rowOff>0</xdr:rowOff>
    </xdr:from>
    <xdr:to>
      <xdr:col>9</xdr:col>
      <xdr:colOff>599459</xdr:colOff>
      <xdr:row>52</xdr:row>
      <xdr:rowOff>132827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4400550"/>
          <a:ext cx="4923809" cy="4180952"/>
        </a:xfrm>
        <a:prstGeom prst="rect">
          <a:avLst/>
        </a:prstGeom>
      </xdr:spPr>
    </xdr:pic>
    <xdr:clientData/>
  </xdr:twoCellAnchor>
  <xdr:oneCellAnchor>
    <xdr:from>
      <xdr:col>23</xdr:col>
      <xdr:colOff>200025</xdr:colOff>
      <xdr:row>3</xdr:row>
      <xdr:rowOff>152401</xdr:rowOff>
    </xdr:from>
    <xdr:ext cx="3667125" cy="3440682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0825" y="657226"/>
          <a:ext cx="3667125" cy="3440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148079</xdr:colOff>
      <xdr:row>33</xdr:row>
      <xdr:rowOff>142875</xdr:rowOff>
    </xdr:from>
    <xdr:ext cx="5138296" cy="67627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8479" y="5514975"/>
          <a:ext cx="5138296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21</xdr:col>
      <xdr:colOff>371475</xdr:colOff>
      <xdr:row>86</xdr:row>
      <xdr:rowOff>123825</xdr:rowOff>
    </xdr:from>
    <xdr:to>
      <xdr:col>28</xdr:col>
      <xdr:colOff>523875</xdr:colOff>
      <xdr:row>97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73075" y="14077950"/>
          <a:ext cx="4419600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21</xdr:col>
      <xdr:colOff>381000</xdr:colOff>
      <xdr:row>103</xdr:row>
      <xdr:rowOff>123825</xdr:rowOff>
    </xdr:from>
    <xdr:ext cx="4419600" cy="1800225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6830675"/>
          <a:ext cx="4419600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fpc411.ad.necel.com\c$\Documents%20and%20Settings\miyagawa\&#12487;&#12473;&#12463;&#12488;&#12483;&#12503;\CAPH&#12288;&#23403;&#65422;&#65438;&#65392;&#65412;&#65438;&#20316;&#25104;&#29992;&#65288;v1.0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c-sp01/Documents%20and%20Settings/chanke/Local%20Settings/Temporary%20Internet%20Files/OLK71/Fab5%20matrix%20lot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ariu/Dropbox/New%20Designs/getting%20ready%20to%20release/B1555/Pinlist/Fulda_HTOL_Pinlist_02021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kxpc01\product\mp201\samba\HW_Design\Estimate\Terminal\ac1_pin_050602_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iRF/PrimaII/Golden_reference/20100914/20100914_package_re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ms/products/2Mpx/AR0220/packaging/Packaging%20Design/AR0220_Package%20Design%20DataSheet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apTop-04282008\Claus'%20Documents\Sharefolder%20Image\10BBIC2\12-Design%20Phase\Standalone%20.140\Status_and_Change_List_.14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ingtingl/Orig/Documents/Projects/Fulda/Fulda_Brend_Imagination/Netlist/to%20Atomos/palma_pkg_netlist_v4.1_201608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apri/pkg/capri_pkg_OpenSilico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fpc411.ad.necel.com\c$\SIP&#38283;&#30330;\&#29694;&#22312;&#12398;&#65331;&#65321;&#65328;&#38283;&#30330;\CAPH_HOTEI\&#35373;&#35336;&#26908;&#35342;&#36039;&#26009;\&#31471;&#23376;&#37197;&#32622;&#34920;&#20316;&#25104;&#21531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gdhanota/Desktop/Excel/roadrunner_padlocation_rev2a%20screwed%20up%2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gdhanota/My%20Documents/RR%20LQFP168%20pin%20list%20Rev0.1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fpc411.ad.necel.com\c$\&#65318;&#65324;&#65297;&#65296;\&#65298;&#65301;&#65302;&#65325;\&#20181;&#27096;&#26360;\&#26032;&#12375;&#12356;&#12501;&#12457;&#12523;&#12480;\&#65419;&#65438;&#65391;&#65412;&#65423;&#65391;&#65420;&#65439;&#12539;&#38651;&#28304;&#19968;&#35239;&#65288;FL&#65305;S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"/>
      <sheetName val="まとめ (2)"/>
      <sheetName val="PIASS"/>
      <sheetName val="PIASS (2)"/>
      <sheetName val="ＣＡＰＨ"/>
      <sheetName val="ＣＡＰＨ (2)"/>
      <sheetName val="６４ＭＦ_バースト"/>
      <sheetName val="加工　６４ＭＦ_バースト"/>
      <sheetName val="64MMS_バースト"/>
      <sheetName val="加工　64MMS_バースト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_Data_1"/>
      <sheetName val="Prob_Data_2"/>
      <sheetName val="Prob_Data_3"/>
      <sheetName val="Prob_Data_4"/>
      <sheetName val="Prob_Plot_4"/>
      <sheetName val="Prob_Plot_3"/>
      <sheetName val="WF_DATA"/>
      <sheetName val="MEAN"/>
      <sheetName val="MIN"/>
      <sheetName val="MAX"/>
      <sheetName val="MEAN-MIN"/>
      <sheetName val="MAX-MEAN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l List"/>
      <sheetName val="pads#30.txt"/>
      <sheetName val="PKG_Netlist"/>
      <sheetName val="PWR-GND Balls"/>
      <sheetName val="Ball Map"/>
      <sheetName val="ESD_LU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050602"/>
      <sheetName val="リスト050602_佐々木さん"/>
      <sheetName val="印刷用てんぽらり"/>
      <sheetName val="AC1端子数検討"/>
      <sheetName val="slot配置_未更新"/>
      <sheetName val="ブロックリスト_050413"/>
      <sheetName val="TOP仕様フォーマット"/>
      <sheetName val="queens1"/>
      <sheetName val="Cosmos_"/>
      <sheetName val="チップサイズ別slot数"/>
      <sheetName val="Cosmo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USBII_PHY Guideline"/>
      <sheetName val="TSC_ADC_AUDIO"/>
      <sheetName val="SATA Guideline"/>
      <sheetName val="DDR Guideline"/>
      <sheetName val="Trace Length &amp; Impedance"/>
      <sheetName val="Analog parasitics"/>
      <sheetName val="Ball_out"/>
      <sheetName val="Reference voltage"/>
      <sheetName val="Periphery IO"/>
      <sheetName val="bumpmap_param"/>
      <sheetName val="map_die_pkg"/>
      <sheetName val="bumpmap_20100914_pic"/>
      <sheetName val="bumpmap_20100914"/>
      <sheetName val="bumpmap_20100909_pic"/>
      <sheetName val="bumpmap_20100909"/>
      <sheetName val="Subcon netlist_20100819"/>
      <sheetName val="GUC_bumpmap_20100823"/>
      <sheetName val="bumpmap_20100823"/>
      <sheetName val="bumpmap_20100819"/>
      <sheetName val="bumpmap_20100819_minA140um"/>
      <sheetName val="bumpmap_20100818"/>
      <sheetName val="bumpmap_205D_dieview_2"/>
      <sheetName val="bumplist_205D_2"/>
      <sheetName val="bumpmap_170D_dieview_2"/>
      <sheetName val="bumplist_170D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Silicon Design Information"/>
      <sheetName val="Package Design Information"/>
      <sheetName val="FSI Padslog File"/>
      <sheetName val="BSI Padslog File"/>
      <sheetName val="Package Ball Maps"/>
      <sheetName val="Package RLC Extract"/>
      <sheetName val="Thermal-Mech Simulation"/>
      <sheetName val="Package DFMEA"/>
      <sheetName val="AP Deliverables Checklist"/>
      <sheetName val="Wire Bond Review Checklist"/>
      <sheetName val="CSP Review Checklist"/>
      <sheetName val="Document Revision Record"/>
      <sheetName val="Die Size Calculation"/>
      <sheetName val="Wafer Technolog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IC2-B0.140"/>
      <sheetName val="Risk Lot"/>
      <sheetName val="PDM Lot Info"/>
      <sheetName val=".140 Lot Info"/>
      <sheetName val="Matrix"/>
      <sheetName val=".140 Status and Change List"/>
      <sheetName val="GDW"/>
      <sheetName val="ES5 Max Freq"/>
      <sheetName val=".140 Device Info"/>
      <sheetName val=".140 Memories"/>
      <sheetName val="Cache Speed vs V"/>
      <sheetName val="decap Info"/>
      <sheetName val="Device ESD"/>
      <sheetName val="HTOL Pattern"/>
      <sheetName val="WAT ES5"/>
      <sheetName val="I vs V"/>
      <sheetName val="_140 Status and Chang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"/>
      <sheetName val="pads#30.txt"/>
      <sheetName val="Bump List"/>
      <sheetName val="Ball List"/>
      <sheetName val="PKG Netlist"/>
      <sheetName val="Ball Map New"/>
      <sheetName val="PWR-GND Balls"/>
      <sheetName val="NETS-BALLS-MAPPING"/>
      <sheetName val="IP PKG Guidelines"/>
      <sheetName val="Balanced Nets"/>
      <sheetName val="xcheck_coords"/>
      <sheetName val="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l List"/>
      <sheetName val="pad.txt"/>
      <sheetName val="Ball Map"/>
      <sheetName val="PWR-GND Balls"/>
    </sheetNames>
    <sheetDataSet>
      <sheetData sheetId="0"/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n_Configuration"/>
      <sheetName val="Data"/>
    </sheetNames>
    <sheetDataSet>
      <sheetData sheetId="0" refreshError="1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runner_pad"/>
      <sheetName val="pinlist"/>
      <sheetName val="LQFP176"/>
      <sheetName val="Sheet3"/>
      <sheetName val="Sheet4"/>
      <sheetName val="Sheet1"/>
      <sheetName val="Sheet2"/>
      <sheetName val="rr_pad_200706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QFP176"/>
      <sheetName val="Pinlist"/>
      <sheetName val="176 pin package"/>
      <sheetName val="Rev13"/>
      <sheetName val="LQFP168"/>
      <sheetName val="EM636165TS-6G"/>
      <sheetName val="SDRAM"/>
      <sheetName val="Rev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ｱﾄﾞﾚｽ割付（256M_128M)"/>
      <sheetName val="ｱﾄﾞﾚｽ割付（256M_128M) １２２７見直し"/>
      <sheetName val="ｱﾄﾞﾚｽ割付（128M_64M）"/>
      <sheetName val="ｱﾄﾞﾚｽ割付（128M_64M）１２２７見直し"/>
      <sheetName val="電源一覧"/>
      <sheetName val="ｾｸﾀ割付"/>
      <sheetName val="ｻﾌｨｯｸｽ割付"/>
      <sheetName val="ﾋﾞｯﾄﾏｯﾌﾟMLCx32(ｾｸﾀ)"/>
      <sheetName val="ﾋﾞｯﾄﾏｯﾌﾟMLCx32(ｾｸﾀ)１２２７見直し"/>
      <sheetName val="ﾋﾞｯﾄﾏｯﾌﾟSLCx32(ｾｸﾀ)"/>
      <sheetName val="ﾋﾞｯﾄﾏｯﾌﾟMLCx16(ｾｸﾀ)"/>
      <sheetName val="ﾋﾞｯﾄﾏｯﾌﾟSLCx16(ｾｸﾀ)"/>
      <sheetName val="ｽﾋﾟｰﾄﾞﾀｰｹﾞｯﾄ"/>
      <sheetName val="xmdcサフィックス"/>
      <sheetName val="ビットマップ（セクタ）"/>
      <sheetName val="bit線配置（ページ・ＩＯ割振） (2)"/>
      <sheetName val="256M CORE LVS"/>
      <sheetName val="ﾋﾞｯﾄﾏｯﾌﾟMLCx32(ｾｸﾀ)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9:19:18.3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23706,'0'5794'0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9:19:23.6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24575,'5'0'0,"2"11"0,6 8 0,4 1 0,1-2-8191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"/>
  <sheetViews>
    <sheetView topLeftCell="B1" zoomScaleNormal="100" workbookViewId="0">
      <selection activeCell="M12" sqref="M12"/>
    </sheetView>
  </sheetViews>
  <sheetFormatPr defaultRowHeight="12.75"/>
  <cols>
    <col min="3" max="3" width="10.140625" bestFit="1" customWidth="1"/>
    <col min="8" max="8" width="10.28515625" customWidth="1"/>
  </cols>
  <sheetData>
    <row r="1" spans="1:9" ht="13.5" thickBot="1"/>
    <row r="2" spans="1:9">
      <c r="A2" s="1"/>
      <c r="B2" s="2"/>
      <c r="C2" s="2"/>
      <c r="D2" s="2"/>
      <c r="E2" s="2"/>
      <c r="F2" s="2"/>
      <c r="G2" s="2"/>
      <c r="H2" s="2"/>
      <c r="I2" s="3"/>
    </row>
    <row r="3" spans="1:9">
      <c r="A3" s="4"/>
      <c r="I3" s="5"/>
    </row>
    <row r="4" spans="1:9">
      <c r="A4" s="4"/>
      <c r="I4" s="5"/>
    </row>
    <row r="5" spans="1:9">
      <c r="A5" s="4"/>
      <c r="I5" s="5"/>
    </row>
    <row r="6" spans="1:9">
      <c r="A6" s="4"/>
      <c r="I6" s="5"/>
    </row>
    <row r="7" spans="1:9">
      <c r="A7" s="4"/>
      <c r="I7" s="5"/>
    </row>
    <row r="8" spans="1:9">
      <c r="A8" s="4"/>
      <c r="I8" s="5"/>
    </row>
    <row r="9" spans="1:9">
      <c r="A9" s="4"/>
      <c r="I9" s="5"/>
    </row>
    <row r="10" spans="1:9">
      <c r="A10" s="4"/>
      <c r="B10" s="6" t="s">
        <v>659</v>
      </c>
      <c r="I10" s="5"/>
    </row>
    <row r="11" spans="1:9">
      <c r="A11" s="4"/>
      <c r="B11" s="6" t="s">
        <v>951</v>
      </c>
      <c r="I11" s="5"/>
    </row>
    <row r="12" spans="1:9">
      <c r="A12" s="4"/>
      <c r="B12" s="6" t="s">
        <v>660</v>
      </c>
      <c r="I12" s="5"/>
    </row>
    <row r="13" spans="1:9">
      <c r="A13" s="4"/>
      <c r="B13" s="6" t="s">
        <v>661</v>
      </c>
      <c r="I13" s="5"/>
    </row>
    <row r="14" spans="1:9">
      <c r="A14" s="4"/>
      <c r="B14" s="6" t="s">
        <v>662</v>
      </c>
      <c r="I14" s="5"/>
    </row>
    <row r="15" spans="1:9">
      <c r="A15" s="4"/>
      <c r="B15" s="6" t="s">
        <v>614</v>
      </c>
      <c r="I15" s="5"/>
    </row>
    <row r="16" spans="1:9">
      <c r="A16" s="4"/>
      <c r="B16" s="6" t="s">
        <v>0</v>
      </c>
      <c r="I16" s="5"/>
    </row>
    <row r="17" spans="1:9">
      <c r="A17" s="4"/>
      <c r="B17" s="6" t="s">
        <v>663</v>
      </c>
      <c r="I17" s="5"/>
    </row>
    <row r="18" spans="1:9">
      <c r="A18" s="4"/>
      <c r="B18" s="6" t="s">
        <v>950</v>
      </c>
      <c r="I18" s="5"/>
    </row>
    <row r="19" spans="1:9">
      <c r="A19" s="4"/>
      <c r="B19" s="6" t="s">
        <v>1</v>
      </c>
      <c r="I19" s="5"/>
    </row>
    <row r="20" spans="1:9">
      <c r="A20" s="4"/>
      <c r="B20" s="6" t="s">
        <v>2</v>
      </c>
      <c r="I20" s="5"/>
    </row>
    <row r="21" spans="1:9">
      <c r="A21" s="4"/>
      <c r="B21" s="6" t="s">
        <v>3</v>
      </c>
      <c r="I21" s="5"/>
    </row>
    <row r="22" spans="1:9">
      <c r="A22" s="4"/>
      <c r="B22" s="6" t="s">
        <v>664</v>
      </c>
      <c r="I22" s="5"/>
    </row>
    <row r="23" spans="1:9">
      <c r="A23" s="4"/>
      <c r="I23" s="5"/>
    </row>
    <row r="24" spans="1:9">
      <c r="A24" s="4"/>
      <c r="I24" s="5"/>
    </row>
    <row r="25" spans="1:9">
      <c r="A25" s="4"/>
      <c r="I25" s="5"/>
    </row>
    <row r="26" spans="1:9">
      <c r="A26" s="4"/>
      <c r="I26" s="5"/>
    </row>
    <row r="27" spans="1:9">
      <c r="A27" s="4"/>
      <c r="I27" s="5"/>
    </row>
    <row r="28" spans="1:9">
      <c r="A28" s="4"/>
      <c r="B28" s="25"/>
      <c r="C28" s="9"/>
      <c r="F28" s="9"/>
      <c r="I28" s="5"/>
    </row>
    <row r="29" spans="1:9">
      <c r="A29" s="4"/>
      <c r="B29" s="9"/>
      <c r="C29" s="7"/>
      <c r="I29" s="5"/>
    </row>
    <row r="30" spans="1:9">
      <c r="A30" s="4"/>
      <c r="B30" s="26"/>
      <c r="C30" s="23"/>
      <c r="I30" s="5"/>
    </row>
    <row r="31" spans="1:9">
      <c r="A31" s="4"/>
      <c r="B31" s="26"/>
      <c r="C31" s="23"/>
      <c r="I31" s="5"/>
    </row>
    <row r="32" spans="1:9">
      <c r="A32" s="4"/>
      <c r="B32" s="26"/>
      <c r="C32" s="23"/>
      <c r="I32" s="5"/>
    </row>
    <row r="33" spans="1:9">
      <c r="A33" s="4"/>
      <c r="B33" s="26"/>
      <c r="C33" s="23"/>
      <c r="I33" s="5"/>
    </row>
    <row r="34" spans="1:9">
      <c r="A34" s="4"/>
      <c r="B34" s="26"/>
      <c r="C34" s="23"/>
      <c r="I34" s="5"/>
    </row>
    <row r="35" spans="1:9">
      <c r="A35" s="4"/>
      <c r="B35" s="26"/>
      <c r="C35" s="23"/>
      <c r="I35" s="5"/>
    </row>
    <row r="36" spans="1:9">
      <c r="A36" s="4"/>
      <c r="B36" s="26"/>
      <c r="C36" s="23"/>
      <c r="I36" s="5"/>
    </row>
    <row r="37" spans="1:9">
      <c r="A37" s="4"/>
      <c r="B37" s="26"/>
      <c r="C37" s="23"/>
      <c r="I37" s="5"/>
    </row>
    <row r="38" spans="1:9">
      <c r="A38" s="4"/>
      <c r="B38" s="26"/>
      <c r="C38" s="23"/>
      <c r="I38" s="5"/>
    </row>
    <row r="39" spans="1:9">
      <c r="A39" s="4"/>
      <c r="B39" s="26"/>
      <c r="C39" s="23"/>
      <c r="I39" s="5"/>
    </row>
    <row r="40" spans="1:9">
      <c r="A40" s="4"/>
      <c r="I40" s="5"/>
    </row>
    <row r="41" spans="1:9">
      <c r="A41" s="4"/>
      <c r="B41" s="11"/>
      <c r="C41" s="8"/>
      <c r="D41" s="8"/>
      <c r="E41" s="8"/>
      <c r="F41" s="12"/>
      <c r="I41" s="5"/>
    </row>
    <row r="42" spans="1:9">
      <c r="A42" s="4"/>
      <c r="B42" s="13" t="s">
        <v>4</v>
      </c>
      <c r="F42" s="14"/>
      <c r="I42" s="5"/>
    </row>
    <row r="43" spans="1:9">
      <c r="A43" s="4"/>
      <c r="B43" s="15" t="s">
        <v>5</v>
      </c>
      <c r="F43" s="14"/>
      <c r="I43" s="5"/>
    </row>
    <row r="44" spans="1:9">
      <c r="A44" s="4"/>
      <c r="B44" s="15" t="s">
        <v>6</v>
      </c>
      <c r="F44" s="14"/>
      <c r="I44" s="5"/>
    </row>
    <row r="45" spans="1:9">
      <c r="A45" s="4"/>
      <c r="B45" s="15" t="s">
        <v>7</v>
      </c>
      <c r="F45" s="14"/>
      <c r="I45" s="5"/>
    </row>
    <row r="46" spans="1:9">
      <c r="A46" s="4"/>
      <c r="B46" s="15" t="s">
        <v>8</v>
      </c>
      <c r="F46" s="14"/>
      <c r="I46" s="5"/>
    </row>
    <row r="47" spans="1:9">
      <c r="A47" s="4"/>
      <c r="B47" s="16"/>
      <c r="F47" s="14"/>
      <c r="I47" s="5"/>
    </row>
    <row r="48" spans="1:9">
      <c r="A48" s="4"/>
      <c r="B48" s="17"/>
      <c r="C48" s="10"/>
      <c r="D48" s="10"/>
      <c r="E48" s="10"/>
      <c r="F48" s="18"/>
      <c r="I48" s="5"/>
    </row>
    <row r="49" spans="1:9">
      <c r="A49" s="4"/>
      <c r="B49" s="9"/>
      <c r="I49" s="5"/>
    </row>
    <row r="50" spans="1:9">
      <c r="A50" s="4"/>
      <c r="B50" s="9"/>
      <c r="I50" s="5"/>
    </row>
    <row r="51" spans="1:9" ht="13.5" thickBot="1">
      <c r="A51" s="19"/>
      <c r="B51" s="20"/>
      <c r="C51" s="20"/>
      <c r="D51" s="20"/>
      <c r="E51" s="20"/>
      <c r="F51" s="20"/>
      <c r="G51" s="20"/>
      <c r="H51" s="20"/>
      <c r="I51" s="21"/>
    </row>
  </sheetData>
  <phoneticPr fontId="35" type="noConversion"/>
  <printOptions horizontalCentered="1"/>
  <pageMargins left="0.25" right="0.25" top="0.75" bottom="0.75" header="0.3" footer="0.3"/>
  <pageSetup fitToHeight="5" orientation="portrait" r:id="rId1"/>
  <headerFooter alignWithMargins="0">
    <oddFooter>&amp;L&amp;A&amp;RPage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D28"/>
  <sheetViews>
    <sheetView zoomScaleNormal="100" workbookViewId="0">
      <selection activeCell="B7" sqref="B7"/>
    </sheetView>
  </sheetViews>
  <sheetFormatPr defaultRowHeight="12.75"/>
  <cols>
    <col min="1" max="1" width="16.140625" bestFit="1" customWidth="1"/>
    <col min="2" max="2" width="12" customWidth="1"/>
    <col min="3" max="3" width="15.85546875" customWidth="1"/>
    <col min="4" max="4" width="101.85546875" bestFit="1" customWidth="1"/>
  </cols>
  <sheetData>
    <row r="3" spans="1:4" ht="13.5" thickBot="1">
      <c r="B3" s="25"/>
    </row>
    <row r="4" spans="1:4" ht="13.5" thickBot="1">
      <c r="A4" s="30" t="s">
        <v>9</v>
      </c>
      <c r="B4" s="31"/>
    </row>
    <row r="5" spans="1:4">
      <c r="A5" s="27" t="s">
        <v>10</v>
      </c>
      <c r="B5" s="32" t="s">
        <v>11</v>
      </c>
      <c r="C5" s="32" t="s">
        <v>12</v>
      </c>
      <c r="D5" s="28" t="s">
        <v>13</v>
      </c>
    </row>
    <row r="6" spans="1:4">
      <c r="A6" s="29" t="s">
        <v>14</v>
      </c>
      <c r="B6" s="33">
        <v>45883</v>
      </c>
      <c r="C6" s="37" t="s">
        <v>15</v>
      </c>
      <c r="D6" s="24" t="s">
        <v>16</v>
      </c>
    </row>
    <row r="7" spans="1:4">
      <c r="A7" s="29"/>
      <c r="B7" s="33"/>
      <c r="C7" s="37"/>
      <c r="D7" s="62"/>
    </row>
    <row r="8" spans="1:4">
      <c r="A8" s="29"/>
      <c r="B8" s="33"/>
      <c r="C8" s="37"/>
      <c r="D8" s="62"/>
    </row>
    <row r="9" spans="1:4">
      <c r="A9" s="29"/>
      <c r="B9" s="33"/>
      <c r="C9" s="37"/>
      <c r="D9" s="62"/>
    </row>
    <row r="10" spans="1:4">
      <c r="A10" s="38"/>
      <c r="B10" s="63"/>
      <c r="C10" s="39"/>
      <c r="D10" s="62"/>
    </row>
    <row r="11" spans="1:4">
      <c r="A11" s="29"/>
      <c r="B11" s="63"/>
      <c r="C11" s="37"/>
      <c r="D11" s="62"/>
    </row>
    <row r="12" spans="1:4">
      <c r="A12" s="64"/>
      <c r="B12" s="65"/>
      <c r="C12" s="66"/>
      <c r="D12" s="67"/>
    </row>
    <row r="13" spans="1:4">
      <c r="A13" s="4"/>
      <c r="B13" s="34"/>
      <c r="C13" s="35"/>
      <c r="D13" s="5"/>
    </row>
    <row r="14" spans="1:4">
      <c r="A14" s="4"/>
      <c r="B14" s="35"/>
      <c r="C14" s="35"/>
      <c r="D14" s="5"/>
    </row>
    <row r="15" spans="1:4">
      <c r="A15" s="4"/>
      <c r="B15" s="35"/>
      <c r="C15" s="35"/>
      <c r="D15" s="5"/>
    </row>
    <row r="16" spans="1:4">
      <c r="A16" s="4"/>
      <c r="B16" s="35"/>
      <c r="C16" s="35"/>
      <c r="D16" s="5"/>
    </row>
    <row r="17" spans="1:4">
      <c r="A17" s="4"/>
      <c r="B17" s="35"/>
      <c r="C17" s="35"/>
      <c r="D17" s="5"/>
    </row>
    <row r="18" spans="1:4">
      <c r="A18" s="4"/>
      <c r="B18" s="35"/>
      <c r="C18" s="35"/>
      <c r="D18" s="5"/>
    </row>
    <row r="19" spans="1:4">
      <c r="A19" s="4"/>
      <c r="B19" s="35"/>
      <c r="C19" s="35"/>
      <c r="D19" s="5"/>
    </row>
    <row r="20" spans="1:4">
      <c r="A20" s="4"/>
      <c r="B20" s="35"/>
      <c r="C20" s="35"/>
      <c r="D20" s="5"/>
    </row>
    <row r="21" spans="1:4">
      <c r="A21" s="4"/>
      <c r="B21" s="35"/>
      <c r="C21" s="35"/>
      <c r="D21" s="5"/>
    </row>
    <row r="22" spans="1:4">
      <c r="A22" s="4"/>
      <c r="B22" s="35"/>
      <c r="C22" s="35"/>
      <c r="D22" s="5"/>
    </row>
    <row r="23" spans="1:4">
      <c r="A23" s="4"/>
      <c r="B23" s="35"/>
      <c r="C23" s="35"/>
      <c r="D23" s="5"/>
    </row>
    <row r="24" spans="1:4">
      <c r="A24" s="4"/>
      <c r="B24" s="35"/>
      <c r="C24" s="35"/>
      <c r="D24" s="5"/>
    </row>
    <row r="25" spans="1:4">
      <c r="A25" s="4"/>
      <c r="B25" s="35"/>
      <c r="C25" s="35"/>
      <c r="D25" s="5"/>
    </row>
    <row r="26" spans="1:4">
      <c r="A26" s="4"/>
      <c r="B26" s="35"/>
      <c r="C26" s="35"/>
      <c r="D26" s="5"/>
    </row>
    <row r="27" spans="1:4">
      <c r="A27" s="4"/>
      <c r="B27" s="35"/>
      <c r="C27" s="35"/>
      <c r="D27" s="5"/>
    </row>
    <row r="28" spans="1:4" ht="13.5" thickBot="1">
      <c r="A28" s="19"/>
      <c r="B28" s="36"/>
      <c r="C28" s="36"/>
      <c r="D28" s="21"/>
    </row>
  </sheetData>
  <pageMargins left="0.7" right="0.7" top="0.75" bottom="0.75" header="0.3" footer="0.3"/>
  <pageSetup scale="63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373A-3281-45D9-B1DE-6B28EA519F8B}">
  <sheetPr>
    <outlinePr summaryBelow="0" summaryRight="0"/>
    <pageSetUpPr fitToPage="1"/>
  </sheetPr>
  <dimension ref="A1:AK1614"/>
  <sheetViews>
    <sheetView topLeftCell="H7" zoomScale="175" zoomScaleNormal="175" workbookViewId="0">
      <selection activeCell="H195" sqref="H195"/>
    </sheetView>
  </sheetViews>
  <sheetFormatPr defaultColWidth="12.5703125" defaultRowHeight="15" customHeight="1"/>
  <cols>
    <col min="1" max="2" width="10" style="327" customWidth="1"/>
    <col min="3" max="3" width="55.7109375" style="327" customWidth="1"/>
    <col min="4" max="4" width="10" style="327" customWidth="1"/>
    <col min="5" max="5" width="31.42578125" style="327" customWidth="1"/>
    <col min="6" max="6" width="18.42578125" style="327" customWidth="1"/>
    <col min="7" max="7" width="81" style="327" customWidth="1"/>
    <col min="8" max="8" width="64.85546875" style="327" customWidth="1"/>
    <col min="9" max="9" width="45.42578125" style="327" customWidth="1"/>
    <col min="10" max="10" width="10" style="327" customWidth="1"/>
    <col min="11" max="16384" width="12.5703125" style="327"/>
  </cols>
  <sheetData>
    <row r="1" spans="1:37" ht="15.75" customHeight="1">
      <c r="A1" s="328"/>
      <c r="B1" s="328"/>
      <c r="C1" s="329"/>
      <c r="D1" s="328"/>
      <c r="E1" s="329"/>
      <c r="F1" s="328"/>
      <c r="G1" s="326"/>
      <c r="H1" s="326"/>
      <c r="I1" s="326"/>
      <c r="J1" s="328"/>
      <c r="K1" s="358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359"/>
      <c r="AE1" s="359"/>
      <c r="AF1" s="359"/>
      <c r="AG1" s="359"/>
      <c r="AH1" s="359"/>
      <c r="AI1" s="359"/>
      <c r="AJ1" s="326"/>
      <c r="AK1" s="326"/>
    </row>
    <row r="2" spans="1:37" ht="15.75" customHeight="1">
      <c r="A2" s="326"/>
      <c r="B2" s="326" t="s">
        <v>665</v>
      </c>
      <c r="C2" s="329" t="s">
        <v>666</v>
      </c>
      <c r="D2" s="326"/>
      <c r="E2" s="329"/>
      <c r="F2" s="328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</row>
    <row r="3" spans="1:37" ht="15.75" customHeight="1">
      <c r="A3" s="326"/>
      <c r="B3" s="326"/>
      <c r="C3" s="329" t="s">
        <v>931</v>
      </c>
      <c r="D3" s="326"/>
      <c r="E3" s="329"/>
      <c r="F3" s="328"/>
      <c r="G3" s="328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</row>
    <row r="4" spans="1:37" ht="15.75" customHeight="1">
      <c r="A4" s="326"/>
      <c r="B4" s="326"/>
      <c r="C4" s="329" t="s">
        <v>667</v>
      </c>
      <c r="D4" s="326"/>
      <c r="E4" s="329"/>
      <c r="F4" s="328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6"/>
      <c r="U4" s="326"/>
      <c r="V4" s="326"/>
      <c r="W4" s="326"/>
      <c r="X4" s="326"/>
      <c r="Y4" s="326"/>
      <c r="Z4" s="326"/>
      <c r="AA4" s="326"/>
      <c r="AB4" s="326"/>
      <c r="AC4" s="326"/>
      <c r="AD4" s="326"/>
      <c r="AE4" s="326"/>
      <c r="AF4" s="326"/>
      <c r="AG4" s="326"/>
      <c r="AH4" s="326"/>
      <c r="AI4" s="326"/>
      <c r="AJ4" s="326"/>
      <c r="AK4" s="326"/>
    </row>
    <row r="5" spans="1:37" ht="15.75" customHeight="1">
      <c r="A5" s="326"/>
      <c r="B5" s="326"/>
      <c r="C5" s="329" t="s">
        <v>668</v>
      </c>
      <c r="D5" s="326"/>
      <c r="E5" s="329"/>
      <c r="F5" s="328"/>
      <c r="G5" s="326"/>
      <c r="H5" s="326"/>
      <c r="I5" s="326"/>
      <c r="J5" s="326"/>
      <c r="K5" s="326"/>
      <c r="L5" s="326"/>
      <c r="M5" s="326"/>
      <c r="N5" s="326"/>
      <c r="O5" s="326"/>
      <c r="P5" s="326"/>
      <c r="Q5" s="326"/>
      <c r="R5" s="326"/>
      <c r="S5" s="326"/>
      <c r="T5" s="326"/>
      <c r="U5" s="326"/>
      <c r="V5" s="326"/>
      <c r="W5" s="326"/>
      <c r="X5" s="326"/>
      <c r="Y5" s="326"/>
      <c r="Z5" s="326"/>
      <c r="AA5" s="326"/>
      <c r="AB5" s="326"/>
      <c r="AC5" s="326"/>
      <c r="AD5" s="326"/>
      <c r="AE5" s="326"/>
      <c r="AF5" s="326"/>
      <c r="AG5" s="326"/>
      <c r="AH5" s="326"/>
      <c r="AI5" s="326"/>
      <c r="AJ5" s="326"/>
      <c r="AK5" s="326"/>
    </row>
    <row r="6" spans="1:37" ht="15.75" customHeight="1">
      <c r="A6" s="326"/>
      <c r="B6" s="326"/>
      <c r="C6" s="329"/>
      <c r="D6" s="326"/>
      <c r="E6" s="329"/>
      <c r="F6" s="328"/>
      <c r="G6" s="326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326"/>
      <c r="S6" s="326"/>
      <c r="T6" s="326"/>
      <c r="U6" s="326"/>
      <c r="V6" s="326"/>
      <c r="W6" s="326"/>
      <c r="X6" s="326"/>
      <c r="Y6" s="326"/>
      <c r="Z6" s="326"/>
      <c r="AA6" s="326"/>
      <c r="AB6" s="326"/>
      <c r="AC6" s="326"/>
      <c r="AD6" s="326"/>
      <c r="AE6" s="326"/>
      <c r="AF6" s="326"/>
      <c r="AG6" s="326"/>
      <c r="AH6" s="326"/>
      <c r="AI6" s="326"/>
      <c r="AJ6" s="326"/>
      <c r="AK6" s="326"/>
    </row>
    <row r="7" spans="1:37" ht="15.75" customHeight="1">
      <c r="B7" s="330" t="s">
        <v>669</v>
      </c>
      <c r="C7" s="331" t="s">
        <v>670</v>
      </c>
      <c r="D7" s="331" t="s">
        <v>671</v>
      </c>
      <c r="E7" s="331" t="s">
        <v>672</v>
      </c>
      <c r="F7" s="332" t="s">
        <v>673</v>
      </c>
      <c r="G7" s="330" t="s">
        <v>925</v>
      </c>
      <c r="H7" s="326"/>
      <c r="I7" s="326"/>
      <c r="J7" s="328"/>
      <c r="K7" s="360" t="s">
        <v>674</v>
      </c>
      <c r="L7" s="361"/>
      <c r="M7" s="326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  <c r="AA7" s="326"/>
      <c r="AB7" s="326"/>
      <c r="AC7" s="326"/>
      <c r="AD7" s="326"/>
      <c r="AE7" s="326"/>
      <c r="AF7" s="326"/>
      <c r="AH7" s="360" t="s">
        <v>675</v>
      </c>
      <c r="AI7" s="361"/>
      <c r="AJ7" s="326"/>
      <c r="AK7" s="326"/>
    </row>
    <row r="8" spans="1:37" ht="15.75" customHeight="1">
      <c r="B8" s="330" t="s">
        <v>29</v>
      </c>
      <c r="C8" s="331" t="s">
        <v>676</v>
      </c>
      <c r="D8" s="332"/>
      <c r="E8" s="338"/>
      <c r="F8" s="332"/>
      <c r="G8" s="330"/>
      <c r="H8" s="326"/>
      <c r="I8" s="326"/>
      <c r="J8" s="328" t="s">
        <v>677</v>
      </c>
      <c r="K8" s="328" t="s">
        <v>14</v>
      </c>
      <c r="L8" s="328" t="s">
        <v>678</v>
      </c>
      <c r="M8" s="328" t="s">
        <v>679</v>
      </c>
      <c r="N8" s="328" t="s">
        <v>15</v>
      </c>
      <c r="O8" s="328" t="s">
        <v>680</v>
      </c>
      <c r="P8" s="328" t="s">
        <v>681</v>
      </c>
      <c r="Q8" s="328" t="s">
        <v>682</v>
      </c>
      <c r="R8" s="328" t="s">
        <v>683</v>
      </c>
      <c r="S8" s="328" t="s">
        <v>684</v>
      </c>
      <c r="T8" s="328" t="s">
        <v>685</v>
      </c>
      <c r="U8" s="328" t="s">
        <v>686</v>
      </c>
      <c r="V8" s="328" t="s">
        <v>687</v>
      </c>
      <c r="W8" s="328" t="s">
        <v>688</v>
      </c>
      <c r="X8" s="328" t="s">
        <v>94</v>
      </c>
      <c r="Y8" s="328" t="s">
        <v>689</v>
      </c>
      <c r="Z8" s="328" t="s">
        <v>59</v>
      </c>
      <c r="AA8" s="328" t="s">
        <v>690</v>
      </c>
      <c r="AB8" s="328" t="s">
        <v>691</v>
      </c>
      <c r="AC8" s="328" t="s">
        <v>692</v>
      </c>
      <c r="AD8" s="328" t="s">
        <v>693</v>
      </c>
      <c r="AE8" s="328" t="s">
        <v>694</v>
      </c>
      <c r="AF8" s="328" t="s">
        <v>695</v>
      </c>
      <c r="AG8" s="328" t="s">
        <v>696</v>
      </c>
      <c r="AH8" s="328" t="s">
        <v>697</v>
      </c>
      <c r="AI8" s="328" t="s">
        <v>698</v>
      </c>
      <c r="AJ8" s="326"/>
      <c r="AK8" s="326"/>
    </row>
    <row r="9" spans="1:37" ht="12.75">
      <c r="B9" s="330" t="s">
        <v>31</v>
      </c>
      <c r="C9" s="331" t="s">
        <v>699</v>
      </c>
      <c r="D9" s="331"/>
      <c r="E9" s="338" t="s">
        <v>700</v>
      </c>
      <c r="F9" s="332"/>
      <c r="G9" s="345" t="s">
        <v>926</v>
      </c>
      <c r="H9" s="330" t="s">
        <v>701</v>
      </c>
      <c r="I9" s="326"/>
      <c r="J9" s="328">
        <v>1</v>
      </c>
      <c r="K9" s="333" t="str">
        <f>_xlfn.SINGLE(_xlfn.CONCAT(K$8,$J9))</f>
        <v>A1</v>
      </c>
      <c r="L9" s="333" t="e">
        <f ca="1">_xludf.CONCAT(L$8,$J9)</f>
        <v>#NAME?</v>
      </c>
      <c r="M9" s="334" t="s">
        <v>676</v>
      </c>
      <c r="N9" s="334" t="s">
        <v>676</v>
      </c>
      <c r="O9" s="334" t="s">
        <v>676</v>
      </c>
      <c r="P9" s="334" t="s">
        <v>676</v>
      </c>
      <c r="Q9" s="334" t="s">
        <v>676</v>
      </c>
      <c r="R9" s="334" t="s">
        <v>676</v>
      </c>
      <c r="S9" s="334" t="s">
        <v>676</v>
      </c>
      <c r="T9" s="334" t="s">
        <v>676</v>
      </c>
      <c r="U9" s="334" t="s">
        <v>676</v>
      </c>
      <c r="V9" s="334" t="s">
        <v>676</v>
      </c>
      <c r="W9" s="334" t="s">
        <v>676</v>
      </c>
      <c r="X9" s="334" t="s">
        <v>676</v>
      </c>
      <c r="Y9" s="334" t="s">
        <v>676</v>
      </c>
      <c r="Z9" s="334" t="s">
        <v>676</v>
      </c>
      <c r="AA9" s="334" t="s">
        <v>676</v>
      </c>
      <c r="AB9" s="334" t="s">
        <v>676</v>
      </c>
      <c r="AC9" s="334" t="s">
        <v>676</v>
      </c>
      <c r="AD9" s="334" t="s">
        <v>676</v>
      </c>
      <c r="AE9" s="334" t="s">
        <v>676</v>
      </c>
      <c r="AF9" s="334" t="s">
        <v>676</v>
      </c>
      <c r="AG9" s="334" t="s">
        <v>676</v>
      </c>
      <c r="AH9" s="333" t="e">
        <f t="shared" ref="AH9:AI9" ca="1" si="0">_xludf.CONCAT(AH$8,$J9)</f>
        <v>#NAME?</v>
      </c>
      <c r="AI9" s="333" t="e">
        <f t="shared" ca="1" si="0"/>
        <v>#NAME?</v>
      </c>
      <c r="AJ9" s="326"/>
      <c r="AK9" s="326"/>
    </row>
    <row r="10" spans="1:37" ht="15.75" customHeight="1">
      <c r="B10" s="330" t="s">
        <v>33</v>
      </c>
      <c r="C10" s="331" t="s">
        <v>702</v>
      </c>
      <c r="D10" s="331"/>
      <c r="E10" s="338" t="s">
        <v>703</v>
      </c>
      <c r="F10" s="332"/>
      <c r="G10" s="330" t="s">
        <v>17</v>
      </c>
      <c r="H10" s="326"/>
      <c r="I10" s="326"/>
      <c r="J10" s="328">
        <v>2</v>
      </c>
      <c r="K10" s="333" t="e">
        <f t="shared" ref="K10:L10" ca="1" si="1">_xludf.CONCAT(K$8,$J10)</f>
        <v>#NAME?</v>
      </c>
      <c r="L10" s="333" t="e">
        <f t="shared" ca="1" si="1"/>
        <v>#NAME?</v>
      </c>
      <c r="M10" s="334" t="s">
        <v>676</v>
      </c>
      <c r="N10" s="334" t="s">
        <v>676</v>
      </c>
      <c r="O10" s="334" t="s">
        <v>676</v>
      </c>
      <c r="P10" s="334" t="s">
        <v>676</v>
      </c>
      <c r="Q10" s="334" t="s">
        <v>676</v>
      </c>
      <c r="R10" s="334" t="s">
        <v>676</v>
      </c>
      <c r="S10" s="334" t="s">
        <v>676</v>
      </c>
      <c r="T10" s="334" t="s">
        <v>676</v>
      </c>
      <c r="U10" s="334" t="s">
        <v>676</v>
      </c>
      <c r="V10" s="334" t="s">
        <v>676</v>
      </c>
      <c r="W10" s="334" t="s">
        <v>676</v>
      </c>
      <c r="X10" s="334" t="s">
        <v>676</v>
      </c>
      <c r="Y10" s="334" t="s">
        <v>676</v>
      </c>
      <c r="Z10" s="334" t="s">
        <v>676</v>
      </c>
      <c r="AA10" s="334" t="s">
        <v>676</v>
      </c>
      <c r="AB10" s="334" t="s">
        <v>676</v>
      </c>
      <c r="AC10" s="334" t="s">
        <v>676</v>
      </c>
      <c r="AD10" s="334" t="s">
        <v>676</v>
      </c>
      <c r="AE10" s="334" t="s">
        <v>676</v>
      </c>
      <c r="AF10" s="334" t="s">
        <v>676</v>
      </c>
      <c r="AG10" s="334" t="s">
        <v>676</v>
      </c>
      <c r="AH10" s="333" t="e">
        <f t="shared" ref="AH10:AI10" ca="1" si="2">_xludf.CONCAT(AH$8,$J10)</f>
        <v>#NAME?</v>
      </c>
      <c r="AI10" s="333" t="e">
        <f t="shared" ca="1" si="2"/>
        <v>#NAME?</v>
      </c>
      <c r="AJ10" s="326"/>
      <c r="AK10" s="326"/>
    </row>
    <row r="11" spans="1:37" ht="15.75" customHeight="1">
      <c r="B11" s="330" t="s">
        <v>36</v>
      </c>
      <c r="C11" s="331" t="s">
        <v>676</v>
      </c>
      <c r="D11" s="332"/>
      <c r="E11" s="338"/>
      <c r="F11" s="332"/>
      <c r="G11" s="330"/>
      <c r="H11" s="326"/>
      <c r="I11" s="326"/>
      <c r="J11" s="328">
        <v>3</v>
      </c>
      <c r="K11" s="333" t="e">
        <f t="shared" ref="K11:L11" ca="1" si="3">_xludf.CONCAT(K$8,$J11)</f>
        <v>#NAME?</v>
      </c>
      <c r="L11" s="333" t="e">
        <f t="shared" ca="1" si="3"/>
        <v>#NAME?</v>
      </c>
      <c r="M11" s="334" t="s">
        <v>676</v>
      </c>
      <c r="N11" s="334" t="s">
        <v>676</v>
      </c>
      <c r="O11" s="334" t="s">
        <v>676</v>
      </c>
      <c r="P11" s="334" t="s">
        <v>676</v>
      </c>
      <c r="Q11" s="334" t="s">
        <v>676</v>
      </c>
      <c r="R11" s="334" t="s">
        <v>676</v>
      </c>
      <c r="S11" s="334" t="s">
        <v>676</v>
      </c>
      <c r="T11" s="334" t="s">
        <v>676</v>
      </c>
      <c r="U11" s="334" t="s">
        <v>676</v>
      </c>
      <c r="V11" s="334" t="s">
        <v>676</v>
      </c>
      <c r="W11" s="334" t="s">
        <v>676</v>
      </c>
      <c r="X11" s="334" t="s">
        <v>676</v>
      </c>
      <c r="Y11" s="334" t="s">
        <v>676</v>
      </c>
      <c r="Z11" s="334" t="s">
        <v>676</v>
      </c>
      <c r="AA11" s="334" t="s">
        <v>676</v>
      </c>
      <c r="AB11" s="334" t="s">
        <v>676</v>
      </c>
      <c r="AC11" s="334" t="s">
        <v>676</v>
      </c>
      <c r="AD11" s="334" t="s">
        <v>676</v>
      </c>
      <c r="AE11" s="334" t="s">
        <v>676</v>
      </c>
      <c r="AF11" s="334" t="s">
        <v>676</v>
      </c>
      <c r="AG11" s="334" t="s">
        <v>676</v>
      </c>
      <c r="AH11" s="333" t="e">
        <f t="shared" ref="AH11:AI11" ca="1" si="4">_xludf.CONCAT(AH$8,$J11)</f>
        <v>#NAME?</v>
      </c>
      <c r="AI11" s="333" t="e">
        <f t="shared" ca="1" si="4"/>
        <v>#NAME?</v>
      </c>
      <c r="AJ11" s="326"/>
      <c r="AK11" s="326"/>
    </row>
    <row r="12" spans="1:37" ht="15.75" customHeight="1">
      <c r="B12" s="330" t="s">
        <v>38</v>
      </c>
      <c r="C12" s="331" t="s">
        <v>676</v>
      </c>
      <c r="D12" s="332"/>
      <c r="E12" s="338"/>
      <c r="F12" s="332"/>
      <c r="G12" s="330"/>
      <c r="H12" s="326"/>
      <c r="I12" s="326"/>
      <c r="J12" s="328">
        <v>4</v>
      </c>
      <c r="K12" s="333" t="e">
        <f t="shared" ref="K12:L12" ca="1" si="5">_xludf.CONCAT(K$8,$J12)</f>
        <v>#NAME?</v>
      </c>
      <c r="L12" s="333" t="e">
        <f t="shared" ca="1" si="5"/>
        <v>#NAME?</v>
      </c>
      <c r="M12" s="334" t="s">
        <v>676</v>
      </c>
      <c r="N12" s="334" t="s">
        <v>676</v>
      </c>
      <c r="O12" s="334" t="s">
        <v>676</v>
      </c>
      <c r="P12" s="334" t="s">
        <v>676</v>
      </c>
      <c r="Q12" s="334" t="s">
        <v>676</v>
      </c>
      <c r="R12" s="334" t="s">
        <v>676</v>
      </c>
      <c r="S12" s="334" t="s">
        <v>676</v>
      </c>
      <c r="T12" s="334" t="s">
        <v>676</v>
      </c>
      <c r="U12" s="334" t="s">
        <v>676</v>
      </c>
      <c r="V12" s="334" t="s">
        <v>676</v>
      </c>
      <c r="W12" s="334" t="s">
        <v>676</v>
      </c>
      <c r="X12" s="334" t="s">
        <v>676</v>
      </c>
      <c r="Y12" s="334" t="s">
        <v>676</v>
      </c>
      <c r="Z12" s="334" t="s">
        <v>676</v>
      </c>
      <c r="AA12" s="334" t="s">
        <v>676</v>
      </c>
      <c r="AB12" s="334" t="s">
        <v>676</v>
      </c>
      <c r="AC12" s="334" t="s">
        <v>676</v>
      </c>
      <c r="AD12" s="334" t="s">
        <v>676</v>
      </c>
      <c r="AE12" s="334" t="s">
        <v>676</v>
      </c>
      <c r="AF12" s="334" t="s">
        <v>676</v>
      </c>
      <c r="AG12" s="334" t="s">
        <v>676</v>
      </c>
      <c r="AH12" s="333" t="e">
        <f t="shared" ref="AH12:AI12" ca="1" si="6">_xludf.CONCAT(AH$8,$J12)</f>
        <v>#NAME?</v>
      </c>
      <c r="AI12" s="333" t="e">
        <f t="shared" ca="1" si="6"/>
        <v>#NAME?</v>
      </c>
      <c r="AJ12" s="326"/>
      <c r="AK12" s="326"/>
    </row>
    <row r="13" spans="1:37" ht="15.75" customHeight="1">
      <c r="B13" s="330" t="s">
        <v>704</v>
      </c>
      <c r="C13" s="331" t="s">
        <v>705</v>
      </c>
      <c r="D13" s="332"/>
      <c r="E13" s="338" t="s">
        <v>706</v>
      </c>
      <c r="F13" s="332"/>
      <c r="G13" s="330" t="s">
        <v>17</v>
      </c>
      <c r="H13" s="326"/>
      <c r="I13" s="326"/>
      <c r="J13" s="328">
        <v>5</v>
      </c>
      <c r="K13" s="333" t="e">
        <f t="shared" ref="K13:L13" ca="1" si="7">_xludf.CONCAT(K$8,$J13)</f>
        <v>#NAME?</v>
      </c>
      <c r="L13" s="333" t="e">
        <f t="shared" ca="1" si="7"/>
        <v>#NAME?</v>
      </c>
      <c r="M13" s="334" t="s">
        <v>676</v>
      </c>
      <c r="N13" s="334" t="s">
        <v>676</v>
      </c>
      <c r="O13" s="334" t="s">
        <v>676</v>
      </c>
      <c r="P13" s="334" t="s">
        <v>676</v>
      </c>
      <c r="Q13" s="334" t="s">
        <v>676</v>
      </c>
      <c r="R13" s="334" t="s">
        <v>676</v>
      </c>
      <c r="S13" s="334" t="s">
        <v>676</v>
      </c>
      <c r="T13" s="334" t="s">
        <v>676</v>
      </c>
      <c r="U13" s="334" t="s">
        <v>676</v>
      </c>
      <c r="V13" s="334" t="s">
        <v>676</v>
      </c>
      <c r="W13" s="334" t="s">
        <v>676</v>
      </c>
      <c r="X13" s="334" t="s">
        <v>676</v>
      </c>
      <c r="Y13" s="334" t="s">
        <v>676</v>
      </c>
      <c r="Z13" s="334" t="s">
        <v>676</v>
      </c>
      <c r="AA13" s="334" t="s">
        <v>676</v>
      </c>
      <c r="AB13" s="334" t="s">
        <v>676</v>
      </c>
      <c r="AC13" s="334" t="s">
        <v>676</v>
      </c>
      <c r="AD13" s="334" t="s">
        <v>676</v>
      </c>
      <c r="AE13" s="334" t="s">
        <v>676</v>
      </c>
      <c r="AF13" s="334" t="s">
        <v>676</v>
      </c>
      <c r="AG13" s="334" t="s">
        <v>676</v>
      </c>
      <c r="AH13" s="333" t="e">
        <f t="shared" ref="AH13:AI13" ca="1" si="8">_xludf.CONCAT(AH$8,$J13)</f>
        <v>#NAME?</v>
      </c>
      <c r="AI13" s="333" t="e">
        <f t="shared" ca="1" si="8"/>
        <v>#NAME?</v>
      </c>
      <c r="AJ13" s="326"/>
      <c r="AK13" s="326"/>
    </row>
    <row r="14" spans="1:37" ht="15.75" customHeight="1">
      <c r="B14" s="330" t="s">
        <v>707</v>
      </c>
      <c r="C14" s="344" t="s">
        <v>945</v>
      </c>
      <c r="D14" s="335"/>
      <c r="E14" s="331" t="s">
        <v>708</v>
      </c>
      <c r="F14" s="332"/>
      <c r="G14" s="330" t="s">
        <v>709</v>
      </c>
      <c r="H14" s="326" t="s">
        <v>937</v>
      </c>
      <c r="I14" s="326"/>
      <c r="J14" s="328">
        <v>6</v>
      </c>
      <c r="K14" s="333" t="e">
        <f t="shared" ref="K14:L14" ca="1" si="9">_xludf.CONCAT(K$8,$J14)</f>
        <v>#NAME?</v>
      </c>
      <c r="L14" s="333" t="e">
        <f t="shared" ca="1" si="9"/>
        <v>#NAME?</v>
      </c>
      <c r="M14" s="334" t="s">
        <v>676</v>
      </c>
      <c r="N14" s="334" t="s">
        <v>676</v>
      </c>
      <c r="O14" s="334" t="s">
        <v>676</v>
      </c>
      <c r="P14" s="334" t="s">
        <v>676</v>
      </c>
      <c r="Q14" s="334" t="s">
        <v>676</v>
      </c>
      <c r="R14" s="334" t="s">
        <v>676</v>
      </c>
      <c r="S14" s="334" t="s">
        <v>676</v>
      </c>
      <c r="T14" s="334" t="s">
        <v>676</v>
      </c>
      <c r="U14" s="334" t="s">
        <v>676</v>
      </c>
      <c r="V14" s="334" t="s">
        <v>676</v>
      </c>
      <c r="W14" s="334" t="s">
        <v>676</v>
      </c>
      <c r="X14" s="334" t="s">
        <v>676</v>
      </c>
      <c r="Y14" s="334" t="s">
        <v>676</v>
      </c>
      <c r="Z14" s="334" t="s">
        <v>676</v>
      </c>
      <c r="AA14" s="334" t="s">
        <v>676</v>
      </c>
      <c r="AB14" s="334" t="s">
        <v>676</v>
      </c>
      <c r="AC14" s="334" t="s">
        <v>676</v>
      </c>
      <c r="AD14" s="334" t="s">
        <v>676</v>
      </c>
      <c r="AE14" s="334" t="s">
        <v>676</v>
      </c>
      <c r="AF14" s="334" t="s">
        <v>676</v>
      </c>
      <c r="AG14" s="334" t="s">
        <v>676</v>
      </c>
      <c r="AH14" s="333" t="e">
        <f t="shared" ref="AH14:AI14" ca="1" si="10">_xludf.CONCAT(AH$8,$J14)</f>
        <v>#NAME?</v>
      </c>
      <c r="AI14" s="333" t="e">
        <f t="shared" ca="1" si="10"/>
        <v>#NAME?</v>
      </c>
      <c r="AJ14" s="326"/>
      <c r="AK14" s="326"/>
    </row>
    <row r="15" spans="1:37" ht="15.75" customHeight="1">
      <c r="B15" s="330" t="s">
        <v>710</v>
      </c>
      <c r="C15" s="331" t="s">
        <v>705</v>
      </c>
      <c r="D15" s="332"/>
      <c r="E15" s="338" t="s">
        <v>706</v>
      </c>
      <c r="F15" s="332"/>
      <c r="G15" s="330" t="s">
        <v>17</v>
      </c>
      <c r="H15" s="326"/>
      <c r="I15" s="326"/>
      <c r="J15" s="328">
        <v>7</v>
      </c>
      <c r="K15" s="333" t="e">
        <f t="shared" ref="K15:L15" ca="1" si="11">_xludf.CONCAT(K$8,$J15)</f>
        <v>#NAME?</v>
      </c>
      <c r="L15" s="333" t="e">
        <f t="shared" ca="1" si="11"/>
        <v>#NAME?</v>
      </c>
      <c r="M15" s="334" t="s">
        <v>676</v>
      </c>
      <c r="N15" s="334" t="s">
        <v>676</v>
      </c>
      <c r="O15" s="334" t="s">
        <v>676</v>
      </c>
      <c r="P15" s="334" t="s">
        <v>676</v>
      </c>
      <c r="Q15" s="334" t="s">
        <v>676</v>
      </c>
      <c r="R15" s="334" t="s">
        <v>676</v>
      </c>
      <c r="S15" s="334" t="s">
        <v>676</v>
      </c>
      <c r="T15" s="334" t="s">
        <v>676</v>
      </c>
      <c r="U15" s="334" t="s">
        <v>676</v>
      </c>
      <c r="V15" s="334" t="s">
        <v>676</v>
      </c>
      <c r="W15" s="334" t="s">
        <v>676</v>
      </c>
      <c r="Z15" s="334" t="s">
        <v>676</v>
      </c>
      <c r="AA15" s="334" t="s">
        <v>676</v>
      </c>
      <c r="AB15" s="334" t="s">
        <v>676</v>
      </c>
      <c r="AC15" s="334" t="s">
        <v>676</v>
      </c>
      <c r="AD15" s="334" t="s">
        <v>676</v>
      </c>
      <c r="AE15" s="334" t="s">
        <v>676</v>
      </c>
      <c r="AF15" s="334" t="s">
        <v>676</v>
      </c>
      <c r="AG15" s="334" t="s">
        <v>676</v>
      </c>
      <c r="AH15" s="333" t="e">
        <f t="shared" ref="AH15:AI15" ca="1" si="12">_xludf.CONCAT(AH$8,$J15)</f>
        <v>#NAME?</v>
      </c>
      <c r="AI15" s="333" t="e">
        <f t="shared" ca="1" si="12"/>
        <v>#NAME?</v>
      </c>
      <c r="AJ15" s="326"/>
      <c r="AK15" s="326"/>
    </row>
    <row r="16" spans="1:37" ht="15.75" customHeight="1">
      <c r="B16" s="330" t="s">
        <v>711</v>
      </c>
      <c r="C16" s="331" t="s">
        <v>712</v>
      </c>
      <c r="D16" s="332"/>
      <c r="E16" s="331" t="s">
        <v>713</v>
      </c>
      <c r="F16" s="336" t="s">
        <v>60</v>
      </c>
      <c r="G16" s="330" t="s">
        <v>21</v>
      </c>
      <c r="H16" s="349" t="s">
        <v>1009</v>
      </c>
      <c r="I16" s="349" t="s">
        <v>1000</v>
      </c>
      <c r="J16" s="328">
        <v>8</v>
      </c>
      <c r="K16" s="333" t="e">
        <f t="shared" ref="K16:L16" ca="1" si="13">_xludf.CONCAT(K$8,$J16)</f>
        <v>#NAME?</v>
      </c>
      <c r="L16" s="333" t="e">
        <f t="shared" ca="1" si="13"/>
        <v>#NAME?</v>
      </c>
      <c r="M16" s="334" t="s">
        <v>676</v>
      </c>
      <c r="N16" s="334" t="s">
        <v>676</v>
      </c>
      <c r="O16" s="334" t="s">
        <v>676</v>
      </c>
      <c r="P16" s="334" t="s">
        <v>676</v>
      </c>
      <c r="Q16" s="334" t="s">
        <v>676</v>
      </c>
      <c r="R16" s="334" t="s">
        <v>676</v>
      </c>
      <c r="S16" s="334" t="s">
        <v>676</v>
      </c>
      <c r="T16" s="334" t="s">
        <v>676</v>
      </c>
      <c r="U16" s="334" t="s">
        <v>676</v>
      </c>
      <c r="V16" s="334" t="s">
        <v>676</v>
      </c>
      <c r="W16" s="334" t="s">
        <v>676</v>
      </c>
      <c r="X16" s="334" t="s">
        <v>676</v>
      </c>
      <c r="Y16" s="334" t="s">
        <v>676</v>
      </c>
      <c r="Z16" s="334" t="s">
        <v>676</v>
      </c>
      <c r="AA16" s="334" t="s">
        <v>676</v>
      </c>
      <c r="AB16" s="334" t="s">
        <v>676</v>
      </c>
      <c r="AC16" s="334" t="s">
        <v>676</v>
      </c>
      <c r="AD16" s="334" t="s">
        <v>676</v>
      </c>
      <c r="AE16" s="334" t="s">
        <v>676</v>
      </c>
      <c r="AF16" s="334" t="s">
        <v>676</v>
      </c>
      <c r="AG16" s="334" t="s">
        <v>676</v>
      </c>
      <c r="AH16" s="333" t="e">
        <f t="shared" ref="AH16:AI16" ca="1" si="14">_xludf.CONCAT(AH$8,$J16)</f>
        <v>#NAME?</v>
      </c>
      <c r="AI16" s="333" t="e">
        <f t="shared" ca="1" si="14"/>
        <v>#NAME?</v>
      </c>
      <c r="AJ16" s="326"/>
      <c r="AK16" s="326"/>
    </row>
    <row r="17" spans="2:37" ht="15.75" customHeight="1">
      <c r="B17" s="330" t="s">
        <v>714</v>
      </c>
      <c r="C17" s="331" t="s">
        <v>712</v>
      </c>
      <c r="D17" s="332"/>
      <c r="E17" s="338" t="s">
        <v>713</v>
      </c>
      <c r="F17" s="332"/>
      <c r="G17" s="330" t="s">
        <v>21</v>
      </c>
      <c r="H17" s="349" t="s">
        <v>972</v>
      </c>
      <c r="I17" s="326"/>
      <c r="J17" s="328">
        <v>9</v>
      </c>
      <c r="K17" s="333" t="e">
        <f t="shared" ref="K17:L17" ca="1" si="15">_xludf.CONCAT(K$8,$J17)</f>
        <v>#NAME?</v>
      </c>
      <c r="L17" s="333" t="e">
        <f t="shared" ca="1" si="15"/>
        <v>#NAME?</v>
      </c>
      <c r="M17" s="334" t="s">
        <v>676</v>
      </c>
      <c r="N17" s="334" t="s">
        <v>676</v>
      </c>
      <c r="O17" s="334" t="s">
        <v>676</v>
      </c>
      <c r="P17" s="334" t="s">
        <v>676</v>
      </c>
      <c r="Q17" s="334" t="s">
        <v>676</v>
      </c>
      <c r="R17" s="334" t="s">
        <v>676</v>
      </c>
      <c r="S17" s="334" t="s">
        <v>676</v>
      </c>
      <c r="T17" s="334" t="s">
        <v>676</v>
      </c>
      <c r="U17" s="334" t="s">
        <v>676</v>
      </c>
      <c r="V17" s="334" t="s">
        <v>676</v>
      </c>
      <c r="W17" s="334" t="s">
        <v>676</v>
      </c>
      <c r="X17" s="334" t="s">
        <v>676</v>
      </c>
      <c r="Y17" s="334" t="s">
        <v>676</v>
      </c>
      <c r="Z17" s="334" t="s">
        <v>676</v>
      </c>
      <c r="AA17" s="334" t="s">
        <v>676</v>
      </c>
      <c r="AB17" s="334" t="s">
        <v>676</v>
      </c>
      <c r="AC17" s="334" t="s">
        <v>676</v>
      </c>
      <c r="AD17" s="334" t="s">
        <v>676</v>
      </c>
      <c r="AE17" s="334" t="s">
        <v>676</v>
      </c>
      <c r="AF17" s="334" t="s">
        <v>676</v>
      </c>
      <c r="AG17" s="334" t="s">
        <v>676</v>
      </c>
      <c r="AH17" s="333" t="e">
        <f t="shared" ref="AH17:AI17" ca="1" si="16">_xludf.CONCAT(AH$8,$J17)</f>
        <v>#NAME?</v>
      </c>
      <c r="AI17" s="333" t="e">
        <f t="shared" ca="1" si="16"/>
        <v>#NAME?</v>
      </c>
      <c r="AJ17" s="326"/>
      <c r="AK17" s="326"/>
    </row>
    <row r="18" spans="2:37" ht="15.75" customHeight="1">
      <c r="B18" s="330" t="s">
        <v>715</v>
      </c>
      <c r="C18" s="331" t="s">
        <v>712</v>
      </c>
      <c r="D18" s="332"/>
      <c r="E18" s="338" t="s">
        <v>713</v>
      </c>
      <c r="F18" s="332"/>
      <c r="G18" s="330" t="s">
        <v>21</v>
      </c>
      <c r="H18" s="349" t="s">
        <v>972</v>
      </c>
      <c r="I18" s="326"/>
      <c r="J18" s="328">
        <v>10</v>
      </c>
      <c r="K18" s="333" t="e">
        <f t="shared" ref="K18:L18" ca="1" si="17">_xludf.CONCAT(K$8,$J18)</f>
        <v>#NAME?</v>
      </c>
      <c r="L18" s="333" t="e">
        <f t="shared" ca="1" si="17"/>
        <v>#NAME?</v>
      </c>
      <c r="M18" s="334" t="s">
        <v>676</v>
      </c>
      <c r="N18" s="334" t="s">
        <v>676</v>
      </c>
      <c r="O18" s="334" t="s">
        <v>676</v>
      </c>
      <c r="P18" s="334" t="s">
        <v>676</v>
      </c>
      <c r="Q18" s="334" t="s">
        <v>676</v>
      </c>
      <c r="R18" s="334" t="s">
        <v>676</v>
      </c>
      <c r="S18" s="334" t="s">
        <v>676</v>
      </c>
      <c r="T18" s="334" t="s">
        <v>676</v>
      </c>
      <c r="U18" s="334" t="s">
        <v>676</v>
      </c>
      <c r="V18" s="334" t="s">
        <v>676</v>
      </c>
      <c r="W18" s="334" t="s">
        <v>676</v>
      </c>
      <c r="X18" s="334" t="s">
        <v>676</v>
      </c>
      <c r="Y18" s="334" t="s">
        <v>676</v>
      </c>
      <c r="Z18" s="334" t="s">
        <v>676</v>
      </c>
      <c r="AA18" s="334" t="s">
        <v>676</v>
      </c>
      <c r="AB18" s="334" t="s">
        <v>676</v>
      </c>
      <c r="AC18" s="334" t="s">
        <v>676</v>
      </c>
      <c r="AD18" s="334" t="s">
        <v>676</v>
      </c>
      <c r="AE18" s="334" t="s">
        <v>676</v>
      </c>
      <c r="AF18" s="334" t="s">
        <v>676</v>
      </c>
      <c r="AG18" s="334" t="s">
        <v>676</v>
      </c>
      <c r="AH18" s="333" t="e">
        <f t="shared" ref="AH18:AI18" ca="1" si="18">_xludf.CONCAT(AH$8,$J18)</f>
        <v>#NAME?</v>
      </c>
      <c r="AI18" s="333" t="e">
        <f t="shared" ca="1" si="18"/>
        <v>#NAME?</v>
      </c>
      <c r="AJ18" s="326"/>
      <c r="AK18" s="326"/>
    </row>
    <row r="19" spans="2:37" ht="15.75" customHeight="1">
      <c r="B19" s="330" t="s">
        <v>716</v>
      </c>
      <c r="C19" s="331" t="s">
        <v>676</v>
      </c>
      <c r="D19" s="332"/>
      <c r="E19" s="338"/>
      <c r="F19" s="332"/>
      <c r="G19" s="330"/>
      <c r="H19" s="326"/>
      <c r="I19" s="326"/>
      <c r="J19" s="328">
        <v>11</v>
      </c>
      <c r="K19" s="333" t="e">
        <f t="shared" ref="K19:L19" ca="1" si="19">_xludf.CONCAT(K$8,$J19)</f>
        <v>#NAME?</v>
      </c>
      <c r="L19" s="333" t="e">
        <f t="shared" ca="1" si="19"/>
        <v>#NAME?</v>
      </c>
      <c r="M19" s="334" t="s">
        <v>676</v>
      </c>
      <c r="N19" s="334" t="s">
        <v>676</v>
      </c>
      <c r="O19" s="334" t="s">
        <v>676</v>
      </c>
      <c r="P19" s="334" t="s">
        <v>676</v>
      </c>
      <c r="Q19" s="334" t="s">
        <v>676</v>
      </c>
      <c r="R19" s="334" t="s">
        <v>676</v>
      </c>
      <c r="S19" s="334" t="s">
        <v>676</v>
      </c>
      <c r="T19" s="334" t="s">
        <v>676</v>
      </c>
      <c r="U19" s="334" t="s">
        <v>676</v>
      </c>
      <c r="V19" s="334" t="s">
        <v>676</v>
      </c>
      <c r="W19" s="334" t="s">
        <v>676</v>
      </c>
      <c r="X19" s="334" t="s">
        <v>676</v>
      </c>
      <c r="Y19" s="334" t="s">
        <v>676</v>
      </c>
      <c r="Z19" s="334" t="s">
        <v>676</v>
      </c>
      <c r="AA19" s="334" t="s">
        <v>676</v>
      </c>
      <c r="AB19" s="334" t="s">
        <v>676</v>
      </c>
      <c r="AC19" s="334" t="s">
        <v>676</v>
      </c>
      <c r="AD19" s="334" t="s">
        <v>676</v>
      </c>
      <c r="AE19" s="334" t="s">
        <v>676</v>
      </c>
      <c r="AF19" s="334" t="s">
        <v>676</v>
      </c>
      <c r="AG19" s="334" t="s">
        <v>676</v>
      </c>
      <c r="AH19" s="333" t="e">
        <f t="shared" ref="AH19:AI19" ca="1" si="20">_xludf.CONCAT(AH$8,$J19)</f>
        <v>#NAME?</v>
      </c>
      <c r="AI19" s="333" t="e">
        <f t="shared" ca="1" si="20"/>
        <v>#NAME?</v>
      </c>
      <c r="AJ19" s="326"/>
      <c r="AK19" s="326"/>
    </row>
    <row r="20" spans="2:37" ht="15.75" customHeight="1">
      <c r="B20" s="330" t="s">
        <v>717</v>
      </c>
      <c r="C20" s="331" t="s">
        <v>676</v>
      </c>
      <c r="D20" s="332"/>
      <c r="E20" s="338"/>
      <c r="F20" s="332"/>
      <c r="G20" s="330"/>
      <c r="H20" s="326"/>
      <c r="I20" s="326"/>
      <c r="J20" s="328">
        <v>12</v>
      </c>
      <c r="K20" s="333" t="e">
        <f t="shared" ref="K20:L20" ca="1" si="21">_xludf.CONCAT(K$8,$J20)</f>
        <v>#NAME?</v>
      </c>
      <c r="L20" s="333" t="e">
        <f t="shared" ca="1" si="21"/>
        <v>#NAME?</v>
      </c>
      <c r="M20" s="334" t="s">
        <v>676</v>
      </c>
      <c r="N20" s="334" t="s">
        <v>676</v>
      </c>
      <c r="O20" s="334" t="s">
        <v>676</v>
      </c>
      <c r="P20" s="334" t="s">
        <v>676</v>
      </c>
      <c r="Q20" s="334" t="s">
        <v>676</v>
      </c>
      <c r="R20" s="334" t="s">
        <v>676</v>
      </c>
      <c r="S20" s="334" t="s">
        <v>676</v>
      </c>
      <c r="T20" s="334" t="s">
        <v>676</v>
      </c>
      <c r="U20" s="334" t="s">
        <v>676</v>
      </c>
      <c r="V20" s="334" t="s">
        <v>676</v>
      </c>
      <c r="W20" s="334" t="s">
        <v>676</v>
      </c>
      <c r="X20" s="334" t="s">
        <v>676</v>
      </c>
      <c r="Y20" s="334" t="s">
        <v>676</v>
      </c>
      <c r="Z20" s="334" t="s">
        <v>676</v>
      </c>
      <c r="AA20" s="334" t="s">
        <v>676</v>
      </c>
      <c r="AB20" s="334" t="s">
        <v>676</v>
      </c>
      <c r="AC20" s="334" t="s">
        <v>676</v>
      </c>
      <c r="AD20" s="334" t="s">
        <v>676</v>
      </c>
      <c r="AE20" s="334" t="s">
        <v>676</v>
      </c>
      <c r="AF20" s="334" t="s">
        <v>676</v>
      </c>
      <c r="AG20" s="334" t="s">
        <v>676</v>
      </c>
      <c r="AH20" s="333" t="e">
        <f t="shared" ref="AH20:AI20" ca="1" si="22">_xludf.CONCAT(AH$8,$J20)</f>
        <v>#NAME?</v>
      </c>
      <c r="AI20" s="333" t="e">
        <f t="shared" ca="1" si="22"/>
        <v>#NAME?</v>
      </c>
      <c r="AJ20" s="326"/>
      <c r="AK20" s="326"/>
    </row>
    <row r="21" spans="2:37" ht="15.75" customHeight="1">
      <c r="B21" s="330" t="s">
        <v>718</v>
      </c>
      <c r="C21" s="331" t="s">
        <v>676</v>
      </c>
      <c r="D21" s="332"/>
      <c r="E21" s="338"/>
      <c r="F21" s="332"/>
      <c r="G21" s="330"/>
      <c r="H21" s="326"/>
      <c r="I21" s="326"/>
      <c r="J21" s="328">
        <v>13</v>
      </c>
      <c r="K21" s="333" t="e">
        <f t="shared" ref="K21:L21" ca="1" si="23">_xludf.CONCAT(K$8,$J21)</f>
        <v>#NAME?</v>
      </c>
      <c r="L21" s="333" t="e">
        <f t="shared" ca="1" si="23"/>
        <v>#NAME?</v>
      </c>
      <c r="M21" s="334" t="s">
        <v>676</v>
      </c>
      <c r="N21" s="334" t="s">
        <v>676</v>
      </c>
      <c r="O21" s="334" t="s">
        <v>676</v>
      </c>
      <c r="P21" s="334" t="s">
        <v>676</v>
      </c>
      <c r="Q21" s="334" t="s">
        <v>676</v>
      </c>
      <c r="R21" s="334" t="s">
        <v>676</v>
      </c>
      <c r="S21" s="334" t="s">
        <v>676</v>
      </c>
      <c r="T21" s="334" t="s">
        <v>676</v>
      </c>
      <c r="U21" s="334" t="s">
        <v>676</v>
      </c>
      <c r="V21" s="334" t="s">
        <v>676</v>
      </c>
      <c r="W21" s="334" t="s">
        <v>676</v>
      </c>
      <c r="X21" s="334" t="s">
        <v>676</v>
      </c>
      <c r="Y21" s="334" t="s">
        <v>676</v>
      </c>
      <c r="Z21" s="334" t="s">
        <v>676</v>
      </c>
      <c r="AA21" s="334" t="s">
        <v>676</v>
      </c>
      <c r="AB21" s="334" t="s">
        <v>676</v>
      </c>
      <c r="AC21" s="334" t="s">
        <v>676</v>
      </c>
      <c r="AD21" s="334" t="s">
        <v>676</v>
      </c>
      <c r="AE21" s="334" t="s">
        <v>676</v>
      </c>
      <c r="AF21" s="334" t="s">
        <v>676</v>
      </c>
      <c r="AG21" s="334" t="s">
        <v>676</v>
      </c>
      <c r="AH21" s="333" t="e">
        <f t="shared" ref="AH21:AI21" ca="1" si="24">_xludf.CONCAT(AH$8,$J21)</f>
        <v>#NAME?</v>
      </c>
      <c r="AI21" s="333" t="e">
        <f t="shared" ca="1" si="24"/>
        <v>#NAME?</v>
      </c>
      <c r="AJ21" s="326"/>
      <c r="AK21" s="326"/>
    </row>
    <row r="22" spans="2:37" ht="15.75" customHeight="1">
      <c r="B22" s="330" t="s">
        <v>719</v>
      </c>
      <c r="C22" s="331" t="s">
        <v>712</v>
      </c>
      <c r="D22" s="332"/>
      <c r="E22" s="331" t="s">
        <v>713</v>
      </c>
      <c r="F22" s="336" t="s">
        <v>60</v>
      </c>
      <c r="G22" s="330" t="s">
        <v>21</v>
      </c>
      <c r="H22" s="349" t="s">
        <v>1009</v>
      </c>
      <c r="I22" s="349" t="s">
        <v>1001</v>
      </c>
      <c r="J22" s="328">
        <v>14</v>
      </c>
      <c r="K22" s="333" t="e">
        <f t="shared" ref="K22:L22" ca="1" si="25">_xludf.CONCAT(K$8,$J22)</f>
        <v>#NAME?</v>
      </c>
      <c r="L22" s="333" t="e">
        <f t="shared" ca="1" si="25"/>
        <v>#NAME?</v>
      </c>
      <c r="M22" s="334" t="s">
        <v>676</v>
      </c>
      <c r="N22" s="334" t="s">
        <v>676</v>
      </c>
      <c r="O22" s="334" t="s">
        <v>676</v>
      </c>
      <c r="P22" s="334" t="s">
        <v>676</v>
      </c>
      <c r="Q22" s="334" t="s">
        <v>676</v>
      </c>
      <c r="R22" s="334" t="s">
        <v>676</v>
      </c>
      <c r="S22" s="334" t="s">
        <v>676</v>
      </c>
      <c r="T22" s="334" t="s">
        <v>676</v>
      </c>
      <c r="U22" s="334" t="s">
        <v>676</v>
      </c>
      <c r="V22" s="334" t="s">
        <v>676</v>
      </c>
      <c r="W22" s="334" t="s">
        <v>676</v>
      </c>
      <c r="X22" s="334" t="s">
        <v>676</v>
      </c>
      <c r="Y22" s="334" t="s">
        <v>676</v>
      </c>
      <c r="Z22" s="334" t="s">
        <v>676</v>
      </c>
      <c r="AA22" s="334" t="s">
        <v>676</v>
      </c>
      <c r="AB22" s="334" t="s">
        <v>676</v>
      </c>
      <c r="AC22" s="334" t="s">
        <v>676</v>
      </c>
      <c r="AD22" s="334" t="s">
        <v>676</v>
      </c>
      <c r="AE22" s="334" t="s">
        <v>676</v>
      </c>
      <c r="AF22" s="334" t="s">
        <v>676</v>
      </c>
      <c r="AG22" s="334" t="s">
        <v>676</v>
      </c>
      <c r="AH22" s="333" t="e">
        <f t="shared" ref="AH22:AI22" ca="1" si="26">_xludf.CONCAT(AH$8,$J22)</f>
        <v>#NAME?</v>
      </c>
      <c r="AI22" s="333" t="e">
        <f t="shared" ca="1" si="26"/>
        <v>#NAME?</v>
      </c>
      <c r="AJ22" s="326"/>
      <c r="AK22" s="326"/>
    </row>
    <row r="23" spans="2:37" ht="15.75" customHeight="1">
      <c r="B23" s="330" t="s">
        <v>720</v>
      </c>
      <c r="C23" s="331" t="s">
        <v>712</v>
      </c>
      <c r="D23" s="332"/>
      <c r="E23" s="338" t="s">
        <v>713</v>
      </c>
      <c r="F23" s="332"/>
      <c r="G23" s="330" t="s">
        <v>21</v>
      </c>
      <c r="H23" s="349" t="s">
        <v>972</v>
      </c>
      <c r="I23" s="326"/>
      <c r="J23" s="328">
        <v>15</v>
      </c>
      <c r="K23" s="333" t="e">
        <f t="shared" ref="K23:L23" ca="1" si="27">_xludf.CONCAT(K$8,$J23)</f>
        <v>#NAME?</v>
      </c>
      <c r="L23" s="333" t="e">
        <f t="shared" ca="1" si="27"/>
        <v>#NAME?</v>
      </c>
      <c r="M23" s="334" t="s">
        <v>676</v>
      </c>
      <c r="N23" s="334" t="s">
        <v>676</v>
      </c>
      <c r="O23" s="334" t="s">
        <v>676</v>
      </c>
      <c r="P23" s="334" t="s">
        <v>676</v>
      </c>
      <c r="Q23" s="334" t="s">
        <v>676</v>
      </c>
      <c r="R23" s="334" t="s">
        <v>676</v>
      </c>
      <c r="S23" s="334" t="s">
        <v>676</v>
      </c>
      <c r="T23" s="334" t="s">
        <v>676</v>
      </c>
      <c r="U23" s="334" t="s">
        <v>676</v>
      </c>
      <c r="V23" s="334" t="s">
        <v>676</v>
      </c>
      <c r="W23" s="334" t="s">
        <v>676</v>
      </c>
      <c r="X23" s="334" t="s">
        <v>676</v>
      </c>
      <c r="Y23" s="334" t="s">
        <v>676</v>
      </c>
      <c r="Z23" s="334" t="s">
        <v>676</v>
      </c>
      <c r="AA23" s="334" t="s">
        <v>676</v>
      </c>
      <c r="AB23" s="334" t="s">
        <v>676</v>
      </c>
      <c r="AC23" s="334" t="s">
        <v>676</v>
      </c>
      <c r="AD23" s="334" t="s">
        <v>676</v>
      </c>
      <c r="AE23" s="334" t="s">
        <v>676</v>
      </c>
      <c r="AF23" s="334" t="s">
        <v>676</v>
      </c>
      <c r="AG23" s="334" t="s">
        <v>676</v>
      </c>
      <c r="AH23" s="333" t="e">
        <f t="shared" ref="AH23:AI23" ca="1" si="28">_xludf.CONCAT(AH$8,$J23)</f>
        <v>#NAME?</v>
      </c>
      <c r="AI23" s="333" t="e">
        <f t="shared" ca="1" si="28"/>
        <v>#NAME?</v>
      </c>
      <c r="AJ23" s="326"/>
      <c r="AK23" s="326"/>
    </row>
    <row r="24" spans="2:37" ht="15.75" customHeight="1">
      <c r="B24" s="330" t="s">
        <v>721</v>
      </c>
      <c r="C24" s="331" t="s">
        <v>712</v>
      </c>
      <c r="D24" s="332"/>
      <c r="E24" s="338" t="s">
        <v>713</v>
      </c>
      <c r="F24" s="332"/>
      <c r="G24" s="330" t="s">
        <v>21</v>
      </c>
      <c r="H24" s="349" t="s">
        <v>972</v>
      </c>
      <c r="I24" s="326"/>
      <c r="J24" s="328">
        <v>16</v>
      </c>
      <c r="K24" s="333" t="e">
        <f t="shared" ref="K24:L24" ca="1" si="29">_xludf.CONCAT(K$8,$J24)</f>
        <v>#NAME?</v>
      </c>
      <c r="L24" s="333" t="e">
        <f t="shared" ca="1" si="29"/>
        <v>#NAME?</v>
      </c>
      <c r="M24" s="334" t="s">
        <v>676</v>
      </c>
      <c r="N24" s="334" t="s">
        <v>676</v>
      </c>
      <c r="O24" s="334" t="s">
        <v>676</v>
      </c>
      <c r="P24" s="334" t="s">
        <v>676</v>
      </c>
      <c r="Q24" s="334" t="s">
        <v>676</v>
      </c>
      <c r="R24" s="334" t="s">
        <v>676</v>
      </c>
      <c r="S24" s="334" t="s">
        <v>676</v>
      </c>
      <c r="T24" s="334" t="s">
        <v>676</v>
      </c>
      <c r="U24" s="334" t="s">
        <v>676</v>
      </c>
      <c r="V24" s="334" t="s">
        <v>676</v>
      </c>
      <c r="W24" s="334" t="s">
        <v>676</v>
      </c>
      <c r="X24" s="334" t="s">
        <v>676</v>
      </c>
      <c r="Y24" s="334" t="s">
        <v>676</v>
      </c>
      <c r="Z24" s="334" t="s">
        <v>676</v>
      </c>
      <c r="AA24" s="334" t="s">
        <v>676</v>
      </c>
      <c r="AB24" s="334" t="s">
        <v>676</v>
      </c>
      <c r="AC24" s="334" t="s">
        <v>676</v>
      </c>
      <c r="AD24" s="334" t="s">
        <v>676</v>
      </c>
      <c r="AE24" s="334" t="s">
        <v>676</v>
      </c>
      <c r="AF24" s="334" t="s">
        <v>676</v>
      </c>
      <c r="AG24" s="334" t="s">
        <v>676</v>
      </c>
      <c r="AH24" s="333" t="e">
        <f t="shared" ref="AH24:AI24" ca="1" si="30">_xludf.CONCAT(AH$8,$J24)</f>
        <v>#NAME?</v>
      </c>
      <c r="AI24" s="333" t="e">
        <f t="shared" ca="1" si="30"/>
        <v>#NAME?</v>
      </c>
      <c r="AJ24" s="326"/>
      <c r="AK24" s="326"/>
    </row>
    <row r="25" spans="2:37" ht="15.75" customHeight="1">
      <c r="B25" s="330" t="s">
        <v>722</v>
      </c>
      <c r="C25" s="331" t="s">
        <v>676</v>
      </c>
      <c r="D25" s="332"/>
      <c r="E25" s="338"/>
      <c r="F25" s="332"/>
      <c r="G25" s="330"/>
      <c r="H25" s="326"/>
      <c r="I25" s="326"/>
      <c r="J25" s="328">
        <v>17</v>
      </c>
      <c r="K25" s="333" t="e">
        <f t="shared" ref="K25:L25" ca="1" si="31">_xludf.CONCAT(K$8,$J25)</f>
        <v>#NAME?</v>
      </c>
      <c r="L25" s="333" t="e">
        <f t="shared" ca="1" si="31"/>
        <v>#NAME?</v>
      </c>
      <c r="M25" s="334" t="s">
        <v>676</v>
      </c>
      <c r="N25" s="334" t="s">
        <v>676</v>
      </c>
      <c r="O25" s="334" t="s">
        <v>676</v>
      </c>
      <c r="P25" s="334" t="s">
        <v>676</v>
      </c>
      <c r="Q25" s="334" t="s">
        <v>676</v>
      </c>
      <c r="R25" s="334" t="s">
        <v>676</v>
      </c>
      <c r="S25" s="334" t="s">
        <v>676</v>
      </c>
      <c r="T25" s="334" t="s">
        <v>676</v>
      </c>
      <c r="U25" s="334" t="s">
        <v>676</v>
      </c>
      <c r="V25" s="334" t="s">
        <v>676</v>
      </c>
      <c r="W25" s="334" t="s">
        <v>676</v>
      </c>
      <c r="X25" s="334" t="s">
        <v>676</v>
      </c>
      <c r="Y25" s="334" t="s">
        <v>676</v>
      </c>
      <c r="Z25" s="334" t="s">
        <v>676</v>
      </c>
      <c r="AA25" s="334" t="s">
        <v>676</v>
      </c>
      <c r="AB25" s="334" t="s">
        <v>676</v>
      </c>
      <c r="AC25" s="334" t="s">
        <v>676</v>
      </c>
      <c r="AD25" s="334" t="s">
        <v>676</v>
      </c>
      <c r="AE25" s="334" t="s">
        <v>676</v>
      </c>
      <c r="AF25" s="334" t="s">
        <v>676</v>
      </c>
      <c r="AG25" s="334" t="s">
        <v>676</v>
      </c>
      <c r="AH25" s="333" t="e">
        <f t="shared" ref="AH25:AI25" ca="1" si="32">_xludf.CONCAT(AH$8,$J25)</f>
        <v>#NAME?</v>
      </c>
      <c r="AI25" s="333" t="e">
        <f t="shared" ca="1" si="32"/>
        <v>#NAME?</v>
      </c>
      <c r="AJ25" s="326"/>
      <c r="AK25" s="326"/>
    </row>
    <row r="26" spans="2:37" ht="15.75" customHeight="1">
      <c r="B26" s="330" t="s">
        <v>723</v>
      </c>
      <c r="C26" s="331" t="s">
        <v>676</v>
      </c>
      <c r="D26" s="332"/>
      <c r="E26" s="338"/>
      <c r="F26" s="332"/>
      <c r="G26" s="330"/>
      <c r="H26" s="326"/>
      <c r="I26" s="326"/>
      <c r="J26" s="328">
        <v>18</v>
      </c>
      <c r="K26" s="333" t="e">
        <f t="shared" ref="K26:L26" ca="1" si="33">_xludf.CONCAT(K$8,$J26)</f>
        <v>#NAME?</v>
      </c>
      <c r="L26" s="333" t="e">
        <f t="shared" ca="1" si="33"/>
        <v>#NAME?</v>
      </c>
      <c r="M26" s="334" t="s">
        <v>676</v>
      </c>
      <c r="N26" s="334" t="s">
        <v>676</v>
      </c>
      <c r="O26" s="334" t="s">
        <v>676</v>
      </c>
      <c r="P26" s="334" t="s">
        <v>676</v>
      </c>
      <c r="Q26" s="334" t="s">
        <v>676</v>
      </c>
      <c r="R26" s="334" t="s">
        <v>676</v>
      </c>
      <c r="S26" s="334" t="s">
        <v>676</v>
      </c>
      <c r="T26" s="334" t="s">
        <v>676</v>
      </c>
      <c r="U26" s="334" t="s">
        <v>676</v>
      </c>
      <c r="V26" s="334" t="s">
        <v>676</v>
      </c>
      <c r="W26" s="334" t="s">
        <v>676</v>
      </c>
      <c r="X26" s="334" t="s">
        <v>676</v>
      </c>
      <c r="Y26" s="334" t="s">
        <v>676</v>
      </c>
      <c r="Z26" s="334" t="s">
        <v>676</v>
      </c>
      <c r="AA26" s="334" t="s">
        <v>676</v>
      </c>
      <c r="AB26" s="334" t="s">
        <v>676</v>
      </c>
      <c r="AC26" s="334" t="s">
        <v>676</v>
      </c>
      <c r="AD26" s="334" t="s">
        <v>676</v>
      </c>
      <c r="AE26" s="334" t="s">
        <v>676</v>
      </c>
      <c r="AF26" s="334" t="s">
        <v>676</v>
      </c>
      <c r="AG26" s="334" t="s">
        <v>676</v>
      </c>
      <c r="AH26" s="333" t="e">
        <f t="shared" ref="AH26:AI26" ca="1" si="34">_xludf.CONCAT(AH$8,$J26)</f>
        <v>#NAME?</v>
      </c>
      <c r="AI26" s="333" t="e">
        <f t="shared" ca="1" si="34"/>
        <v>#NAME?</v>
      </c>
      <c r="AK26" s="326"/>
    </row>
    <row r="27" spans="2:37" ht="12.75">
      <c r="B27" s="330" t="s">
        <v>724</v>
      </c>
      <c r="C27" s="331" t="s">
        <v>725</v>
      </c>
      <c r="D27" s="332"/>
      <c r="E27" s="338" t="s">
        <v>726</v>
      </c>
      <c r="F27" s="332"/>
      <c r="G27" s="346" t="s">
        <v>1036</v>
      </c>
      <c r="H27" s="330" t="s">
        <v>701</v>
      </c>
      <c r="I27" s="326"/>
      <c r="J27" s="328">
        <v>19</v>
      </c>
      <c r="K27" s="333" t="e">
        <f t="shared" ref="K27:L27" ca="1" si="35">_xludf.CONCAT(K$8,$J27)</f>
        <v>#NAME?</v>
      </c>
      <c r="L27" s="333" t="e">
        <f t="shared" ca="1" si="35"/>
        <v>#NAME?</v>
      </c>
      <c r="M27" s="334" t="s">
        <v>676</v>
      </c>
      <c r="N27" s="334" t="s">
        <v>676</v>
      </c>
      <c r="O27" s="334" t="s">
        <v>676</v>
      </c>
      <c r="P27" s="334" t="s">
        <v>676</v>
      </c>
      <c r="Q27" s="334" t="s">
        <v>676</v>
      </c>
      <c r="R27" s="334" t="s">
        <v>676</v>
      </c>
      <c r="S27" s="334" t="s">
        <v>676</v>
      </c>
      <c r="T27" s="334" t="s">
        <v>676</v>
      </c>
      <c r="U27" s="334" t="s">
        <v>676</v>
      </c>
      <c r="V27" s="334" t="s">
        <v>676</v>
      </c>
      <c r="W27" s="334" t="s">
        <v>676</v>
      </c>
      <c r="X27" s="334" t="s">
        <v>676</v>
      </c>
      <c r="Y27" s="334" t="s">
        <v>676</v>
      </c>
      <c r="Z27" s="334" t="s">
        <v>676</v>
      </c>
      <c r="AA27" s="334" t="s">
        <v>676</v>
      </c>
      <c r="AB27" s="334" t="s">
        <v>676</v>
      </c>
      <c r="AC27" s="334" t="s">
        <v>676</v>
      </c>
      <c r="AD27" s="334" t="s">
        <v>676</v>
      </c>
      <c r="AE27" s="334" t="s">
        <v>676</v>
      </c>
      <c r="AF27" s="334" t="s">
        <v>676</v>
      </c>
      <c r="AG27" s="334" t="s">
        <v>676</v>
      </c>
      <c r="AH27" s="333" t="e">
        <f t="shared" ref="AH27:AI27" ca="1" si="36">_xludf.CONCAT(AH$8,$J27)</f>
        <v>#NAME?</v>
      </c>
      <c r="AI27" s="333" t="e">
        <f t="shared" ca="1" si="36"/>
        <v>#NAME?</v>
      </c>
      <c r="AK27" s="326"/>
    </row>
    <row r="28" spans="2:37" ht="15.75" customHeight="1">
      <c r="B28" s="330" t="s">
        <v>237</v>
      </c>
      <c r="C28" s="331" t="s">
        <v>676</v>
      </c>
      <c r="D28" s="332"/>
      <c r="E28" s="338"/>
      <c r="F28" s="332"/>
      <c r="G28" s="330"/>
      <c r="H28" s="326"/>
      <c r="I28" s="326"/>
      <c r="J28" s="328">
        <v>20</v>
      </c>
      <c r="K28" s="333" t="e">
        <f t="shared" ref="K28:L28" ca="1" si="37">_xludf.CONCAT(K$8,$J28)</f>
        <v>#NAME?</v>
      </c>
      <c r="L28" s="333" t="e">
        <f t="shared" ca="1" si="37"/>
        <v>#NAME?</v>
      </c>
      <c r="M28" s="334" t="s">
        <v>676</v>
      </c>
      <c r="N28" s="334" t="s">
        <v>676</v>
      </c>
      <c r="O28" s="334" t="s">
        <v>676</v>
      </c>
      <c r="P28" s="334" t="s">
        <v>676</v>
      </c>
      <c r="Q28" s="334" t="s">
        <v>676</v>
      </c>
      <c r="R28" s="334" t="s">
        <v>676</v>
      </c>
      <c r="S28" s="334" t="s">
        <v>676</v>
      </c>
      <c r="T28" s="334" t="s">
        <v>676</v>
      </c>
      <c r="U28" s="334" t="s">
        <v>676</v>
      </c>
      <c r="V28" s="334" t="s">
        <v>676</v>
      </c>
      <c r="W28" s="334" t="s">
        <v>676</v>
      </c>
      <c r="X28" s="334" t="s">
        <v>676</v>
      </c>
      <c r="Y28" s="334" t="s">
        <v>676</v>
      </c>
      <c r="Z28" s="334" t="s">
        <v>676</v>
      </c>
      <c r="AA28" s="334" t="s">
        <v>676</v>
      </c>
      <c r="AB28" s="334" t="s">
        <v>676</v>
      </c>
      <c r="AC28" s="334" t="s">
        <v>676</v>
      </c>
      <c r="AD28" s="334" t="s">
        <v>676</v>
      </c>
      <c r="AE28" s="334" t="s">
        <v>676</v>
      </c>
      <c r="AF28" s="334" t="s">
        <v>676</v>
      </c>
      <c r="AG28" s="334" t="s">
        <v>676</v>
      </c>
      <c r="AH28" s="333" t="e">
        <f t="shared" ref="AH28:AI28" ca="1" si="38">_xludf.CONCAT(AH$8,$J28)</f>
        <v>#NAME?</v>
      </c>
      <c r="AI28" s="333" t="e">
        <f t="shared" ca="1" si="38"/>
        <v>#NAME?</v>
      </c>
      <c r="AK28" s="326"/>
    </row>
    <row r="29" spans="2:37" ht="12.75">
      <c r="B29" s="330" t="s">
        <v>727</v>
      </c>
      <c r="C29" s="331" t="s">
        <v>728</v>
      </c>
      <c r="D29" s="332"/>
      <c r="E29" s="338" t="s">
        <v>729</v>
      </c>
      <c r="F29" s="332"/>
      <c r="G29" s="346" t="s">
        <v>1037</v>
      </c>
      <c r="H29" s="330" t="s">
        <v>701</v>
      </c>
      <c r="I29" s="326"/>
      <c r="J29" s="328">
        <v>21</v>
      </c>
      <c r="K29" s="333" t="e">
        <f t="shared" ref="K29:L29" ca="1" si="39">_xludf.CONCAT(K$8,$J29)</f>
        <v>#NAME?</v>
      </c>
      <c r="L29" s="333" t="e">
        <f t="shared" ca="1" si="39"/>
        <v>#NAME?</v>
      </c>
      <c r="M29" s="334" t="s">
        <v>676</v>
      </c>
      <c r="N29" s="334" t="s">
        <v>676</v>
      </c>
      <c r="O29" s="334" t="s">
        <v>676</v>
      </c>
      <c r="P29" s="334" t="s">
        <v>676</v>
      </c>
      <c r="Q29" s="334" t="s">
        <v>676</v>
      </c>
      <c r="R29" s="334" t="s">
        <v>676</v>
      </c>
      <c r="S29" s="334" t="s">
        <v>676</v>
      </c>
      <c r="T29" s="334" t="s">
        <v>676</v>
      </c>
      <c r="U29" s="334" t="s">
        <v>676</v>
      </c>
      <c r="V29" s="334" t="s">
        <v>676</v>
      </c>
      <c r="W29" s="334" t="s">
        <v>676</v>
      </c>
      <c r="X29" s="334" t="s">
        <v>676</v>
      </c>
      <c r="Y29" s="334" t="s">
        <v>676</v>
      </c>
      <c r="Z29" s="334" t="s">
        <v>676</v>
      </c>
      <c r="AA29" s="334" t="s">
        <v>676</v>
      </c>
      <c r="AB29" s="334" t="s">
        <v>676</v>
      </c>
      <c r="AC29" s="334" t="s">
        <v>676</v>
      </c>
      <c r="AD29" s="334" t="s">
        <v>676</v>
      </c>
      <c r="AE29" s="334" t="s">
        <v>676</v>
      </c>
      <c r="AF29" s="334" t="s">
        <v>676</v>
      </c>
      <c r="AG29" s="334" t="s">
        <v>676</v>
      </c>
      <c r="AH29" s="333" t="e">
        <f t="shared" ref="AH29:AI29" ca="1" si="40">_xludf.CONCAT(AH$8,$J29)</f>
        <v>#NAME?</v>
      </c>
      <c r="AI29" s="333" t="e">
        <f t="shared" ca="1" si="40"/>
        <v>#NAME?</v>
      </c>
      <c r="AK29" s="326"/>
    </row>
    <row r="30" spans="2:37" ht="12.75">
      <c r="B30" s="330" t="s">
        <v>231</v>
      </c>
      <c r="C30" s="331" t="s">
        <v>728</v>
      </c>
      <c r="D30" s="332"/>
      <c r="E30" s="338" t="s">
        <v>730</v>
      </c>
      <c r="F30" s="332"/>
      <c r="G30" s="346" t="s">
        <v>927</v>
      </c>
      <c r="H30" s="330" t="s">
        <v>701</v>
      </c>
      <c r="I30" s="326"/>
      <c r="J30" s="328">
        <v>22</v>
      </c>
      <c r="K30" s="333" t="e">
        <f t="shared" ref="K30:L30" ca="1" si="41">_xludf.CONCAT(K$8,$J30)</f>
        <v>#NAME?</v>
      </c>
      <c r="L30" s="333" t="e">
        <f t="shared" ca="1" si="41"/>
        <v>#NAME?</v>
      </c>
      <c r="M30" s="334" t="s">
        <v>676</v>
      </c>
      <c r="N30" s="334" t="s">
        <v>676</v>
      </c>
      <c r="O30" s="334" t="s">
        <v>676</v>
      </c>
      <c r="P30" s="334" t="s">
        <v>676</v>
      </c>
      <c r="Q30" s="334" t="s">
        <v>676</v>
      </c>
      <c r="R30" s="334" t="s">
        <v>676</v>
      </c>
      <c r="S30" s="334" t="s">
        <v>676</v>
      </c>
      <c r="T30" s="334" t="s">
        <v>676</v>
      </c>
      <c r="U30" s="334" t="s">
        <v>676</v>
      </c>
      <c r="V30" s="334" t="s">
        <v>676</v>
      </c>
      <c r="W30" s="334" t="s">
        <v>676</v>
      </c>
      <c r="X30" s="334" t="s">
        <v>676</v>
      </c>
      <c r="Y30" s="334" t="s">
        <v>676</v>
      </c>
      <c r="Z30" s="334" t="s">
        <v>676</v>
      </c>
      <c r="AA30" s="334" t="s">
        <v>676</v>
      </c>
      <c r="AB30" s="334" t="s">
        <v>676</v>
      </c>
      <c r="AC30" s="334" t="s">
        <v>676</v>
      </c>
      <c r="AD30" s="334" t="s">
        <v>676</v>
      </c>
      <c r="AE30" s="334" t="s">
        <v>676</v>
      </c>
      <c r="AF30" s="334" t="s">
        <v>676</v>
      </c>
      <c r="AG30" s="334" t="s">
        <v>676</v>
      </c>
      <c r="AH30" s="333" t="e">
        <f t="shared" ref="AH30:AI30" ca="1" si="42">_xludf.CONCAT(AH$8,$J30)</f>
        <v>#NAME?</v>
      </c>
      <c r="AI30" s="333" t="e">
        <f t="shared" ca="1" si="42"/>
        <v>#NAME?</v>
      </c>
      <c r="AK30" s="326"/>
    </row>
    <row r="31" spans="2:37" ht="12.75">
      <c r="B31" s="330" t="s">
        <v>731</v>
      </c>
      <c r="C31" s="331" t="s">
        <v>728</v>
      </c>
      <c r="D31" s="332"/>
      <c r="E31" s="338" t="s">
        <v>732</v>
      </c>
      <c r="F31" s="332"/>
      <c r="G31" s="346" t="s">
        <v>928</v>
      </c>
      <c r="H31" s="330" t="s">
        <v>701</v>
      </c>
      <c r="I31" s="326"/>
      <c r="J31" s="328">
        <v>23</v>
      </c>
      <c r="K31" s="333" t="e">
        <f t="shared" ref="K31:L31" ca="1" si="43">_xludf.CONCAT(K$8,$J31)</f>
        <v>#NAME?</v>
      </c>
      <c r="L31" s="333" t="e">
        <f t="shared" ca="1" si="43"/>
        <v>#NAME?</v>
      </c>
      <c r="M31" s="334" t="s">
        <v>676</v>
      </c>
      <c r="N31" s="334" t="s">
        <v>676</v>
      </c>
      <c r="O31" s="334" t="s">
        <v>676</v>
      </c>
      <c r="P31" s="334" t="s">
        <v>676</v>
      </c>
      <c r="Q31" s="334" t="s">
        <v>676</v>
      </c>
      <c r="R31" s="334" t="s">
        <v>676</v>
      </c>
      <c r="S31" s="334" t="s">
        <v>676</v>
      </c>
      <c r="T31" s="334" t="s">
        <v>676</v>
      </c>
      <c r="U31" s="334" t="s">
        <v>676</v>
      </c>
      <c r="V31" s="334" t="s">
        <v>676</v>
      </c>
      <c r="W31" s="334" t="s">
        <v>676</v>
      </c>
      <c r="X31" s="334" t="s">
        <v>676</v>
      </c>
      <c r="Y31" s="334" t="s">
        <v>676</v>
      </c>
      <c r="Z31" s="334" t="s">
        <v>676</v>
      </c>
      <c r="AA31" s="334" t="s">
        <v>676</v>
      </c>
      <c r="AB31" s="334" t="s">
        <v>676</v>
      </c>
      <c r="AC31" s="334" t="s">
        <v>676</v>
      </c>
      <c r="AD31" s="334" t="s">
        <v>676</v>
      </c>
      <c r="AE31" s="334" t="s">
        <v>676</v>
      </c>
      <c r="AF31" s="334" t="s">
        <v>676</v>
      </c>
      <c r="AG31" s="334" t="s">
        <v>676</v>
      </c>
      <c r="AH31" s="333" t="e">
        <f t="shared" ref="AH31:AI31" ca="1" si="44">_xludf.CONCAT(AH$8,$J31)</f>
        <v>#NAME?</v>
      </c>
      <c r="AI31" s="333" t="e">
        <f t="shared" ca="1" si="44"/>
        <v>#NAME?</v>
      </c>
      <c r="AK31" s="326"/>
    </row>
    <row r="32" spans="2:37" ht="15.75" customHeight="1">
      <c r="B32" s="330" t="s">
        <v>134</v>
      </c>
      <c r="C32" s="331" t="s">
        <v>676</v>
      </c>
      <c r="D32" s="332"/>
      <c r="E32" s="338"/>
      <c r="F32" s="332"/>
      <c r="G32" s="330"/>
      <c r="H32" s="326"/>
      <c r="I32" s="326"/>
      <c r="J32" s="328">
        <v>24</v>
      </c>
      <c r="K32" s="333" t="e">
        <f t="shared" ref="K32:L32" ca="1" si="45">_xludf.CONCAT(K$8,$J32)</f>
        <v>#NAME?</v>
      </c>
      <c r="L32" s="333" t="e">
        <f t="shared" ca="1" si="45"/>
        <v>#NAME?</v>
      </c>
      <c r="M32" s="334" t="s">
        <v>676</v>
      </c>
      <c r="N32" s="334" t="s">
        <v>676</v>
      </c>
      <c r="O32" s="334" t="s">
        <v>676</v>
      </c>
      <c r="P32" s="334" t="s">
        <v>676</v>
      </c>
      <c r="Q32" s="334" t="s">
        <v>676</v>
      </c>
      <c r="R32" s="334" t="s">
        <v>676</v>
      </c>
      <c r="S32" s="334" t="s">
        <v>676</v>
      </c>
      <c r="T32" s="334" t="s">
        <v>676</v>
      </c>
      <c r="U32" s="334" t="s">
        <v>676</v>
      </c>
      <c r="V32" s="334" t="s">
        <v>676</v>
      </c>
      <c r="W32" s="334" t="s">
        <v>676</v>
      </c>
      <c r="X32" s="334" t="s">
        <v>676</v>
      </c>
      <c r="Y32" s="334" t="s">
        <v>676</v>
      </c>
      <c r="Z32" s="334" t="s">
        <v>676</v>
      </c>
      <c r="AA32" s="334" t="s">
        <v>676</v>
      </c>
      <c r="AB32" s="334" t="s">
        <v>676</v>
      </c>
      <c r="AC32" s="334" t="s">
        <v>676</v>
      </c>
      <c r="AD32" s="334" t="s">
        <v>676</v>
      </c>
      <c r="AE32" s="334" t="s">
        <v>676</v>
      </c>
      <c r="AF32" s="334" t="s">
        <v>676</v>
      </c>
      <c r="AG32" s="334" t="s">
        <v>676</v>
      </c>
      <c r="AH32" s="333" t="e">
        <f t="shared" ref="AH32:AI32" ca="1" si="46">_xludf.CONCAT(AH$8,$J32)</f>
        <v>#NAME?</v>
      </c>
      <c r="AI32" s="333" t="e">
        <f t="shared" ca="1" si="46"/>
        <v>#NAME?</v>
      </c>
      <c r="AK32" s="326"/>
    </row>
    <row r="33" spans="2:37" ht="15.75" customHeight="1">
      <c r="B33" s="330" t="s">
        <v>733</v>
      </c>
      <c r="C33" s="331" t="s">
        <v>676</v>
      </c>
      <c r="D33" s="332"/>
      <c r="E33" s="338"/>
      <c r="F33" s="332"/>
      <c r="G33" s="330"/>
      <c r="H33" s="326"/>
      <c r="I33" s="326"/>
      <c r="J33" s="328">
        <v>25</v>
      </c>
      <c r="K33" s="333" t="e">
        <f t="shared" ref="K33:L33" ca="1" si="47">_xludf.CONCAT(K$8,$J33)</f>
        <v>#NAME?</v>
      </c>
      <c r="L33" s="333" t="e">
        <f t="shared" ca="1" si="47"/>
        <v>#NAME?</v>
      </c>
      <c r="M33" s="334" t="s">
        <v>676</v>
      </c>
      <c r="N33" s="334" t="s">
        <v>676</v>
      </c>
      <c r="O33" s="334" t="s">
        <v>676</v>
      </c>
      <c r="P33" s="334" t="s">
        <v>676</v>
      </c>
      <c r="Q33" s="334" t="s">
        <v>676</v>
      </c>
      <c r="R33" s="334" t="s">
        <v>676</v>
      </c>
      <c r="S33" s="334" t="s">
        <v>676</v>
      </c>
      <c r="T33" s="334" t="s">
        <v>676</v>
      </c>
      <c r="U33" s="334" t="s">
        <v>676</v>
      </c>
      <c r="V33" s="334" t="s">
        <v>676</v>
      </c>
      <c r="W33" s="334" t="s">
        <v>676</v>
      </c>
      <c r="X33" s="334" t="s">
        <v>676</v>
      </c>
      <c r="Y33" s="334" t="s">
        <v>676</v>
      </c>
      <c r="Z33" s="334" t="s">
        <v>676</v>
      </c>
      <c r="AA33" s="334" t="s">
        <v>676</v>
      </c>
      <c r="AB33" s="334" t="s">
        <v>676</v>
      </c>
      <c r="AC33" s="334" t="s">
        <v>676</v>
      </c>
      <c r="AD33" s="334" t="s">
        <v>676</v>
      </c>
      <c r="AE33" s="334" t="s">
        <v>676</v>
      </c>
      <c r="AF33" s="334" t="s">
        <v>676</v>
      </c>
      <c r="AG33" s="334" t="s">
        <v>676</v>
      </c>
      <c r="AH33" s="333" t="e">
        <f t="shared" ref="AH33:AI33" ca="1" si="48">_xludf.CONCAT(AH$8,$J33)</f>
        <v>#NAME?</v>
      </c>
      <c r="AI33" s="333" t="e">
        <f t="shared" ca="1" si="48"/>
        <v>#NAME?</v>
      </c>
      <c r="AK33" s="326"/>
    </row>
    <row r="34" spans="2:37" ht="15.75" customHeight="1">
      <c r="B34" s="330" t="s">
        <v>131</v>
      </c>
      <c r="C34" s="331" t="s">
        <v>676</v>
      </c>
      <c r="D34" s="332"/>
      <c r="E34" s="338"/>
      <c r="F34" s="332"/>
      <c r="G34" s="330"/>
      <c r="H34" s="326"/>
      <c r="I34" s="326"/>
      <c r="J34" s="328">
        <v>26</v>
      </c>
      <c r="K34" s="333" t="e">
        <f t="shared" ref="K34:L34" ca="1" si="49">_xludf.CONCAT(K$8,$J34)</f>
        <v>#NAME?</v>
      </c>
      <c r="L34" s="333" t="e">
        <f t="shared" ca="1" si="49"/>
        <v>#NAME?</v>
      </c>
      <c r="M34" s="334" t="s">
        <v>676</v>
      </c>
      <c r="N34" s="334" t="s">
        <v>676</v>
      </c>
      <c r="O34" s="334" t="s">
        <v>676</v>
      </c>
      <c r="P34" s="334" t="s">
        <v>676</v>
      </c>
      <c r="Q34" s="334" t="s">
        <v>676</v>
      </c>
      <c r="R34" s="334" t="s">
        <v>676</v>
      </c>
      <c r="S34" s="334" t="s">
        <v>676</v>
      </c>
      <c r="T34" s="334" t="s">
        <v>676</v>
      </c>
      <c r="U34" s="334" t="s">
        <v>676</v>
      </c>
      <c r="V34" s="334" t="s">
        <v>676</v>
      </c>
      <c r="W34" s="334" t="s">
        <v>676</v>
      </c>
      <c r="X34" s="334" t="s">
        <v>676</v>
      </c>
      <c r="Y34" s="334" t="s">
        <v>676</v>
      </c>
      <c r="Z34" s="334" t="s">
        <v>676</v>
      </c>
      <c r="AA34" s="334" t="s">
        <v>676</v>
      </c>
      <c r="AB34" s="334" t="s">
        <v>676</v>
      </c>
      <c r="AC34" s="334" t="s">
        <v>676</v>
      </c>
      <c r="AD34" s="334" t="s">
        <v>676</v>
      </c>
      <c r="AE34" s="334" t="s">
        <v>676</v>
      </c>
      <c r="AF34" s="334" t="s">
        <v>676</v>
      </c>
      <c r="AG34" s="334" t="s">
        <v>676</v>
      </c>
      <c r="AH34" s="333" t="e">
        <f t="shared" ref="AH34:AI34" ca="1" si="50">_xludf.CONCAT(AH$8,$J34)</f>
        <v>#NAME?</v>
      </c>
      <c r="AI34" s="333" t="e">
        <f t="shared" ca="1" si="50"/>
        <v>#NAME?</v>
      </c>
      <c r="AK34" s="326"/>
    </row>
    <row r="35" spans="2:37" ht="15.75" customHeight="1">
      <c r="B35" s="330" t="s">
        <v>734</v>
      </c>
      <c r="C35" s="331" t="s">
        <v>676</v>
      </c>
      <c r="D35" s="332"/>
      <c r="E35" s="338"/>
      <c r="F35" s="332"/>
      <c r="G35" s="330"/>
      <c r="H35" s="326"/>
      <c r="I35" s="326"/>
      <c r="J35" s="328">
        <v>27</v>
      </c>
      <c r="K35" s="333" t="e">
        <f t="shared" ref="K35:L35" ca="1" si="51">_xludf.CONCAT(K$8,$J35)</f>
        <v>#NAME?</v>
      </c>
      <c r="L35" s="333" t="e">
        <f t="shared" ca="1" si="51"/>
        <v>#NAME?</v>
      </c>
      <c r="M35" s="334" t="s">
        <v>676</v>
      </c>
      <c r="N35" s="334" t="s">
        <v>676</v>
      </c>
      <c r="O35" s="334" t="s">
        <v>676</v>
      </c>
      <c r="P35" s="334" t="s">
        <v>676</v>
      </c>
      <c r="Q35" s="334" t="s">
        <v>676</v>
      </c>
      <c r="R35" s="334" t="s">
        <v>676</v>
      </c>
      <c r="S35" s="334" t="s">
        <v>676</v>
      </c>
      <c r="T35" s="334" t="s">
        <v>676</v>
      </c>
      <c r="U35" s="334" t="s">
        <v>676</v>
      </c>
      <c r="V35" s="334" t="s">
        <v>676</v>
      </c>
      <c r="W35" s="334" t="s">
        <v>676</v>
      </c>
      <c r="X35" s="334" t="s">
        <v>676</v>
      </c>
      <c r="Y35" s="334" t="s">
        <v>676</v>
      </c>
      <c r="Z35" s="334" t="s">
        <v>676</v>
      </c>
      <c r="AA35" s="334" t="s">
        <v>676</v>
      </c>
      <c r="AB35" s="334" t="s">
        <v>676</v>
      </c>
      <c r="AC35" s="334" t="s">
        <v>676</v>
      </c>
      <c r="AD35" s="334" t="s">
        <v>676</v>
      </c>
      <c r="AE35" s="334" t="s">
        <v>676</v>
      </c>
      <c r="AF35" s="334" t="s">
        <v>676</v>
      </c>
      <c r="AG35" s="334" t="s">
        <v>676</v>
      </c>
      <c r="AH35" s="333" t="e">
        <f t="shared" ref="AH35:AI35" ca="1" si="52">_xludf.CONCAT(AH$8,$J35)</f>
        <v>#NAME?</v>
      </c>
      <c r="AI35" s="333" t="e">
        <f t="shared" ca="1" si="52"/>
        <v>#NAME?</v>
      </c>
      <c r="AK35" s="326"/>
    </row>
    <row r="36" spans="2:37" ht="15.75" customHeight="1">
      <c r="B36" s="330" t="s">
        <v>265</v>
      </c>
      <c r="C36" s="331" t="s">
        <v>676</v>
      </c>
      <c r="D36" s="332"/>
      <c r="E36" s="338"/>
      <c r="F36" s="332"/>
      <c r="G36" s="330"/>
      <c r="H36" s="326"/>
      <c r="I36" s="326"/>
      <c r="J36" s="328">
        <v>28</v>
      </c>
      <c r="K36" s="333" t="e">
        <f t="shared" ref="K36:L36" ca="1" si="53">_xludf.CONCAT(K$8,$J36)</f>
        <v>#NAME?</v>
      </c>
      <c r="L36" s="333" t="e">
        <f t="shared" ca="1" si="53"/>
        <v>#NAME?</v>
      </c>
      <c r="M36" s="334" t="s">
        <v>676</v>
      </c>
      <c r="N36" s="334" t="s">
        <v>676</v>
      </c>
      <c r="O36" s="334" t="s">
        <v>676</v>
      </c>
      <c r="P36" s="334" t="s">
        <v>676</v>
      </c>
      <c r="Q36" s="334" t="s">
        <v>676</v>
      </c>
      <c r="R36" s="334" t="s">
        <v>676</v>
      </c>
      <c r="S36" s="334" t="s">
        <v>676</v>
      </c>
      <c r="T36" s="334" t="s">
        <v>676</v>
      </c>
      <c r="U36" s="334" t="s">
        <v>676</v>
      </c>
      <c r="V36" s="334" t="s">
        <v>676</v>
      </c>
      <c r="W36" s="334" t="s">
        <v>676</v>
      </c>
      <c r="X36" s="334" t="s">
        <v>676</v>
      </c>
      <c r="Y36" s="334" t="s">
        <v>676</v>
      </c>
      <c r="Z36" s="334" t="s">
        <v>676</v>
      </c>
      <c r="AA36" s="334" t="s">
        <v>676</v>
      </c>
      <c r="AB36" s="334" t="s">
        <v>676</v>
      </c>
      <c r="AC36" s="334" t="s">
        <v>676</v>
      </c>
      <c r="AD36" s="334" t="s">
        <v>676</v>
      </c>
      <c r="AE36" s="334" t="s">
        <v>676</v>
      </c>
      <c r="AF36" s="334" t="s">
        <v>676</v>
      </c>
      <c r="AG36" s="334" t="s">
        <v>676</v>
      </c>
      <c r="AH36" s="333" t="e">
        <f t="shared" ref="AH36:AI36" ca="1" si="54">_xludf.CONCAT(AH$8,$J36)</f>
        <v>#NAME?</v>
      </c>
      <c r="AI36" s="333" t="e">
        <f t="shared" ca="1" si="54"/>
        <v>#NAME?</v>
      </c>
      <c r="AK36" s="326"/>
    </row>
    <row r="37" spans="2:37" ht="15.75" customHeight="1">
      <c r="B37" s="330" t="s">
        <v>735</v>
      </c>
      <c r="C37" s="331" t="s">
        <v>676</v>
      </c>
      <c r="D37" s="332"/>
      <c r="E37" s="338"/>
      <c r="F37" s="332"/>
      <c r="G37" s="330"/>
      <c r="H37" s="326"/>
      <c r="I37" s="326"/>
      <c r="J37" s="328">
        <v>29</v>
      </c>
      <c r="K37" s="333" t="e">
        <f t="shared" ref="K37:L37" ca="1" si="55">_xludf.CONCAT(K$8,$J37)</f>
        <v>#NAME?</v>
      </c>
      <c r="L37" s="333" t="e">
        <f t="shared" ca="1" si="55"/>
        <v>#NAME?</v>
      </c>
      <c r="M37" s="334" t="s">
        <v>676</v>
      </c>
      <c r="N37" s="334" t="s">
        <v>676</v>
      </c>
      <c r="O37" s="334" t="s">
        <v>676</v>
      </c>
      <c r="P37" s="334" t="s">
        <v>676</v>
      </c>
      <c r="Q37" s="334" t="s">
        <v>676</v>
      </c>
      <c r="R37" s="334" t="s">
        <v>676</v>
      </c>
      <c r="S37" s="334" t="s">
        <v>676</v>
      </c>
      <c r="T37" s="334" t="s">
        <v>676</v>
      </c>
      <c r="U37" s="334" t="s">
        <v>676</v>
      </c>
      <c r="V37" s="334" t="s">
        <v>676</v>
      </c>
      <c r="W37" s="334" t="s">
        <v>676</v>
      </c>
      <c r="X37" s="334" t="s">
        <v>676</v>
      </c>
      <c r="Y37" s="334" t="s">
        <v>676</v>
      </c>
      <c r="Z37" s="334" t="s">
        <v>676</v>
      </c>
      <c r="AA37" s="334" t="s">
        <v>676</v>
      </c>
      <c r="AB37" s="334" t="s">
        <v>676</v>
      </c>
      <c r="AC37" s="334" t="s">
        <v>676</v>
      </c>
      <c r="AD37" s="334" t="s">
        <v>676</v>
      </c>
      <c r="AE37" s="334" t="s">
        <v>676</v>
      </c>
      <c r="AF37" s="334" t="s">
        <v>676</v>
      </c>
      <c r="AG37" s="334" t="s">
        <v>676</v>
      </c>
      <c r="AH37" s="333" t="e">
        <f t="shared" ref="AH37:AI37" ca="1" si="56">_xludf.CONCAT(AH$8,$J37)</f>
        <v>#NAME?</v>
      </c>
      <c r="AI37" s="333" t="e">
        <f t="shared" ca="1" si="56"/>
        <v>#NAME?</v>
      </c>
      <c r="AK37" s="326"/>
    </row>
    <row r="38" spans="2:37" ht="15.75" customHeight="1">
      <c r="B38" s="330" t="s">
        <v>235</v>
      </c>
      <c r="C38" s="331" t="s">
        <v>676</v>
      </c>
      <c r="D38" s="332"/>
      <c r="E38" s="338"/>
      <c r="F38" s="332"/>
      <c r="G38" s="330"/>
      <c r="H38" s="326"/>
      <c r="I38" s="326"/>
      <c r="J38" s="328">
        <v>30</v>
      </c>
      <c r="K38" s="333" t="e">
        <f t="shared" ref="K38:L38" ca="1" si="57">_xludf.CONCAT(K$8,$J38)</f>
        <v>#NAME?</v>
      </c>
      <c r="L38" s="333" t="e">
        <f t="shared" ca="1" si="57"/>
        <v>#NAME?</v>
      </c>
      <c r="M38" s="334" t="s">
        <v>676</v>
      </c>
      <c r="N38" s="334" t="s">
        <v>676</v>
      </c>
      <c r="O38" s="334" t="s">
        <v>676</v>
      </c>
      <c r="P38" s="334" t="s">
        <v>676</v>
      </c>
      <c r="Q38" s="334" t="s">
        <v>676</v>
      </c>
      <c r="R38" s="334" t="s">
        <v>676</v>
      </c>
      <c r="S38" s="334" t="s">
        <v>676</v>
      </c>
      <c r="T38" s="334" t="s">
        <v>676</v>
      </c>
      <c r="U38" s="334" t="s">
        <v>676</v>
      </c>
      <c r="V38" s="334" t="s">
        <v>676</v>
      </c>
      <c r="W38" s="334" t="s">
        <v>676</v>
      </c>
      <c r="X38" s="334" t="s">
        <v>676</v>
      </c>
      <c r="Y38" s="334" t="s">
        <v>676</v>
      </c>
      <c r="Z38" s="334" t="s">
        <v>676</v>
      </c>
      <c r="AA38" s="334" t="s">
        <v>676</v>
      </c>
      <c r="AB38" s="334" t="s">
        <v>676</v>
      </c>
      <c r="AC38" s="334" t="s">
        <v>676</v>
      </c>
      <c r="AD38" s="334" t="s">
        <v>676</v>
      </c>
      <c r="AE38" s="334" t="s">
        <v>676</v>
      </c>
      <c r="AF38" s="334" t="s">
        <v>676</v>
      </c>
      <c r="AG38" s="334" t="s">
        <v>676</v>
      </c>
      <c r="AH38" s="333" t="e">
        <f t="shared" ref="AH38:AI38" ca="1" si="58">_xludf.CONCAT(AH$8,$J38)</f>
        <v>#NAME?</v>
      </c>
      <c r="AI38" s="333" t="e">
        <f t="shared" ca="1" si="58"/>
        <v>#NAME?</v>
      </c>
      <c r="AK38" s="326"/>
    </row>
    <row r="39" spans="2:37" ht="15.75" customHeight="1">
      <c r="B39" s="330" t="s">
        <v>736</v>
      </c>
      <c r="C39" s="331" t="s">
        <v>676</v>
      </c>
      <c r="D39" s="332"/>
      <c r="E39" s="338"/>
      <c r="F39" s="332"/>
      <c r="G39" s="330"/>
      <c r="H39" s="326"/>
      <c r="I39" s="326"/>
      <c r="J39" s="328">
        <v>31</v>
      </c>
      <c r="K39" s="333" t="e">
        <f t="shared" ref="K39:L39" ca="1" si="59">_xludf.CONCAT(K$8,$J39)</f>
        <v>#NAME?</v>
      </c>
      <c r="L39" s="333" t="e">
        <f t="shared" ca="1" si="59"/>
        <v>#NAME?</v>
      </c>
      <c r="M39" s="334" t="s">
        <v>676</v>
      </c>
      <c r="N39" s="334" t="s">
        <v>676</v>
      </c>
      <c r="O39" s="334" t="s">
        <v>676</v>
      </c>
      <c r="P39" s="334" t="s">
        <v>676</v>
      </c>
      <c r="Q39" s="334" t="s">
        <v>676</v>
      </c>
      <c r="R39" s="334" t="s">
        <v>676</v>
      </c>
      <c r="S39" s="334" t="s">
        <v>676</v>
      </c>
      <c r="T39" s="334" t="s">
        <v>676</v>
      </c>
      <c r="U39" s="334" t="s">
        <v>676</v>
      </c>
      <c r="V39" s="334" t="s">
        <v>676</v>
      </c>
      <c r="W39" s="334" t="s">
        <v>676</v>
      </c>
      <c r="X39" s="334" t="s">
        <v>676</v>
      </c>
      <c r="Y39" s="334" t="s">
        <v>676</v>
      </c>
      <c r="Z39" s="334" t="s">
        <v>676</v>
      </c>
      <c r="AA39" s="334" t="s">
        <v>676</v>
      </c>
      <c r="AB39" s="334" t="s">
        <v>676</v>
      </c>
      <c r="AC39" s="334" t="s">
        <v>676</v>
      </c>
      <c r="AD39" s="334" t="s">
        <v>676</v>
      </c>
      <c r="AE39" s="334" t="s">
        <v>676</v>
      </c>
      <c r="AF39" s="334" t="s">
        <v>676</v>
      </c>
      <c r="AG39" s="334" t="s">
        <v>676</v>
      </c>
      <c r="AH39" s="333" t="e">
        <f t="shared" ref="AH39:AI39" ca="1" si="60">_xludf.CONCAT(AH$8,$J39)</f>
        <v>#NAME?</v>
      </c>
      <c r="AI39" s="333" t="e">
        <f t="shared" ca="1" si="60"/>
        <v>#NAME?</v>
      </c>
      <c r="AK39" s="326"/>
    </row>
    <row r="40" spans="2:37" ht="15.75" customHeight="1">
      <c r="B40" s="330" t="s">
        <v>233</v>
      </c>
      <c r="C40" s="331" t="s">
        <v>676</v>
      </c>
      <c r="D40" s="332"/>
      <c r="E40" s="338"/>
      <c r="F40" s="332"/>
      <c r="G40" s="330"/>
      <c r="H40" s="326"/>
      <c r="I40" s="326"/>
      <c r="J40" s="328">
        <v>32</v>
      </c>
      <c r="K40" s="333" t="e">
        <f t="shared" ref="K40:L40" ca="1" si="61">_xludf.CONCAT(K$8,$J40)</f>
        <v>#NAME?</v>
      </c>
      <c r="L40" s="333" t="e">
        <f t="shared" ca="1" si="61"/>
        <v>#NAME?</v>
      </c>
      <c r="M40" s="334" t="s">
        <v>676</v>
      </c>
      <c r="N40" s="334" t="s">
        <v>676</v>
      </c>
      <c r="O40" s="334" t="s">
        <v>676</v>
      </c>
      <c r="P40" s="334" t="s">
        <v>676</v>
      </c>
      <c r="Q40" s="334" t="s">
        <v>676</v>
      </c>
      <c r="R40" s="334" t="s">
        <v>676</v>
      </c>
      <c r="S40" s="334" t="s">
        <v>676</v>
      </c>
      <c r="T40" s="334" t="s">
        <v>676</v>
      </c>
      <c r="U40" s="334" t="s">
        <v>676</v>
      </c>
      <c r="V40" s="334" t="s">
        <v>676</v>
      </c>
      <c r="W40" s="334" t="s">
        <v>676</v>
      </c>
      <c r="X40" s="334" t="s">
        <v>676</v>
      </c>
      <c r="Y40" s="334" t="s">
        <v>676</v>
      </c>
      <c r="Z40" s="334" t="s">
        <v>676</v>
      </c>
      <c r="AA40" s="334" t="s">
        <v>676</v>
      </c>
      <c r="AB40" s="334" t="s">
        <v>676</v>
      </c>
      <c r="AC40" s="334" t="s">
        <v>676</v>
      </c>
      <c r="AD40" s="334" t="s">
        <v>676</v>
      </c>
      <c r="AE40" s="334" t="s">
        <v>676</v>
      </c>
      <c r="AF40" s="334" t="s">
        <v>676</v>
      </c>
      <c r="AG40" s="334" t="s">
        <v>676</v>
      </c>
      <c r="AH40" s="333" t="e">
        <f t="shared" ref="AH40:AI40" ca="1" si="62">_xludf.CONCAT(AH$8,$J40)</f>
        <v>#NAME?</v>
      </c>
      <c r="AI40" s="333" t="e">
        <f t="shared" ca="1" si="62"/>
        <v>#NAME?</v>
      </c>
      <c r="AK40" s="326"/>
    </row>
    <row r="41" spans="2:37" ht="15.75" customHeight="1">
      <c r="B41" s="330" t="s">
        <v>737</v>
      </c>
      <c r="C41" s="331" t="s">
        <v>676</v>
      </c>
      <c r="D41" s="332"/>
      <c r="E41" s="338"/>
      <c r="F41" s="332"/>
      <c r="G41" s="330"/>
      <c r="H41" s="326"/>
      <c r="I41" s="326"/>
      <c r="J41" s="328">
        <v>33</v>
      </c>
      <c r="K41" s="333" t="e">
        <f t="shared" ref="K41:L41" ca="1" si="63">_xludf.CONCAT(K$8,$J41)</f>
        <v>#NAME?</v>
      </c>
      <c r="L41" s="333" t="e">
        <f t="shared" ca="1" si="63"/>
        <v>#NAME?</v>
      </c>
      <c r="M41" s="334" t="s">
        <v>676</v>
      </c>
      <c r="N41" s="334" t="s">
        <v>676</v>
      </c>
      <c r="O41" s="334" t="s">
        <v>676</v>
      </c>
      <c r="P41" s="334" t="s">
        <v>676</v>
      </c>
      <c r="Q41" s="334" t="s">
        <v>676</v>
      </c>
      <c r="R41" s="334" t="s">
        <v>676</v>
      </c>
      <c r="S41" s="334" t="s">
        <v>676</v>
      </c>
      <c r="T41" s="334" t="s">
        <v>676</v>
      </c>
      <c r="U41" s="334" t="s">
        <v>676</v>
      </c>
      <c r="V41" s="334" t="s">
        <v>676</v>
      </c>
      <c r="W41" s="334" t="s">
        <v>676</v>
      </c>
      <c r="X41" s="334" t="s">
        <v>676</v>
      </c>
      <c r="Y41" s="334" t="s">
        <v>676</v>
      </c>
      <c r="Z41" s="334" t="s">
        <v>676</v>
      </c>
      <c r="AA41" s="334" t="s">
        <v>676</v>
      </c>
      <c r="AB41" s="334" t="s">
        <v>676</v>
      </c>
      <c r="AC41" s="334" t="s">
        <v>676</v>
      </c>
      <c r="AD41" s="334" t="s">
        <v>676</v>
      </c>
      <c r="AE41" s="334" t="s">
        <v>676</v>
      </c>
      <c r="AF41" s="334" t="s">
        <v>676</v>
      </c>
      <c r="AG41" s="334" t="s">
        <v>676</v>
      </c>
      <c r="AH41" s="333" t="e">
        <f t="shared" ref="AH41:AI41" ca="1" si="64">_xludf.CONCAT(AH$8,$J41)</f>
        <v>#NAME?</v>
      </c>
      <c r="AI41" s="333" t="e">
        <f t="shared" ca="1" si="64"/>
        <v>#NAME?</v>
      </c>
      <c r="AK41" s="326"/>
    </row>
    <row r="42" spans="2:37" ht="15.75" customHeight="1">
      <c r="B42" s="330" t="s">
        <v>30</v>
      </c>
      <c r="C42" s="331" t="s">
        <v>676</v>
      </c>
      <c r="D42" s="332"/>
      <c r="E42" s="338"/>
      <c r="F42" s="332"/>
      <c r="G42" s="330"/>
      <c r="H42" s="326"/>
      <c r="I42" s="326"/>
      <c r="J42" s="328">
        <v>34</v>
      </c>
      <c r="K42" s="333" t="e">
        <f t="shared" ref="K42:L42" ca="1" si="65">_xludf.CONCAT(K$8,$J42)</f>
        <v>#NAME?</v>
      </c>
      <c r="L42" s="333" t="e">
        <f t="shared" ca="1" si="65"/>
        <v>#NAME?</v>
      </c>
      <c r="M42" s="334" t="s">
        <v>676</v>
      </c>
      <c r="N42" s="334" t="s">
        <v>676</v>
      </c>
      <c r="O42" s="334" t="s">
        <v>676</v>
      </c>
      <c r="P42" s="334" t="s">
        <v>676</v>
      </c>
      <c r="Q42" s="334" t="s">
        <v>676</v>
      </c>
      <c r="R42" s="334" t="s">
        <v>676</v>
      </c>
      <c r="S42" s="334" t="s">
        <v>676</v>
      </c>
      <c r="T42" s="334" t="s">
        <v>676</v>
      </c>
      <c r="U42" s="334" t="s">
        <v>676</v>
      </c>
      <c r="V42" s="334" t="s">
        <v>676</v>
      </c>
      <c r="W42" s="334" t="s">
        <v>676</v>
      </c>
      <c r="X42" s="334" t="s">
        <v>676</v>
      </c>
      <c r="Y42" s="334" t="s">
        <v>676</v>
      </c>
      <c r="Z42" s="334" t="s">
        <v>676</v>
      </c>
      <c r="AA42" s="334" t="s">
        <v>676</v>
      </c>
      <c r="AB42" s="334" t="s">
        <v>676</v>
      </c>
      <c r="AC42" s="334" t="s">
        <v>676</v>
      </c>
      <c r="AD42" s="334" t="s">
        <v>676</v>
      </c>
      <c r="AE42" s="334" t="s">
        <v>676</v>
      </c>
      <c r="AF42" s="334" t="s">
        <v>676</v>
      </c>
      <c r="AG42" s="334" t="s">
        <v>676</v>
      </c>
      <c r="AH42" s="333" t="e">
        <f t="shared" ref="AH42:AI42" ca="1" si="66">_xludf.CONCAT(AH$8,$J42)</f>
        <v>#NAME?</v>
      </c>
      <c r="AI42" s="333" t="e">
        <f t="shared" ca="1" si="66"/>
        <v>#NAME?</v>
      </c>
      <c r="AK42" s="326"/>
    </row>
    <row r="43" spans="2:37" ht="15.75" customHeight="1">
      <c r="B43" s="330" t="s">
        <v>32</v>
      </c>
      <c r="C43" s="331" t="s">
        <v>676</v>
      </c>
      <c r="D43" s="332"/>
      <c r="E43" s="338"/>
      <c r="F43" s="332"/>
      <c r="G43" s="330"/>
      <c r="H43" s="326"/>
      <c r="I43" s="326"/>
      <c r="J43" s="328">
        <v>35</v>
      </c>
      <c r="K43" s="334" t="s">
        <v>676</v>
      </c>
      <c r="L43" s="334" t="s">
        <v>676</v>
      </c>
      <c r="M43" s="334" t="s">
        <v>676</v>
      </c>
      <c r="N43" s="334" t="s">
        <v>676</v>
      </c>
      <c r="O43" s="334" t="s">
        <v>676</v>
      </c>
      <c r="P43" s="334" t="s">
        <v>676</v>
      </c>
      <c r="Q43" s="334" t="s">
        <v>676</v>
      </c>
      <c r="R43" s="334" t="s">
        <v>676</v>
      </c>
      <c r="S43" s="334" t="s">
        <v>676</v>
      </c>
      <c r="T43" s="334" t="s">
        <v>676</v>
      </c>
      <c r="U43" s="334" t="s">
        <v>676</v>
      </c>
      <c r="V43" s="334" t="s">
        <v>676</v>
      </c>
      <c r="W43" s="334" t="s">
        <v>676</v>
      </c>
      <c r="X43" s="334" t="s">
        <v>676</v>
      </c>
      <c r="Y43" s="334" t="s">
        <v>676</v>
      </c>
      <c r="Z43" s="334" t="s">
        <v>676</v>
      </c>
      <c r="AA43" s="334" t="s">
        <v>676</v>
      </c>
      <c r="AB43" s="334" t="s">
        <v>676</v>
      </c>
      <c r="AC43" s="334" t="s">
        <v>676</v>
      </c>
      <c r="AD43" s="334" t="s">
        <v>676</v>
      </c>
      <c r="AE43" s="334" t="s">
        <v>676</v>
      </c>
      <c r="AF43" s="334" t="s">
        <v>676</v>
      </c>
      <c r="AG43" s="334" t="s">
        <v>676</v>
      </c>
      <c r="AH43" s="334" t="s">
        <v>676</v>
      </c>
      <c r="AI43" s="334" t="s">
        <v>676</v>
      </c>
      <c r="AK43" s="326"/>
    </row>
    <row r="44" spans="2:37" ht="15.75" customHeight="1">
      <c r="B44" s="330" t="s">
        <v>34</v>
      </c>
      <c r="C44" s="331" t="s">
        <v>676</v>
      </c>
      <c r="D44" s="332"/>
      <c r="E44" s="338"/>
      <c r="F44" s="332"/>
      <c r="G44" s="330"/>
      <c r="H44" s="326"/>
      <c r="I44" s="326"/>
      <c r="J44" s="328">
        <v>36</v>
      </c>
      <c r="K44" s="334" t="s">
        <v>676</v>
      </c>
      <c r="L44" s="334" t="s">
        <v>676</v>
      </c>
      <c r="M44" s="334" t="s">
        <v>676</v>
      </c>
      <c r="N44" s="334" t="s">
        <v>676</v>
      </c>
      <c r="O44" s="334" t="s">
        <v>676</v>
      </c>
      <c r="P44" s="334" t="s">
        <v>676</v>
      </c>
      <c r="Q44" s="334" t="s">
        <v>676</v>
      </c>
      <c r="R44" s="334" t="s">
        <v>676</v>
      </c>
      <c r="S44" s="334" t="s">
        <v>676</v>
      </c>
      <c r="T44" s="334" t="s">
        <v>676</v>
      </c>
      <c r="U44" s="334" t="s">
        <v>676</v>
      </c>
      <c r="V44" s="334" t="s">
        <v>676</v>
      </c>
      <c r="W44" s="334" t="s">
        <v>676</v>
      </c>
      <c r="X44" s="334" t="s">
        <v>676</v>
      </c>
      <c r="Y44" s="334" t="s">
        <v>676</v>
      </c>
      <c r="Z44" s="334" t="s">
        <v>676</v>
      </c>
      <c r="AA44" s="334" t="s">
        <v>676</v>
      </c>
      <c r="AB44" s="334" t="s">
        <v>676</v>
      </c>
      <c r="AC44" s="334" t="s">
        <v>676</v>
      </c>
      <c r="AD44" s="334" t="s">
        <v>676</v>
      </c>
      <c r="AE44" s="334" t="s">
        <v>676</v>
      </c>
      <c r="AF44" s="334" t="s">
        <v>676</v>
      </c>
      <c r="AG44" s="334" t="s">
        <v>676</v>
      </c>
      <c r="AH44" s="334" t="s">
        <v>676</v>
      </c>
      <c r="AI44" s="334" t="s">
        <v>676</v>
      </c>
      <c r="AK44" s="326"/>
    </row>
    <row r="45" spans="2:37" ht="15.75" customHeight="1">
      <c r="B45" s="330" t="s">
        <v>37</v>
      </c>
      <c r="C45" s="331" t="s">
        <v>676</v>
      </c>
      <c r="D45" s="332"/>
      <c r="E45" s="338"/>
      <c r="F45" s="332"/>
      <c r="G45" s="330"/>
      <c r="H45" s="326"/>
      <c r="I45" s="326"/>
      <c r="J45" s="328">
        <v>37</v>
      </c>
      <c r="K45" s="334" t="s">
        <v>676</v>
      </c>
      <c r="L45" s="334" t="s">
        <v>676</v>
      </c>
      <c r="M45" s="333" t="e">
        <f t="shared" ref="M45:AG45" ca="1" si="67">_xludf.CONCAT(M$8,$J45)</f>
        <v>#NAME?</v>
      </c>
      <c r="N45" s="333" t="e">
        <f t="shared" ca="1" si="67"/>
        <v>#NAME?</v>
      </c>
      <c r="O45" s="333" t="e">
        <f t="shared" ca="1" si="67"/>
        <v>#NAME?</v>
      </c>
      <c r="P45" s="333" t="e">
        <f t="shared" ca="1" si="67"/>
        <v>#NAME?</v>
      </c>
      <c r="Q45" s="333" t="e">
        <f t="shared" ca="1" si="67"/>
        <v>#NAME?</v>
      </c>
      <c r="R45" s="333" t="e">
        <f t="shared" ca="1" si="67"/>
        <v>#NAME?</v>
      </c>
      <c r="S45" s="333" t="e">
        <f t="shared" ca="1" si="67"/>
        <v>#NAME?</v>
      </c>
      <c r="T45" s="333" t="e">
        <f t="shared" ca="1" si="67"/>
        <v>#NAME?</v>
      </c>
      <c r="U45" s="333" t="e">
        <f t="shared" ca="1" si="67"/>
        <v>#NAME?</v>
      </c>
      <c r="V45" s="333" t="e">
        <f t="shared" ca="1" si="67"/>
        <v>#NAME?</v>
      </c>
      <c r="W45" s="333" t="e">
        <f t="shared" ca="1" si="67"/>
        <v>#NAME?</v>
      </c>
      <c r="X45" s="333" t="e">
        <f t="shared" ca="1" si="67"/>
        <v>#NAME?</v>
      </c>
      <c r="Y45" s="333" t="e">
        <f t="shared" ca="1" si="67"/>
        <v>#NAME?</v>
      </c>
      <c r="Z45" s="333" t="e">
        <f t="shared" ca="1" si="67"/>
        <v>#NAME?</v>
      </c>
      <c r="AA45" s="333" t="e">
        <f t="shared" ca="1" si="67"/>
        <v>#NAME?</v>
      </c>
      <c r="AB45" s="333" t="e">
        <f t="shared" ca="1" si="67"/>
        <v>#NAME?</v>
      </c>
      <c r="AC45" s="333" t="e">
        <f t="shared" ca="1" si="67"/>
        <v>#NAME?</v>
      </c>
      <c r="AD45" s="333" t="e">
        <f t="shared" ca="1" si="67"/>
        <v>#NAME?</v>
      </c>
      <c r="AE45" s="333" t="e">
        <f t="shared" ca="1" si="67"/>
        <v>#NAME?</v>
      </c>
      <c r="AF45" s="333" t="e">
        <f t="shared" ca="1" si="67"/>
        <v>#NAME?</v>
      </c>
      <c r="AG45" s="333" t="e">
        <f t="shared" ca="1" si="67"/>
        <v>#NAME?</v>
      </c>
      <c r="AH45" s="334" t="s">
        <v>676</v>
      </c>
      <c r="AI45" s="334" t="s">
        <v>676</v>
      </c>
      <c r="AK45" s="326"/>
    </row>
    <row r="46" spans="2:37" ht="15.75" customHeight="1">
      <c r="B46" s="330" t="s">
        <v>39</v>
      </c>
      <c r="C46" s="331" t="s">
        <v>676</v>
      </c>
      <c r="D46" s="332"/>
      <c r="E46" s="338"/>
      <c r="F46" s="332"/>
      <c r="G46" s="330"/>
      <c r="H46" s="326"/>
      <c r="I46" s="326"/>
      <c r="J46" s="328">
        <v>38</v>
      </c>
      <c r="K46" s="334" t="s">
        <v>676</v>
      </c>
      <c r="L46" s="334" t="s">
        <v>676</v>
      </c>
      <c r="M46" s="333" t="e">
        <f t="shared" ref="M46:AG46" ca="1" si="68">_xludf.CONCAT(M$8,$J46)</f>
        <v>#NAME?</v>
      </c>
      <c r="N46" s="333" t="e">
        <f t="shared" ca="1" si="68"/>
        <v>#NAME?</v>
      </c>
      <c r="O46" s="333" t="e">
        <f t="shared" ca="1" si="68"/>
        <v>#NAME?</v>
      </c>
      <c r="P46" s="333" t="e">
        <f t="shared" ca="1" si="68"/>
        <v>#NAME?</v>
      </c>
      <c r="Q46" s="333" t="e">
        <f t="shared" ca="1" si="68"/>
        <v>#NAME?</v>
      </c>
      <c r="R46" s="333" t="e">
        <f t="shared" ca="1" si="68"/>
        <v>#NAME?</v>
      </c>
      <c r="S46" s="333" t="e">
        <f t="shared" ca="1" si="68"/>
        <v>#NAME?</v>
      </c>
      <c r="T46" s="333" t="e">
        <f t="shared" ca="1" si="68"/>
        <v>#NAME?</v>
      </c>
      <c r="U46" s="333" t="e">
        <f t="shared" ca="1" si="68"/>
        <v>#NAME?</v>
      </c>
      <c r="V46" s="333" t="e">
        <f t="shared" ca="1" si="68"/>
        <v>#NAME?</v>
      </c>
      <c r="W46" s="333" t="e">
        <f t="shared" ca="1" si="68"/>
        <v>#NAME?</v>
      </c>
      <c r="X46" s="333" t="e">
        <f t="shared" ca="1" si="68"/>
        <v>#NAME?</v>
      </c>
      <c r="Y46" s="333" t="e">
        <f t="shared" ca="1" si="68"/>
        <v>#NAME?</v>
      </c>
      <c r="Z46" s="333" t="e">
        <f t="shared" ca="1" si="68"/>
        <v>#NAME?</v>
      </c>
      <c r="AA46" s="333" t="e">
        <f t="shared" ca="1" si="68"/>
        <v>#NAME?</v>
      </c>
      <c r="AB46" s="333" t="e">
        <f t="shared" ca="1" si="68"/>
        <v>#NAME?</v>
      </c>
      <c r="AC46" s="333" t="e">
        <f t="shared" ca="1" si="68"/>
        <v>#NAME?</v>
      </c>
      <c r="AD46" s="333" t="e">
        <f t="shared" ca="1" si="68"/>
        <v>#NAME?</v>
      </c>
      <c r="AE46" s="333" t="e">
        <f t="shared" ca="1" si="68"/>
        <v>#NAME?</v>
      </c>
      <c r="AF46" s="333" t="e">
        <f t="shared" ca="1" si="68"/>
        <v>#NAME?</v>
      </c>
      <c r="AG46" s="333" t="e">
        <f t="shared" ca="1" si="68"/>
        <v>#NAME?</v>
      </c>
      <c r="AH46" s="334" t="s">
        <v>676</v>
      </c>
      <c r="AI46" s="334" t="s">
        <v>676</v>
      </c>
      <c r="AK46" s="326"/>
    </row>
    <row r="47" spans="2:37" ht="15.75" customHeight="1">
      <c r="B47" s="330" t="s">
        <v>738</v>
      </c>
      <c r="C47" s="331" t="s">
        <v>705</v>
      </c>
      <c r="D47" s="332"/>
      <c r="E47" s="338" t="s">
        <v>706</v>
      </c>
      <c r="F47" s="332"/>
      <c r="G47" s="330" t="s">
        <v>17</v>
      </c>
      <c r="H47" s="326"/>
      <c r="I47" s="326"/>
      <c r="J47" s="328">
        <v>39</v>
      </c>
      <c r="K47" s="334" t="s">
        <v>676</v>
      </c>
      <c r="L47" s="334" t="s">
        <v>676</v>
      </c>
      <c r="M47" s="333" t="e">
        <f t="shared" ref="M47:AG47" ca="1" si="69">_xludf.CONCAT(M$8,$J47)</f>
        <v>#NAME?</v>
      </c>
      <c r="N47" s="333" t="e">
        <f t="shared" ca="1" si="69"/>
        <v>#NAME?</v>
      </c>
      <c r="O47" s="333" t="e">
        <f t="shared" ca="1" si="69"/>
        <v>#NAME?</v>
      </c>
      <c r="P47" s="333" t="e">
        <f t="shared" ca="1" si="69"/>
        <v>#NAME?</v>
      </c>
      <c r="Q47" s="333" t="e">
        <f t="shared" ca="1" si="69"/>
        <v>#NAME?</v>
      </c>
      <c r="R47" s="333" t="e">
        <f t="shared" ca="1" si="69"/>
        <v>#NAME?</v>
      </c>
      <c r="S47" s="333" t="e">
        <f t="shared" ca="1" si="69"/>
        <v>#NAME?</v>
      </c>
      <c r="T47" s="333" t="e">
        <f t="shared" ca="1" si="69"/>
        <v>#NAME?</v>
      </c>
      <c r="U47" s="333" t="e">
        <f t="shared" ca="1" si="69"/>
        <v>#NAME?</v>
      </c>
      <c r="V47" s="333" t="e">
        <f t="shared" ca="1" si="69"/>
        <v>#NAME?</v>
      </c>
      <c r="W47" s="333" t="e">
        <f t="shared" ca="1" si="69"/>
        <v>#NAME?</v>
      </c>
      <c r="X47" s="333" t="e">
        <f t="shared" ca="1" si="69"/>
        <v>#NAME?</v>
      </c>
      <c r="Y47" s="333" t="e">
        <f t="shared" ca="1" si="69"/>
        <v>#NAME?</v>
      </c>
      <c r="Z47" s="333" t="e">
        <f t="shared" ca="1" si="69"/>
        <v>#NAME?</v>
      </c>
      <c r="AA47" s="333" t="e">
        <f t="shared" ca="1" si="69"/>
        <v>#NAME?</v>
      </c>
      <c r="AB47" s="333" t="e">
        <f t="shared" ca="1" si="69"/>
        <v>#NAME?</v>
      </c>
      <c r="AC47" s="333" t="e">
        <f t="shared" ca="1" si="69"/>
        <v>#NAME?</v>
      </c>
      <c r="AD47" s="333" t="e">
        <f t="shared" ca="1" si="69"/>
        <v>#NAME?</v>
      </c>
      <c r="AE47" s="333" t="e">
        <f t="shared" ca="1" si="69"/>
        <v>#NAME?</v>
      </c>
      <c r="AF47" s="333" t="e">
        <f t="shared" ca="1" si="69"/>
        <v>#NAME?</v>
      </c>
      <c r="AG47" s="333" t="e">
        <f t="shared" ca="1" si="69"/>
        <v>#NAME?</v>
      </c>
      <c r="AH47" s="334" t="s">
        <v>676</v>
      </c>
      <c r="AI47" s="334" t="s">
        <v>676</v>
      </c>
      <c r="AK47" s="326"/>
    </row>
    <row r="48" spans="2:37" ht="15.75" customHeight="1">
      <c r="B48" s="330" t="s">
        <v>739</v>
      </c>
      <c r="C48" s="331" t="s">
        <v>705</v>
      </c>
      <c r="D48" s="332"/>
      <c r="E48" s="338" t="s">
        <v>706</v>
      </c>
      <c r="F48" s="332"/>
      <c r="G48" s="330" t="s">
        <v>17</v>
      </c>
      <c r="H48" s="326"/>
      <c r="I48" s="326"/>
      <c r="J48" s="328">
        <v>40</v>
      </c>
      <c r="K48" s="334" t="s">
        <v>676</v>
      </c>
      <c r="L48" s="334" t="s">
        <v>676</v>
      </c>
      <c r="M48" s="333" t="e">
        <f t="shared" ref="M48:AG48" ca="1" si="70">_xludf.CONCAT(M$8,$J48)</f>
        <v>#NAME?</v>
      </c>
      <c r="N48" s="333" t="e">
        <f t="shared" ca="1" si="70"/>
        <v>#NAME?</v>
      </c>
      <c r="O48" s="333" t="e">
        <f t="shared" ca="1" si="70"/>
        <v>#NAME?</v>
      </c>
      <c r="P48" s="333" t="e">
        <f t="shared" ca="1" si="70"/>
        <v>#NAME?</v>
      </c>
      <c r="Q48" s="333" t="e">
        <f t="shared" ca="1" si="70"/>
        <v>#NAME?</v>
      </c>
      <c r="R48" s="333" t="e">
        <f t="shared" ca="1" si="70"/>
        <v>#NAME?</v>
      </c>
      <c r="S48" s="333" t="e">
        <f t="shared" ca="1" si="70"/>
        <v>#NAME?</v>
      </c>
      <c r="T48" s="333" t="e">
        <f t="shared" ca="1" si="70"/>
        <v>#NAME?</v>
      </c>
      <c r="U48" s="333" t="e">
        <f t="shared" ca="1" si="70"/>
        <v>#NAME?</v>
      </c>
      <c r="V48" s="333" t="e">
        <f t="shared" ca="1" si="70"/>
        <v>#NAME?</v>
      </c>
      <c r="W48" s="333" t="e">
        <f t="shared" ca="1" si="70"/>
        <v>#NAME?</v>
      </c>
      <c r="X48" s="333" t="e">
        <f t="shared" ca="1" si="70"/>
        <v>#NAME?</v>
      </c>
      <c r="Y48" s="333" t="e">
        <f t="shared" ca="1" si="70"/>
        <v>#NAME?</v>
      </c>
      <c r="Z48" s="333" t="e">
        <f t="shared" ca="1" si="70"/>
        <v>#NAME?</v>
      </c>
      <c r="AA48" s="333" t="e">
        <f t="shared" ca="1" si="70"/>
        <v>#NAME?</v>
      </c>
      <c r="AB48" s="333" t="e">
        <f t="shared" ca="1" si="70"/>
        <v>#NAME?</v>
      </c>
      <c r="AC48" s="333" t="e">
        <f t="shared" ca="1" si="70"/>
        <v>#NAME?</v>
      </c>
      <c r="AD48" s="333" t="e">
        <f t="shared" ca="1" si="70"/>
        <v>#NAME?</v>
      </c>
      <c r="AE48" s="333" t="e">
        <f t="shared" ca="1" si="70"/>
        <v>#NAME?</v>
      </c>
      <c r="AF48" s="333" t="e">
        <f t="shared" ca="1" si="70"/>
        <v>#NAME?</v>
      </c>
      <c r="AG48" s="333" t="e">
        <f t="shared" ca="1" si="70"/>
        <v>#NAME?</v>
      </c>
      <c r="AH48" s="334" t="s">
        <v>676</v>
      </c>
      <c r="AI48" s="334" t="s">
        <v>676</v>
      </c>
      <c r="AK48" s="326"/>
    </row>
    <row r="49" spans="2:37" ht="15.75" customHeight="1">
      <c r="B49" s="330" t="s">
        <v>740</v>
      </c>
      <c r="C49" s="331" t="s">
        <v>705</v>
      </c>
      <c r="D49" s="330"/>
      <c r="E49" s="338" t="s">
        <v>706</v>
      </c>
      <c r="F49" s="332"/>
      <c r="G49" s="330" t="s">
        <v>17</v>
      </c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  <c r="T49" s="326"/>
      <c r="U49" s="326"/>
      <c r="V49" s="326"/>
      <c r="W49" s="326"/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K49" s="326"/>
    </row>
    <row r="50" spans="2:37" ht="15.75" customHeight="1">
      <c r="B50" s="330" t="s">
        <v>741</v>
      </c>
      <c r="C50" s="331" t="s">
        <v>742</v>
      </c>
      <c r="D50" s="330"/>
      <c r="E50" s="338" t="s">
        <v>743</v>
      </c>
      <c r="F50" s="332"/>
      <c r="G50" s="330" t="s">
        <v>17</v>
      </c>
      <c r="H50" s="326"/>
      <c r="I50" s="326"/>
      <c r="J50" s="326"/>
      <c r="K50" s="326"/>
      <c r="L50" s="326"/>
      <c r="M50" s="360" t="s">
        <v>744</v>
      </c>
      <c r="N50" s="362"/>
      <c r="O50" s="362"/>
      <c r="P50" s="362"/>
      <c r="Q50" s="362"/>
      <c r="R50" s="362"/>
      <c r="S50" s="362"/>
      <c r="T50" s="362"/>
      <c r="U50" s="362"/>
      <c r="V50" s="362"/>
      <c r="W50" s="362"/>
      <c r="X50" s="362"/>
      <c r="Y50" s="362"/>
      <c r="Z50" s="362"/>
      <c r="AA50" s="362"/>
      <c r="AB50" s="362"/>
      <c r="AC50" s="362"/>
      <c r="AD50" s="362"/>
      <c r="AE50" s="362"/>
      <c r="AF50" s="362"/>
      <c r="AG50" s="361"/>
      <c r="AH50" s="326"/>
      <c r="AI50" s="326"/>
      <c r="AK50" s="326"/>
    </row>
    <row r="51" spans="2:37" ht="15.75" customHeight="1">
      <c r="B51" s="330" t="s">
        <v>745</v>
      </c>
      <c r="C51" s="331" t="s">
        <v>742</v>
      </c>
      <c r="D51" s="330"/>
      <c r="E51" s="338" t="s">
        <v>743</v>
      </c>
      <c r="F51" s="332"/>
      <c r="G51" s="330" t="s">
        <v>17</v>
      </c>
      <c r="H51" s="326"/>
      <c r="I51" s="326"/>
      <c r="J51" s="326"/>
      <c r="M51" s="326"/>
      <c r="N51" s="326"/>
      <c r="O51" s="326"/>
      <c r="P51" s="326"/>
      <c r="Q51" s="326"/>
      <c r="R51" s="326"/>
      <c r="S51" s="326"/>
      <c r="T51" s="326"/>
      <c r="U51" s="326"/>
      <c r="V51" s="326"/>
      <c r="W51" s="326"/>
      <c r="X51" s="326"/>
      <c r="Y51" s="326"/>
      <c r="Z51" s="326"/>
      <c r="AA51" s="326"/>
      <c r="AB51" s="326"/>
      <c r="AC51" s="326"/>
      <c r="AD51" s="326"/>
      <c r="AE51" s="326"/>
      <c r="AF51" s="326"/>
      <c r="AG51" s="326"/>
      <c r="AH51" s="326"/>
      <c r="AI51" s="326"/>
      <c r="AK51" s="326"/>
    </row>
    <row r="52" spans="2:37" ht="15.75" customHeight="1">
      <c r="B52" s="330" t="s">
        <v>746</v>
      </c>
      <c r="C52" s="331" t="s">
        <v>742</v>
      </c>
      <c r="D52" s="330"/>
      <c r="E52" s="338" t="s">
        <v>743</v>
      </c>
      <c r="F52" s="332"/>
      <c r="G52" s="330" t="s">
        <v>17</v>
      </c>
      <c r="H52" s="326"/>
      <c r="I52" s="326"/>
      <c r="L52" s="326"/>
    </row>
    <row r="53" spans="2:37" ht="15.75" customHeight="1">
      <c r="B53" s="330" t="s">
        <v>747</v>
      </c>
      <c r="C53" s="331" t="s">
        <v>676</v>
      </c>
      <c r="D53" s="330"/>
      <c r="E53" s="338"/>
      <c r="F53" s="332"/>
      <c r="G53" s="330"/>
      <c r="H53" s="326"/>
      <c r="I53" s="326"/>
      <c r="L53" s="326"/>
    </row>
    <row r="54" spans="2:37" ht="15.75" customHeight="1">
      <c r="B54" s="330" t="s">
        <v>748</v>
      </c>
      <c r="C54" s="331" t="s">
        <v>676</v>
      </c>
      <c r="D54" s="330"/>
      <c r="E54" s="338"/>
      <c r="F54" s="332"/>
      <c r="G54" s="330"/>
      <c r="H54" s="326"/>
      <c r="I54" s="326"/>
    </row>
    <row r="55" spans="2:37" ht="15.75" customHeight="1">
      <c r="B55" s="330" t="s">
        <v>749</v>
      </c>
      <c r="C55" s="331" t="s">
        <v>676</v>
      </c>
      <c r="D55" s="330"/>
      <c r="E55" s="338"/>
      <c r="F55" s="332"/>
      <c r="G55" s="330"/>
      <c r="H55" s="326"/>
      <c r="I55" s="326"/>
    </row>
    <row r="56" spans="2:37" ht="15.75" customHeight="1">
      <c r="B56" s="330" t="s">
        <v>750</v>
      </c>
      <c r="C56" s="331" t="s">
        <v>742</v>
      </c>
      <c r="D56" s="330"/>
      <c r="E56" s="338" t="s">
        <v>743</v>
      </c>
      <c r="F56" s="332"/>
      <c r="G56" s="330" t="s">
        <v>17</v>
      </c>
      <c r="H56" s="326"/>
      <c r="I56" s="326"/>
    </row>
    <row r="57" spans="2:37" ht="15.75" customHeight="1">
      <c r="B57" s="330" t="s">
        <v>751</v>
      </c>
      <c r="C57" s="331" t="s">
        <v>742</v>
      </c>
      <c r="D57" s="330"/>
      <c r="E57" s="338" t="s">
        <v>743</v>
      </c>
      <c r="F57" s="332"/>
      <c r="G57" s="330" t="s">
        <v>17</v>
      </c>
      <c r="H57" s="326"/>
      <c r="I57" s="326"/>
    </row>
    <row r="58" spans="2:37" ht="15.75" customHeight="1">
      <c r="B58" s="330" t="s">
        <v>752</v>
      </c>
      <c r="C58" s="331" t="s">
        <v>742</v>
      </c>
      <c r="D58" s="330"/>
      <c r="E58" s="338" t="s">
        <v>743</v>
      </c>
      <c r="F58" s="332"/>
      <c r="G58" s="330" t="s">
        <v>17</v>
      </c>
      <c r="H58" s="326"/>
      <c r="I58" s="326"/>
    </row>
    <row r="59" spans="2:37" ht="15.75" customHeight="1">
      <c r="B59" s="330" t="s">
        <v>753</v>
      </c>
      <c r="C59" s="331" t="s">
        <v>676</v>
      </c>
      <c r="D59" s="330"/>
      <c r="E59" s="338"/>
      <c r="F59" s="332"/>
      <c r="G59" s="330"/>
      <c r="H59" s="326"/>
      <c r="I59" s="326"/>
    </row>
    <row r="60" spans="2:37" ht="15.75" customHeight="1">
      <c r="B60" s="330" t="s">
        <v>754</v>
      </c>
      <c r="C60" s="331" t="s">
        <v>755</v>
      </c>
      <c r="D60" s="330"/>
      <c r="E60" s="338" t="s">
        <v>756</v>
      </c>
      <c r="F60" s="332"/>
      <c r="G60" s="330" t="s">
        <v>17</v>
      </c>
      <c r="H60" s="326"/>
      <c r="I60" s="326"/>
    </row>
    <row r="61" spans="2:37" ht="15.75" customHeight="1">
      <c r="B61" s="330" t="s">
        <v>607</v>
      </c>
      <c r="C61" s="331" t="s">
        <v>755</v>
      </c>
      <c r="D61" s="330"/>
      <c r="E61" s="338" t="s">
        <v>756</v>
      </c>
      <c r="F61" s="332"/>
      <c r="G61" s="330" t="s">
        <v>17</v>
      </c>
      <c r="H61" s="326"/>
      <c r="I61" s="326"/>
    </row>
    <row r="62" spans="2:37" ht="15.75" customHeight="1">
      <c r="B62" s="330" t="s">
        <v>757</v>
      </c>
      <c r="C62" s="331" t="s">
        <v>755</v>
      </c>
      <c r="D62" s="330"/>
      <c r="E62" s="338" t="s">
        <v>756</v>
      </c>
      <c r="F62" s="332"/>
      <c r="G62" s="330" t="s">
        <v>17</v>
      </c>
      <c r="H62" s="326"/>
      <c r="I62" s="326"/>
    </row>
    <row r="63" spans="2:37" ht="15.75" customHeight="1">
      <c r="B63" s="330" t="s">
        <v>758</v>
      </c>
      <c r="C63" s="331" t="s">
        <v>755</v>
      </c>
      <c r="D63" s="330"/>
      <c r="E63" s="338" t="s">
        <v>756</v>
      </c>
      <c r="F63" s="332"/>
      <c r="G63" s="330" t="s">
        <v>17</v>
      </c>
      <c r="H63" s="326"/>
      <c r="I63" s="326"/>
    </row>
    <row r="64" spans="2:37" ht="15.75" customHeight="1">
      <c r="B64" s="330" t="s">
        <v>759</v>
      </c>
      <c r="C64" s="331" t="s">
        <v>755</v>
      </c>
      <c r="D64" s="330"/>
      <c r="E64" s="338" t="s">
        <v>756</v>
      </c>
      <c r="F64" s="332"/>
      <c r="G64" s="330" t="s">
        <v>17</v>
      </c>
      <c r="H64" s="326"/>
      <c r="I64" s="326"/>
    </row>
    <row r="65" spans="2:9" ht="15.75" customHeight="1">
      <c r="B65" s="330" t="s">
        <v>760</v>
      </c>
      <c r="C65" s="331" t="s">
        <v>755</v>
      </c>
      <c r="D65" s="330"/>
      <c r="E65" s="338" t="s">
        <v>756</v>
      </c>
      <c r="F65" s="332"/>
      <c r="G65" s="330" t="s">
        <v>17</v>
      </c>
      <c r="H65" s="326"/>
      <c r="I65" s="326"/>
    </row>
    <row r="66" spans="2:9" ht="15.75" customHeight="1">
      <c r="B66" s="330" t="s">
        <v>761</v>
      </c>
      <c r="C66" s="331" t="s">
        <v>676</v>
      </c>
      <c r="D66" s="330"/>
      <c r="E66" s="338"/>
      <c r="F66" s="332"/>
      <c r="G66" s="330"/>
      <c r="H66" s="326"/>
      <c r="I66" s="326"/>
    </row>
    <row r="67" spans="2:9" ht="15.75" customHeight="1">
      <c r="B67" s="330" t="s">
        <v>227</v>
      </c>
      <c r="C67" s="331" t="s">
        <v>676</v>
      </c>
      <c r="D67" s="330"/>
      <c r="E67" s="338"/>
      <c r="F67" s="332"/>
      <c r="G67" s="330"/>
      <c r="H67" s="326"/>
      <c r="I67" s="326"/>
    </row>
    <row r="68" spans="2:9" ht="15.75" customHeight="1">
      <c r="B68" s="330" t="s">
        <v>762</v>
      </c>
      <c r="C68" s="331" t="s">
        <v>676</v>
      </c>
      <c r="D68" s="330"/>
      <c r="E68" s="338"/>
      <c r="F68" s="332"/>
      <c r="G68" s="330"/>
      <c r="H68" s="326"/>
      <c r="I68" s="326"/>
    </row>
    <row r="69" spans="2:9" ht="15.75" customHeight="1">
      <c r="B69" s="330" t="s">
        <v>223</v>
      </c>
      <c r="C69" s="331" t="s">
        <v>676</v>
      </c>
      <c r="D69" s="330"/>
      <c r="E69" s="338"/>
      <c r="F69" s="332"/>
      <c r="G69" s="330"/>
      <c r="H69" s="326"/>
      <c r="I69" s="326"/>
    </row>
    <row r="70" spans="2:9" ht="15.75" customHeight="1">
      <c r="B70" s="330" t="s">
        <v>763</v>
      </c>
      <c r="C70" s="331" t="s">
        <v>676</v>
      </c>
      <c r="D70" s="330"/>
      <c r="E70" s="338"/>
      <c r="F70" s="332"/>
      <c r="G70" s="330"/>
      <c r="H70" s="326"/>
      <c r="I70" s="326"/>
    </row>
    <row r="71" spans="2:9" ht="15.75" customHeight="1">
      <c r="B71" s="330" t="s">
        <v>262</v>
      </c>
      <c r="C71" s="331" t="s">
        <v>676</v>
      </c>
      <c r="D71" s="330"/>
      <c r="E71" s="338"/>
      <c r="F71" s="332"/>
      <c r="G71" s="330"/>
      <c r="H71" s="326"/>
      <c r="I71" s="326"/>
    </row>
    <row r="72" spans="2:9" ht="15.75" customHeight="1">
      <c r="B72" s="330" t="s">
        <v>764</v>
      </c>
      <c r="C72" s="331" t="s">
        <v>676</v>
      </c>
      <c r="D72" s="330"/>
      <c r="E72" s="338"/>
      <c r="F72" s="332"/>
      <c r="G72" s="330"/>
      <c r="H72" s="326"/>
      <c r="I72" s="326"/>
    </row>
    <row r="73" spans="2:9" ht="15.75" customHeight="1">
      <c r="B73" s="330" t="s">
        <v>128</v>
      </c>
      <c r="C73" s="331" t="s">
        <v>676</v>
      </c>
      <c r="D73" s="330"/>
      <c r="E73" s="338"/>
      <c r="F73" s="332"/>
      <c r="G73" s="330"/>
      <c r="H73" s="326"/>
      <c r="I73" s="326"/>
    </row>
    <row r="74" spans="2:9" ht="15.75" customHeight="1">
      <c r="B74" s="330" t="s">
        <v>765</v>
      </c>
      <c r="C74" s="331" t="s">
        <v>676</v>
      </c>
      <c r="D74" s="330"/>
      <c r="E74" s="338"/>
      <c r="F74" s="332"/>
      <c r="G74" s="330"/>
      <c r="H74" s="326"/>
      <c r="I74" s="326"/>
    </row>
    <row r="75" spans="2:9" ht="15.75" customHeight="1">
      <c r="B75" s="330" t="s">
        <v>244</v>
      </c>
      <c r="C75" s="331" t="s">
        <v>676</v>
      </c>
      <c r="D75" s="330"/>
      <c r="E75" s="338"/>
      <c r="F75" s="332"/>
      <c r="G75" s="330"/>
      <c r="H75" s="326"/>
      <c r="I75" s="326"/>
    </row>
    <row r="76" spans="2:9" ht="15.75" customHeight="1">
      <c r="B76" s="330" t="s">
        <v>215</v>
      </c>
      <c r="C76" s="331" t="s">
        <v>766</v>
      </c>
      <c r="D76" s="330"/>
      <c r="E76" s="338" t="s">
        <v>767</v>
      </c>
      <c r="F76" s="332"/>
      <c r="G76" s="330" t="s">
        <v>20</v>
      </c>
      <c r="H76" s="349" t="s">
        <v>973</v>
      </c>
      <c r="I76" s="326" t="s">
        <v>930</v>
      </c>
    </row>
    <row r="77" spans="2:9" ht="15.75" customHeight="1">
      <c r="B77" s="330" t="s">
        <v>768</v>
      </c>
      <c r="C77" s="331" t="s">
        <v>766</v>
      </c>
      <c r="D77" s="330"/>
      <c r="E77" s="338" t="s">
        <v>767</v>
      </c>
      <c r="F77" s="332"/>
      <c r="G77" s="330" t="s">
        <v>20</v>
      </c>
      <c r="H77" s="349" t="s">
        <v>973</v>
      </c>
      <c r="I77" s="326" t="s">
        <v>930</v>
      </c>
    </row>
    <row r="78" spans="2:9" ht="15.75" customHeight="1">
      <c r="B78" s="330" t="s">
        <v>80</v>
      </c>
      <c r="C78" s="331" t="s">
        <v>769</v>
      </c>
      <c r="D78" s="330"/>
      <c r="E78" s="338" t="s">
        <v>770</v>
      </c>
      <c r="F78" s="332"/>
      <c r="G78" s="330" t="s">
        <v>17</v>
      </c>
      <c r="H78" s="326"/>
      <c r="I78" s="326"/>
    </row>
    <row r="79" spans="2:9" ht="15.75" customHeight="1">
      <c r="B79" s="330" t="s">
        <v>771</v>
      </c>
      <c r="C79" s="331" t="s">
        <v>772</v>
      </c>
      <c r="D79" s="330"/>
      <c r="E79" s="331" t="s">
        <v>773</v>
      </c>
      <c r="F79" s="332"/>
      <c r="G79" s="330" t="s">
        <v>18</v>
      </c>
      <c r="H79" s="326" t="s">
        <v>929</v>
      </c>
      <c r="I79" s="349" t="s">
        <v>974</v>
      </c>
    </row>
    <row r="80" spans="2:9" ht="15.75" customHeight="1">
      <c r="B80" s="330" t="s">
        <v>774</v>
      </c>
      <c r="C80" s="331" t="s">
        <v>766</v>
      </c>
      <c r="D80" s="330"/>
      <c r="E80" s="338" t="s">
        <v>767</v>
      </c>
      <c r="F80" s="332"/>
      <c r="G80" s="330" t="s">
        <v>20</v>
      </c>
      <c r="H80" s="349" t="s">
        <v>973</v>
      </c>
      <c r="I80" s="326" t="s">
        <v>930</v>
      </c>
    </row>
    <row r="81" spans="2:9" ht="15.75" customHeight="1">
      <c r="B81" s="330" t="s">
        <v>775</v>
      </c>
      <c r="C81" s="331" t="s">
        <v>769</v>
      </c>
      <c r="D81" s="330"/>
      <c r="E81" s="338" t="s">
        <v>770</v>
      </c>
      <c r="F81" s="332"/>
      <c r="G81" s="330" t="s">
        <v>17</v>
      </c>
      <c r="H81" s="326"/>
      <c r="I81" s="326"/>
    </row>
    <row r="82" spans="2:9" ht="15.75" customHeight="1">
      <c r="B82" s="330" t="s">
        <v>776</v>
      </c>
      <c r="C82" s="331" t="s">
        <v>769</v>
      </c>
      <c r="D82" s="330"/>
      <c r="E82" s="338" t="s">
        <v>770</v>
      </c>
      <c r="F82" s="332"/>
      <c r="G82" s="330" t="s">
        <v>17</v>
      </c>
      <c r="H82" s="326"/>
      <c r="I82" s="326"/>
    </row>
    <row r="83" spans="2:9" ht="15.75" customHeight="1">
      <c r="B83" s="330" t="s">
        <v>777</v>
      </c>
      <c r="C83" s="331" t="s">
        <v>769</v>
      </c>
      <c r="D83" s="330"/>
      <c r="E83" s="338" t="s">
        <v>770</v>
      </c>
      <c r="F83" s="332"/>
      <c r="G83" s="330" t="s">
        <v>17</v>
      </c>
      <c r="H83" s="326"/>
      <c r="I83" s="326"/>
    </row>
    <row r="84" spans="2:9" ht="15.75" customHeight="1">
      <c r="B84" s="330" t="s">
        <v>778</v>
      </c>
      <c r="C84" s="331" t="s">
        <v>676</v>
      </c>
      <c r="D84" s="330"/>
      <c r="E84" s="338"/>
      <c r="F84" s="332"/>
      <c r="G84" s="330"/>
      <c r="H84" s="326"/>
      <c r="I84" s="326"/>
    </row>
    <row r="85" spans="2:9" ht="15.75" customHeight="1">
      <c r="B85" s="330" t="s">
        <v>779</v>
      </c>
      <c r="C85" s="331" t="s">
        <v>676</v>
      </c>
      <c r="D85" s="330"/>
      <c r="E85" s="338"/>
      <c r="F85" s="332"/>
      <c r="G85" s="330"/>
      <c r="H85" s="326"/>
      <c r="I85" s="326"/>
    </row>
    <row r="86" spans="2:9" ht="15.75" customHeight="1">
      <c r="B86" s="330" t="s">
        <v>70</v>
      </c>
      <c r="C86" s="331" t="s">
        <v>676</v>
      </c>
      <c r="D86" s="330"/>
      <c r="E86" s="338"/>
      <c r="F86" s="332"/>
      <c r="G86" s="330"/>
      <c r="H86" s="326"/>
      <c r="I86" s="326"/>
    </row>
    <row r="87" spans="2:9" ht="15.75" customHeight="1">
      <c r="B87" s="330" t="s">
        <v>780</v>
      </c>
      <c r="C87" s="331" t="s">
        <v>676</v>
      </c>
      <c r="D87" s="330"/>
      <c r="E87" s="338"/>
      <c r="F87" s="332"/>
      <c r="G87" s="330"/>
      <c r="H87" s="326"/>
      <c r="I87" s="326"/>
    </row>
    <row r="88" spans="2:9" ht="15.75" customHeight="1">
      <c r="B88" s="330" t="s">
        <v>781</v>
      </c>
      <c r="C88" s="331" t="s">
        <v>676</v>
      </c>
      <c r="D88" s="330"/>
      <c r="E88" s="338"/>
      <c r="F88" s="332"/>
      <c r="G88" s="330"/>
      <c r="H88" s="326"/>
      <c r="I88" s="326"/>
    </row>
    <row r="89" spans="2:9" ht="15.75" customHeight="1">
      <c r="B89" s="330" t="s">
        <v>782</v>
      </c>
      <c r="C89" s="331" t="s">
        <v>676</v>
      </c>
      <c r="D89" s="330"/>
      <c r="E89" s="338"/>
      <c r="F89" s="332"/>
      <c r="G89" s="330"/>
      <c r="H89" s="326"/>
      <c r="I89" s="326"/>
    </row>
    <row r="90" spans="2:9" ht="15.75" customHeight="1">
      <c r="B90" s="330" t="s">
        <v>783</v>
      </c>
      <c r="C90" s="331" t="s">
        <v>676</v>
      </c>
      <c r="D90" s="330"/>
      <c r="E90" s="338"/>
      <c r="F90" s="332"/>
      <c r="G90" s="330"/>
      <c r="H90" s="326"/>
      <c r="I90" s="326"/>
    </row>
    <row r="91" spans="2:9" ht="15.75" customHeight="1">
      <c r="B91" s="330" t="s">
        <v>122</v>
      </c>
      <c r="C91" s="331" t="s">
        <v>676</v>
      </c>
      <c r="D91" s="330"/>
      <c r="E91" s="338"/>
      <c r="F91" s="332"/>
      <c r="G91" s="330"/>
      <c r="H91" s="326"/>
      <c r="I91" s="326"/>
    </row>
    <row r="92" spans="2:9" ht="15.75" customHeight="1">
      <c r="B92" s="330" t="s">
        <v>784</v>
      </c>
      <c r="C92" s="331" t="s">
        <v>676</v>
      </c>
      <c r="D92" s="330"/>
      <c r="E92" s="338"/>
      <c r="F92" s="332"/>
      <c r="G92" s="330"/>
      <c r="H92" s="326"/>
      <c r="I92" s="326"/>
    </row>
    <row r="93" spans="2:9" ht="15.75" customHeight="1">
      <c r="B93" s="330" t="s">
        <v>785</v>
      </c>
      <c r="C93" s="331" t="s">
        <v>676</v>
      </c>
      <c r="D93" s="330"/>
      <c r="E93" s="338"/>
      <c r="F93" s="332"/>
      <c r="G93" s="330"/>
      <c r="H93" s="326"/>
      <c r="I93" s="326"/>
    </row>
    <row r="94" spans="2:9" ht="15.75" customHeight="1">
      <c r="B94" s="330" t="s">
        <v>256</v>
      </c>
      <c r="C94" s="331" t="s">
        <v>676</v>
      </c>
      <c r="D94" s="330"/>
      <c r="E94" s="338"/>
      <c r="F94" s="332"/>
      <c r="G94" s="330"/>
      <c r="H94" s="326"/>
      <c r="I94" s="326"/>
    </row>
    <row r="95" spans="2:9" ht="15.75" customHeight="1">
      <c r="B95" s="330" t="s">
        <v>786</v>
      </c>
      <c r="C95" s="331" t="s">
        <v>676</v>
      </c>
      <c r="D95" s="330"/>
      <c r="E95" s="338"/>
      <c r="F95" s="332"/>
      <c r="G95" s="330"/>
      <c r="H95" s="326"/>
      <c r="I95" s="326"/>
    </row>
    <row r="96" spans="2:9" ht="15.75" customHeight="1">
      <c r="B96" s="330" t="s">
        <v>787</v>
      </c>
      <c r="C96" s="331" t="s">
        <v>676</v>
      </c>
      <c r="D96" s="330"/>
      <c r="E96" s="338"/>
      <c r="F96" s="332"/>
      <c r="G96" s="330"/>
      <c r="H96" s="326"/>
      <c r="I96" s="326"/>
    </row>
    <row r="97" spans="2:9" ht="15.75" customHeight="1">
      <c r="B97" s="330" t="s">
        <v>788</v>
      </c>
      <c r="C97" s="331" t="s">
        <v>676</v>
      </c>
      <c r="D97" s="330"/>
      <c r="E97" s="338"/>
      <c r="F97" s="332"/>
      <c r="G97" s="330"/>
      <c r="H97" s="326"/>
      <c r="I97" s="326"/>
    </row>
    <row r="98" spans="2:9" ht="15.75" customHeight="1">
      <c r="B98" s="330" t="s">
        <v>789</v>
      </c>
      <c r="C98" s="331" t="s">
        <v>676</v>
      </c>
      <c r="D98" s="330"/>
      <c r="E98" s="338"/>
      <c r="F98" s="332"/>
      <c r="G98" s="330"/>
      <c r="H98" s="326"/>
      <c r="I98" s="326"/>
    </row>
    <row r="99" spans="2:9" ht="15.75" customHeight="1">
      <c r="B99" s="330" t="s">
        <v>211</v>
      </c>
      <c r="C99" s="331" t="s">
        <v>676</v>
      </c>
      <c r="D99" s="330"/>
      <c r="E99" s="338"/>
      <c r="F99" s="332"/>
      <c r="G99" s="330"/>
      <c r="H99" s="326"/>
      <c r="I99" s="326"/>
    </row>
    <row r="100" spans="2:9" ht="15.75" customHeight="1">
      <c r="B100" s="330" t="s">
        <v>790</v>
      </c>
      <c r="C100" s="331" t="s">
        <v>676</v>
      </c>
      <c r="D100" s="330"/>
      <c r="E100" s="338"/>
      <c r="F100" s="332"/>
      <c r="G100" s="330"/>
      <c r="H100" s="326"/>
      <c r="I100" s="326"/>
    </row>
    <row r="101" spans="2:9" ht="15.75" customHeight="1">
      <c r="B101" s="330" t="s">
        <v>791</v>
      </c>
      <c r="C101" s="331" t="s">
        <v>676</v>
      </c>
      <c r="D101" s="330"/>
      <c r="E101" s="338"/>
      <c r="F101" s="332"/>
      <c r="G101" s="330"/>
      <c r="H101" s="326"/>
      <c r="I101" s="326"/>
    </row>
    <row r="102" spans="2:9" ht="15.75" customHeight="1">
      <c r="B102" s="330" t="s">
        <v>792</v>
      </c>
      <c r="C102" s="331" t="s">
        <v>676</v>
      </c>
      <c r="D102" s="330"/>
      <c r="E102" s="338"/>
      <c r="F102" s="332"/>
      <c r="G102" s="330"/>
      <c r="H102" s="326"/>
      <c r="I102" s="326"/>
    </row>
    <row r="103" spans="2:9" ht="15.75" customHeight="1">
      <c r="B103" s="330" t="s">
        <v>793</v>
      </c>
      <c r="C103" s="331" t="s">
        <v>676</v>
      </c>
      <c r="D103" s="330"/>
      <c r="E103" s="338"/>
      <c r="F103" s="332"/>
      <c r="G103" s="330"/>
      <c r="H103" s="326"/>
      <c r="I103" s="326"/>
    </row>
    <row r="104" spans="2:9" ht="15.75" customHeight="1">
      <c r="B104" s="330" t="s">
        <v>794</v>
      </c>
      <c r="C104" s="331" t="s">
        <v>676</v>
      </c>
      <c r="D104" s="330"/>
      <c r="E104" s="338"/>
      <c r="F104" s="332"/>
      <c r="G104" s="330"/>
      <c r="H104" s="326"/>
      <c r="I104" s="326"/>
    </row>
    <row r="105" spans="2:9" ht="15.75" customHeight="1">
      <c r="B105" s="330" t="s">
        <v>795</v>
      </c>
      <c r="C105" s="331" t="s">
        <v>676</v>
      </c>
      <c r="D105" s="330"/>
      <c r="E105" s="338"/>
      <c r="F105" s="332"/>
      <c r="G105" s="330"/>
      <c r="H105" s="326"/>
      <c r="I105" s="326"/>
    </row>
    <row r="106" spans="2:9" ht="15.75" customHeight="1">
      <c r="B106" s="330" t="s">
        <v>209</v>
      </c>
      <c r="C106" s="331" t="s">
        <v>676</v>
      </c>
      <c r="D106" s="330"/>
      <c r="E106" s="338"/>
      <c r="F106" s="332"/>
      <c r="G106" s="330"/>
      <c r="H106" s="326"/>
      <c r="I106" s="326"/>
    </row>
    <row r="107" spans="2:9" ht="15.75" customHeight="1">
      <c r="B107" s="330" t="s">
        <v>796</v>
      </c>
      <c r="C107" s="331" t="s">
        <v>676</v>
      </c>
      <c r="D107" s="330"/>
      <c r="E107" s="338"/>
      <c r="F107" s="332"/>
      <c r="G107" s="330"/>
      <c r="H107" s="326"/>
      <c r="I107" s="326"/>
    </row>
    <row r="108" spans="2:9" ht="15.75" customHeight="1">
      <c r="B108" s="330" t="s">
        <v>797</v>
      </c>
      <c r="C108" s="331" t="s">
        <v>676</v>
      </c>
      <c r="D108" s="330"/>
      <c r="E108" s="338"/>
      <c r="F108" s="332"/>
      <c r="G108" s="330"/>
      <c r="H108" s="326"/>
      <c r="I108" s="326"/>
    </row>
    <row r="109" spans="2:9" ht="15.75" customHeight="1">
      <c r="B109" s="330" t="s">
        <v>798</v>
      </c>
      <c r="C109" s="331" t="s">
        <v>676</v>
      </c>
      <c r="D109" s="330"/>
      <c r="E109" s="338"/>
      <c r="F109" s="332"/>
      <c r="G109" s="330"/>
      <c r="H109" s="326"/>
      <c r="I109" s="326"/>
    </row>
    <row r="110" spans="2:9" ht="15.75" customHeight="1">
      <c r="B110" s="330" t="s">
        <v>799</v>
      </c>
      <c r="C110" s="331" t="s">
        <v>676</v>
      </c>
      <c r="D110" s="330"/>
      <c r="E110" s="338"/>
      <c r="F110" s="332"/>
      <c r="G110" s="330"/>
      <c r="H110" s="326"/>
      <c r="I110" s="326"/>
    </row>
    <row r="111" spans="2:9" ht="15.75" customHeight="1">
      <c r="B111" s="330" t="s">
        <v>250</v>
      </c>
      <c r="C111" s="331" t="s">
        <v>676</v>
      </c>
      <c r="D111" s="330"/>
      <c r="E111" s="338"/>
      <c r="F111" s="332"/>
      <c r="G111" s="330"/>
      <c r="H111" s="326"/>
      <c r="I111" s="326"/>
    </row>
    <row r="112" spans="2:9" ht="15.75" customHeight="1">
      <c r="B112" s="330" t="s">
        <v>800</v>
      </c>
      <c r="C112" s="331" t="s">
        <v>676</v>
      </c>
      <c r="D112" s="330"/>
      <c r="E112" s="338"/>
      <c r="F112" s="332"/>
      <c r="G112" s="330"/>
      <c r="H112" s="326"/>
      <c r="I112" s="326"/>
    </row>
    <row r="113" spans="2:9" ht="15.75" customHeight="1">
      <c r="B113" s="330" t="s">
        <v>801</v>
      </c>
      <c r="C113" s="331" t="s">
        <v>676</v>
      </c>
      <c r="D113" s="330"/>
      <c r="E113" s="338"/>
      <c r="F113" s="332"/>
      <c r="G113" s="330"/>
      <c r="H113" s="326"/>
      <c r="I113" s="326"/>
    </row>
    <row r="114" spans="2:9" ht="15.75" customHeight="1">
      <c r="B114" s="330" t="s">
        <v>205</v>
      </c>
      <c r="C114" s="331" t="s">
        <v>676</v>
      </c>
      <c r="D114" s="330"/>
      <c r="E114" s="338"/>
      <c r="F114" s="332"/>
      <c r="G114" s="330"/>
      <c r="H114" s="326"/>
      <c r="I114" s="326"/>
    </row>
    <row r="115" spans="2:9" ht="15.75" customHeight="1">
      <c r="B115" s="330" t="s">
        <v>802</v>
      </c>
      <c r="C115" s="331" t="s">
        <v>676</v>
      </c>
      <c r="D115" s="330"/>
      <c r="E115" s="338"/>
      <c r="F115" s="332"/>
      <c r="G115" s="330"/>
      <c r="H115" s="326"/>
      <c r="I115" s="326"/>
    </row>
    <row r="116" spans="2:9" ht="15.75" customHeight="1">
      <c r="B116" s="330" t="s">
        <v>803</v>
      </c>
      <c r="C116" s="331" t="s">
        <v>676</v>
      </c>
      <c r="D116" s="330"/>
      <c r="E116" s="338"/>
      <c r="F116" s="332"/>
      <c r="G116" s="330"/>
      <c r="H116" s="326"/>
      <c r="I116" s="326"/>
    </row>
    <row r="117" spans="2:9" ht="15.75" customHeight="1">
      <c r="B117" s="330" t="s">
        <v>804</v>
      </c>
      <c r="C117" s="331" t="s">
        <v>676</v>
      </c>
      <c r="D117" s="330"/>
      <c r="E117" s="338"/>
      <c r="F117" s="332"/>
      <c r="G117" s="330"/>
      <c r="H117" s="326"/>
      <c r="I117" s="326"/>
    </row>
    <row r="118" spans="2:9" ht="15.75" customHeight="1">
      <c r="B118" s="330" t="s">
        <v>805</v>
      </c>
      <c r="C118" s="331" t="s">
        <v>676</v>
      </c>
      <c r="D118" s="330"/>
      <c r="E118" s="338"/>
      <c r="F118" s="332"/>
      <c r="G118" s="330"/>
      <c r="H118" s="326"/>
      <c r="I118" s="326"/>
    </row>
    <row r="119" spans="2:9" ht="15.75" customHeight="1">
      <c r="B119" s="330" t="s">
        <v>108</v>
      </c>
      <c r="C119" s="331" t="s">
        <v>676</v>
      </c>
      <c r="D119" s="330"/>
      <c r="E119" s="338"/>
      <c r="F119" s="332"/>
      <c r="G119" s="330"/>
      <c r="H119" s="326"/>
      <c r="I119" s="326"/>
    </row>
    <row r="120" spans="2:9" ht="15.75" customHeight="1">
      <c r="B120" s="330" t="s">
        <v>806</v>
      </c>
      <c r="C120" s="331" t="s">
        <v>676</v>
      </c>
      <c r="D120" s="330"/>
      <c r="E120" s="338"/>
      <c r="F120" s="332"/>
      <c r="G120" s="330"/>
      <c r="H120" s="326"/>
      <c r="I120" s="326"/>
    </row>
    <row r="121" spans="2:9" ht="15.75" customHeight="1">
      <c r="B121" s="330" t="s">
        <v>807</v>
      </c>
      <c r="C121" s="331" t="s">
        <v>676</v>
      </c>
      <c r="D121" s="330"/>
      <c r="E121" s="338"/>
      <c r="F121" s="332"/>
      <c r="G121" s="330"/>
      <c r="H121" s="326"/>
      <c r="I121" s="326"/>
    </row>
    <row r="122" spans="2:9" ht="15.75" customHeight="1">
      <c r="B122" s="330" t="s">
        <v>147</v>
      </c>
      <c r="C122" s="331" t="s">
        <v>676</v>
      </c>
      <c r="D122" s="330"/>
      <c r="E122" s="338"/>
      <c r="F122" s="332"/>
      <c r="G122" s="330"/>
      <c r="H122" s="326"/>
      <c r="I122" s="326"/>
    </row>
    <row r="123" spans="2:9" ht="15.75" customHeight="1">
      <c r="B123" s="330" t="s">
        <v>808</v>
      </c>
      <c r="C123" s="331" t="s">
        <v>676</v>
      </c>
      <c r="D123" s="330"/>
      <c r="E123" s="338"/>
      <c r="F123" s="332"/>
      <c r="G123" s="330"/>
      <c r="H123" s="326"/>
      <c r="I123" s="326"/>
    </row>
    <row r="124" spans="2:9" ht="15.75" customHeight="1">
      <c r="B124" s="330" t="s">
        <v>809</v>
      </c>
      <c r="C124" s="331" t="s">
        <v>676</v>
      </c>
      <c r="D124" s="330"/>
      <c r="E124" s="338"/>
      <c r="F124" s="332"/>
      <c r="G124" s="330"/>
      <c r="H124" s="326"/>
      <c r="I124" s="326"/>
    </row>
    <row r="125" spans="2:9" ht="15.75" customHeight="1">
      <c r="B125" s="330" t="s">
        <v>810</v>
      </c>
      <c r="C125" s="331" t="s">
        <v>676</v>
      </c>
      <c r="D125" s="330"/>
      <c r="E125" s="338"/>
      <c r="F125" s="332"/>
      <c r="G125" s="330"/>
      <c r="H125" s="326"/>
      <c r="I125" s="326"/>
    </row>
    <row r="126" spans="2:9" ht="15.75" customHeight="1">
      <c r="B126" s="330" t="s">
        <v>811</v>
      </c>
      <c r="C126" s="331" t="s">
        <v>676</v>
      </c>
      <c r="D126" s="330"/>
      <c r="E126" s="338"/>
      <c r="F126" s="332"/>
      <c r="G126" s="330"/>
      <c r="H126" s="326"/>
      <c r="I126" s="326"/>
    </row>
    <row r="127" spans="2:9" ht="15.75" customHeight="1">
      <c r="B127" s="330" t="s">
        <v>812</v>
      </c>
      <c r="C127" s="331" t="s">
        <v>676</v>
      </c>
      <c r="D127" s="330"/>
      <c r="E127" s="338"/>
      <c r="F127" s="332"/>
      <c r="G127" s="330"/>
      <c r="H127" s="326"/>
      <c r="I127" s="326"/>
    </row>
    <row r="128" spans="2:9" ht="15.75" customHeight="1">
      <c r="B128" s="330" t="s">
        <v>813</v>
      </c>
      <c r="C128" s="331" t="s">
        <v>676</v>
      </c>
      <c r="D128" s="330"/>
      <c r="E128" s="338"/>
      <c r="F128" s="332"/>
      <c r="G128" s="330"/>
      <c r="H128" s="326"/>
      <c r="I128" s="326"/>
    </row>
    <row r="129" spans="2:9" ht="15.75" customHeight="1">
      <c r="B129" s="330" t="s">
        <v>814</v>
      </c>
      <c r="C129" s="331" t="s">
        <v>676</v>
      </c>
      <c r="D129" s="330"/>
      <c r="E129" s="338"/>
      <c r="F129" s="332"/>
      <c r="G129" s="330"/>
      <c r="H129" s="326"/>
      <c r="I129" s="326"/>
    </row>
    <row r="130" spans="2:9" ht="15.75" customHeight="1">
      <c r="B130" s="330" t="s">
        <v>815</v>
      </c>
      <c r="C130" s="331" t="s">
        <v>676</v>
      </c>
      <c r="D130" s="330"/>
      <c r="E130" s="338"/>
      <c r="F130" s="332"/>
      <c r="G130" s="330"/>
      <c r="H130" s="326"/>
      <c r="I130" s="326"/>
    </row>
    <row r="131" spans="2:9" ht="15.75" customHeight="1">
      <c r="B131" s="330" t="s">
        <v>145</v>
      </c>
      <c r="C131" s="331" t="s">
        <v>676</v>
      </c>
      <c r="D131" s="330"/>
      <c r="E131" s="338"/>
      <c r="F131" s="332"/>
      <c r="G131" s="330"/>
      <c r="H131" s="326"/>
      <c r="I131" s="326"/>
    </row>
    <row r="132" spans="2:9" ht="15.75" customHeight="1">
      <c r="B132" s="330" t="s">
        <v>816</v>
      </c>
      <c r="C132" s="331" t="s">
        <v>676</v>
      </c>
      <c r="D132" s="330"/>
      <c r="E132" s="338"/>
      <c r="F132" s="332"/>
      <c r="G132" s="330"/>
      <c r="H132" s="326"/>
      <c r="I132" s="326"/>
    </row>
    <row r="133" spans="2:9" ht="15.75" customHeight="1">
      <c r="B133" s="330" t="s">
        <v>817</v>
      </c>
      <c r="C133" s="331" t="s">
        <v>676</v>
      </c>
      <c r="D133" s="330"/>
      <c r="E133" s="338"/>
      <c r="F133" s="332"/>
      <c r="G133" s="330"/>
      <c r="H133" s="326"/>
      <c r="I133" s="326"/>
    </row>
    <row r="134" spans="2:9" ht="15.75" customHeight="1">
      <c r="B134" s="330" t="s">
        <v>818</v>
      </c>
      <c r="C134" s="331" t="s">
        <v>676</v>
      </c>
      <c r="D134" s="330"/>
      <c r="E134" s="338"/>
      <c r="F134" s="332"/>
      <c r="G134" s="330"/>
      <c r="H134" s="326"/>
      <c r="I134" s="326"/>
    </row>
    <row r="135" spans="2:9" ht="15.75" customHeight="1">
      <c r="B135" s="330" t="s">
        <v>819</v>
      </c>
      <c r="C135" s="331" t="s">
        <v>676</v>
      </c>
      <c r="D135" s="330"/>
      <c r="E135" s="338"/>
      <c r="F135" s="332"/>
      <c r="G135" s="330"/>
      <c r="H135" s="326"/>
      <c r="I135" s="326"/>
    </row>
    <row r="136" spans="2:9" ht="15.75" customHeight="1">
      <c r="B136" s="330" t="s">
        <v>820</v>
      </c>
      <c r="C136" s="331" t="s">
        <v>676</v>
      </c>
      <c r="D136" s="330"/>
      <c r="E136" s="338"/>
      <c r="F136" s="332"/>
      <c r="G136" s="330"/>
      <c r="H136" s="326"/>
      <c r="I136" s="326"/>
    </row>
    <row r="137" spans="2:9" ht="15.75" customHeight="1">
      <c r="B137" s="330" t="s">
        <v>821</v>
      </c>
      <c r="C137" s="331" t="s">
        <v>676</v>
      </c>
      <c r="D137" s="330"/>
      <c r="E137" s="338"/>
      <c r="F137" s="332"/>
      <c r="G137" s="330"/>
      <c r="H137" s="326"/>
      <c r="I137" s="326"/>
    </row>
    <row r="138" spans="2:9" ht="15.75" customHeight="1">
      <c r="B138" s="330" t="s">
        <v>140</v>
      </c>
      <c r="C138" s="331" t="s">
        <v>676</v>
      </c>
      <c r="D138" s="330"/>
      <c r="E138" s="338"/>
      <c r="F138" s="332"/>
      <c r="G138" s="330"/>
      <c r="H138" s="326"/>
      <c r="I138" s="326"/>
    </row>
    <row r="139" spans="2:9" ht="15.75" customHeight="1">
      <c r="B139" s="330" t="s">
        <v>822</v>
      </c>
      <c r="C139" s="331" t="s">
        <v>676</v>
      </c>
      <c r="D139" s="330"/>
      <c r="E139" s="338"/>
      <c r="F139" s="332"/>
      <c r="G139" s="330"/>
      <c r="H139" s="326"/>
      <c r="I139" s="326"/>
    </row>
    <row r="140" spans="2:9" ht="15.75" customHeight="1">
      <c r="B140" s="330" t="s">
        <v>823</v>
      </c>
      <c r="C140" s="331" t="s">
        <v>676</v>
      </c>
      <c r="D140" s="330"/>
      <c r="E140" s="338"/>
      <c r="F140" s="332"/>
      <c r="G140" s="330"/>
      <c r="H140" s="326"/>
      <c r="I140" s="326"/>
    </row>
    <row r="141" spans="2:9" ht="15.75" customHeight="1">
      <c r="B141" s="330" t="s">
        <v>824</v>
      </c>
      <c r="C141" s="331" t="s">
        <v>676</v>
      </c>
      <c r="D141" s="330"/>
      <c r="E141" s="338"/>
      <c r="F141" s="332"/>
      <c r="G141" s="330"/>
      <c r="H141" s="326"/>
      <c r="I141" s="326"/>
    </row>
    <row r="142" spans="2:9" ht="15.75" customHeight="1">
      <c r="B142" s="330" t="s">
        <v>825</v>
      </c>
      <c r="C142" s="331" t="s">
        <v>676</v>
      </c>
      <c r="D142" s="330"/>
      <c r="E142" s="338"/>
      <c r="F142" s="332"/>
      <c r="G142" s="330"/>
      <c r="H142" s="326"/>
      <c r="I142" s="326"/>
    </row>
    <row r="143" spans="2:9" ht="15.75" customHeight="1">
      <c r="B143" s="330" t="s">
        <v>826</v>
      </c>
      <c r="C143" s="331" t="s">
        <v>676</v>
      </c>
      <c r="D143" s="330"/>
      <c r="E143" s="338"/>
      <c r="F143" s="332"/>
      <c r="G143" s="330"/>
      <c r="H143" s="326"/>
      <c r="I143" s="326"/>
    </row>
    <row r="144" spans="2:9" ht="15.75" customHeight="1">
      <c r="B144" s="330" t="s">
        <v>827</v>
      </c>
      <c r="C144" s="331" t="s">
        <v>676</v>
      </c>
      <c r="D144" s="330"/>
      <c r="E144" s="338"/>
      <c r="F144" s="332"/>
      <c r="G144" s="330"/>
      <c r="H144" s="326"/>
      <c r="I144" s="326"/>
    </row>
    <row r="145" spans="2:9" ht="15.75" customHeight="1">
      <c r="B145" s="330" t="s">
        <v>828</v>
      </c>
      <c r="C145" s="331" t="s">
        <v>676</v>
      </c>
      <c r="D145" s="330"/>
      <c r="E145" s="338"/>
      <c r="F145" s="332"/>
      <c r="G145" s="330"/>
      <c r="H145" s="326"/>
      <c r="I145" s="326"/>
    </row>
    <row r="146" spans="2:9" ht="15.75" customHeight="1">
      <c r="B146" s="330" t="s">
        <v>829</v>
      </c>
      <c r="C146" s="331" t="s">
        <v>676</v>
      </c>
      <c r="D146" s="330"/>
      <c r="E146" s="338"/>
      <c r="F146" s="332"/>
      <c r="G146" s="330"/>
      <c r="H146" s="326"/>
      <c r="I146" s="326"/>
    </row>
    <row r="147" spans="2:9" ht="15.75" customHeight="1">
      <c r="B147" s="330" t="s">
        <v>830</v>
      </c>
      <c r="C147" s="331" t="s">
        <v>676</v>
      </c>
      <c r="D147" s="330"/>
      <c r="E147" s="338"/>
      <c r="F147" s="332"/>
      <c r="G147" s="330"/>
      <c r="H147" s="326"/>
      <c r="I147" s="326"/>
    </row>
    <row r="148" spans="2:9" ht="15.75" customHeight="1">
      <c r="B148" s="330" t="s">
        <v>831</v>
      </c>
      <c r="C148" s="331" t="s">
        <v>769</v>
      </c>
      <c r="D148" s="330"/>
      <c r="E148" s="338" t="s">
        <v>770</v>
      </c>
      <c r="F148" s="332"/>
      <c r="G148" s="330" t="s">
        <v>17</v>
      </c>
      <c r="H148" s="326"/>
      <c r="I148" s="326"/>
    </row>
    <row r="149" spans="2:9" ht="15.75" customHeight="1">
      <c r="B149" s="330" t="s">
        <v>832</v>
      </c>
      <c r="C149" s="331" t="s">
        <v>769</v>
      </c>
      <c r="D149" s="330"/>
      <c r="E149" s="338" t="s">
        <v>770</v>
      </c>
      <c r="F149" s="332"/>
      <c r="G149" s="330" t="s">
        <v>17</v>
      </c>
      <c r="H149" s="326"/>
      <c r="I149" s="326"/>
    </row>
    <row r="150" spans="2:9" ht="15.75" customHeight="1">
      <c r="B150" s="330" t="s">
        <v>833</v>
      </c>
      <c r="C150" s="331" t="s">
        <v>769</v>
      </c>
      <c r="D150" s="330"/>
      <c r="E150" s="338" t="s">
        <v>770</v>
      </c>
      <c r="F150" s="332"/>
      <c r="G150" s="330" t="s">
        <v>17</v>
      </c>
      <c r="H150" s="326"/>
      <c r="I150" s="326"/>
    </row>
    <row r="151" spans="2:9" ht="15.75" customHeight="1">
      <c r="B151" s="342" t="s">
        <v>943</v>
      </c>
      <c r="C151" s="343" t="s">
        <v>944</v>
      </c>
      <c r="D151" s="330"/>
      <c r="E151" s="338"/>
      <c r="F151" s="332"/>
      <c r="G151" s="330"/>
      <c r="H151" s="326"/>
      <c r="I151" s="326"/>
    </row>
    <row r="152" spans="2:9" ht="15.75" customHeight="1">
      <c r="B152" s="330" t="s">
        <v>834</v>
      </c>
      <c r="C152" s="331" t="s">
        <v>835</v>
      </c>
      <c r="D152" s="330"/>
      <c r="E152" s="338" t="s">
        <v>767</v>
      </c>
      <c r="F152" s="332"/>
      <c r="G152" s="330" t="s">
        <v>20</v>
      </c>
      <c r="H152" s="349" t="s">
        <v>973</v>
      </c>
      <c r="I152" s="326" t="s">
        <v>930</v>
      </c>
    </row>
    <row r="153" spans="2:9" ht="15.75" customHeight="1">
      <c r="B153" s="330" t="s">
        <v>836</v>
      </c>
      <c r="C153" s="331" t="s">
        <v>772</v>
      </c>
      <c r="D153" s="330"/>
      <c r="E153" s="331" t="s">
        <v>773</v>
      </c>
      <c r="F153" s="332"/>
      <c r="G153" s="330" t="s">
        <v>18</v>
      </c>
      <c r="H153" s="326"/>
      <c r="I153" s="326"/>
    </row>
    <row r="154" spans="2:9" ht="15.75" customHeight="1">
      <c r="B154" s="330" t="s">
        <v>837</v>
      </c>
      <c r="C154" s="331" t="s">
        <v>712</v>
      </c>
      <c r="D154" s="332"/>
      <c r="E154" s="331" t="s">
        <v>713</v>
      </c>
      <c r="F154" s="336" t="s">
        <v>60</v>
      </c>
      <c r="G154" s="330" t="s">
        <v>21</v>
      </c>
      <c r="H154" s="349" t="s">
        <v>1009</v>
      </c>
      <c r="I154" s="349" t="s">
        <v>1004</v>
      </c>
    </row>
    <row r="155" spans="2:9" ht="15.75" customHeight="1">
      <c r="B155" s="330" t="s">
        <v>838</v>
      </c>
      <c r="C155" s="331" t="s">
        <v>835</v>
      </c>
      <c r="D155" s="330"/>
      <c r="E155" s="338" t="s">
        <v>767</v>
      </c>
      <c r="F155" s="332"/>
      <c r="G155" s="330" t="s">
        <v>20</v>
      </c>
      <c r="H155" s="349" t="s">
        <v>973</v>
      </c>
      <c r="I155" s="326" t="s">
        <v>930</v>
      </c>
    </row>
    <row r="156" spans="2:9" ht="15.75" customHeight="1">
      <c r="B156" s="330" t="s">
        <v>839</v>
      </c>
      <c r="C156" s="331" t="s">
        <v>835</v>
      </c>
      <c r="D156" s="330"/>
      <c r="E156" s="338" t="s">
        <v>767</v>
      </c>
      <c r="F156" s="332"/>
      <c r="G156" s="330" t="s">
        <v>20</v>
      </c>
      <c r="H156" s="349" t="s">
        <v>973</v>
      </c>
      <c r="I156" s="326" t="s">
        <v>930</v>
      </c>
    </row>
    <row r="157" spans="2:9" ht="15.75" customHeight="1">
      <c r="B157" s="330" t="s">
        <v>840</v>
      </c>
      <c r="C157" s="331" t="s">
        <v>712</v>
      </c>
      <c r="D157" s="332"/>
      <c r="E157" s="331" t="s">
        <v>713</v>
      </c>
      <c r="F157" s="336" t="s">
        <v>60</v>
      </c>
      <c r="G157" s="330" t="s">
        <v>21</v>
      </c>
      <c r="H157" s="349" t="s">
        <v>1009</v>
      </c>
      <c r="I157" s="349" t="s">
        <v>1005</v>
      </c>
    </row>
    <row r="158" spans="2:9" ht="15.75" customHeight="1">
      <c r="B158" s="330" t="s">
        <v>841</v>
      </c>
      <c r="C158" s="331" t="s">
        <v>742</v>
      </c>
      <c r="D158" s="330"/>
      <c r="E158" s="338" t="s">
        <v>743</v>
      </c>
      <c r="F158" s="332"/>
      <c r="G158" s="330" t="s">
        <v>17</v>
      </c>
      <c r="H158" s="326"/>
      <c r="I158" s="326"/>
    </row>
    <row r="159" spans="2:9" ht="15.75" customHeight="1">
      <c r="B159" s="330" t="s">
        <v>842</v>
      </c>
      <c r="C159" s="331" t="s">
        <v>712</v>
      </c>
      <c r="D159" s="332"/>
      <c r="E159" s="331" t="s">
        <v>713</v>
      </c>
      <c r="F159" s="336" t="s">
        <v>60</v>
      </c>
      <c r="G159" s="330" t="s">
        <v>21</v>
      </c>
      <c r="H159" s="349" t="s">
        <v>1009</v>
      </c>
      <c r="I159" s="349" t="s">
        <v>1002</v>
      </c>
    </row>
    <row r="160" spans="2:9" ht="15.75" customHeight="1">
      <c r="B160" s="330" t="s">
        <v>843</v>
      </c>
      <c r="C160" s="331" t="s">
        <v>712</v>
      </c>
      <c r="D160" s="332"/>
      <c r="E160" s="331" t="s">
        <v>713</v>
      </c>
      <c r="F160" s="336" t="s">
        <v>60</v>
      </c>
      <c r="G160" s="330" t="s">
        <v>21</v>
      </c>
      <c r="H160" s="349" t="s">
        <v>1009</v>
      </c>
      <c r="I160" s="349" t="s">
        <v>1006</v>
      </c>
    </row>
    <row r="161" spans="2:9" ht="15.75" customHeight="1">
      <c r="B161" s="330" t="s">
        <v>844</v>
      </c>
      <c r="C161" s="331" t="s">
        <v>742</v>
      </c>
      <c r="D161" s="330"/>
      <c r="E161" s="338" t="s">
        <v>743</v>
      </c>
      <c r="F161" s="332"/>
      <c r="G161" s="330" t="s">
        <v>17</v>
      </c>
      <c r="H161" s="326"/>
      <c r="I161" s="326"/>
    </row>
    <row r="162" spans="2:9" ht="15.75" customHeight="1">
      <c r="B162" s="330" t="s">
        <v>845</v>
      </c>
      <c r="C162" s="331" t="s">
        <v>846</v>
      </c>
      <c r="D162" s="330"/>
      <c r="E162" s="331" t="s">
        <v>847</v>
      </c>
      <c r="F162" s="336" t="s">
        <v>60</v>
      </c>
      <c r="G162" s="342" t="s">
        <v>940</v>
      </c>
      <c r="H162" s="326"/>
      <c r="I162" s="326"/>
    </row>
    <row r="163" spans="2:9" ht="15.75" customHeight="1">
      <c r="B163" s="330" t="s">
        <v>848</v>
      </c>
      <c r="C163" s="331" t="s">
        <v>676</v>
      </c>
      <c r="D163" s="330"/>
      <c r="E163" s="338"/>
      <c r="F163" s="332"/>
      <c r="G163" s="330"/>
      <c r="H163" s="326"/>
      <c r="I163" s="326"/>
    </row>
    <row r="164" spans="2:9" ht="15.75" customHeight="1">
      <c r="B164" s="330" t="s">
        <v>849</v>
      </c>
      <c r="C164" s="331" t="s">
        <v>676</v>
      </c>
      <c r="D164" s="330"/>
      <c r="E164" s="338"/>
      <c r="F164" s="332"/>
      <c r="G164" s="330"/>
      <c r="H164" s="326"/>
      <c r="I164" s="326"/>
    </row>
    <row r="165" spans="2:9" ht="15.75" customHeight="1">
      <c r="B165" s="330" t="s">
        <v>850</v>
      </c>
      <c r="C165" s="331" t="s">
        <v>676</v>
      </c>
      <c r="D165" s="330"/>
      <c r="E165" s="338"/>
      <c r="F165" s="332"/>
      <c r="G165" s="330"/>
      <c r="H165" s="326"/>
      <c r="I165" s="326"/>
    </row>
    <row r="166" spans="2:9" ht="15.75" customHeight="1">
      <c r="B166" s="330" t="s">
        <v>851</v>
      </c>
      <c r="C166" s="331" t="s">
        <v>676</v>
      </c>
      <c r="D166" s="330"/>
      <c r="E166" s="338"/>
      <c r="F166" s="332"/>
      <c r="G166" s="330"/>
      <c r="H166" s="326"/>
      <c r="I166" s="326"/>
    </row>
    <row r="167" spans="2:9" ht="15.75" customHeight="1">
      <c r="B167" s="330" t="s">
        <v>852</v>
      </c>
      <c r="C167" s="331" t="s">
        <v>676</v>
      </c>
      <c r="D167" s="330"/>
      <c r="E167" s="338"/>
      <c r="F167" s="332"/>
      <c r="G167" s="330"/>
      <c r="H167" s="326"/>
      <c r="I167" s="326"/>
    </row>
    <row r="168" spans="2:9" ht="15.75" customHeight="1">
      <c r="B168" s="330" t="s">
        <v>853</v>
      </c>
      <c r="C168" s="331" t="s">
        <v>676</v>
      </c>
      <c r="D168" s="330"/>
      <c r="E168" s="338"/>
      <c r="F168" s="332"/>
      <c r="G168" s="330"/>
      <c r="H168" s="326"/>
      <c r="I168" s="326"/>
    </row>
    <row r="169" spans="2:9" ht="15.75" customHeight="1">
      <c r="B169" s="330" t="s">
        <v>854</v>
      </c>
      <c r="C169" s="331" t="s">
        <v>676</v>
      </c>
      <c r="D169" s="330"/>
      <c r="E169" s="338"/>
      <c r="F169" s="332"/>
      <c r="G169" s="330"/>
      <c r="H169" s="326"/>
      <c r="I169" s="326"/>
    </row>
    <row r="170" spans="2:9" ht="15.75" customHeight="1">
      <c r="B170" s="330" t="s">
        <v>855</v>
      </c>
      <c r="C170" s="331" t="s">
        <v>676</v>
      </c>
      <c r="D170" s="330"/>
      <c r="E170" s="338"/>
      <c r="F170" s="332"/>
      <c r="G170" s="330"/>
      <c r="H170" s="326"/>
      <c r="I170" s="326"/>
    </row>
    <row r="171" spans="2:9" ht="15.75" customHeight="1">
      <c r="B171" s="330" t="s">
        <v>856</v>
      </c>
      <c r="C171" s="331" t="s">
        <v>676</v>
      </c>
      <c r="D171" s="330"/>
      <c r="E171" s="338"/>
      <c r="F171" s="332"/>
      <c r="G171" s="330"/>
      <c r="H171" s="326"/>
      <c r="I171" s="326"/>
    </row>
    <row r="172" spans="2:9" ht="15.75" customHeight="1">
      <c r="B172" s="330" t="s">
        <v>857</v>
      </c>
      <c r="C172" s="331" t="s">
        <v>676</v>
      </c>
      <c r="D172" s="330"/>
      <c r="E172" s="338"/>
      <c r="F172" s="332"/>
      <c r="G172" s="330"/>
      <c r="H172" s="326"/>
      <c r="I172" s="326"/>
    </row>
    <row r="173" spans="2:9" ht="15.75" customHeight="1">
      <c r="B173" s="330" t="s">
        <v>858</v>
      </c>
      <c r="C173" s="331" t="s">
        <v>859</v>
      </c>
      <c r="D173" s="330"/>
      <c r="E173" s="338" t="s">
        <v>860</v>
      </c>
      <c r="F173" s="332"/>
      <c r="G173" s="330" t="s">
        <v>17</v>
      </c>
      <c r="H173" s="326"/>
      <c r="I173" s="326"/>
    </row>
    <row r="174" spans="2:9" ht="15.75" customHeight="1">
      <c r="B174" s="330" t="s">
        <v>861</v>
      </c>
      <c r="C174" s="331" t="s">
        <v>862</v>
      </c>
      <c r="D174" s="330"/>
      <c r="E174" s="331" t="s">
        <v>847</v>
      </c>
      <c r="F174" s="336" t="s">
        <v>60</v>
      </c>
      <c r="G174" s="342" t="s">
        <v>940</v>
      </c>
      <c r="H174" s="326"/>
      <c r="I174" s="326"/>
    </row>
    <row r="175" spans="2:9" ht="15.75" customHeight="1">
      <c r="B175" s="330" t="s">
        <v>863</v>
      </c>
      <c r="C175" s="331" t="s">
        <v>676</v>
      </c>
      <c r="D175" s="330"/>
      <c r="E175" s="338"/>
      <c r="F175" s="332"/>
      <c r="G175" s="330"/>
      <c r="H175" s="326"/>
      <c r="I175" s="326"/>
    </row>
    <row r="176" spans="2:9" ht="15.75" customHeight="1">
      <c r="B176" s="330" t="s">
        <v>864</v>
      </c>
      <c r="C176" s="331" t="s">
        <v>676</v>
      </c>
      <c r="D176" s="330"/>
      <c r="E176" s="338"/>
      <c r="F176" s="332"/>
      <c r="G176" s="330"/>
      <c r="H176" s="326"/>
      <c r="I176" s="326"/>
    </row>
    <row r="177" spans="2:9" ht="15.75" customHeight="1">
      <c r="B177" s="330" t="s">
        <v>865</v>
      </c>
      <c r="C177" s="331" t="s">
        <v>676</v>
      </c>
      <c r="D177" s="330"/>
      <c r="E177" s="338"/>
      <c r="F177" s="332"/>
      <c r="G177" s="330"/>
      <c r="H177" s="326"/>
      <c r="I177" s="326"/>
    </row>
    <row r="178" spans="2:9" ht="15.75" customHeight="1">
      <c r="B178" s="330" t="s">
        <v>866</v>
      </c>
      <c r="C178" s="331" t="s">
        <v>676</v>
      </c>
      <c r="D178" s="330"/>
      <c r="E178" s="338"/>
      <c r="F178" s="332"/>
      <c r="G178" s="330"/>
      <c r="H178" s="326"/>
      <c r="I178" s="326"/>
    </row>
    <row r="179" spans="2:9" ht="15.75" customHeight="1">
      <c r="B179" s="330" t="s">
        <v>867</v>
      </c>
      <c r="C179" s="343" t="s">
        <v>1033</v>
      </c>
      <c r="D179" s="330"/>
      <c r="E179" s="331" t="s">
        <v>847</v>
      </c>
      <c r="F179" s="336" t="s">
        <v>60</v>
      </c>
      <c r="G179" s="342" t="s">
        <v>940</v>
      </c>
      <c r="H179" s="326"/>
      <c r="I179" s="326"/>
    </row>
    <row r="180" spans="2:9" ht="15.75" customHeight="1">
      <c r="B180" s="330" t="s">
        <v>868</v>
      </c>
      <c r="C180" s="331" t="s">
        <v>676</v>
      </c>
      <c r="D180" s="330"/>
      <c r="E180" s="338"/>
      <c r="F180" s="332"/>
      <c r="G180" s="330"/>
      <c r="H180" s="326"/>
      <c r="I180" s="326"/>
    </row>
    <row r="181" spans="2:9" ht="15.75" customHeight="1">
      <c r="B181" s="330" t="s">
        <v>869</v>
      </c>
      <c r="C181" s="331" t="s">
        <v>870</v>
      </c>
      <c r="D181" s="330"/>
      <c r="E181" s="338" t="s">
        <v>871</v>
      </c>
      <c r="F181" s="332"/>
      <c r="G181" s="330" t="s">
        <v>17</v>
      </c>
      <c r="H181" s="326"/>
      <c r="I181" s="326"/>
    </row>
    <row r="182" spans="2:9" ht="15.75" customHeight="1">
      <c r="B182" s="330" t="s">
        <v>872</v>
      </c>
      <c r="C182" s="331" t="s">
        <v>870</v>
      </c>
      <c r="D182" s="330"/>
      <c r="E182" s="338" t="s">
        <v>871</v>
      </c>
      <c r="F182" s="332"/>
      <c r="G182" s="330" t="s">
        <v>17</v>
      </c>
      <c r="H182" s="326"/>
      <c r="I182" s="326"/>
    </row>
    <row r="183" spans="2:9" ht="15.75" customHeight="1">
      <c r="B183" s="330" t="s">
        <v>873</v>
      </c>
      <c r="C183" s="331" t="s">
        <v>870</v>
      </c>
      <c r="D183" s="330"/>
      <c r="E183" s="338" t="s">
        <v>871</v>
      </c>
      <c r="F183" s="332"/>
      <c r="G183" s="330" t="s">
        <v>17</v>
      </c>
      <c r="H183" s="326"/>
      <c r="I183" s="326"/>
    </row>
    <row r="184" spans="2:9" ht="15.75" customHeight="1">
      <c r="B184" s="330" t="s">
        <v>874</v>
      </c>
      <c r="C184" s="331" t="s">
        <v>870</v>
      </c>
      <c r="D184" s="330"/>
      <c r="E184" s="338" t="s">
        <v>871</v>
      </c>
      <c r="F184" s="332"/>
      <c r="G184" s="330" t="s">
        <v>17</v>
      </c>
      <c r="H184" s="326"/>
      <c r="I184" s="326"/>
    </row>
    <row r="185" spans="2:9" ht="15.75" customHeight="1">
      <c r="B185" s="330" t="s">
        <v>875</v>
      </c>
      <c r="C185" s="331" t="s">
        <v>676</v>
      </c>
      <c r="D185" s="330"/>
      <c r="E185" s="338"/>
      <c r="F185" s="332"/>
      <c r="G185" s="330"/>
      <c r="H185" s="326"/>
      <c r="I185" s="326"/>
    </row>
    <row r="186" spans="2:9" ht="15.75" customHeight="1">
      <c r="B186" s="330" t="s">
        <v>876</v>
      </c>
      <c r="C186" s="331" t="s">
        <v>676</v>
      </c>
      <c r="D186" s="330"/>
      <c r="E186" s="338"/>
      <c r="F186" s="332"/>
      <c r="G186" s="330"/>
      <c r="H186" s="326"/>
      <c r="I186" s="326"/>
    </row>
    <row r="187" spans="2:9" ht="15.75" customHeight="1">
      <c r="B187" s="330" t="s">
        <v>877</v>
      </c>
      <c r="C187" s="331" t="s">
        <v>676</v>
      </c>
      <c r="D187" s="330"/>
      <c r="E187" s="338"/>
      <c r="F187" s="332"/>
      <c r="G187" s="330"/>
      <c r="H187" s="326"/>
      <c r="I187" s="326"/>
    </row>
    <row r="188" spans="2:9" ht="15.75" customHeight="1">
      <c r="B188" s="330" t="s">
        <v>878</v>
      </c>
      <c r="C188" s="331" t="s">
        <v>676</v>
      </c>
      <c r="D188" s="330"/>
      <c r="E188" s="338"/>
      <c r="F188" s="332"/>
      <c r="G188" s="330"/>
      <c r="H188" s="326"/>
      <c r="I188" s="326"/>
    </row>
    <row r="189" spans="2:9" ht="15.75" customHeight="1">
      <c r="B189" s="330" t="s">
        <v>879</v>
      </c>
      <c r="C189" s="331" t="s">
        <v>676</v>
      </c>
      <c r="D189" s="330"/>
      <c r="E189" s="338"/>
      <c r="F189" s="332"/>
      <c r="G189" s="330"/>
      <c r="H189" s="326"/>
      <c r="I189" s="326"/>
    </row>
    <row r="190" spans="2:9" ht="15.75" customHeight="1">
      <c r="B190" s="330" t="s">
        <v>880</v>
      </c>
      <c r="C190" s="331" t="s">
        <v>676</v>
      </c>
      <c r="D190" s="330"/>
      <c r="E190" s="338"/>
      <c r="F190" s="332"/>
      <c r="G190" s="330"/>
      <c r="H190" s="326"/>
      <c r="I190" s="326"/>
    </row>
    <row r="191" spans="2:9" ht="15.75" customHeight="1">
      <c r="B191" s="330" t="s">
        <v>881</v>
      </c>
      <c r="C191" s="331" t="s">
        <v>676</v>
      </c>
      <c r="D191" s="330"/>
      <c r="E191" s="338"/>
      <c r="F191" s="332"/>
      <c r="G191" s="330"/>
      <c r="H191" s="326"/>
      <c r="I191" s="326"/>
    </row>
    <row r="192" spans="2:9" ht="15.75" customHeight="1">
      <c r="B192" s="330" t="s">
        <v>882</v>
      </c>
      <c r="C192" s="331" t="s">
        <v>676</v>
      </c>
      <c r="D192" s="330"/>
      <c r="E192" s="338"/>
      <c r="F192" s="332"/>
      <c r="G192" s="330"/>
      <c r="H192" s="326"/>
      <c r="I192" s="326"/>
    </row>
    <row r="193" spans="2:9" ht="15.75" customHeight="1">
      <c r="B193" s="330" t="s">
        <v>883</v>
      </c>
      <c r="C193" s="331" t="s">
        <v>676</v>
      </c>
      <c r="D193" s="330"/>
      <c r="E193" s="338"/>
      <c r="F193" s="332"/>
      <c r="G193" s="330"/>
      <c r="H193" s="326"/>
      <c r="I193" s="326"/>
    </row>
    <row r="194" spans="2:9" ht="15.75" customHeight="1">
      <c r="B194" s="330" t="s">
        <v>884</v>
      </c>
      <c r="C194" s="331" t="s">
        <v>676</v>
      </c>
      <c r="D194" s="330"/>
      <c r="E194" s="338"/>
      <c r="F194" s="332"/>
      <c r="G194" s="330"/>
      <c r="H194" s="326"/>
      <c r="I194" s="326"/>
    </row>
    <row r="195" spans="2:9" ht="15.75" customHeight="1">
      <c r="B195" s="330" t="s">
        <v>885</v>
      </c>
      <c r="C195" s="331" t="s">
        <v>712</v>
      </c>
      <c r="D195" s="332"/>
      <c r="E195" s="331" t="s">
        <v>713</v>
      </c>
      <c r="F195" s="336" t="s">
        <v>60</v>
      </c>
      <c r="G195" s="330" t="s">
        <v>21</v>
      </c>
      <c r="H195" s="349" t="s">
        <v>1009</v>
      </c>
      <c r="I195" s="349" t="s">
        <v>1007</v>
      </c>
    </row>
    <row r="196" spans="2:9" ht="15.75" customHeight="1">
      <c r="B196" s="330" t="s">
        <v>24</v>
      </c>
      <c r="C196" s="331" t="s">
        <v>886</v>
      </c>
      <c r="D196" s="330"/>
      <c r="E196" s="331" t="s">
        <v>847</v>
      </c>
      <c r="F196" s="336" t="s">
        <v>60</v>
      </c>
      <c r="G196" s="342" t="s">
        <v>1038</v>
      </c>
      <c r="H196" s="326"/>
      <c r="I196" s="326"/>
    </row>
    <row r="197" spans="2:9" ht="15.75" customHeight="1">
      <c r="B197" s="330" t="s">
        <v>887</v>
      </c>
      <c r="C197" s="331" t="s">
        <v>676</v>
      </c>
      <c r="D197" s="330"/>
      <c r="E197" s="338"/>
      <c r="F197" s="332"/>
      <c r="G197" s="330"/>
      <c r="H197" s="326"/>
      <c r="I197" s="326"/>
    </row>
    <row r="198" spans="2:9" ht="15.75" customHeight="1">
      <c r="B198" s="330" t="s">
        <v>888</v>
      </c>
      <c r="C198" s="331" t="s">
        <v>676</v>
      </c>
      <c r="D198" s="330"/>
      <c r="E198" s="338"/>
      <c r="F198" s="332"/>
      <c r="G198" s="330"/>
      <c r="H198" s="326"/>
      <c r="I198" s="326"/>
    </row>
    <row r="199" spans="2:9" ht="15.75" customHeight="1">
      <c r="B199" s="330" t="s">
        <v>889</v>
      </c>
      <c r="C199" s="331" t="s">
        <v>676</v>
      </c>
      <c r="D199" s="330"/>
      <c r="E199" s="338"/>
      <c r="F199" s="332"/>
      <c r="G199" s="330"/>
      <c r="H199" s="326"/>
      <c r="I199" s="326"/>
    </row>
    <row r="200" spans="2:9" ht="15.75" customHeight="1">
      <c r="B200" s="330" t="s">
        <v>890</v>
      </c>
      <c r="C200" s="331" t="s">
        <v>676</v>
      </c>
      <c r="D200" s="330"/>
      <c r="E200" s="338"/>
      <c r="F200" s="332"/>
      <c r="G200" s="330"/>
      <c r="H200" s="326"/>
      <c r="I200" s="326"/>
    </row>
    <row r="201" spans="2:9" ht="15.75" customHeight="1">
      <c r="B201" s="330" t="s">
        <v>891</v>
      </c>
      <c r="C201" s="331" t="s">
        <v>676</v>
      </c>
      <c r="D201" s="330"/>
      <c r="E201" s="338"/>
      <c r="F201" s="332"/>
      <c r="G201" s="330"/>
      <c r="H201" s="326"/>
      <c r="I201" s="326"/>
    </row>
    <row r="202" spans="2:9" ht="15.75" customHeight="1">
      <c r="B202" s="330" t="s">
        <v>892</v>
      </c>
      <c r="C202" s="331" t="s">
        <v>676</v>
      </c>
      <c r="D202" s="330"/>
      <c r="E202" s="338"/>
      <c r="F202" s="332"/>
      <c r="G202" s="330"/>
      <c r="H202" s="326"/>
      <c r="I202" s="326"/>
    </row>
    <row r="203" spans="2:9" ht="15.75" customHeight="1">
      <c r="B203" s="330" t="s">
        <v>893</v>
      </c>
      <c r="C203" s="331" t="s">
        <v>676</v>
      </c>
      <c r="D203" s="330"/>
      <c r="E203" s="338"/>
      <c r="F203" s="332"/>
      <c r="G203" s="330"/>
      <c r="H203" s="326"/>
      <c r="I203" s="326"/>
    </row>
    <row r="204" spans="2:9" ht="15.75" customHeight="1">
      <c r="B204" s="330" t="s">
        <v>894</v>
      </c>
      <c r="C204" s="331" t="s">
        <v>676</v>
      </c>
      <c r="D204" s="330"/>
      <c r="E204" s="338"/>
      <c r="F204" s="332"/>
      <c r="G204" s="330"/>
      <c r="H204" s="326"/>
      <c r="I204" s="326"/>
    </row>
    <row r="205" spans="2:9" ht="15.75" customHeight="1">
      <c r="B205" s="330" t="s">
        <v>895</v>
      </c>
      <c r="C205" s="331" t="s">
        <v>676</v>
      </c>
      <c r="D205" s="330"/>
      <c r="E205" s="338"/>
      <c r="F205" s="332"/>
      <c r="G205" s="330"/>
      <c r="H205" s="326"/>
      <c r="I205" s="326"/>
    </row>
    <row r="206" spans="2:9" ht="15.75" customHeight="1">
      <c r="B206" s="330" t="s">
        <v>896</v>
      </c>
      <c r="C206" s="331" t="s">
        <v>676</v>
      </c>
      <c r="D206" s="330"/>
      <c r="E206" s="338"/>
      <c r="F206" s="332"/>
      <c r="G206" s="330"/>
      <c r="H206" s="326"/>
      <c r="I206" s="326"/>
    </row>
    <row r="207" spans="2:9" ht="12.75">
      <c r="B207" s="330" t="s">
        <v>897</v>
      </c>
      <c r="C207" s="331" t="s">
        <v>725</v>
      </c>
      <c r="D207" s="330"/>
      <c r="E207" s="331" t="s">
        <v>898</v>
      </c>
      <c r="F207" s="337"/>
      <c r="G207" s="346" t="s">
        <v>946</v>
      </c>
      <c r="H207" s="330" t="s">
        <v>701</v>
      </c>
      <c r="I207" s="326"/>
    </row>
    <row r="208" spans="2:9" ht="15.75" customHeight="1">
      <c r="B208" s="330" t="s">
        <v>899</v>
      </c>
      <c r="C208" s="331" t="s">
        <v>900</v>
      </c>
      <c r="D208" s="330"/>
      <c r="E208" s="331" t="s">
        <v>847</v>
      </c>
      <c r="F208" s="336" t="s">
        <v>60</v>
      </c>
      <c r="G208" s="342" t="s">
        <v>1039</v>
      </c>
      <c r="H208" s="326"/>
      <c r="I208" s="326"/>
    </row>
    <row r="209" spans="2:9" ht="15.75" customHeight="1">
      <c r="B209" s="330" t="s">
        <v>901</v>
      </c>
      <c r="C209" s="331" t="s">
        <v>676</v>
      </c>
      <c r="D209" s="330"/>
      <c r="E209" s="338"/>
      <c r="F209" s="332"/>
      <c r="G209" s="330"/>
      <c r="H209" s="326"/>
      <c r="I209" s="326"/>
    </row>
    <row r="210" spans="2:9" ht="15.75" customHeight="1">
      <c r="B210" s="330" t="s">
        <v>902</v>
      </c>
      <c r="C210" s="331" t="s">
        <v>676</v>
      </c>
      <c r="D210" s="330"/>
      <c r="E210" s="338"/>
      <c r="F210" s="332"/>
      <c r="G210" s="330"/>
      <c r="H210" s="326"/>
      <c r="I210" s="326"/>
    </row>
    <row r="211" spans="2:9" ht="15.75" customHeight="1">
      <c r="B211" s="330" t="s">
        <v>903</v>
      </c>
      <c r="C211" s="331" t="s">
        <v>712</v>
      </c>
      <c r="D211" s="332"/>
      <c r="E211" s="331" t="s">
        <v>713</v>
      </c>
      <c r="F211" s="336" t="s">
        <v>60</v>
      </c>
      <c r="G211" s="330" t="s">
        <v>21</v>
      </c>
      <c r="H211" s="349" t="s">
        <v>1009</v>
      </c>
      <c r="I211" s="349" t="s">
        <v>1003</v>
      </c>
    </row>
    <row r="212" spans="2:9" ht="15.75" customHeight="1">
      <c r="B212" s="330" t="s">
        <v>904</v>
      </c>
      <c r="C212" s="331" t="s">
        <v>712</v>
      </c>
      <c r="D212" s="332"/>
      <c r="E212" s="338" t="s">
        <v>713</v>
      </c>
      <c r="F212" s="332"/>
      <c r="G212" s="330" t="s">
        <v>21</v>
      </c>
      <c r="H212" s="349" t="s">
        <v>972</v>
      </c>
      <c r="I212" s="326"/>
    </row>
    <row r="213" spans="2:9" ht="15.75" customHeight="1">
      <c r="B213" s="330" t="s">
        <v>905</v>
      </c>
      <c r="C213" s="331" t="s">
        <v>906</v>
      </c>
      <c r="D213" s="330"/>
      <c r="E213" s="331" t="s">
        <v>847</v>
      </c>
      <c r="F213" s="336" t="s">
        <v>60</v>
      </c>
      <c r="G213" s="342" t="s">
        <v>1039</v>
      </c>
      <c r="H213" s="326"/>
      <c r="I213" s="326"/>
    </row>
    <row r="214" spans="2:9" ht="15.75" customHeight="1">
      <c r="B214" s="330" t="s">
        <v>907</v>
      </c>
      <c r="C214" s="331" t="s">
        <v>676</v>
      </c>
      <c r="D214" s="330"/>
      <c r="E214" s="338"/>
      <c r="F214" s="332"/>
      <c r="G214" s="330"/>
      <c r="H214" s="326"/>
      <c r="I214" s="326"/>
    </row>
    <row r="215" spans="2:9" ht="15.75" customHeight="1">
      <c r="B215" s="330" t="s">
        <v>908</v>
      </c>
      <c r="C215" s="331" t="s">
        <v>676</v>
      </c>
      <c r="D215" s="330"/>
      <c r="E215" s="338"/>
      <c r="F215" s="332"/>
      <c r="G215" s="330"/>
      <c r="H215" s="326"/>
      <c r="I215" s="326"/>
    </row>
    <row r="216" spans="2:9" ht="12.75">
      <c r="B216" s="330" t="s">
        <v>909</v>
      </c>
      <c r="C216" s="331" t="s">
        <v>728</v>
      </c>
      <c r="D216" s="330"/>
      <c r="E216" s="338" t="s">
        <v>910</v>
      </c>
      <c r="F216" s="332"/>
      <c r="G216" s="346" t="s">
        <v>1034</v>
      </c>
      <c r="H216" s="330" t="s">
        <v>701</v>
      </c>
      <c r="I216" s="326"/>
    </row>
    <row r="217" spans="2:9" ht="12.75">
      <c r="B217" s="330" t="s">
        <v>911</v>
      </c>
      <c r="C217" s="331" t="s">
        <v>728</v>
      </c>
      <c r="D217" s="330"/>
      <c r="E217" s="338" t="s">
        <v>912</v>
      </c>
      <c r="F217" s="332"/>
      <c r="G217" s="346" t="s">
        <v>947</v>
      </c>
      <c r="H217" s="330" t="s">
        <v>701</v>
      </c>
      <c r="I217" s="326"/>
    </row>
    <row r="218" spans="2:9" ht="12.75">
      <c r="B218" s="330" t="s">
        <v>913</v>
      </c>
      <c r="C218" s="331" t="s">
        <v>728</v>
      </c>
      <c r="D218" s="330"/>
      <c r="E218" s="338" t="s">
        <v>914</v>
      </c>
      <c r="F218" s="332"/>
      <c r="G218" s="346" t="s">
        <v>1035</v>
      </c>
      <c r="H218" s="330" t="s">
        <v>701</v>
      </c>
      <c r="I218" s="326"/>
    </row>
    <row r="219" spans="2:9" ht="15.75" customHeight="1">
      <c r="B219" s="330" t="s">
        <v>915</v>
      </c>
      <c r="C219" s="331" t="s">
        <v>676</v>
      </c>
      <c r="D219" s="330"/>
      <c r="E219" s="338"/>
      <c r="F219" s="332"/>
      <c r="G219" s="330"/>
      <c r="H219" s="326"/>
      <c r="I219" s="326"/>
    </row>
    <row r="220" spans="2:9" ht="15.75" customHeight="1">
      <c r="B220" s="330" t="s">
        <v>916</v>
      </c>
      <c r="C220" s="331" t="s">
        <v>676</v>
      </c>
      <c r="D220" s="330"/>
      <c r="E220" s="338"/>
      <c r="F220" s="332"/>
      <c r="G220" s="330"/>
      <c r="H220" s="326"/>
      <c r="I220" s="326"/>
    </row>
    <row r="221" spans="2:9" ht="15.75" customHeight="1">
      <c r="B221" s="330" t="s">
        <v>917</v>
      </c>
      <c r="C221" s="331" t="s">
        <v>676</v>
      </c>
      <c r="D221" s="330"/>
      <c r="E221" s="338"/>
      <c r="F221" s="332"/>
      <c r="G221" s="330"/>
      <c r="H221" s="326"/>
      <c r="I221" s="326"/>
    </row>
    <row r="222" spans="2:9" ht="15.75" customHeight="1">
      <c r="B222" s="330" t="s">
        <v>918</v>
      </c>
      <c r="C222" s="331" t="s">
        <v>676</v>
      </c>
      <c r="D222" s="330"/>
      <c r="E222" s="338"/>
      <c r="F222" s="332"/>
      <c r="G222" s="330"/>
      <c r="H222" s="326"/>
      <c r="I222" s="326"/>
    </row>
    <row r="223" spans="2:9" ht="15.75" customHeight="1">
      <c r="B223" s="330" t="s">
        <v>919</v>
      </c>
      <c r="C223" s="331" t="s">
        <v>676</v>
      </c>
      <c r="D223" s="330"/>
      <c r="E223" s="338"/>
      <c r="F223" s="332"/>
      <c r="G223" s="330"/>
      <c r="H223" s="326"/>
      <c r="I223" s="326"/>
    </row>
    <row r="224" spans="2:9" ht="15.75" customHeight="1">
      <c r="B224" s="330" t="s">
        <v>920</v>
      </c>
      <c r="C224" s="331" t="s">
        <v>676</v>
      </c>
      <c r="D224" s="330"/>
      <c r="E224" s="338"/>
      <c r="F224" s="332"/>
      <c r="G224" s="330"/>
      <c r="H224" s="326"/>
      <c r="I224" s="326"/>
    </row>
    <row r="225" spans="1:9" ht="15.75" customHeight="1">
      <c r="B225" s="330" t="s">
        <v>921</v>
      </c>
      <c r="C225" s="331" t="s">
        <v>676</v>
      </c>
      <c r="D225" s="330"/>
      <c r="E225" s="338"/>
      <c r="F225" s="332"/>
      <c r="G225" s="330"/>
      <c r="H225" s="326"/>
      <c r="I225" s="326"/>
    </row>
    <row r="226" spans="1:9" ht="15.75" customHeight="1">
      <c r="B226" s="330" t="s">
        <v>922</v>
      </c>
      <c r="C226" s="331" t="s">
        <v>676</v>
      </c>
      <c r="D226" s="330"/>
      <c r="E226" s="338"/>
      <c r="F226" s="332"/>
      <c r="G226" s="330"/>
      <c r="H226" s="326"/>
      <c r="I226" s="326"/>
    </row>
    <row r="227" spans="1:9" ht="15.75" customHeight="1">
      <c r="B227" s="330" t="s">
        <v>923</v>
      </c>
      <c r="C227" s="331" t="s">
        <v>676</v>
      </c>
      <c r="D227" s="330"/>
      <c r="E227" s="338"/>
      <c r="F227" s="332"/>
      <c r="G227" s="330"/>
      <c r="H227" s="326"/>
      <c r="I227" s="326"/>
    </row>
    <row r="228" spans="1:9" ht="15.75" customHeight="1">
      <c r="B228" s="330" t="s">
        <v>924</v>
      </c>
      <c r="C228" s="331" t="s">
        <v>676</v>
      </c>
      <c r="D228" s="330"/>
      <c r="E228" s="338"/>
      <c r="F228" s="332"/>
      <c r="G228" s="330"/>
      <c r="H228" s="326"/>
      <c r="I228" s="326"/>
    </row>
    <row r="229" spans="1:9" ht="15.75" customHeight="1">
      <c r="A229" s="326"/>
      <c r="B229" s="326"/>
      <c r="C229" s="329"/>
      <c r="D229" s="326"/>
      <c r="E229" s="329"/>
      <c r="F229" s="328"/>
      <c r="G229" s="326"/>
      <c r="H229" s="326"/>
      <c r="I229" s="326"/>
    </row>
    <row r="230" spans="1:9" ht="15.75" customHeight="1">
      <c r="A230" s="326"/>
      <c r="B230" s="326"/>
      <c r="C230" s="329"/>
      <c r="D230" s="326"/>
      <c r="E230" s="329"/>
      <c r="F230" s="328"/>
      <c r="G230" s="326"/>
      <c r="H230" s="326"/>
      <c r="I230" s="326"/>
    </row>
    <row r="231" spans="1:9" ht="15.75" customHeight="1">
      <c r="A231" s="326"/>
      <c r="B231" s="326"/>
      <c r="C231" s="329"/>
      <c r="D231" s="326"/>
      <c r="E231" s="329"/>
      <c r="F231" s="328"/>
      <c r="G231" s="326"/>
      <c r="H231" s="326"/>
      <c r="I231" s="326"/>
    </row>
    <row r="232" spans="1:9" ht="15.75" customHeight="1">
      <c r="A232" s="326"/>
      <c r="B232" s="326"/>
      <c r="C232" s="329"/>
      <c r="D232" s="326"/>
      <c r="E232" s="329"/>
      <c r="F232" s="328"/>
      <c r="G232" s="326"/>
      <c r="H232" s="326"/>
      <c r="I232" s="326"/>
    </row>
    <row r="233" spans="1:9" ht="15.75" customHeight="1">
      <c r="A233" s="326"/>
      <c r="B233" s="326"/>
      <c r="C233" s="329"/>
      <c r="D233" s="326"/>
      <c r="E233" s="329"/>
      <c r="F233" s="328"/>
      <c r="G233" s="326"/>
      <c r="H233" s="326"/>
      <c r="I233" s="326"/>
    </row>
    <row r="234" spans="1:9" ht="15.75" customHeight="1">
      <c r="A234" s="326"/>
      <c r="B234" s="326"/>
      <c r="C234" s="329"/>
      <c r="D234" s="326"/>
      <c r="E234" s="329"/>
      <c r="F234" s="328"/>
      <c r="G234" s="326"/>
      <c r="H234" s="326"/>
      <c r="I234" s="326"/>
    </row>
    <row r="235" spans="1:9" ht="15.75" customHeight="1">
      <c r="A235" s="326"/>
      <c r="B235" s="326"/>
      <c r="C235" s="329"/>
      <c r="D235" s="326"/>
      <c r="E235" s="329"/>
      <c r="F235" s="328"/>
      <c r="G235" s="326"/>
      <c r="H235" s="326"/>
      <c r="I235" s="326"/>
    </row>
    <row r="236" spans="1:9" ht="15.75" customHeight="1">
      <c r="A236" s="326"/>
      <c r="B236" s="326"/>
      <c r="C236" s="329"/>
      <c r="D236" s="326"/>
      <c r="E236" s="329"/>
      <c r="F236" s="328"/>
      <c r="G236" s="326"/>
      <c r="H236" s="326"/>
      <c r="I236" s="326"/>
    </row>
    <row r="237" spans="1:9" ht="15.75" customHeight="1">
      <c r="A237" s="326"/>
      <c r="B237" s="326"/>
      <c r="C237" s="329"/>
      <c r="D237" s="326"/>
      <c r="E237" s="329"/>
      <c r="F237" s="328"/>
      <c r="G237" s="326"/>
      <c r="H237" s="326"/>
      <c r="I237" s="326"/>
    </row>
    <row r="238" spans="1:9" ht="15.75" customHeight="1">
      <c r="A238" s="326"/>
      <c r="B238" s="326"/>
      <c r="C238" s="329"/>
      <c r="D238" s="326"/>
      <c r="E238" s="329"/>
      <c r="F238" s="328"/>
      <c r="G238" s="326"/>
      <c r="H238" s="326"/>
      <c r="I238" s="326"/>
    </row>
    <row r="239" spans="1:9" ht="15.75" customHeight="1">
      <c r="A239" s="326"/>
      <c r="B239" s="326"/>
      <c r="C239" s="329"/>
      <c r="D239" s="326"/>
      <c r="E239" s="329"/>
      <c r="F239" s="328"/>
      <c r="G239" s="326"/>
      <c r="H239" s="326"/>
      <c r="I239" s="326"/>
    </row>
    <row r="240" spans="1:9" ht="15.75" customHeight="1">
      <c r="A240" s="326"/>
      <c r="B240" s="326"/>
      <c r="C240" s="329"/>
      <c r="D240" s="326"/>
      <c r="E240" s="329"/>
      <c r="F240" s="328"/>
      <c r="G240" s="326"/>
      <c r="H240" s="326"/>
      <c r="I240" s="326"/>
    </row>
    <row r="241" spans="1:9" ht="15.75" customHeight="1">
      <c r="A241" s="326"/>
      <c r="B241" s="326"/>
      <c r="C241" s="329"/>
      <c r="D241" s="326"/>
      <c r="E241" s="329"/>
      <c r="F241" s="328"/>
      <c r="G241" s="326"/>
      <c r="H241" s="326"/>
      <c r="I241" s="326"/>
    </row>
    <row r="242" spans="1:9" ht="15.75" customHeight="1">
      <c r="A242" s="326"/>
      <c r="B242" s="326"/>
      <c r="C242" s="329"/>
      <c r="D242" s="326"/>
      <c r="E242" s="329"/>
      <c r="F242" s="328"/>
      <c r="G242" s="326"/>
      <c r="H242" s="326"/>
      <c r="I242" s="326"/>
    </row>
    <row r="243" spans="1:9" ht="15.75" customHeight="1">
      <c r="A243" s="326"/>
      <c r="B243" s="326"/>
      <c r="C243" s="329"/>
      <c r="D243" s="326"/>
      <c r="E243" s="329"/>
      <c r="F243" s="328"/>
      <c r="G243" s="326"/>
      <c r="H243" s="326"/>
      <c r="I243" s="326"/>
    </row>
    <row r="244" spans="1:9" ht="15.75" customHeight="1">
      <c r="A244" s="326"/>
      <c r="B244" s="326"/>
      <c r="C244" s="329"/>
      <c r="D244" s="326"/>
      <c r="E244" s="329"/>
      <c r="F244" s="328"/>
      <c r="G244" s="326"/>
      <c r="H244" s="326"/>
      <c r="I244" s="326"/>
    </row>
    <row r="245" spans="1:9" ht="15.75" customHeight="1">
      <c r="A245" s="326"/>
      <c r="B245" s="326"/>
      <c r="C245" s="329"/>
      <c r="D245" s="326"/>
      <c r="E245" s="329"/>
      <c r="F245" s="328"/>
      <c r="G245" s="326"/>
      <c r="H245" s="326"/>
      <c r="I245" s="326"/>
    </row>
    <row r="246" spans="1:9" ht="15.75" customHeight="1">
      <c r="A246" s="326"/>
      <c r="B246" s="326"/>
      <c r="C246" s="329"/>
      <c r="D246" s="326"/>
      <c r="E246" s="329"/>
      <c r="F246" s="328"/>
      <c r="G246" s="326"/>
      <c r="H246" s="326"/>
      <c r="I246" s="326"/>
    </row>
    <row r="247" spans="1:9" ht="15.75" customHeight="1">
      <c r="A247" s="326"/>
      <c r="B247" s="326"/>
      <c r="C247" s="329"/>
      <c r="D247" s="326"/>
      <c r="E247" s="329"/>
      <c r="F247" s="328"/>
      <c r="G247" s="326"/>
      <c r="H247" s="326"/>
      <c r="I247" s="326"/>
    </row>
    <row r="248" spans="1:9" ht="15.75" customHeight="1">
      <c r="A248" s="326"/>
      <c r="B248" s="326"/>
      <c r="C248" s="329"/>
      <c r="D248" s="326"/>
      <c r="E248" s="329"/>
      <c r="F248" s="328"/>
      <c r="G248" s="326"/>
      <c r="H248" s="326"/>
      <c r="I248" s="326"/>
    </row>
    <row r="249" spans="1:9" ht="15.75" customHeight="1">
      <c r="A249" s="326"/>
      <c r="B249" s="326"/>
      <c r="C249" s="329"/>
      <c r="D249" s="326"/>
      <c r="E249" s="329"/>
      <c r="F249" s="328"/>
      <c r="G249" s="326"/>
      <c r="H249" s="326"/>
      <c r="I249" s="326"/>
    </row>
    <row r="250" spans="1:9" ht="15.75" customHeight="1">
      <c r="A250" s="326"/>
      <c r="B250" s="326"/>
      <c r="C250" s="329"/>
      <c r="D250" s="326"/>
      <c r="E250" s="329"/>
      <c r="F250" s="328"/>
      <c r="G250" s="326"/>
      <c r="H250" s="326"/>
      <c r="I250" s="326"/>
    </row>
    <row r="251" spans="1:9" ht="15.75" customHeight="1">
      <c r="A251" s="326"/>
      <c r="B251" s="326"/>
      <c r="C251" s="329"/>
      <c r="D251" s="326"/>
      <c r="E251" s="329"/>
      <c r="F251" s="328"/>
      <c r="G251" s="326"/>
      <c r="H251" s="326"/>
      <c r="I251" s="326"/>
    </row>
    <row r="252" spans="1:9" ht="15.75" customHeight="1">
      <c r="A252" s="326"/>
      <c r="B252" s="326"/>
      <c r="C252" s="329"/>
      <c r="D252" s="326"/>
      <c r="E252" s="329"/>
      <c r="F252" s="328"/>
      <c r="G252" s="326"/>
      <c r="H252" s="326"/>
      <c r="I252" s="326"/>
    </row>
    <row r="253" spans="1:9" ht="15.75" customHeight="1">
      <c r="A253" s="326"/>
      <c r="B253" s="326"/>
      <c r="C253" s="329"/>
      <c r="D253" s="326"/>
      <c r="E253" s="329"/>
      <c r="F253" s="328"/>
      <c r="G253" s="326"/>
      <c r="H253" s="326"/>
      <c r="I253" s="326"/>
    </row>
    <row r="254" spans="1:9" ht="15.75" customHeight="1">
      <c r="A254" s="326"/>
      <c r="B254" s="326"/>
      <c r="C254" s="329"/>
      <c r="D254" s="326"/>
      <c r="E254" s="329"/>
      <c r="F254" s="328"/>
      <c r="G254" s="326"/>
      <c r="H254" s="326"/>
      <c r="I254" s="326"/>
    </row>
    <row r="255" spans="1:9" ht="15.75" customHeight="1">
      <c r="A255" s="326"/>
      <c r="B255" s="326"/>
      <c r="C255" s="329"/>
      <c r="D255" s="326"/>
      <c r="E255" s="329"/>
      <c r="F255" s="328"/>
      <c r="G255" s="326"/>
      <c r="H255" s="326"/>
      <c r="I255" s="326"/>
    </row>
    <row r="256" spans="1:9" ht="15.75" customHeight="1">
      <c r="A256" s="326"/>
      <c r="B256" s="326"/>
      <c r="C256" s="329"/>
      <c r="D256" s="326"/>
      <c r="E256" s="329"/>
      <c r="F256" s="328"/>
      <c r="G256" s="326"/>
      <c r="H256" s="326"/>
      <c r="I256" s="326"/>
    </row>
    <row r="257" spans="1:9" ht="15.75" customHeight="1">
      <c r="A257" s="326"/>
      <c r="B257" s="326"/>
      <c r="C257" s="329"/>
      <c r="D257" s="326"/>
      <c r="E257" s="329"/>
      <c r="F257" s="328"/>
      <c r="G257" s="326"/>
      <c r="H257" s="326"/>
      <c r="I257" s="326"/>
    </row>
    <row r="258" spans="1:9" ht="15.75" customHeight="1">
      <c r="A258" s="326"/>
      <c r="B258" s="326"/>
      <c r="C258" s="329"/>
      <c r="D258" s="326"/>
      <c r="E258" s="329"/>
      <c r="F258" s="328"/>
      <c r="G258" s="326"/>
      <c r="H258" s="326"/>
      <c r="I258" s="326"/>
    </row>
    <row r="259" spans="1:9" ht="15.75" customHeight="1">
      <c r="A259" s="326"/>
      <c r="B259" s="326"/>
      <c r="C259" s="329"/>
      <c r="D259" s="326"/>
      <c r="E259" s="329"/>
      <c r="F259" s="328"/>
      <c r="G259" s="326"/>
      <c r="H259" s="326"/>
      <c r="I259" s="326"/>
    </row>
    <row r="260" spans="1:9" ht="15.75" customHeight="1">
      <c r="A260" s="326"/>
      <c r="B260" s="326"/>
      <c r="C260" s="329"/>
      <c r="D260" s="326"/>
      <c r="E260" s="329"/>
      <c r="F260" s="328"/>
      <c r="G260" s="326"/>
      <c r="H260" s="326"/>
      <c r="I260" s="326"/>
    </row>
    <row r="261" spans="1:9" ht="15.75" customHeight="1">
      <c r="A261" s="326"/>
      <c r="B261" s="326"/>
      <c r="C261" s="329"/>
      <c r="D261" s="326"/>
      <c r="E261" s="329"/>
      <c r="F261" s="328"/>
      <c r="G261" s="326"/>
      <c r="H261" s="326"/>
      <c r="I261" s="326"/>
    </row>
    <row r="262" spans="1:9" ht="15.75" customHeight="1">
      <c r="A262" s="326"/>
      <c r="B262" s="326"/>
      <c r="C262" s="329"/>
      <c r="D262" s="326"/>
      <c r="E262" s="329"/>
      <c r="F262" s="328"/>
      <c r="G262" s="326"/>
      <c r="H262" s="326"/>
      <c r="I262" s="326"/>
    </row>
    <row r="263" spans="1:9" ht="15.75" customHeight="1">
      <c r="A263" s="326"/>
      <c r="B263" s="326"/>
      <c r="C263" s="329"/>
      <c r="D263" s="326"/>
      <c r="E263" s="329"/>
      <c r="F263" s="328"/>
      <c r="G263" s="326"/>
      <c r="H263" s="326"/>
      <c r="I263" s="326"/>
    </row>
    <row r="264" spans="1:9" ht="15.75" customHeight="1">
      <c r="A264" s="326"/>
      <c r="B264" s="326"/>
      <c r="C264" s="329"/>
      <c r="D264" s="326"/>
      <c r="E264" s="329"/>
      <c r="F264" s="328"/>
      <c r="G264" s="326"/>
      <c r="H264" s="326"/>
      <c r="I264" s="326"/>
    </row>
    <row r="265" spans="1:9" ht="15.75" customHeight="1">
      <c r="A265" s="326"/>
      <c r="B265" s="326"/>
      <c r="C265" s="329"/>
      <c r="D265" s="326"/>
      <c r="E265" s="329"/>
      <c r="F265" s="328"/>
      <c r="G265" s="326"/>
      <c r="H265" s="326"/>
      <c r="I265" s="326"/>
    </row>
    <row r="266" spans="1:9" ht="15.75" customHeight="1">
      <c r="A266" s="326"/>
      <c r="B266" s="326"/>
      <c r="C266" s="329"/>
      <c r="D266" s="326"/>
      <c r="E266" s="329"/>
      <c r="F266" s="328"/>
      <c r="G266" s="326"/>
      <c r="H266" s="326"/>
      <c r="I266" s="326"/>
    </row>
    <row r="267" spans="1:9" ht="15.75" customHeight="1">
      <c r="A267" s="326"/>
      <c r="B267" s="326"/>
      <c r="C267" s="329"/>
      <c r="D267" s="326"/>
      <c r="E267" s="329"/>
      <c r="F267" s="328"/>
      <c r="G267" s="326"/>
      <c r="H267" s="326"/>
      <c r="I267" s="326"/>
    </row>
    <row r="268" spans="1:9" ht="15.75" customHeight="1">
      <c r="A268" s="326"/>
      <c r="B268" s="326"/>
      <c r="C268" s="329"/>
      <c r="D268" s="326"/>
      <c r="E268" s="329"/>
      <c r="F268" s="328"/>
      <c r="G268" s="326"/>
      <c r="H268" s="326"/>
      <c r="I268" s="326"/>
    </row>
    <row r="269" spans="1:9" ht="15.75" customHeight="1">
      <c r="A269" s="326"/>
      <c r="B269" s="326"/>
      <c r="C269" s="329"/>
      <c r="D269" s="326"/>
      <c r="E269" s="329"/>
      <c r="F269" s="328"/>
      <c r="G269" s="326"/>
      <c r="H269" s="326"/>
      <c r="I269" s="326"/>
    </row>
    <row r="270" spans="1:9" ht="15.75" customHeight="1">
      <c r="A270" s="326"/>
      <c r="B270" s="326"/>
      <c r="C270" s="329"/>
      <c r="D270" s="326"/>
      <c r="E270" s="329"/>
      <c r="F270" s="328"/>
      <c r="G270" s="326"/>
      <c r="H270" s="326"/>
      <c r="I270" s="326"/>
    </row>
    <row r="271" spans="1:9" ht="15.75" customHeight="1">
      <c r="A271" s="326"/>
      <c r="B271" s="326"/>
      <c r="C271" s="329"/>
      <c r="D271" s="326"/>
      <c r="E271" s="329"/>
      <c r="F271" s="328"/>
      <c r="G271" s="326"/>
      <c r="H271" s="326"/>
      <c r="I271" s="326"/>
    </row>
    <row r="272" spans="1:9" ht="15.75" customHeight="1">
      <c r="A272" s="326"/>
      <c r="B272" s="326"/>
      <c r="C272" s="329"/>
      <c r="D272" s="326"/>
      <c r="E272" s="329"/>
      <c r="F272" s="328"/>
      <c r="G272" s="326"/>
      <c r="H272" s="326"/>
      <c r="I272" s="326"/>
    </row>
    <row r="273" spans="1:9" ht="15.75" customHeight="1">
      <c r="A273" s="326"/>
      <c r="B273" s="326"/>
      <c r="C273" s="329"/>
      <c r="D273" s="326"/>
      <c r="E273" s="329"/>
      <c r="F273" s="328"/>
      <c r="G273" s="326"/>
      <c r="H273" s="326"/>
      <c r="I273" s="326"/>
    </row>
    <row r="274" spans="1:9" ht="15.75" customHeight="1">
      <c r="A274" s="326"/>
      <c r="B274" s="326"/>
      <c r="C274" s="329"/>
      <c r="D274" s="326"/>
      <c r="E274" s="329"/>
      <c r="F274" s="328"/>
      <c r="G274" s="326"/>
      <c r="H274" s="326"/>
      <c r="I274" s="326"/>
    </row>
    <row r="275" spans="1:9" ht="15.75" customHeight="1">
      <c r="A275" s="326"/>
      <c r="B275" s="326"/>
      <c r="C275" s="329"/>
      <c r="D275" s="326"/>
      <c r="E275" s="329"/>
      <c r="F275" s="328"/>
      <c r="G275" s="326"/>
      <c r="H275" s="326"/>
      <c r="I275" s="326"/>
    </row>
    <row r="276" spans="1:9" ht="15.75" customHeight="1">
      <c r="A276" s="326"/>
      <c r="B276" s="326"/>
      <c r="C276" s="329"/>
      <c r="D276" s="326"/>
      <c r="E276" s="329"/>
      <c r="F276" s="328"/>
      <c r="G276" s="326"/>
      <c r="H276" s="326"/>
      <c r="I276" s="326"/>
    </row>
    <row r="277" spans="1:9" ht="15.75" customHeight="1">
      <c r="A277" s="326"/>
      <c r="B277" s="326"/>
      <c r="C277" s="329"/>
      <c r="D277" s="326"/>
      <c r="E277" s="329"/>
      <c r="F277" s="328"/>
      <c r="G277" s="326"/>
      <c r="H277" s="326"/>
      <c r="I277" s="326"/>
    </row>
    <row r="278" spans="1:9" ht="15.75" customHeight="1">
      <c r="A278" s="326"/>
      <c r="B278" s="326"/>
      <c r="C278" s="329"/>
      <c r="D278" s="326"/>
      <c r="E278" s="329"/>
      <c r="F278" s="328"/>
      <c r="G278" s="326"/>
      <c r="H278" s="326"/>
      <c r="I278" s="326"/>
    </row>
    <row r="279" spans="1:9" ht="15.75" customHeight="1">
      <c r="A279" s="326"/>
      <c r="B279" s="326"/>
      <c r="C279" s="329"/>
      <c r="D279" s="326"/>
      <c r="E279" s="329"/>
      <c r="F279" s="328"/>
      <c r="G279" s="326"/>
      <c r="H279" s="326"/>
      <c r="I279" s="326"/>
    </row>
    <row r="280" spans="1:9" ht="15.75" customHeight="1">
      <c r="C280" s="329"/>
      <c r="E280" s="329"/>
      <c r="F280" s="328"/>
      <c r="G280" s="326"/>
      <c r="H280" s="326"/>
      <c r="I280" s="326"/>
    </row>
    <row r="281" spans="1:9" ht="15.75" customHeight="1">
      <c r="C281" s="329"/>
      <c r="E281" s="329"/>
      <c r="F281" s="328"/>
      <c r="G281" s="326"/>
      <c r="H281" s="326"/>
      <c r="I281" s="326"/>
    </row>
    <row r="282" spans="1:9" ht="15.75" customHeight="1">
      <c r="C282" s="329"/>
      <c r="E282" s="329"/>
      <c r="F282" s="328"/>
      <c r="G282" s="326"/>
      <c r="H282" s="326"/>
      <c r="I282" s="326"/>
    </row>
    <row r="283" spans="1:9" ht="15.75" customHeight="1">
      <c r="C283" s="329"/>
      <c r="E283" s="329"/>
      <c r="F283" s="328"/>
      <c r="G283" s="326"/>
      <c r="H283" s="326"/>
      <c r="I283" s="326"/>
    </row>
    <row r="284" spans="1:9" ht="15.75" customHeight="1">
      <c r="C284" s="329"/>
      <c r="E284" s="329"/>
      <c r="F284" s="328"/>
      <c r="G284" s="326"/>
      <c r="H284" s="326"/>
      <c r="I284" s="326"/>
    </row>
    <row r="285" spans="1:9" ht="15.75" customHeight="1">
      <c r="C285" s="329"/>
      <c r="E285" s="329"/>
      <c r="F285" s="328"/>
      <c r="G285" s="326"/>
      <c r="H285" s="326"/>
      <c r="I285" s="326"/>
    </row>
    <row r="286" spans="1:9" ht="15.75" customHeight="1">
      <c r="C286" s="329"/>
      <c r="E286" s="329"/>
      <c r="F286" s="328"/>
      <c r="G286" s="326"/>
      <c r="H286" s="326"/>
      <c r="I286" s="326"/>
    </row>
    <row r="287" spans="1:9" ht="15.75" customHeight="1">
      <c r="C287" s="329"/>
      <c r="E287" s="329"/>
      <c r="F287" s="328"/>
      <c r="G287" s="326"/>
      <c r="H287" s="326"/>
      <c r="I287" s="326"/>
    </row>
    <row r="288" spans="1:9" ht="15.75" customHeight="1">
      <c r="C288" s="329"/>
      <c r="E288" s="329"/>
      <c r="F288" s="328"/>
      <c r="G288" s="326"/>
      <c r="H288" s="326"/>
      <c r="I288" s="326"/>
    </row>
    <row r="289" spans="3:9" ht="15.75" customHeight="1">
      <c r="C289" s="329"/>
      <c r="E289" s="329"/>
      <c r="F289" s="328"/>
      <c r="G289" s="326"/>
      <c r="H289" s="326"/>
      <c r="I289" s="326"/>
    </row>
    <row r="290" spans="3:9" ht="15.75" customHeight="1">
      <c r="C290" s="329"/>
      <c r="E290" s="329"/>
      <c r="F290" s="328"/>
      <c r="G290" s="326"/>
      <c r="H290" s="326"/>
      <c r="I290" s="326"/>
    </row>
    <row r="291" spans="3:9" ht="15.75" customHeight="1">
      <c r="C291" s="329"/>
      <c r="E291" s="329"/>
      <c r="F291" s="328"/>
      <c r="G291" s="326"/>
      <c r="H291" s="326"/>
      <c r="I291" s="326"/>
    </row>
    <row r="292" spans="3:9" ht="15.75" customHeight="1">
      <c r="C292" s="329"/>
      <c r="E292" s="329"/>
      <c r="F292" s="328"/>
      <c r="G292" s="326"/>
      <c r="H292" s="326"/>
      <c r="I292" s="326"/>
    </row>
    <row r="293" spans="3:9" ht="15.75" customHeight="1">
      <c r="C293" s="329"/>
      <c r="E293" s="329"/>
      <c r="F293" s="328"/>
      <c r="G293" s="326"/>
      <c r="H293" s="326"/>
      <c r="I293" s="326"/>
    </row>
    <row r="294" spans="3:9" ht="15.75" customHeight="1">
      <c r="C294" s="329"/>
      <c r="E294" s="329"/>
      <c r="F294" s="328"/>
      <c r="G294" s="326"/>
      <c r="H294" s="326"/>
      <c r="I294" s="326"/>
    </row>
    <row r="295" spans="3:9" ht="15.75" customHeight="1">
      <c r="C295" s="329"/>
      <c r="E295" s="329"/>
      <c r="F295" s="328"/>
      <c r="G295" s="326"/>
      <c r="H295" s="326"/>
      <c r="I295" s="326"/>
    </row>
    <row r="296" spans="3:9" ht="15.75" customHeight="1">
      <c r="C296" s="329"/>
      <c r="E296" s="329"/>
      <c r="F296" s="328"/>
      <c r="G296" s="326"/>
      <c r="H296" s="326"/>
      <c r="I296" s="326"/>
    </row>
    <row r="297" spans="3:9" ht="15.75" customHeight="1">
      <c r="C297" s="329"/>
      <c r="E297" s="329"/>
      <c r="F297" s="328"/>
      <c r="G297" s="326"/>
      <c r="H297" s="326"/>
      <c r="I297" s="326"/>
    </row>
    <row r="298" spans="3:9" ht="15.75" customHeight="1">
      <c r="C298" s="329"/>
      <c r="E298" s="329"/>
      <c r="F298" s="328"/>
      <c r="G298" s="326"/>
      <c r="H298" s="326"/>
      <c r="I298" s="326"/>
    </row>
    <row r="299" spans="3:9" ht="15.75" customHeight="1">
      <c r="C299" s="329"/>
      <c r="E299" s="329"/>
      <c r="F299" s="328"/>
      <c r="G299" s="326"/>
      <c r="H299" s="326"/>
      <c r="I299" s="326"/>
    </row>
    <row r="300" spans="3:9" ht="15.75" customHeight="1">
      <c r="C300" s="329"/>
      <c r="E300" s="329"/>
      <c r="F300" s="328"/>
      <c r="G300" s="326"/>
      <c r="H300" s="326"/>
      <c r="I300" s="326"/>
    </row>
    <row r="301" spans="3:9" ht="15.75" customHeight="1">
      <c r="C301" s="329"/>
      <c r="E301" s="329"/>
      <c r="F301" s="328"/>
      <c r="G301" s="326"/>
      <c r="H301" s="326"/>
      <c r="I301" s="326"/>
    </row>
    <row r="302" spans="3:9" ht="15.75" customHeight="1">
      <c r="C302" s="329"/>
      <c r="E302" s="329"/>
      <c r="F302" s="328"/>
      <c r="G302" s="326"/>
      <c r="H302" s="326"/>
      <c r="I302" s="326"/>
    </row>
    <row r="303" spans="3:9" ht="15.75" customHeight="1">
      <c r="C303" s="329"/>
      <c r="E303" s="329"/>
      <c r="F303" s="328"/>
      <c r="G303" s="326"/>
      <c r="H303" s="326"/>
      <c r="I303" s="326"/>
    </row>
    <row r="304" spans="3:9" ht="15.75" customHeight="1">
      <c r="C304" s="329"/>
      <c r="E304" s="329"/>
      <c r="F304" s="328"/>
      <c r="G304" s="326"/>
      <c r="H304" s="326"/>
      <c r="I304" s="326"/>
    </row>
    <row r="305" spans="3:9" ht="15.75" customHeight="1">
      <c r="C305" s="329"/>
      <c r="E305" s="329"/>
      <c r="F305" s="328"/>
      <c r="G305" s="326"/>
      <c r="H305" s="326"/>
      <c r="I305" s="326"/>
    </row>
    <row r="306" spans="3:9" ht="15.75" customHeight="1">
      <c r="C306" s="329"/>
      <c r="E306" s="329"/>
      <c r="F306" s="328"/>
      <c r="G306" s="326"/>
      <c r="H306" s="326"/>
      <c r="I306" s="326"/>
    </row>
    <row r="307" spans="3:9" ht="15.75" customHeight="1">
      <c r="C307" s="329"/>
      <c r="E307" s="329"/>
      <c r="F307" s="328"/>
      <c r="G307" s="326"/>
      <c r="H307" s="326"/>
      <c r="I307" s="326"/>
    </row>
    <row r="308" spans="3:9" ht="15.75" customHeight="1">
      <c r="C308" s="329"/>
      <c r="E308" s="329"/>
      <c r="F308" s="328"/>
      <c r="G308" s="326"/>
      <c r="H308" s="326"/>
      <c r="I308" s="326"/>
    </row>
    <row r="309" spans="3:9" ht="15.75" customHeight="1">
      <c r="C309" s="329"/>
      <c r="E309" s="329"/>
      <c r="F309" s="328"/>
      <c r="G309" s="326"/>
      <c r="H309" s="326"/>
      <c r="I309" s="326"/>
    </row>
    <row r="310" spans="3:9" ht="15.75" customHeight="1">
      <c r="C310" s="329"/>
      <c r="E310" s="329"/>
      <c r="F310" s="328"/>
      <c r="G310" s="326"/>
      <c r="H310" s="326"/>
      <c r="I310" s="326"/>
    </row>
    <row r="311" spans="3:9" ht="15.75" customHeight="1">
      <c r="C311" s="329"/>
      <c r="E311" s="329"/>
      <c r="F311" s="328"/>
      <c r="G311" s="326"/>
      <c r="H311" s="326"/>
      <c r="I311" s="326"/>
    </row>
    <row r="312" spans="3:9" ht="15.75" customHeight="1">
      <c r="C312" s="329"/>
      <c r="E312" s="329"/>
      <c r="F312" s="328"/>
      <c r="G312" s="326"/>
      <c r="H312" s="326"/>
      <c r="I312" s="326"/>
    </row>
    <row r="313" spans="3:9" ht="15.75" customHeight="1">
      <c r="C313" s="329"/>
      <c r="E313" s="329"/>
      <c r="F313" s="328"/>
      <c r="G313" s="326"/>
      <c r="H313" s="326"/>
      <c r="I313" s="326"/>
    </row>
    <row r="314" spans="3:9" ht="15.75" customHeight="1">
      <c r="C314" s="329"/>
      <c r="E314" s="329"/>
      <c r="F314" s="328"/>
      <c r="G314" s="326"/>
      <c r="H314" s="326"/>
      <c r="I314" s="326"/>
    </row>
    <row r="315" spans="3:9" ht="15.75" customHeight="1">
      <c r="C315" s="329"/>
      <c r="E315" s="329"/>
      <c r="F315" s="328"/>
      <c r="G315" s="326"/>
      <c r="H315" s="326"/>
      <c r="I315" s="326"/>
    </row>
    <row r="316" spans="3:9" ht="15.75" customHeight="1">
      <c r="C316" s="329"/>
      <c r="E316" s="329"/>
      <c r="F316" s="328"/>
      <c r="G316" s="326"/>
      <c r="H316" s="326"/>
      <c r="I316" s="326"/>
    </row>
    <row r="317" spans="3:9" ht="15.75" customHeight="1">
      <c r="C317" s="329"/>
      <c r="E317" s="329"/>
      <c r="F317" s="328"/>
      <c r="G317" s="326"/>
      <c r="H317" s="326"/>
      <c r="I317" s="326"/>
    </row>
    <row r="318" spans="3:9" ht="15.75" customHeight="1">
      <c r="C318" s="329"/>
      <c r="E318" s="329"/>
      <c r="F318" s="328"/>
      <c r="G318" s="326"/>
      <c r="H318" s="326"/>
      <c r="I318" s="326"/>
    </row>
    <row r="319" spans="3:9" ht="15.75" customHeight="1">
      <c r="C319" s="329"/>
      <c r="E319" s="329"/>
      <c r="F319" s="328"/>
      <c r="G319" s="326"/>
      <c r="H319" s="326"/>
      <c r="I319" s="326"/>
    </row>
    <row r="320" spans="3:9" ht="15.75" customHeight="1">
      <c r="C320" s="329"/>
      <c r="E320" s="329"/>
      <c r="F320" s="328"/>
      <c r="G320" s="326"/>
      <c r="H320" s="326"/>
      <c r="I320" s="326"/>
    </row>
    <row r="321" spans="3:9" ht="15.75" customHeight="1">
      <c r="C321" s="329"/>
      <c r="E321" s="329"/>
      <c r="F321" s="328"/>
      <c r="G321" s="326"/>
      <c r="H321" s="326"/>
      <c r="I321" s="326"/>
    </row>
    <row r="322" spans="3:9" ht="15.75" customHeight="1">
      <c r="C322" s="329"/>
      <c r="E322" s="329"/>
      <c r="F322" s="328"/>
      <c r="G322" s="326"/>
      <c r="H322" s="326"/>
      <c r="I322" s="326"/>
    </row>
    <row r="323" spans="3:9" ht="15.75" customHeight="1">
      <c r="C323" s="329"/>
      <c r="E323" s="329"/>
      <c r="F323" s="328"/>
      <c r="G323" s="326"/>
      <c r="H323" s="326"/>
      <c r="I323" s="326"/>
    </row>
    <row r="324" spans="3:9" ht="15.75" customHeight="1">
      <c r="C324" s="329"/>
      <c r="E324" s="329"/>
      <c r="F324" s="328"/>
      <c r="G324" s="326"/>
      <c r="H324" s="326"/>
      <c r="I324" s="326"/>
    </row>
    <row r="325" spans="3:9" ht="15.75" customHeight="1">
      <c r="C325" s="329"/>
      <c r="E325" s="329"/>
      <c r="F325" s="328"/>
      <c r="G325" s="326"/>
      <c r="H325" s="326"/>
      <c r="I325" s="326"/>
    </row>
    <row r="326" spans="3:9" ht="15.75" customHeight="1">
      <c r="C326" s="329"/>
      <c r="E326" s="329"/>
      <c r="F326" s="328"/>
      <c r="G326" s="326"/>
      <c r="H326" s="326"/>
      <c r="I326" s="326"/>
    </row>
    <row r="327" spans="3:9" ht="15.75" customHeight="1">
      <c r="C327" s="329"/>
      <c r="E327" s="329"/>
      <c r="F327" s="328"/>
      <c r="G327" s="326"/>
      <c r="H327" s="326"/>
      <c r="I327" s="326"/>
    </row>
    <row r="328" spans="3:9" ht="15.75" customHeight="1">
      <c r="C328" s="329"/>
      <c r="E328" s="329"/>
      <c r="F328" s="328"/>
      <c r="G328" s="326"/>
      <c r="H328" s="326"/>
      <c r="I328" s="326"/>
    </row>
    <row r="329" spans="3:9" ht="15.75" customHeight="1">
      <c r="C329" s="329"/>
      <c r="E329" s="329"/>
      <c r="F329" s="328"/>
      <c r="G329" s="326"/>
      <c r="H329" s="326"/>
      <c r="I329" s="326"/>
    </row>
    <row r="330" spans="3:9" ht="15.75" customHeight="1">
      <c r="C330" s="329"/>
      <c r="E330" s="329"/>
      <c r="F330" s="328"/>
      <c r="G330" s="326"/>
      <c r="H330" s="326"/>
      <c r="I330" s="326"/>
    </row>
    <row r="331" spans="3:9" ht="15.75" customHeight="1">
      <c r="C331" s="329"/>
      <c r="E331" s="329"/>
      <c r="F331" s="328"/>
      <c r="G331" s="326"/>
      <c r="H331" s="326"/>
      <c r="I331" s="326"/>
    </row>
    <row r="332" spans="3:9" ht="15.75" customHeight="1">
      <c r="C332" s="329"/>
      <c r="E332" s="329"/>
      <c r="F332" s="328"/>
      <c r="G332" s="326"/>
      <c r="H332" s="326"/>
      <c r="I332" s="326"/>
    </row>
    <row r="333" spans="3:9" ht="15.75" customHeight="1">
      <c r="C333" s="329"/>
      <c r="E333" s="329"/>
      <c r="F333" s="328"/>
      <c r="G333" s="326"/>
      <c r="H333" s="326"/>
      <c r="I333" s="326"/>
    </row>
    <row r="334" spans="3:9" ht="15.75" customHeight="1">
      <c r="C334" s="329"/>
      <c r="E334" s="329"/>
      <c r="F334" s="328"/>
      <c r="G334" s="326"/>
      <c r="H334" s="326"/>
      <c r="I334" s="326"/>
    </row>
    <row r="335" spans="3:9" ht="15.75" customHeight="1">
      <c r="C335" s="329"/>
      <c r="E335" s="329"/>
      <c r="F335" s="328"/>
      <c r="G335" s="326"/>
      <c r="H335" s="326"/>
      <c r="I335" s="326"/>
    </row>
    <row r="336" spans="3:9" ht="15.75" customHeight="1">
      <c r="C336" s="329"/>
      <c r="E336" s="329"/>
      <c r="F336" s="328"/>
      <c r="G336" s="326"/>
      <c r="H336" s="326"/>
      <c r="I336" s="326"/>
    </row>
    <row r="337" spans="3:9" ht="15.75" customHeight="1">
      <c r="C337" s="329"/>
      <c r="E337" s="329"/>
      <c r="F337" s="328"/>
      <c r="G337" s="326"/>
      <c r="H337" s="326"/>
      <c r="I337" s="326"/>
    </row>
    <row r="338" spans="3:9" ht="15.75" customHeight="1">
      <c r="C338" s="329"/>
      <c r="E338" s="329"/>
      <c r="F338" s="328"/>
      <c r="G338" s="326"/>
      <c r="H338" s="326"/>
      <c r="I338" s="326"/>
    </row>
    <row r="339" spans="3:9" ht="15.75" customHeight="1">
      <c r="C339" s="329"/>
      <c r="E339" s="329"/>
      <c r="F339" s="328"/>
      <c r="G339" s="326"/>
      <c r="H339" s="326"/>
      <c r="I339" s="326"/>
    </row>
    <row r="340" spans="3:9" ht="15.75" customHeight="1">
      <c r="C340" s="329"/>
      <c r="E340" s="329"/>
      <c r="F340" s="328"/>
      <c r="G340" s="326"/>
      <c r="H340" s="326"/>
      <c r="I340" s="326"/>
    </row>
    <row r="341" spans="3:9" ht="15.75" customHeight="1">
      <c r="C341" s="329"/>
      <c r="E341" s="329"/>
      <c r="F341" s="328"/>
      <c r="G341" s="326"/>
      <c r="H341" s="326"/>
      <c r="I341" s="326"/>
    </row>
    <row r="342" spans="3:9" ht="15.75" customHeight="1">
      <c r="C342" s="329"/>
      <c r="E342" s="329"/>
      <c r="F342" s="328"/>
      <c r="G342" s="326"/>
      <c r="H342" s="326"/>
      <c r="I342" s="326"/>
    </row>
    <row r="343" spans="3:9" ht="15.75" customHeight="1">
      <c r="C343" s="329"/>
      <c r="E343" s="329"/>
      <c r="F343" s="328"/>
      <c r="G343" s="326"/>
      <c r="H343" s="326"/>
      <c r="I343" s="326"/>
    </row>
    <row r="344" spans="3:9" ht="15.75" customHeight="1">
      <c r="C344" s="329"/>
      <c r="E344" s="329"/>
      <c r="F344" s="328"/>
      <c r="G344" s="326"/>
      <c r="H344" s="326"/>
      <c r="I344" s="326"/>
    </row>
    <row r="345" spans="3:9" ht="15.75" customHeight="1">
      <c r="C345" s="329"/>
      <c r="E345" s="329"/>
      <c r="F345" s="328"/>
      <c r="G345" s="326"/>
      <c r="H345" s="326"/>
      <c r="I345" s="326"/>
    </row>
    <row r="346" spans="3:9" ht="15.75" customHeight="1">
      <c r="C346" s="329"/>
      <c r="E346" s="329"/>
      <c r="F346" s="328"/>
      <c r="G346" s="326"/>
      <c r="H346" s="326"/>
      <c r="I346" s="326"/>
    </row>
    <row r="347" spans="3:9" ht="15.75" customHeight="1">
      <c r="C347" s="329"/>
      <c r="E347" s="329"/>
      <c r="F347" s="328"/>
      <c r="G347" s="326"/>
      <c r="H347" s="326"/>
      <c r="I347" s="326"/>
    </row>
    <row r="348" spans="3:9" ht="15.75" customHeight="1">
      <c r="C348" s="329"/>
      <c r="E348" s="329"/>
      <c r="F348" s="328"/>
      <c r="G348" s="326"/>
      <c r="H348" s="326"/>
      <c r="I348" s="326"/>
    </row>
    <row r="349" spans="3:9" ht="15.75" customHeight="1">
      <c r="C349" s="329"/>
      <c r="E349" s="329"/>
      <c r="F349" s="328"/>
      <c r="G349" s="326"/>
      <c r="H349" s="326"/>
      <c r="I349" s="326"/>
    </row>
    <row r="350" spans="3:9" ht="15.75" customHeight="1">
      <c r="C350" s="329"/>
      <c r="E350" s="329"/>
      <c r="F350" s="328"/>
      <c r="G350" s="326"/>
      <c r="H350" s="326"/>
      <c r="I350" s="326"/>
    </row>
    <row r="351" spans="3:9" ht="15.75" customHeight="1">
      <c r="C351" s="329"/>
      <c r="E351" s="329"/>
      <c r="F351" s="328"/>
      <c r="G351" s="326"/>
      <c r="H351" s="326"/>
      <c r="I351" s="326"/>
    </row>
    <row r="352" spans="3:9" ht="15.75" customHeight="1">
      <c r="C352" s="329"/>
      <c r="E352" s="329"/>
      <c r="F352" s="328"/>
      <c r="G352" s="326"/>
      <c r="H352" s="326"/>
      <c r="I352" s="326"/>
    </row>
    <row r="353" spans="3:9" ht="15.75" customHeight="1">
      <c r="C353" s="329"/>
      <c r="E353" s="329"/>
      <c r="F353" s="328"/>
      <c r="G353" s="326"/>
      <c r="H353" s="326"/>
      <c r="I353" s="326"/>
    </row>
    <row r="354" spans="3:9" ht="15.75" customHeight="1">
      <c r="C354" s="329"/>
      <c r="E354" s="329"/>
      <c r="F354" s="328"/>
      <c r="G354" s="326"/>
      <c r="H354" s="326"/>
      <c r="I354" s="326"/>
    </row>
    <row r="355" spans="3:9" ht="15.75" customHeight="1">
      <c r="C355" s="329"/>
      <c r="E355" s="329"/>
      <c r="F355" s="328"/>
      <c r="G355" s="326"/>
      <c r="H355" s="326"/>
      <c r="I355" s="326"/>
    </row>
    <row r="356" spans="3:9" ht="15.75" customHeight="1">
      <c r="C356" s="329"/>
      <c r="E356" s="329"/>
      <c r="F356" s="328"/>
      <c r="G356" s="326"/>
      <c r="H356" s="326"/>
      <c r="I356" s="326"/>
    </row>
    <row r="357" spans="3:9" ht="15.75" customHeight="1">
      <c r="C357" s="329"/>
      <c r="E357" s="329"/>
      <c r="F357" s="328"/>
      <c r="G357" s="326"/>
      <c r="H357" s="326"/>
      <c r="I357" s="326"/>
    </row>
    <row r="358" spans="3:9" ht="15.75" customHeight="1">
      <c r="C358" s="329"/>
      <c r="E358" s="329"/>
      <c r="F358" s="328"/>
      <c r="G358" s="326"/>
      <c r="H358" s="326"/>
      <c r="I358" s="326"/>
    </row>
    <row r="359" spans="3:9" ht="15.75" customHeight="1">
      <c r="C359" s="329"/>
      <c r="E359" s="329"/>
      <c r="F359" s="328"/>
      <c r="G359" s="326"/>
      <c r="H359" s="326"/>
      <c r="I359" s="326"/>
    </row>
    <row r="360" spans="3:9" ht="15.75" customHeight="1">
      <c r="C360" s="329"/>
      <c r="E360" s="329"/>
      <c r="F360" s="328"/>
      <c r="G360" s="326"/>
      <c r="H360" s="326"/>
      <c r="I360" s="326"/>
    </row>
    <row r="361" spans="3:9" ht="15.75" customHeight="1">
      <c r="C361" s="329"/>
      <c r="E361" s="329"/>
      <c r="F361" s="328"/>
      <c r="G361" s="326"/>
      <c r="H361" s="326"/>
      <c r="I361" s="326"/>
    </row>
    <row r="362" spans="3:9" ht="15.75" customHeight="1">
      <c r="C362" s="329"/>
      <c r="E362" s="329"/>
      <c r="F362" s="328"/>
      <c r="G362" s="326"/>
      <c r="H362" s="326"/>
      <c r="I362" s="326"/>
    </row>
    <row r="363" spans="3:9" ht="15.75" customHeight="1">
      <c r="C363" s="329"/>
      <c r="E363" s="329"/>
      <c r="F363" s="328"/>
      <c r="G363" s="326"/>
      <c r="H363" s="326"/>
      <c r="I363" s="326"/>
    </row>
    <row r="364" spans="3:9" ht="15.75" customHeight="1">
      <c r="C364" s="329"/>
      <c r="E364" s="329"/>
      <c r="F364" s="328"/>
      <c r="G364" s="326"/>
      <c r="H364" s="326"/>
      <c r="I364" s="326"/>
    </row>
    <row r="365" spans="3:9" ht="15.75" customHeight="1">
      <c r="C365" s="329"/>
      <c r="E365" s="329"/>
      <c r="F365" s="328"/>
      <c r="G365" s="326"/>
      <c r="H365" s="326"/>
      <c r="I365" s="326"/>
    </row>
    <row r="366" spans="3:9" ht="15.75" customHeight="1">
      <c r="C366" s="329"/>
      <c r="E366" s="329"/>
      <c r="F366" s="328"/>
      <c r="G366" s="326"/>
      <c r="H366" s="326"/>
      <c r="I366" s="326"/>
    </row>
    <row r="367" spans="3:9" ht="15.75" customHeight="1">
      <c r="C367" s="329"/>
      <c r="E367" s="329"/>
      <c r="F367" s="328"/>
      <c r="G367" s="326"/>
      <c r="H367" s="326"/>
      <c r="I367" s="326"/>
    </row>
    <row r="368" spans="3:9" ht="15.75" customHeight="1">
      <c r="C368" s="329"/>
      <c r="E368" s="329"/>
      <c r="F368" s="328"/>
      <c r="G368" s="326"/>
      <c r="H368" s="326"/>
      <c r="I368" s="326"/>
    </row>
    <row r="369" spans="3:9" ht="15.75" customHeight="1">
      <c r="C369" s="329"/>
      <c r="E369" s="329"/>
      <c r="F369" s="328"/>
      <c r="G369" s="326"/>
      <c r="H369" s="326"/>
      <c r="I369" s="326"/>
    </row>
    <row r="370" spans="3:9" ht="15.75" customHeight="1">
      <c r="C370" s="329"/>
      <c r="E370" s="329"/>
      <c r="F370" s="328"/>
      <c r="G370" s="326"/>
      <c r="H370" s="326"/>
      <c r="I370" s="326"/>
    </row>
    <row r="371" spans="3:9" ht="15.75" customHeight="1">
      <c r="C371" s="329"/>
      <c r="E371" s="329"/>
      <c r="F371" s="328"/>
      <c r="G371" s="326"/>
      <c r="H371" s="326"/>
      <c r="I371" s="326"/>
    </row>
    <row r="372" spans="3:9" ht="15.75" customHeight="1">
      <c r="C372" s="329"/>
      <c r="E372" s="329"/>
      <c r="F372" s="328"/>
      <c r="G372" s="326"/>
      <c r="H372" s="326"/>
      <c r="I372" s="326"/>
    </row>
    <row r="373" spans="3:9" ht="15.75" customHeight="1">
      <c r="C373" s="329"/>
      <c r="E373" s="329"/>
      <c r="F373" s="328"/>
      <c r="G373" s="326"/>
      <c r="H373" s="326"/>
      <c r="I373" s="326"/>
    </row>
    <row r="374" spans="3:9" ht="15.75" customHeight="1">
      <c r="C374" s="329"/>
      <c r="E374" s="329"/>
      <c r="F374" s="328"/>
      <c r="G374" s="326"/>
      <c r="H374" s="326"/>
      <c r="I374" s="326"/>
    </row>
    <row r="375" spans="3:9" ht="15.75" customHeight="1">
      <c r="C375" s="329"/>
      <c r="E375" s="329"/>
      <c r="F375" s="328"/>
      <c r="G375" s="326"/>
      <c r="H375" s="326"/>
      <c r="I375" s="326"/>
    </row>
    <row r="376" spans="3:9" ht="15.75" customHeight="1">
      <c r="C376" s="329"/>
      <c r="E376" s="329"/>
      <c r="F376" s="328"/>
      <c r="G376" s="326"/>
      <c r="H376" s="326"/>
      <c r="I376" s="326"/>
    </row>
    <row r="377" spans="3:9" ht="15.75" customHeight="1">
      <c r="C377" s="329"/>
      <c r="E377" s="329"/>
      <c r="F377" s="328"/>
      <c r="G377" s="326"/>
      <c r="H377" s="326"/>
      <c r="I377" s="326"/>
    </row>
    <row r="378" spans="3:9" ht="15.75" customHeight="1">
      <c r="C378" s="329"/>
      <c r="E378" s="329"/>
      <c r="F378" s="328"/>
      <c r="G378" s="326"/>
      <c r="H378" s="326"/>
      <c r="I378" s="326"/>
    </row>
    <row r="379" spans="3:9" ht="15.75" customHeight="1">
      <c r="C379" s="329"/>
      <c r="E379" s="329"/>
      <c r="F379" s="328"/>
      <c r="G379" s="326"/>
      <c r="H379" s="326"/>
      <c r="I379" s="326"/>
    </row>
    <row r="380" spans="3:9" ht="15.75" customHeight="1">
      <c r="C380" s="329"/>
      <c r="E380" s="329"/>
      <c r="F380" s="328"/>
      <c r="G380" s="326"/>
      <c r="H380" s="326"/>
      <c r="I380" s="326"/>
    </row>
    <row r="381" spans="3:9" ht="15.75" customHeight="1">
      <c r="C381" s="329"/>
      <c r="E381" s="329"/>
      <c r="F381" s="328"/>
      <c r="G381" s="326"/>
      <c r="H381" s="326"/>
      <c r="I381" s="326"/>
    </row>
    <row r="382" spans="3:9" ht="15.75" customHeight="1">
      <c r="C382" s="329"/>
      <c r="E382" s="329"/>
      <c r="F382" s="328"/>
      <c r="G382" s="326"/>
      <c r="H382" s="326"/>
      <c r="I382" s="326"/>
    </row>
    <row r="383" spans="3:9" ht="15.75" customHeight="1">
      <c r="C383" s="329"/>
      <c r="E383" s="329"/>
      <c r="F383" s="328"/>
      <c r="G383" s="326"/>
      <c r="H383" s="326"/>
      <c r="I383" s="326"/>
    </row>
    <row r="384" spans="3:9" ht="15.75" customHeight="1">
      <c r="C384" s="329"/>
      <c r="E384" s="329"/>
      <c r="F384" s="328"/>
      <c r="G384" s="326"/>
      <c r="H384" s="326"/>
      <c r="I384" s="326"/>
    </row>
    <row r="385" spans="3:9" ht="15.75" customHeight="1">
      <c r="C385" s="329"/>
      <c r="E385" s="329"/>
      <c r="F385" s="328"/>
      <c r="G385" s="326"/>
      <c r="H385" s="326"/>
      <c r="I385" s="326"/>
    </row>
    <row r="386" spans="3:9" ht="15.75" customHeight="1">
      <c r="C386" s="329"/>
      <c r="E386" s="329"/>
      <c r="F386" s="328"/>
      <c r="G386" s="326"/>
      <c r="H386" s="326"/>
      <c r="I386" s="326"/>
    </row>
    <row r="387" spans="3:9" ht="15.75" customHeight="1">
      <c r="C387" s="329"/>
      <c r="E387" s="329"/>
      <c r="F387" s="328"/>
      <c r="G387" s="326"/>
      <c r="H387" s="326"/>
      <c r="I387" s="326"/>
    </row>
    <row r="388" spans="3:9" ht="15.75" customHeight="1">
      <c r="C388" s="329"/>
      <c r="E388" s="329"/>
      <c r="F388" s="328"/>
      <c r="G388" s="326"/>
      <c r="H388" s="326"/>
      <c r="I388" s="326"/>
    </row>
    <row r="389" spans="3:9" ht="15.75" customHeight="1">
      <c r="C389" s="329"/>
      <c r="E389" s="329"/>
      <c r="F389" s="328"/>
      <c r="G389" s="326"/>
      <c r="H389" s="326"/>
      <c r="I389" s="326"/>
    </row>
    <row r="390" spans="3:9" ht="15.75" customHeight="1">
      <c r="C390" s="329"/>
      <c r="E390" s="329"/>
      <c r="F390" s="328"/>
      <c r="G390" s="326"/>
      <c r="H390" s="326"/>
      <c r="I390" s="326"/>
    </row>
    <row r="391" spans="3:9" ht="15.75" customHeight="1">
      <c r="C391" s="329"/>
      <c r="E391" s="329"/>
      <c r="F391" s="328"/>
      <c r="G391" s="326"/>
      <c r="H391" s="326"/>
      <c r="I391" s="326"/>
    </row>
    <row r="392" spans="3:9" ht="15.75" customHeight="1">
      <c r="C392" s="329"/>
      <c r="E392" s="329"/>
      <c r="F392" s="328"/>
      <c r="G392" s="326"/>
      <c r="H392" s="326"/>
      <c r="I392" s="326"/>
    </row>
    <row r="393" spans="3:9" ht="15.75" customHeight="1">
      <c r="C393" s="329"/>
      <c r="E393" s="329"/>
      <c r="F393" s="328"/>
      <c r="G393" s="326"/>
      <c r="H393" s="326"/>
      <c r="I393" s="326"/>
    </row>
    <row r="394" spans="3:9" ht="15.75" customHeight="1">
      <c r="C394" s="329"/>
      <c r="E394" s="329"/>
      <c r="F394" s="328"/>
      <c r="G394" s="326"/>
      <c r="H394" s="326"/>
      <c r="I394" s="326"/>
    </row>
    <row r="395" spans="3:9" ht="15.75" customHeight="1">
      <c r="C395" s="329"/>
      <c r="E395" s="329"/>
      <c r="F395" s="328"/>
      <c r="G395" s="326"/>
      <c r="H395" s="326"/>
      <c r="I395" s="326"/>
    </row>
    <row r="396" spans="3:9" ht="15.75" customHeight="1">
      <c r="C396" s="329"/>
      <c r="E396" s="329"/>
      <c r="F396" s="328"/>
      <c r="G396" s="326"/>
      <c r="H396" s="326"/>
      <c r="I396" s="326"/>
    </row>
    <row r="397" spans="3:9" ht="15.75" customHeight="1">
      <c r="C397" s="329"/>
      <c r="E397" s="329"/>
      <c r="F397" s="328"/>
      <c r="G397" s="326"/>
      <c r="H397" s="326"/>
      <c r="I397" s="326"/>
    </row>
    <row r="398" spans="3:9" ht="15.75" customHeight="1">
      <c r="C398" s="329"/>
      <c r="E398" s="329"/>
      <c r="F398" s="328"/>
      <c r="G398" s="326"/>
      <c r="H398" s="326"/>
      <c r="I398" s="326"/>
    </row>
    <row r="399" spans="3:9" ht="15.75" customHeight="1">
      <c r="C399" s="329"/>
      <c r="E399" s="329"/>
      <c r="F399" s="328"/>
      <c r="G399" s="326"/>
      <c r="H399" s="326"/>
      <c r="I399" s="326"/>
    </row>
    <row r="400" spans="3:9" ht="15.75" customHeight="1">
      <c r="C400" s="329"/>
      <c r="E400" s="329"/>
      <c r="F400" s="328"/>
      <c r="G400" s="326"/>
      <c r="H400" s="326"/>
      <c r="I400" s="326"/>
    </row>
    <row r="401" spans="3:9" ht="15.75" customHeight="1">
      <c r="C401" s="329"/>
      <c r="E401" s="329"/>
      <c r="F401" s="328"/>
      <c r="G401" s="326"/>
      <c r="H401" s="326"/>
      <c r="I401" s="326"/>
    </row>
    <row r="402" spans="3:9" ht="15.75" customHeight="1">
      <c r="C402" s="329"/>
      <c r="E402" s="329"/>
      <c r="F402" s="328"/>
      <c r="G402" s="326"/>
      <c r="H402" s="326"/>
      <c r="I402" s="326"/>
    </row>
    <row r="403" spans="3:9" ht="15.75" customHeight="1">
      <c r="C403" s="329"/>
      <c r="E403" s="329"/>
      <c r="F403" s="328"/>
      <c r="G403" s="326"/>
      <c r="H403" s="326"/>
      <c r="I403" s="326"/>
    </row>
    <row r="404" spans="3:9" ht="15.75" customHeight="1">
      <c r="C404" s="329"/>
      <c r="E404" s="329"/>
      <c r="F404" s="328"/>
      <c r="G404" s="326"/>
      <c r="H404" s="326"/>
      <c r="I404" s="326"/>
    </row>
    <row r="405" spans="3:9" ht="15.75" customHeight="1">
      <c r="C405" s="329"/>
      <c r="E405" s="329"/>
      <c r="F405" s="328"/>
      <c r="G405" s="326"/>
      <c r="H405" s="326"/>
      <c r="I405" s="326"/>
    </row>
    <row r="406" spans="3:9" ht="15.75" customHeight="1">
      <c r="C406" s="329"/>
      <c r="E406" s="329"/>
      <c r="F406" s="328"/>
      <c r="G406" s="326"/>
      <c r="H406" s="326"/>
      <c r="I406" s="326"/>
    </row>
    <row r="407" spans="3:9" ht="15.75" customHeight="1">
      <c r="C407" s="329"/>
      <c r="E407" s="329"/>
      <c r="F407" s="328"/>
      <c r="G407" s="326"/>
      <c r="H407" s="326"/>
      <c r="I407" s="326"/>
    </row>
    <row r="408" spans="3:9" ht="15.75" customHeight="1">
      <c r="C408" s="329"/>
      <c r="E408" s="329"/>
      <c r="F408" s="328"/>
      <c r="G408" s="326"/>
      <c r="H408" s="326"/>
      <c r="I408" s="326"/>
    </row>
    <row r="409" spans="3:9" ht="15.75" customHeight="1">
      <c r="C409" s="329"/>
      <c r="E409" s="329"/>
      <c r="F409" s="328"/>
      <c r="G409" s="326"/>
      <c r="H409" s="326"/>
      <c r="I409" s="326"/>
    </row>
    <row r="410" spans="3:9" ht="15.75" customHeight="1">
      <c r="C410" s="329"/>
      <c r="E410" s="329"/>
      <c r="F410" s="328"/>
      <c r="G410" s="326"/>
      <c r="H410" s="326"/>
      <c r="I410" s="326"/>
    </row>
    <row r="411" spans="3:9" ht="15.75" customHeight="1">
      <c r="C411" s="329"/>
      <c r="E411" s="329"/>
      <c r="F411" s="328"/>
      <c r="G411" s="326"/>
      <c r="H411" s="326"/>
      <c r="I411" s="326"/>
    </row>
    <row r="412" spans="3:9" ht="15.75" customHeight="1">
      <c r="C412" s="329"/>
      <c r="E412" s="329"/>
      <c r="F412" s="328"/>
      <c r="G412" s="326"/>
      <c r="H412" s="326"/>
      <c r="I412" s="326"/>
    </row>
    <row r="413" spans="3:9" ht="15.75" customHeight="1">
      <c r="C413" s="329"/>
      <c r="E413" s="329"/>
      <c r="F413" s="328"/>
      <c r="G413" s="326"/>
      <c r="H413" s="326"/>
      <c r="I413" s="326"/>
    </row>
    <row r="414" spans="3:9" ht="15.75" customHeight="1">
      <c r="C414" s="329"/>
      <c r="E414" s="329"/>
      <c r="F414" s="328"/>
      <c r="G414" s="326"/>
      <c r="H414" s="326"/>
      <c r="I414" s="326"/>
    </row>
    <row r="415" spans="3:9" ht="15.75" customHeight="1">
      <c r="C415" s="329"/>
      <c r="E415" s="329"/>
      <c r="F415" s="328"/>
      <c r="G415" s="326"/>
      <c r="H415" s="326"/>
      <c r="I415" s="326"/>
    </row>
    <row r="416" spans="3:9" ht="15.75" customHeight="1">
      <c r="C416" s="329"/>
      <c r="E416" s="329"/>
      <c r="F416" s="328"/>
      <c r="G416" s="326"/>
      <c r="H416" s="326"/>
      <c r="I416" s="326"/>
    </row>
    <row r="417" spans="3:9" ht="15.75" customHeight="1">
      <c r="C417" s="329"/>
      <c r="E417" s="329"/>
      <c r="F417" s="328"/>
      <c r="G417" s="326"/>
      <c r="H417" s="326"/>
      <c r="I417" s="326"/>
    </row>
    <row r="418" spans="3:9" ht="15.75" customHeight="1">
      <c r="C418" s="329"/>
      <c r="E418" s="329"/>
      <c r="F418" s="328"/>
      <c r="G418" s="326"/>
      <c r="H418" s="326"/>
      <c r="I418" s="326"/>
    </row>
    <row r="419" spans="3:9" ht="15.75" customHeight="1">
      <c r="C419" s="329"/>
      <c r="E419" s="329"/>
      <c r="F419" s="328"/>
      <c r="G419" s="326"/>
      <c r="H419" s="326"/>
      <c r="I419" s="326"/>
    </row>
    <row r="420" spans="3:9" ht="15.75" customHeight="1">
      <c r="C420" s="329"/>
      <c r="E420" s="329"/>
      <c r="F420" s="328"/>
      <c r="G420" s="326"/>
      <c r="H420" s="326"/>
      <c r="I420" s="326"/>
    </row>
    <row r="421" spans="3:9" ht="15.75" customHeight="1">
      <c r="C421" s="329"/>
      <c r="E421" s="329"/>
      <c r="F421" s="328"/>
      <c r="G421" s="326"/>
      <c r="H421" s="326"/>
      <c r="I421" s="326"/>
    </row>
    <row r="422" spans="3:9" ht="15.75" customHeight="1">
      <c r="C422" s="329"/>
      <c r="E422" s="329"/>
      <c r="F422" s="328"/>
      <c r="G422" s="326"/>
      <c r="H422" s="326"/>
      <c r="I422" s="326"/>
    </row>
    <row r="423" spans="3:9" ht="15.75" customHeight="1">
      <c r="C423" s="329"/>
      <c r="E423" s="329"/>
      <c r="F423" s="328"/>
      <c r="G423" s="326"/>
      <c r="H423" s="326"/>
      <c r="I423" s="326"/>
    </row>
    <row r="424" spans="3:9" ht="15.75" customHeight="1">
      <c r="C424" s="329"/>
      <c r="E424" s="329"/>
      <c r="F424" s="328"/>
      <c r="G424" s="326"/>
      <c r="H424" s="326"/>
      <c r="I424" s="326"/>
    </row>
    <row r="425" spans="3:9" ht="15.75" customHeight="1">
      <c r="C425" s="329"/>
      <c r="E425" s="329"/>
      <c r="F425" s="328"/>
      <c r="G425" s="326"/>
      <c r="H425" s="326"/>
      <c r="I425" s="326"/>
    </row>
    <row r="426" spans="3:9" ht="15.75" customHeight="1">
      <c r="C426" s="329"/>
      <c r="E426" s="329"/>
      <c r="F426" s="328"/>
      <c r="G426" s="326"/>
      <c r="H426" s="326"/>
      <c r="I426" s="326"/>
    </row>
    <row r="427" spans="3:9" ht="15.75" customHeight="1">
      <c r="C427" s="329"/>
      <c r="E427" s="329"/>
      <c r="F427" s="328"/>
      <c r="G427" s="326"/>
      <c r="H427" s="326"/>
      <c r="I427" s="326"/>
    </row>
    <row r="428" spans="3:9" ht="15.75" customHeight="1">
      <c r="C428" s="329"/>
      <c r="E428" s="329"/>
      <c r="F428" s="328"/>
      <c r="G428" s="326"/>
      <c r="H428" s="326"/>
      <c r="I428" s="326"/>
    </row>
    <row r="429" spans="3:9" ht="15.75" customHeight="1">
      <c r="C429" s="329"/>
      <c r="E429" s="329"/>
      <c r="F429" s="328"/>
      <c r="G429" s="326"/>
      <c r="H429" s="326"/>
      <c r="I429" s="326"/>
    </row>
    <row r="430" spans="3:9" ht="15.75" customHeight="1">
      <c r="C430" s="329"/>
      <c r="E430" s="329"/>
      <c r="F430" s="328"/>
      <c r="G430" s="326"/>
      <c r="H430" s="326"/>
      <c r="I430" s="326"/>
    </row>
    <row r="431" spans="3:9" ht="15.75" customHeight="1">
      <c r="C431" s="329"/>
      <c r="E431" s="329"/>
      <c r="F431" s="328"/>
      <c r="G431" s="326"/>
      <c r="H431" s="326"/>
      <c r="I431" s="326"/>
    </row>
    <row r="432" spans="3:9" ht="15.75" customHeight="1">
      <c r="C432" s="329"/>
      <c r="E432" s="329"/>
      <c r="F432" s="328"/>
      <c r="G432" s="326"/>
      <c r="H432" s="326"/>
      <c r="I432" s="326"/>
    </row>
    <row r="433" spans="3:9" ht="15.75" customHeight="1">
      <c r="C433" s="329"/>
      <c r="E433" s="329"/>
      <c r="F433" s="328"/>
      <c r="G433" s="326"/>
      <c r="H433" s="326"/>
      <c r="I433" s="326"/>
    </row>
    <row r="434" spans="3:9" ht="15.75" customHeight="1">
      <c r="C434" s="329"/>
      <c r="E434" s="329"/>
      <c r="F434" s="328"/>
      <c r="G434" s="326"/>
      <c r="H434" s="326"/>
      <c r="I434" s="326"/>
    </row>
    <row r="435" spans="3:9" ht="15.75" customHeight="1">
      <c r="C435" s="329"/>
      <c r="E435" s="329"/>
      <c r="F435" s="328"/>
      <c r="G435" s="326"/>
      <c r="H435" s="326"/>
      <c r="I435" s="326"/>
    </row>
    <row r="436" spans="3:9" ht="15.75" customHeight="1">
      <c r="C436" s="329"/>
      <c r="E436" s="329"/>
      <c r="F436" s="328"/>
      <c r="G436" s="326"/>
      <c r="H436" s="326"/>
      <c r="I436" s="326"/>
    </row>
    <row r="437" spans="3:9" ht="15.75" customHeight="1">
      <c r="C437" s="329"/>
      <c r="E437" s="329"/>
      <c r="F437" s="328"/>
      <c r="G437" s="326"/>
      <c r="H437" s="326"/>
      <c r="I437" s="326"/>
    </row>
    <row r="438" spans="3:9" ht="15.75" customHeight="1">
      <c r="C438" s="329"/>
      <c r="E438" s="329"/>
      <c r="F438" s="328"/>
      <c r="G438" s="326"/>
      <c r="H438" s="326"/>
      <c r="I438" s="326"/>
    </row>
    <row r="439" spans="3:9" ht="15.75" customHeight="1">
      <c r="C439" s="329"/>
      <c r="E439" s="329"/>
      <c r="F439" s="328"/>
      <c r="G439" s="326"/>
      <c r="H439" s="326"/>
      <c r="I439" s="326"/>
    </row>
    <row r="440" spans="3:9" ht="15.75" customHeight="1">
      <c r="C440" s="329"/>
      <c r="E440" s="329"/>
      <c r="F440" s="328"/>
      <c r="G440" s="326"/>
      <c r="H440" s="326"/>
      <c r="I440" s="326"/>
    </row>
    <row r="441" spans="3:9" ht="15.75" customHeight="1">
      <c r="C441" s="329"/>
      <c r="E441" s="329"/>
      <c r="F441" s="328"/>
      <c r="G441" s="326"/>
      <c r="H441" s="326"/>
      <c r="I441" s="326"/>
    </row>
    <row r="442" spans="3:9" ht="15.75" customHeight="1">
      <c r="C442" s="329"/>
      <c r="E442" s="329"/>
      <c r="F442" s="328"/>
      <c r="G442" s="326"/>
      <c r="H442" s="326"/>
      <c r="I442" s="326"/>
    </row>
    <row r="443" spans="3:9" ht="15.75" customHeight="1">
      <c r="C443" s="329"/>
      <c r="E443" s="329"/>
      <c r="F443" s="328"/>
      <c r="G443" s="326"/>
      <c r="H443" s="326"/>
      <c r="I443" s="326"/>
    </row>
    <row r="444" spans="3:9" ht="15.75" customHeight="1">
      <c r="C444" s="329"/>
      <c r="E444" s="329"/>
      <c r="F444" s="328"/>
      <c r="G444" s="326"/>
      <c r="H444" s="326"/>
      <c r="I444" s="326"/>
    </row>
    <row r="445" spans="3:9" ht="15.75" customHeight="1">
      <c r="C445" s="329"/>
      <c r="E445" s="329"/>
      <c r="F445" s="328"/>
      <c r="G445" s="326"/>
      <c r="H445" s="326"/>
      <c r="I445" s="326"/>
    </row>
    <row r="446" spans="3:9" ht="15.75" customHeight="1">
      <c r="C446" s="329"/>
      <c r="E446" s="329"/>
      <c r="F446" s="328"/>
      <c r="G446" s="326"/>
      <c r="H446" s="326"/>
      <c r="I446" s="326"/>
    </row>
    <row r="447" spans="3:9" ht="15.75" customHeight="1">
      <c r="C447" s="329"/>
      <c r="E447" s="329"/>
      <c r="F447" s="328"/>
      <c r="G447" s="326"/>
      <c r="H447" s="326"/>
      <c r="I447" s="326"/>
    </row>
    <row r="448" spans="3:9" ht="15.75" customHeight="1">
      <c r="C448" s="329"/>
      <c r="E448" s="329"/>
      <c r="F448" s="328"/>
      <c r="G448" s="326"/>
      <c r="H448" s="326"/>
      <c r="I448" s="326"/>
    </row>
    <row r="449" spans="3:9" ht="15.75" customHeight="1">
      <c r="C449" s="329"/>
      <c r="E449" s="329"/>
      <c r="F449" s="328"/>
      <c r="G449" s="326"/>
      <c r="H449" s="326"/>
      <c r="I449" s="326"/>
    </row>
    <row r="450" spans="3:9" ht="15.75" customHeight="1">
      <c r="C450" s="329"/>
      <c r="E450" s="329"/>
      <c r="F450" s="328"/>
      <c r="G450" s="326"/>
      <c r="H450" s="326"/>
      <c r="I450" s="326"/>
    </row>
    <row r="451" spans="3:9" ht="15.75" customHeight="1">
      <c r="C451" s="329"/>
      <c r="E451" s="329"/>
      <c r="F451" s="328"/>
      <c r="G451" s="326"/>
      <c r="H451" s="326"/>
      <c r="I451" s="326"/>
    </row>
    <row r="452" spans="3:9" ht="15.75" customHeight="1">
      <c r="C452" s="329"/>
      <c r="E452" s="329"/>
      <c r="F452" s="328"/>
      <c r="G452" s="326"/>
      <c r="H452" s="326"/>
      <c r="I452" s="326"/>
    </row>
    <row r="453" spans="3:9" ht="15.75" customHeight="1">
      <c r="C453" s="329"/>
      <c r="E453" s="329"/>
      <c r="F453" s="328"/>
      <c r="G453" s="326"/>
      <c r="H453" s="326"/>
      <c r="I453" s="326"/>
    </row>
    <row r="454" spans="3:9" ht="15.75" customHeight="1">
      <c r="C454" s="329"/>
      <c r="E454" s="329"/>
      <c r="F454" s="328"/>
      <c r="G454" s="326"/>
      <c r="H454" s="326"/>
      <c r="I454" s="326"/>
    </row>
    <row r="455" spans="3:9" ht="15.75" customHeight="1">
      <c r="C455" s="329"/>
      <c r="E455" s="329"/>
      <c r="F455" s="328"/>
      <c r="G455" s="326"/>
      <c r="H455" s="326"/>
      <c r="I455" s="326"/>
    </row>
    <row r="456" spans="3:9" ht="15.75" customHeight="1">
      <c r="C456" s="329"/>
      <c r="E456" s="329"/>
      <c r="F456" s="328"/>
      <c r="G456" s="326"/>
      <c r="H456" s="326"/>
      <c r="I456" s="326"/>
    </row>
    <row r="457" spans="3:9" ht="15.75" customHeight="1">
      <c r="C457" s="329"/>
      <c r="E457" s="329"/>
      <c r="F457" s="328"/>
      <c r="G457" s="326"/>
      <c r="H457" s="326"/>
      <c r="I457" s="326"/>
    </row>
    <row r="458" spans="3:9" ht="15.75" customHeight="1">
      <c r="C458" s="329"/>
      <c r="E458" s="329"/>
      <c r="F458" s="328"/>
      <c r="G458" s="326"/>
      <c r="H458" s="326"/>
      <c r="I458" s="326"/>
    </row>
    <row r="459" spans="3:9" ht="15.75" customHeight="1">
      <c r="C459" s="329"/>
      <c r="E459" s="329"/>
      <c r="F459" s="328"/>
      <c r="G459" s="326"/>
      <c r="H459" s="326"/>
      <c r="I459" s="326"/>
    </row>
    <row r="460" spans="3:9" ht="15.75" customHeight="1">
      <c r="C460" s="329"/>
      <c r="E460" s="329"/>
      <c r="F460" s="328"/>
      <c r="G460" s="326"/>
      <c r="H460" s="326"/>
      <c r="I460" s="326"/>
    </row>
    <row r="461" spans="3:9" ht="15.75" customHeight="1">
      <c r="C461" s="329"/>
      <c r="E461" s="329"/>
      <c r="F461" s="328"/>
      <c r="G461" s="326"/>
      <c r="H461" s="326"/>
      <c r="I461" s="326"/>
    </row>
    <row r="462" spans="3:9" ht="15.75" customHeight="1">
      <c r="C462" s="329"/>
      <c r="E462" s="329"/>
      <c r="F462" s="328"/>
      <c r="G462" s="326"/>
      <c r="H462" s="326"/>
      <c r="I462" s="326"/>
    </row>
    <row r="463" spans="3:9" ht="15.75" customHeight="1">
      <c r="C463" s="329"/>
      <c r="E463" s="329"/>
      <c r="F463" s="328"/>
      <c r="G463" s="326"/>
      <c r="H463" s="326"/>
      <c r="I463" s="326"/>
    </row>
    <row r="464" spans="3:9" ht="15.75" customHeight="1">
      <c r="C464" s="329"/>
      <c r="E464" s="329"/>
      <c r="F464" s="328"/>
      <c r="G464" s="326"/>
      <c r="H464" s="326"/>
      <c r="I464" s="326"/>
    </row>
    <row r="465" spans="3:9" ht="15.75" customHeight="1">
      <c r="C465" s="329"/>
      <c r="E465" s="329"/>
      <c r="F465" s="328"/>
      <c r="G465" s="326"/>
      <c r="H465" s="326"/>
      <c r="I465" s="326"/>
    </row>
    <row r="466" spans="3:9" ht="15.75" customHeight="1">
      <c r="C466" s="329"/>
      <c r="E466" s="329"/>
      <c r="F466" s="328"/>
      <c r="G466" s="326"/>
      <c r="H466" s="326"/>
      <c r="I466" s="326"/>
    </row>
    <row r="467" spans="3:9" ht="15.75" customHeight="1">
      <c r="C467" s="329"/>
      <c r="E467" s="329"/>
      <c r="F467" s="328"/>
      <c r="G467" s="326"/>
      <c r="H467" s="326"/>
      <c r="I467" s="326"/>
    </row>
    <row r="468" spans="3:9" ht="15.75" customHeight="1">
      <c r="C468" s="329"/>
      <c r="E468" s="329"/>
      <c r="F468" s="328"/>
      <c r="G468" s="326"/>
      <c r="H468" s="326"/>
      <c r="I468" s="326"/>
    </row>
    <row r="469" spans="3:9" ht="15.75" customHeight="1">
      <c r="C469" s="329"/>
      <c r="E469" s="329"/>
      <c r="F469" s="328"/>
      <c r="G469" s="326"/>
      <c r="H469" s="326"/>
      <c r="I469" s="326"/>
    </row>
    <row r="470" spans="3:9" ht="15.75" customHeight="1">
      <c r="C470" s="329"/>
      <c r="E470" s="329"/>
      <c r="F470" s="328"/>
      <c r="G470" s="326"/>
      <c r="H470" s="326"/>
      <c r="I470" s="326"/>
    </row>
    <row r="471" spans="3:9" ht="15.75" customHeight="1">
      <c r="C471" s="329"/>
      <c r="E471" s="329"/>
      <c r="F471" s="328"/>
      <c r="G471" s="326"/>
      <c r="H471" s="326"/>
      <c r="I471" s="326"/>
    </row>
    <row r="472" spans="3:9" ht="15.75" customHeight="1">
      <c r="C472" s="329"/>
      <c r="E472" s="329"/>
      <c r="F472" s="328"/>
      <c r="G472" s="326"/>
      <c r="H472" s="326"/>
      <c r="I472" s="326"/>
    </row>
    <row r="473" spans="3:9" ht="15.75" customHeight="1">
      <c r="C473" s="329"/>
      <c r="E473" s="329"/>
      <c r="F473" s="328"/>
      <c r="G473" s="326"/>
      <c r="H473" s="326"/>
      <c r="I473" s="326"/>
    </row>
    <row r="474" spans="3:9" ht="15.75" customHeight="1">
      <c r="C474" s="329"/>
      <c r="E474" s="329"/>
      <c r="F474" s="328"/>
      <c r="G474" s="326"/>
      <c r="H474" s="326"/>
      <c r="I474" s="326"/>
    </row>
    <row r="475" spans="3:9" ht="15.75" customHeight="1">
      <c r="C475" s="329"/>
      <c r="E475" s="329"/>
      <c r="F475" s="328"/>
      <c r="G475" s="326"/>
      <c r="H475" s="326"/>
      <c r="I475" s="326"/>
    </row>
    <row r="476" spans="3:9" ht="15.75" customHeight="1">
      <c r="C476" s="329"/>
      <c r="E476" s="329"/>
      <c r="F476" s="328"/>
      <c r="G476" s="326"/>
      <c r="H476" s="326"/>
      <c r="I476" s="326"/>
    </row>
    <row r="477" spans="3:9" ht="15.75" customHeight="1">
      <c r="C477" s="329"/>
      <c r="E477" s="329"/>
      <c r="F477" s="328"/>
      <c r="G477" s="326"/>
      <c r="H477" s="326"/>
      <c r="I477" s="326"/>
    </row>
    <row r="478" spans="3:9" ht="15.75" customHeight="1">
      <c r="C478" s="329"/>
      <c r="E478" s="329"/>
      <c r="F478" s="328"/>
      <c r="G478" s="326"/>
      <c r="H478" s="326"/>
      <c r="I478" s="326"/>
    </row>
    <row r="479" spans="3:9" ht="15.75" customHeight="1">
      <c r="C479" s="329"/>
      <c r="E479" s="329"/>
      <c r="F479" s="328"/>
      <c r="G479" s="326"/>
      <c r="H479" s="326"/>
      <c r="I479" s="326"/>
    </row>
    <row r="480" spans="3:9" ht="15.75" customHeight="1">
      <c r="C480" s="329"/>
      <c r="E480" s="329"/>
      <c r="F480" s="328"/>
      <c r="G480" s="326"/>
      <c r="H480" s="326"/>
      <c r="I480" s="326"/>
    </row>
    <row r="481" spans="3:9" ht="15.75" customHeight="1">
      <c r="C481" s="329"/>
      <c r="E481" s="329"/>
      <c r="F481" s="328"/>
      <c r="G481" s="326"/>
      <c r="H481" s="326"/>
      <c r="I481" s="326"/>
    </row>
    <row r="482" spans="3:9" ht="15.75" customHeight="1">
      <c r="C482" s="329"/>
      <c r="E482" s="329"/>
      <c r="F482" s="328"/>
      <c r="G482" s="326"/>
      <c r="H482" s="326"/>
      <c r="I482" s="326"/>
    </row>
    <row r="483" spans="3:9" ht="15.75" customHeight="1">
      <c r="C483" s="329"/>
      <c r="E483" s="329"/>
      <c r="F483" s="328"/>
      <c r="G483" s="326"/>
      <c r="H483" s="326"/>
      <c r="I483" s="326"/>
    </row>
    <row r="484" spans="3:9" ht="15.75" customHeight="1">
      <c r="C484" s="329"/>
      <c r="E484" s="329"/>
      <c r="F484" s="328"/>
      <c r="G484" s="326"/>
      <c r="H484" s="326"/>
      <c r="I484" s="326"/>
    </row>
    <row r="485" spans="3:9" ht="15.75" customHeight="1">
      <c r="C485" s="329"/>
      <c r="E485" s="329"/>
      <c r="F485" s="328"/>
      <c r="G485" s="326"/>
      <c r="H485" s="326"/>
      <c r="I485" s="326"/>
    </row>
    <row r="486" spans="3:9" ht="15.75" customHeight="1">
      <c r="C486" s="329"/>
      <c r="E486" s="329"/>
      <c r="F486" s="328"/>
      <c r="G486" s="326"/>
      <c r="H486" s="326"/>
      <c r="I486" s="326"/>
    </row>
    <row r="487" spans="3:9" ht="15.75" customHeight="1">
      <c r="C487" s="329"/>
      <c r="E487" s="329"/>
      <c r="F487" s="328"/>
      <c r="G487" s="326"/>
      <c r="H487" s="326"/>
      <c r="I487" s="326"/>
    </row>
    <row r="488" spans="3:9" ht="15.75" customHeight="1">
      <c r="C488" s="329"/>
      <c r="E488" s="329"/>
      <c r="F488" s="328"/>
      <c r="G488" s="326"/>
      <c r="H488" s="326"/>
      <c r="I488" s="326"/>
    </row>
    <row r="489" spans="3:9" ht="15.75" customHeight="1">
      <c r="C489" s="329"/>
      <c r="E489" s="329"/>
      <c r="F489" s="328"/>
      <c r="G489" s="326"/>
      <c r="H489" s="326"/>
      <c r="I489" s="326"/>
    </row>
    <row r="490" spans="3:9" ht="15.75" customHeight="1">
      <c r="C490" s="329"/>
      <c r="E490" s="329"/>
      <c r="F490" s="328"/>
      <c r="G490" s="326"/>
      <c r="H490" s="326"/>
      <c r="I490" s="326"/>
    </row>
    <row r="491" spans="3:9" ht="15.75" customHeight="1">
      <c r="C491" s="329"/>
      <c r="E491" s="329"/>
      <c r="F491" s="328"/>
      <c r="G491" s="326"/>
      <c r="H491" s="326"/>
      <c r="I491" s="326"/>
    </row>
    <row r="492" spans="3:9" ht="15.75" customHeight="1">
      <c r="C492" s="329"/>
      <c r="E492" s="329"/>
      <c r="F492" s="328"/>
      <c r="G492" s="326"/>
      <c r="H492" s="326"/>
      <c r="I492" s="326"/>
    </row>
    <row r="493" spans="3:9" ht="15.75" customHeight="1">
      <c r="C493" s="329"/>
      <c r="E493" s="329"/>
      <c r="F493" s="328"/>
      <c r="G493" s="326"/>
      <c r="H493" s="326"/>
      <c r="I493" s="326"/>
    </row>
    <row r="494" spans="3:9" ht="15.75" customHeight="1">
      <c r="C494" s="329"/>
      <c r="E494" s="329"/>
      <c r="F494" s="328"/>
      <c r="G494" s="326"/>
      <c r="H494" s="326"/>
      <c r="I494" s="326"/>
    </row>
    <row r="495" spans="3:9" ht="15.75" customHeight="1">
      <c r="C495" s="329"/>
      <c r="E495" s="329"/>
      <c r="F495" s="328"/>
      <c r="G495" s="326"/>
      <c r="H495" s="326"/>
      <c r="I495" s="326"/>
    </row>
    <row r="496" spans="3:9" ht="15.75" customHeight="1">
      <c r="C496" s="329"/>
      <c r="E496" s="329"/>
      <c r="F496" s="328"/>
      <c r="G496" s="326"/>
      <c r="H496" s="326"/>
      <c r="I496" s="326"/>
    </row>
    <row r="497" spans="3:9" ht="15.75" customHeight="1">
      <c r="C497" s="329"/>
      <c r="E497" s="329"/>
      <c r="F497" s="328"/>
      <c r="G497" s="326"/>
      <c r="H497" s="326"/>
      <c r="I497" s="326"/>
    </row>
    <row r="498" spans="3:9" ht="15.75" customHeight="1">
      <c r="C498" s="329"/>
      <c r="E498" s="329"/>
      <c r="F498" s="328"/>
      <c r="G498" s="326"/>
      <c r="H498" s="326"/>
      <c r="I498" s="326"/>
    </row>
    <row r="499" spans="3:9" ht="15.75" customHeight="1">
      <c r="C499" s="329"/>
      <c r="E499" s="329"/>
      <c r="F499" s="328"/>
      <c r="G499" s="326"/>
      <c r="H499" s="326"/>
      <c r="I499" s="326"/>
    </row>
    <row r="500" spans="3:9" ht="15.75" customHeight="1">
      <c r="C500" s="329"/>
      <c r="E500" s="329"/>
      <c r="F500" s="328"/>
      <c r="G500" s="326"/>
      <c r="H500" s="326"/>
      <c r="I500" s="326"/>
    </row>
    <row r="501" spans="3:9" ht="15.75" customHeight="1">
      <c r="C501" s="329"/>
      <c r="E501" s="329"/>
      <c r="F501" s="328"/>
      <c r="G501" s="326"/>
      <c r="H501" s="326"/>
      <c r="I501" s="326"/>
    </row>
    <row r="502" spans="3:9" ht="15.75" customHeight="1">
      <c r="C502" s="329"/>
      <c r="E502" s="329"/>
      <c r="F502" s="328"/>
      <c r="G502" s="326"/>
      <c r="H502" s="326"/>
      <c r="I502" s="326"/>
    </row>
    <row r="503" spans="3:9" ht="15.75" customHeight="1">
      <c r="C503" s="329"/>
      <c r="E503" s="329"/>
      <c r="F503" s="328"/>
      <c r="G503" s="326"/>
      <c r="H503" s="326"/>
      <c r="I503" s="326"/>
    </row>
    <row r="504" spans="3:9" ht="15.75" customHeight="1">
      <c r="C504" s="329"/>
      <c r="E504" s="329"/>
      <c r="F504" s="328"/>
      <c r="G504" s="326"/>
      <c r="H504" s="326"/>
      <c r="I504" s="326"/>
    </row>
    <row r="505" spans="3:9" ht="15.75" customHeight="1">
      <c r="C505" s="329"/>
      <c r="E505" s="329"/>
      <c r="F505" s="328"/>
      <c r="G505" s="326"/>
      <c r="H505" s="326"/>
      <c r="I505" s="326"/>
    </row>
    <row r="506" spans="3:9" ht="15.75" customHeight="1">
      <c r="C506" s="329"/>
      <c r="E506" s="329"/>
      <c r="F506" s="328"/>
      <c r="G506" s="326"/>
      <c r="H506" s="326"/>
      <c r="I506" s="326"/>
    </row>
    <row r="507" spans="3:9" ht="15.75" customHeight="1">
      <c r="C507" s="329"/>
      <c r="E507" s="329"/>
      <c r="F507" s="328"/>
      <c r="G507" s="326"/>
      <c r="H507" s="326"/>
      <c r="I507" s="326"/>
    </row>
    <row r="508" spans="3:9" ht="15.75" customHeight="1">
      <c r="C508" s="329"/>
      <c r="E508" s="329"/>
      <c r="F508" s="328"/>
      <c r="G508" s="326"/>
      <c r="H508" s="326"/>
      <c r="I508" s="326"/>
    </row>
    <row r="509" spans="3:9" ht="15.75" customHeight="1">
      <c r="C509" s="329"/>
      <c r="E509" s="329"/>
      <c r="F509" s="328"/>
      <c r="G509" s="326"/>
      <c r="H509" s="326"/>
      <c r="I509" s="326"/>
    </row>
    <row r="510" spans="3:9" ht="15.75" customHeight="1">
      <c r="C510" s="329"/>
      <c r="E510" s="329"/>
      <c r="F510" s="328"/>
      <c r="G510" s="326"/>
      <c r="H510" s="326"/>
      <c r="I510" s="326"/>
    </row>
    <row r="511" spans="3:9" ht="15.75" customHeight="1">
      <c r="C511" s="329"/>
      <c r="E511" s="329"/>
      <c r="F511" s="328"/>
      <c r="G511" s="326"/>
      <c r="H511" s="326"/>
      <c r="I511" s="326"/>
    </row>
    <row r="512" spans="3:9" ht="15.75" customHeight="1">
      <c r="C512" s="329"/>
      <c r="E512" s="329"/>
      <c r="F512" s="328"/>
      <c r="G512" s="326"/>
      <c r="H512" s="326"/>
      <c r="I512" s="326"/>
    </row>
    <row r="513" spans="3:9" ht="15.75" customHeight="1">
      <c r="C513" s="329"/>
      <c r="E513" s="329"/>
      <c r="F513" s="328"/>
      <c r="G513" s="326"/>
      <c r="H513" s="326"/>
      <c r="I513" s="326"/>
    </row>
    <row r="514" spans="3:9" ht="15.75" customHeight="1">
      <c r="C514" s="329"/>
      <c r="E514" s="329"/>
      <c r="F514" s="328"/>
      <c r="G514" s="326"/>
      <c r="H514" s="326"/>
      <c r="I514" s="326"/>
    </row>
    <row r="515" spans="3:9" ht="15.75" customHeight="1">
      <c r="C515" s="329"/>
      <c r="E515" s="329"/>
      <c r="F515" s="328"/>
      <c r="G515" s="326"/>
      <c r="H515" s="326"/>
      <c r="I515" s="326"/>
    </row>
    <row r="516" spans="3:9" ht="15.75" customHeight="1">
      <c r="C516" s="329"/>
      <c r="E516" s="329"/>
      <c r="F516" s="328"/>
      <c r="G516" s="326"/>
      <c r="H516" s="326"/>
      <c r="I516" s="326"/>
    </row>
    <row r="517" spans="3:9" ht="15.75" customHeight="1">
      <c r="C517" s="329"/>
      <c r="E517" s="329"/>
      <c r="F517" s="328"/>
      <c r="G517" s="326"/>
      <c r="H517" s="326"/>
      <c r="I517" s="326"/>
    </row>
    <row r="518" spans="3:9" ht="15.75" customHeight="1">
      <c r="C518" s="329"/>
      <c r="E518" s="329"/>
      <c r="F518" s="328"/>
      <c r="G518" s="326"/>
      <c r="H518" s="326"/>
      <c r="I518" s="326"/>
    </row>
    <row r="519" spans="3:9" ht="15.75" customHeight="1">
      <c r="C519" s="329"/>
      <c r="E519" s="329"/>
      <c r="F519" s="328"/>
      <c r="G519" s="326"/>
      <c r="H519" s="326"/>
      <c r="I519" s="326"/>
    </row>
    <row r="520" spans="3:9" ht="15.75" customHeight="1">
      <c r="C520" s="329"/>
      <c r="E520" s="329"/>
      <c r="F520" s="328"/>
      <c r="G520" s="326"/>
      <c r="H520" s="326"/>
      <c r="I520" s="326"/>
    </row>
    <row r="521" spans="3:9" ht="15.75" customHeight="1">
      <c r="C521" s="329"/>
      <c r="E521" s="329"/>
      <c r="F521" s="328"/>
      <c r="G521" s="326"/>
      <c r="H521" s="326"/>
      <c r="I521" s="326"/>
    </row>
    <row r="522" spans="3:9" ht="15.75" customHeight="1">
      <c r="C522" s="329"/>
      <c r="E522" s="329"/>
      <c r="F522" s="328"/>
      <c r="G522" s="326"/>
      <c r="H522" s="326"/>
      <c r="I522" s="326"/>
    </row>
    <row r="523" spans="3:9" ht="15.75" customHeight="1">
      <c r="C523" s="329"/>
      <c r="E523" s="329"/>
      <c r="F523" s="328"/>
      <c r="G523" s="326"/>
      <c r="H523" s="326"/>
      <c r="I523" s="326"/>
    </row>
    <row r="524" spans="3:9" ht="15.75" customHeight="1">
      <c r="C524" s="329"/>
      <c r="E524" s="329"/>
      <c r="F524" s="328"/>
      <c r="G524" s="326"/>
      <c r="H524" s="326"/>
      <c r="I524" s="326"/>
    </row>
    <row r="525" spans="3:9" ht="15.75" customHeight="1">
      <c r="C525" s="329"/>
      <c r="E525" s="329"/>
      <c r="F525" s="328"/>
      <c r="G525" s="326"/>
      <c r="H525" s="326"/>
      <c r="I525" s="326"/>
    </row>
    <row r="526" spans="3:9" ht="15.75" customHeight="1">
      <c r="C526" s="329"/>
      <c r="E526" s="329"/>
      <c r="F526" s="328"/>
      <c r="G526" s="326"/>
      <c r="H526" s="326"/>
      <c r="I526" s="326"/>
    </row>
    <row r="527" spans="3:9" ht="15.75" customHeight="1">
      <c r="C527" s="329"/>
      <c r="E527" s="329"/>
      <c r="F527" s="328"/>
      <c r="G527" s="326"/>
      <c r="H527" s="326"/>
      <c r="I527" s="326"/>
    </row>
    <row r="528" spans="3:9" ht="15.75" customHeight="1">
      <c r="C528" s="329"/>
      <c r="E528" s="329"/>
      <c r="F528" s="328"/>
      <c r="G528" s="326"/>
      <c r="H528" s="326"/>
      <c r="I528" s="326"/>
    </row>
    <row r="529" spans="3:9" ht="15.75" customHeight="1">
      <c r="C529" s="329"/>
      <c r="E529" s="329"/>
      <c r="F529" s="328"/>
      <c r="G529" s="326"/>
      <c r="H529" s="326"/>
      <c r="I529" s="326"/>
    </row>
    <row r="530" spans="3:9" ht="15.75" customHeight="1">
      <c r="C530" s="329"/>
      <c r="E530" s="329"/>
      <c r="F530" s="328"/>
      <c r="G530" s="326"/>
      <c r="H530" s="326"/>
      <c r="I530" s="326"/>
    </row>
    <row r="531" spans="3:9" ht="15.75" customHeight="1">
      <c r="C531" s="329"/>
      <c r="E531" s="329"/>
      <c r="F531" s="328"/>
      <c r="G531" s="326"/>
      <c r="H531" s="326"/>
      <c r="I531" s="326"/>
    </row>
    <row r="532" spans="3:9" ht="15.75" customHeight="1">
      <c r="C532" s="329"/>
      <c r="E532" s="329"/>
      <c r="F532" s="328"/>
      <c r="G532" s="326"/>
      <c r="H532" s="326"/>
      <c r="I532" s="326"/>
    </row>
    <row r="533" spans="3:9" ht="15.75" customHeight="1">
      <c r="C533" s="329"/>
      <c r="E533" s="329"/>
      <c r="F533" s="328"/>
      <c r="G533" s="326"/>
      <c r="H533" s="326"/>
      <c r="I533" s="326"/>
    </row>
    <row r="534" spans="3:9" ht="15.75" customHeight="1">
      <c r="C534" s="329"/>
      <c r="E534" s="329"/>
      <c r="F534" s="328"/>
      <c r="G534" s="326"/>
      <c r="H534" s="326"/>
      <c r="I534" s="326"/>
    </row>
    <row r="535" spans="3:9" ht="15.75" customHeight="1">
      <c r="C535" s="329"/>
      <c r="E535" s="329"/>
      <c r="F535" s="328"/>
      <c r="G535" s="326"/>
      <c r="H535" s="326"/>
      <c r="I535" s="326"/>
    </row>
    <row r="536" spans="3:9" ht="15.75" customHeight="1">
      <c r="C536" s="329"/>
      <c r="E536" s="329"/>
      <c r="F536" s="328"/>
      <c r="G536" s="326"/>
      <c r="H536" s="326"/>
      <c r="I536" s="326"/>
    </row>
    <row r="537" spans="3:9" ht="15.75" customHeight="1">
      <c r="C537" s="329"/>
      <c r="E537" s="329"/>
      <c r="F537" s="328"/>
      <c r="G537" s="326"/>
      <c r="H537" s="326"/>
      <c r="I537" s="326"/>
    </row>
    <row r="538" spans="3:9" ht="15.75" customHeight="1">
      <c r="C538" s="329"/>
      <c r="E538" s="329"/>
      <c r="F538" s="328"/>
      <c r="G538" s="326"/>
      <c r="H538" s="326"/>
      <c r="I538" s="326"/>
    </row>
    <row r="539" spans="3:9" ht="15.75" customHeight="1">
      <c r="C539" s="329"/>
      <c r="E539" s="329"/>
      <c r="F539" s="328"/>
      <c r="G539" s="326"/>
      <c r="H539" s="326"/>
      <c r="I539" s="326"/>
    </row>
    <row r="540" spans="3:9" ht="15.75" customHeight="1">
      <c r="C540" s="329"/>
      <c r="E540" s="329"/>
      <c r="F540" s="328"/>
      <c r="G540" s="326"/>
      <c r="H540" s="326"/>
      <c r="I540" s="326"/>
    </row>
    <row r="541" spans="3:9" ht="15.75" customHeight="1">
      <c r="C541" s="329"/>
      <c r="E541" s="329"/>
      <c r="F541" s="328"/>
      <c r="G541" s="326"/>
      <c r="H541" s="326"/>
      <c r="I541" s="326"/>
    </row>
    <row r="542" spans="3:9" ht="15.75" customHeight="1">
      <c r="C542" s="329"/>
      <c r="E542" s="329"/>
      <c r="F542" s="328"/>
      <c r="G542" s="326"/>
      <c r="H542" s="326"/>
      <c r="I542" s="326"/>
    </row>
    <row r="543" spans="3:9" ht="15.75" customHeight="1">
      <c r="C543" s="329"/>
      <c r="E543" s="329"/>
      <c r="F543" s="328"/>
      <c r="G543" s="326"/>
      <c r="H543" s="326"/>
      <c r="I543" s="326"/>
    </row>
    <row r="544" spans="3:9" ht="15.75" customHeight="1">
      <c r="C544" s="329"/>
      <c r="E544" s="329"/>
      <c r="F544" s="328"/>
      <c r="G544" s="326"/>
      <c r="H544" s="326"/>
      <c r="I544" s="326"/>
    </row>
    <row r="545" spans="3:9" ht="15.75" customHeight="1">
      <c r="C545" s="329"/>
      <c r="E545" s="329"/>
      <c r="F545" s="328"/>
      <c r="G545" s="326"/>
      <c r="H545" s="326"/>
      <c r="I545" s="326"/>
    </row>
    <row r="546" spans="3:9" ht="15.75" customHeight="1">
      <c r="C546" s="329"/>
      <c r="E546" s="329"/>
      <c r="F546" s="328"/>
      <c r="G546" s="326"/>
      <c r="H546" s="326"/>
      <c r="I546" s="326"/>
    </row>
    <row r="547" spans="3:9" ht="15.75" customHeight="1">
      <c r="C547" s="329"/>
      <c r="E547" s="329"/>
      <c r="F547" s="328"/>
      <c r="G547" s="326"/>
      <c r="H547" s="326"/>
      <c r="I547" s="326"/>
    </row>
    <row r="548" spans="3:9" ht="15.75" customHeight="1">
      <c r="C548" s="329"/>
      <c r="E548" s="329"/>
      <c r="F548" s="328"/>
      <c r="G548" s="326"/>
      <c r="H548" s="326"/>
      <c r="I548" s="326"/>
    </row>
    <row r="549" spans="3:9" ht="15.75" customHeight="1">
      <c r="C549" s="329"/>
      <c r="E549" s="329"/>
      <c r="F549" s="328"/>
      <c r="G549" s="326"/>
      <c r="H549" s="326"/>
      <c r="I549" s="326"/>
    </row>
    <row r="550" spans="3:9" ht="15.75" customHeight="1">
      <c r="C550" s="329"/>
      <c r="E550" s="329"/>
      <c r="F550" s="328"/>
      <c r="G550" s="326"/>
      <c r="H550" s="326"/>
      <c r="I550" s="326"/>
    </row>
    <row r="551" spans="3:9" ht="15.75" customHeight="1">
      <c r="C551" s="329"/>
      <c r="E551" s="329"/>
      <c r="F551" s="328"/>
      <c r="G551" s="326"/>
      <c r="H551" s="326"/>
      <c r="I551" s="326"/>
    </row>
    <row r="552" spans="3:9" ht="15.75" customHeight="1">
      <c r="C552" s="329"/>
      <c r="E552" s="329"/>
      <c r="F552" s="328"/>
      <c r="G552" s="326"/>
      <c r="H552" s="326"/>
      <c r="I552" s="326"/>
    </row>
    <row r="553" spans="3:9" ht="15.75" customHeight="1">
      <c r="C553" s="329"/>
      <c r="E553" s="329"/>
      <c r="F553" s="328"/>
      <c r="G553" s="326"/>
      <c r="H553" s="326"/>
      <c r="I553" s="326"/>
    </row>
    <row r="554" spans="3:9" ht="15.75" customHeight="1">
      <c r="C554" s="329"/>
      <c r="E554" s="329"/>
      <c r="F554" s="328"/>
      <c r="G554" s="326"/>
      <c r="H554" s="326"/>
      <c r="I554" s="326"/>
    </row>
    <row r="555" spans="3:9" ht="15.75" customHeight="1">
      <c r="C555" s="329"/>
      <c r="E555" s="329"/>
      <c r="F555" s="328"/>
      <c r="G555" s="326"/>
      <c r="H555" s="326"/>
      <c r="I555" s="326"/>
    </row>
    <row r="556" spans="3:9" ht="15.75" customHeight="1">
      <c r="C556" s="329"/>
      <c r="E556" s="329"/>
      <c r="F556" s="328"/>
      <c r="G556" s="326"/>
      <c r="H556" s="326"/>
      <c r="I556" s="326"/>
    </row>
    <row r="557" spans="3:9" ht="15.75" customHeight="1">
      <c r="C557" s="329"/>
      <c r="E557" s="329"/>
      <c r="F557" s="328"/>
      <c r="G557" s="326"/>
      <c r="H557" s="326"/>
      <c r="I557" s="326"/>
    </row>
    <row r="558" spans="3:9" ht="15.75" customHeight="1">
      <c r="C558" s="329"/>
      <c r="E558" s="329"/>
      <c r="F558" s="328"/>
      <c r="G558" s="326"/>
      <c r="H558" s="326"/>
      <c r="I558" s="326"/>
    </row>
    <row r="559" spans="3:9" ht="15.75" customHeight="1">
      <c r="C559" s="329"/>
      <c r="E559" s="329"/>
      <c r="F559" s="328"/>
      <c r="G559" s="326"/>
      <c r="H559" s="326"/>
      <c r="I559" s="326"/>
    </row>
    <row r="560" spans="3:9" ht="15.75" customHeight="1">
      <c r="C560" s="329"/>
      <c r="E560" s="329"/>
      <c r="F560" s="328"/>
      <c r="G560" s="326"/>
      <c r="H560" s="326"/>
      <c r="I560" s="326"/>
    </row>
    <row r="561" spans="3:9" ht="15.75" customHeight="1">
      <c r="C561" s="329"/>
      <c r="E561" s="329"/>
      <c r="F561" s="328"/>
      <c r="G561" s="326"/>
      <c r="H561" s="326"/>
      <c r="I561" s="326"/>
    </row>
    <row r="562" spans="3:9" ht="15.75" customHeight="1">
      <c r="C562" s="329"/>
      <c r="E562" s="329"/>
      <c r="F562" s="328"/>
      <c r="G562" s="326"/>
      <c r="H562" s="326"/>
      <c r="I562" s="326"/>
    </row>
    <row r="563" spans="3:9" ht="15.75" customHeight="1">
      <c r="C563" s="329"/>
      <c r="E563" s="329"/>
      <c r="F563" s="328"/>
      <c r="G563" s="326"/>
      <c r="H563" s="326"/>
      <c r="I563" s="326"/>
    </row>
    <row r="564" spans="3:9" ht="15.75" customHeight="1">
      <c r="C564" s="329"/>
      <c r="E564" s="329"/>
      <c r="F564" s="328"/>
      <c r="G564" s="326"/>
      <c r="H564" s="326"/>
      <c r="I564" s="326"/>
    </row>
    <row r="565" spans="3:9" ht="15.75" customHeight="1">
      <c r="C565" s="329"/>
      <c r="E565" s="329"/>
      <c r="F565" s="328"/>
      <c r="G565" s="326"/>
      <c r="H565" s="326"/>
      <c r="I565" s="326"/>
    </row>
    <row r="566" spans="3:9" ht="15.75" customHeight="1">
      <c r="C566" s="329"/>
      <c r="E566" s="329"/>
      <c r="F566" s="328"/>
      <c r="G566" s="326"/>
      <c r="H566" s="326"/>
      <c r="I566" s="326"/>
    </row>
    <row r="567" spans="3:9" ht="15.75" customHeight="1">
      <c r="C567" s="329"/>
      <c r="E567" s="329"/>
      <c r="F567" s="328"/>
      <c r="G567" s="326"/>
      <c r="H567" s="326"/>
      <c r="I567" s="326"/>
    </row>
    <row r="568" spans="3:9" ht="15.75" customHeight="1">
      <c r="C568" s="329"/>
      <c r="E568" s="329"/>
      <c r="F568" s="328"/>
      <c r="G568" s="326"/>
      <c r="H568" s="326"/>
      <c r="I568" s="326"/>
    </row>
    <row r="569" spans="3:9" ht="15.75" customHeight="1">
      <c r="C569" s="329"/>
      <c r="E569" s="329"/>
      <c r="F569" s="328"/>
      <c r="G569" s="326"/>
      <c r="H569" s="326"/>
      <c r="I569" s="326"/>
    </row>
    <row r="570" spans="3:9" ht="15.75" customHeight="1">
      <c r="C570" s="329"/>
      <c r="E570" s="329"/>
      <c r="F570" s="328"/>
      <c r="G570" s="326"/>
      <c r="H570" s="326"/>
      <c r="I570" s="326"/>
    </row>
    <row r="571" spans="3:9" ht="15.75" customHeight="1">
      <c r="C571" s="329"/>
      <c r="E571" s="329"/>
      <c r="F571" s="328"/>
      <c r="G571" s="326"/>
      <c r="H571" s="326"/>
      <c r="I571" s="326"/>
    </row>
    <row r="572" spans="3:9" ht="15.75" customHeight="1">
      <c r="C572" s="329"/>
      <c r="E572" s="329"/>
      <c r="F572" s="328"/>
      <c r="G572" s="326"/>
      <c r="H572" s="326"/>
      <c r="I572" s="326"/>
    </row>
    <row r="573" spans="3:9" ht="15.75" customHeight="1">
      <c r="C573" s="329"/>
      <c r="E573" s="329"/>
      <c r="F573" s="328"/>
      <c r="G573" s="326"/>
      <c r="H573" s="326"/>
      <c r="I573" s="326"/>
    </row>
    <row r="574" spans="3:9" ht="15.75" customHeight="1">
      <c r="C574" s="329"/>
      <c r="E574" s="329"/>
      <c r="F574" s="328"/>
      <c r="G574" s="326"/>
      <c r="H574" s="326"/>
      <c r="I574" s="326"/>
    </row>
    <row r="575" spans="3:9" ht="15.75" customHeight="1">
      <c r="C575" s="329"/>
      <c r="E575" s="329"/>
      <c r="F575" s="328"/>
      <c r="G575" s="326"/>
      <c r="H575" s="326"/>
      <c r="I575" s="326"/>
    </row>
    <row r="576" spans="3:9" ht="15.75" customHeight="1">
      <c r="C576" s="329"/>
      <c r="E576" s="329"/>
      <c r="F576" s="328"/>
      <c r="G576" s="326"/>
      <c r="H576" s="326"/>
      <c r="I576" s="326"/>
    </row>
    <row r="577" spans="3:9" ht="15.75" customHeight="1">
      <c r="C577" s="329"/>
      <c r="E577" s="329"/>
      <c r="F577" s="328"/>
      <c r="G577" s="326"/>
      <c r="H577" s="326"/>
      <c r="I577" s="326"/>
    </row>
    <row r="578" spans="3:9" ht="15.75" customHeight="1">
      <c r="C578" s="329"/>
      <c r="E578" s="329"/>
      <c r="F578" s="328"/>
      <c r="G578" s="326"/>
      <c r="H578" s="326"/>
      <c r="I578" s="326"/>
    </row>
    <row r="579" spans="3:9" ht="15.75" customHeight="1">
      <c r="C579" s="329"/>
      <c r="E579" s="329"/>
      <c r="F579" s="328"/>
      <c r="G579" s="326"/>
      <c r="H579" s="326"/>
      <c r="I579" s="326"/>
    </row>
    <row r="580" spans="3:9" ht="15.75" customHeight="1">
      <c r="C580" s="329"/>
      <c r="E580" s="329"/>
      <c r="F580" s="328"/>
      <c r="G580" s="326"/>
      <c r="H580" s="326"/>
      <c r="I580" s="326"/>
    </row>
    <row r="581" spans="3:9" ht="15.75" customHeight="1">
      <c r="C581" s="329"/>
      <c r="E581" s="329"/>
      <c r="F581" s="328"/>
      <c r="G581" s="326"/>
      <c r="H581" s="326"/>
      <c r="I581" s="326"/>
    </row>
    <row r="582" spans="3:9" ht="15.75" customHeight="1">
      <c r="C582" s="329"/>
      <c r="E582" s="329"/>
      <c r="F582" s="328"/>
      <c r="G582" s="326"/>
      <c r="H582" s="326"/>
      <c r="I582" s="326"/>
    </row>
    <row r="583" spans="3:9" ht="15.75" customHeight="1">
      <c r="C583" s="329"/>
      <c r="E583" s="329"/>
      <c r="F583" s="328"/>
      <c r="G583" s="326"/>
      <c r="H583" s="326"/>
      <c r="I583" s="326"/>
    </row>
    <row r="584" spans="3:9" ht="15.75" customHeight="1">
      <c r="C584" s="329"/>
      <c r="E584" s="329"/>
      <c r="F584" s="328"/>
      <c r="G584" s="326"/>
      <c r="H584" s="326"/>
      <c r="I584" s="326"/>
    </row>
    <row r="585" spans="3:9" ht="15.75" customHeight="1">
      <c r="C585" s="329"/>
      <c r="E585" s="329"/>
      <c r="F585" s="328"/>
      <c r="G585" s="326"/>
      <c r="H585" s="326"/>
      <c r="I585" s="326"/>
    </row>
    <row r="586" spans="3:9" ht="15.75" customHeight="1">
      <c r="C586" s="329"/>
      <c r="E586" s="329"/>
      <c r="F586" s="328"/>
      <c r="G586" s="326"/>
      <c r="H586" s="326"/>
      <c r="I586" s="326"/>
    </row>
    <row r="587" spans="3:9" ht="15.75" customHeight="1">
      <c r="C587" s="329"/>
      <c r="E587" s="329"/>
      <c r="F587" s="328"/>
      <c r="G587" s="326"/>
      <c r="H587" s="326"/>
      <c r="I587" s="326"/>
    </row>
    <row r="588" spans="3:9" ht="15.75" customHeight="1">
      <c r="C588" s="329"/>
      <c r="E588" s="329"/>
      <c r="F588" s="328"/>
      <c r="G588" s="326"/>
      <c r="H588" s="326"/>
      <c r="I588" s="326"/>
    </row>
    <row r="589" spans="3:9" ht="15.75" customHeight="1">
      <c r="C589" s="329"/>
      <c r="E589" s="329"/>
      <c r="F589" s="328"/>
      <c r="G589" s="326"/>
      <c r="H589" s="326"/>
      <c r="I589" s="326"/>
    </row>
    <row r="590" spans="3:9" ht="15.75" customHeight="1">
      <c r="C590" s="329"/>
      <c r="E590" s="329"/>
      <c r="F590" s="328"/>
      <c r="G590" s="326"/>
      <c r="H590" s="326"/>
      <c r="I590" s="326"/>
    </row>
    <row r="591" spans="3:9" ht="15.75" customHeight="1">
      <c r="C591" s="329"/>
      <c r="E591" s="329"/>
      <c r="F591" s="328"/>
      <c r="G591" s="326"/>
      <c r="H591" s="326"/>
      <c r="I591" s="326"/>
    </row>
    <row r="592" spans="3:9" ht="15.75" customHeight="1">
      <c r="C592" s="329"/>
      <c r="E592" s="329"/>
      <c r="F592" s="328"/>
      <c r="G592" s="326"/>
      <c r="H592" s="326"/>
      <c r="I592" s="326"/>
    </row>
    <row r="593" spans="3:9" ht="15.75" customHeight="1">
      <c r="C593" s="329"/>
      <c r="E593" s="329"/>
      <c r="F593" s="328"/>
      <c r="G593" s="326"/>
      <c r="H593" s="326"/>
      <c r="I593" s="326"/>
    </row>
    <row r="594" spans="3:9" ht="15.75" customHeight="1">
      <c r="C594" s="329"/>
      <c r="E594" s="329"/>
      <c r="F594" s="328"/>
      <c r="G594" s="326"/>
      <c r="H594" s="326"/>
      <c r="I594" s="326"/>
    </row>
    <row r="595" spans="3:9" ht="15.75" customHeight="1">
      <c r="C595" s="329"/>
      <c r="E595" s="329"/>
      <c r="F595" s="328"/>
      <c r="G595" s="326"/>
      <c r="H595" s="326"/>
      <c r="I595" s="326"/>
    </row>
    <row r="596" spans="3:9" ht="15.75" customHeight="1">
      <c r="C596" s="329"/>
      <c r="E596" s="329"/>
      <c r="F596" s="328"/>
      <c r="G596" s="326"/>
      <c r="H596" s="326"/>
      <c r="I596" s="326"/>
    </row>
    <row r="597" spans="3:9" ht="15.75" customHeight="1">
      <c r="C597" s="329"/>
      <c r="E597" s="329"/>
      <c r="F597" s="328"/>
      <c r="G597" s="326"/>
      <c r="H597" s="326"/>
      <c r="I597" s="326"/>
    </row>
    <row r="598" spans="3:9" ht="15.75" customHeight="1">
      <c r="C598" s="329"/>
      <c r="E598" s="329"/>
      <c r="F598" s="328"/>
      <c r="G598" s="326"/>
      <c r="H598" s="326"/>
      <c r="I598" s="326"/>
    </row>
    <row r="599" spans="3:9" ht="15.75" customHeight="1">
      <c r="C599" s="329"/>
      <c r="E599" s="329"/>
      <c r="F599" s="328"/>
      <c r="G599" s="326"/>
      <c r="H599" s="326"/>
      <c r="I599" s="326"/>
    </row>
    <row r="600" spans="3:9" ht="15.75" customHeight="1">
      <c r="C600" s="329"/>
      <c r="E600" s="329"/>
      <c r="F600" s="328"/>
      <c r="G600" s="326"/>
      <c r="H600" s="326"/>
      <c r="I600" s="326"/>
    </row>
    <row r="601" spans="3:9" ht="15.75" customHeight="1">
      <c r="C601" s="329"/>
      <c r="E601" s="329"/>
      <c r="F601" s="328"/>
      <c r="G601" s="326"/>
      <c r="H601" s="326"/>
      <c r="I601" s="326"/>
    </row>
    <row r="602" spans="3:9" ht="15.75" customHeight="1">
      <c r="C602" s="329"/>
      <c r="E602" s="329"/>
      <c r="F602" s="328"/>
      <c r="G602" s="326"/>
      <c r="H602" s="326"/>
      <c r="I602" s="326"/>
    </row>
    <row r="603" spans="3:9" ht="15.75" customHeight="1">
      <c r="C603" s="329"/>
      <c r="E603" s="329"/>
      <c r="F603" s="328"/>
      <c r="G603" s="326"/>
      <c r="H603" s="326"/>
      <c r="I603" s="326"/>
    </row>
    <row r="604" spans="3:9" ht="15.75" customHeight="1">
      <c r="C604" s="329"/>
      <c r="E604" s="329"/>
      <c r="F604" s="328"/>
      <c r="G604" s="326"/>
      <c r="H604" s="326"/>
      <c r="I604" s="326"/>
    </row>
    <row r="605" spans="3:9" ht="15.75" customHeight="1">
      <c r="C605" s="329"/>
      <c r="E605" s="329"/>
      <c r="F605" s="328"/>
      <c r="G605" s="326"/>
      <c r="H605" s="326"/>
      <c r="I605" s="326"/>
    </row>
    <row r="606" spans="3:9" ht="15.75" customHeight="1">
      <c r="C606" s="329"/>
      <c r="E606" s="329"/>
      <c r="F606" s="328"/>
      <c r="G606" s="326"/>
      <c r="H606" s="326"/>
      <c r="I606" s="326"/>
    </row>
    <row r="607" spans="3:9" ht="15.75" customHeight="1">
      <c r="C607" s="329"/>
      <c r="E607" s="329"/>
      <c r="F607" s="328"/>
      <c r="G607" s="326"/>
      <c r="H607" s="326"/>
      <c r="I607" s="326"/>
    </row>
    <row r="608" spans="3:9" ht="15.75" customHeight="1">
      <c r="C608" s="329"/>
      <c r="E608" s="329"/>
      <c r="F608" s="328"/>
      <c r="G608" s="326"/>
      <c r="H608" s="326"/>
      <c r="I608" s="326"/>
    </row>
    <row r="609" spans="3:9" ht="15.75" customHeight="1">
      <c r="C609" s="329"/>
      <c r="E609" s="329"/>
      <c r="F609" s="328"/>
      <c r="G609" s="326"/>
      <c r="H609" s="326"/>
      <c r="I609" s="326"/>
    </row>
    <row r="610" spans="3:9" ht="15.75" customHeight="1">
      <c r="C610" s="329"/>
      <c r="E610" s="329"/>
      <c r="F610" s="328"/>
      <c r="G610" s="326"/>
      <c r="H610" s="326"/>
      <c r="I610" s="326"/>
    </row>
    <row r="611" spans="3:9" ht="15.75" customHeight="1">
      <c r="C611" s="329"/>
      <c r="E611" s="329"/>
      <c r="F611" s="328"/>
      <c r="G611" s="326"/>
      <c r="H611" s="326"/>
      <c r="I611" s="326"/>
    </row>
    <row r="612" spans="3:9" ht="15.75" customHeight="1">
      <c r="C612" s="329"/>
      <c r="E612" s="329"/>
      <c r="F612" s="328"/>
      <c r="G612" s="326"/>
      <c r="H612" s="326"/>
      <c r="I612" s="326"/>
    </row>
    <row r="613" spans="3:9" ht="15.75" customHeight="1">
      <c r="C613" s="329"/>
      <c r="E613" s="329"/>
      <c r="F613" s="328"/>
      <c r="G613" s="326"/>
      <c r="H613" s="326"/>
      <c r="I613" s="326"/>
    </row>
    <row r="614" spans="3:9" ht="15.75" customHeight="1">
      <c r="C614" s="329"/>
      <c r="E614" s="329"/>
      <c r="F614" s="328"/>
      <c r="G614" s="326"/>
      <c r="H614" s="326"/>
      <c r="I614" s="326"/>
    </row>
    <row r="615" spans="3:9" ht="15.75" customHeight="1">
      <c r="C615" s="329"/>
      <c r="E615" s="329"/>
      <c r="F615" s="328"/>
      <c r="G615" s="326"/>
      <c r="H615" s="326"/>
      <c r="I615" s="326"/>
    </row>
    <row r="616" spans="3:9" ht="15.75" customHeight="1">
      <c r="C616" s="329"/>
      <c r="E616" s="329"/>
      <c r="F616" s="328"/>
      <c r="G616" s="326"/>
      <c r="H616" s="326"/>
      <c r="I616" s="326"/>
    </row>
    <row r="617" spans="3:9" ht="15.75" customHeight="1">
      <c r="C617" s="329"/>
      <c r="E617" s="329"/>
      <c r="F617" s="328"/>
      <c r="G617" s="326"/>
      <c r="H617" s="326"/>
      <c r="I617" s="326"/>
    </row>
    <row r="618" spans="3:9" ht="15.75" customHeight="1">
      <c r="C618" s="329"/>
      <c r="E618" s="329"/>
      <c r="F618" s="328"/>
      <c r="G618" s="326"/>
      <c r="H618" s="326"/>
      <c r="I618" s="326"/>
    </row>
    <row r="619" spans="3:9" ht="15.75" customHeight="1">
      <c r="C619" s="329"/>
      <c r="E619" s="329"/>
      <c r="F619" s="328"/>
      <c r="G619" s="326"/>
      <c r="H619" s="326"/>
      <c r="I619" s="326"/>
    </row>
    <row r="620" spans="3:9" ht="15.75" customHeight="1">
      <c r="C620" s="329"/>
      <c r="E620" s="329"/>
      <c r="F620" s="328"/>
      <c r="G620" s="326"/>
      <c r="H620" s="326"/>
      <c r="I620" s="326"/>
    </row>
    <row r="621" spans="3:9" ht="15.75" customHeight="1">
      <c r="C621" s="329"/>
      <c r="E621" s="329"/>
      <c r="F621" s="328"/>
      <c r="G621" s="326"/>
      <c r="H621" s="326"/>
      <c r="I621" s="326"/>
    </row>
    <row r="622" spans="3:9" ht="15.75" customHeight="1">
      <c r="C622" s="329"/>
      <c r="E622" s="329"/>
      <c r="F622" s="328"/>
      <c r="G622" s="326"/>
      <c r="H622" s="326"/>
      <c r="I622" s="326"/>
    </row>
    <row r="623" spans="3:9" ht="15.75" customHeight="1">
      <c r="C623" s="329"/>
      <c r="E623" s="329"/>
      <c r="F623" s="328"/>
      <c r="G623" s="326"/>
      <c r="H623" s="326"/>
      <c r="I623" s="326"/>
    </row>
    <row r="624" spans="3:9" ht="15.75" customHeight="1">
      <c r="C624" s="329"/>
      <c r="E624" s="329"/>
      <c r="F624" s="328"/>
      <c r="G624" s="326"/>
      <c r="H624" s="326"/>
      <c r="I624" s="326"/>
    </row>
    <row r="625" spans="3:9" ht="15.75" customHeight="1">
      <c r="C625" s="329"/>
      <c r="E625" s="329"/>
      <c r="F625" s="328"/>
      <c r="G625" s="326"/>
      <c r="H625" s="326"/>
      <c r="I625" s="326"/>
    </row>
    <row r="626" spans="3:9" ht="15.75" customHeight="1">
      <c r="C626" s="329"/>
      <c r="E626" s="329"/>
      <c r="F626" s="328"/>
      <c r="G626" s="326"/>
      <c r="H626" s="326"/>
      <c r="I626" s="326"/>
    </row>
    <row r="627" spans="3:9" ht="15.75" customHeight="1">
      <c r="C627" s="329"/>
      <c r="E627" s="329"/>
      <c r="F627" s="328"/>
      <c r="G627" s="326"/>
      <c r="H627" s="326"/>
      <c r="I627" s="326"/>
    </row>
    <row r="628" spans="3:9" ht="15.75" customHeight="1">
      <c r="C628" s="329"/>
      <c r="E628" s="329"/>
      <c r="F628" s="328"/>
      <c r="G628" s="326"/>
      <c r="H628" s="326"/>
      <c r="I628" s="326"/>
    </row>
    <row r="629" spans="3:9" ht="15.75" customHeight="1">
      <c r="C629" s="329"/>
      <c r="E629" s="329"/>
      <c r="F629" s="328"/>
      <c r="G629" s="326"/>
      <c r="H629" s="326"/>
      <c r="I629" s="326"/>
    </row>
    <row r="630" spans="3:9" ht="15.75" customHeight="1">
      <c r="C630" s="329"/>
      <c r="E630" s="329"/>
      <c r="F630" s="328"/>
      <c r="G630" s="326"/>
      <c r="H630" s="326"/>
      <c r="I630" s="326"/>
    </row>
    <row r="631" spans="3:9" ht="15.75" customHeight="1">
      <c r="C631" s="329"/>
      <c r="E631" s="329"/>
      <c r="F631" s="328"/>
      <c r="G631" s="326"/>
      <c r="H631" s="326"/>
      <c r="I631" s="326"/>
    </row>
    <row r="632" spans="3:9" ht="15.75" customHeight="1">
      <c r="C632" s="329"/>
      <c r="E632" s="329"/>
      <c r="F632" s="328"/>
      <c r="G632" s="326"/>
      <c r="H632" s="326"/>
      <c r="I632" s="326"/>
    </row>
    <row r="633" spans="3:9" ht="15.75" customHeight="1">
      <c r="C633" s="329"/>
      <c r="E633" s="329"/>
      <c r="F633" s="328"/>
      <c r="G633" s="326"/>
      <c r="H633" s="326"/>
      <c r="I633" s="326"/>
    </row>
    <row r="634" spans="3:9" ht="15.75" customHeight="1">
      <c r="C634" s="329"/>
      <c r="E634" s="329"/>
      <c r="F634" s="328"/>
      <c r="G634" s="326"/>
      <c r="H634" s="326"/>
      <c r="I634" s="326"/>
    </row>
    <row r="635" spans="3:9" ht="15.75" customHeight="1">
      <c r="C635" s="329"/>
      <c r="E635" s="329"/>
      <c r="F635" s="328"/>
      <c r="G635" s="326"/>
      <c r="H635" s="326"/>
      <c r="I635" s="326"/>
    </row>
    <row r="636" spans="3:9" ht="15.75" customHeight="1">
      <c r="C636" s="329"/>
      <c r="E636" s="329"/>
      <c r="F636" s="328"/>
      <c r="G636" s="326"/>
      <c r="H636" s="326"/>
      <c r="I636" s="326"/>
    </row>
    <row r="637" spans="3:9" ht="15.75" customHeight="1">
      <c r="C637" s="329"/>
      <c r="E637" s="329"/>
      <c r="F637" s="328"/>
      <c r="G637" s="326"/>
      <c r="H637" s="326"/>
      <c r="I637" s="326"/>
    </row>
    <row r="638" spans="3:9" ht="15.75" customHeight="1">
      <c r="C638" s="329"/>
      <c r="E638" s="329"/>
      <c r="F638" s="328"/>
      <c r="G638" s="326"/>
      <c r="H638" s="326"/>
      <c r="I638" s="326"/>
    </row>
    <row r="639" spans="3:9" ht="15.75" customHeight="1">
      <c r="C639" s="329"/>
      <c r="E639" s="329"/>
      <c r="F639" s="328"/>
      <c r="G639" s="326"/>
      <c r="H639" s="326"/>
      <c r="I639" s="326"/>
    </row>
    <row r="640" spans="3:9" ht="15.75" customHeight="1">
      <c r="C640" s="329"/>
      <c r="E640" s="329"/>
      <c r="F640" s="328"/>
      <c r="G640" s="326"/>
      <c r="H640" s="326"/>
      <c r="I640" s="326"/>
    </row>
    <row r="641" spans="3:9" ht="15.75" customHeight="1">
      <c r="C641" s="329"/>
      <c r="E641" s="329"/>
      <c r="F641" s="328"/>
      <c r="G641" s="326"/>
      <c r="H641" s="326"/>
      <c r="I641" s="326"/>
    </row>
    <row r="642" spans="3:9" ht="15.75" customHeight="1">
      <c r="C642" s="329"/>
      <c r="E642" s="329"/>
      <c r="F642" s="328"/>
      <c r="G642" s="326"/>
      <c r="H642" s="326"/>
      <c r="I642" s="326"/>
    </row>
    <row r="643" spans="3:9" ht="15.75" customHeight="1">
      <c r="C643" s="329"/>
      <c r="E643" s="329"/>
      <c r="F643" s="328"/>
      <c r="G643" s="326"/>
      <c r="H643" s="326"/>
      <c r="I643" s="326"/>
    </row>
    <row r="644" spans="3:9" ht="15.75" customHeight="1">
      <c r="C644" s="329"/>
      <c r="E644" s="329"/>
      <c r="F644" s="328"/>
      <c r="G644" s="326"/>
      <c r="H644" s="326"/>
      <c r="I644" s="326"/>
    </row>
    <row r="645" spans="3:9" ht="15.75" customHeight="1">
      <c r="C645" s="329"/>
      <c r="E645" s="329"/>
      <c r="F645" s="328"/>
      <c r="G645" s="326"/>
      <c r="H645" s="326"/>
      <c r="I645" s="326"/>
    </row>
    <row r="646" spans="3:9" ht="15.75" customHeight="1">
      <c r="C646" s="329"/>
      <c r="E646" s="329"/>
      <c r="F646" s="328"/>
      <c r="G646" s="326"/>
      <c r="H646" s="326"/>
      <c r="I646" s="326"/>
    </row>
    <row r="647" spans="3:9" ht="15.75" customHeight="1">
      <c r="C647" s="329"/>
      <c r="E647" s="329"/>
      <c r="F647" s="328"/>
      <c r="G647" s="326"/>
      <c r="H647" s="326"/>
      <c r="I647" s="326"/>
    </row>
    <row r="648" spans="3:9" ht="15.75" customHeight="1">
      <c r="C648" s="329"/>
      <c r="E648" s="329"/>
      <c r="F648" s="328"/>
      <c r="G648" s="326"/>
      <c r="H648" s="326"/>
      <c r="I648" s="326"/>
    </row>
    <row r="649" spans="3:9" ht="15.75" customHeight="1">
      <c r="C649" s="329"/>
      <c r="E649" s="329"/>
      <c r="F649" s="328"/>
      <c r="G649" s="326"/>
      <c r="H649" s="326"/>
      <c r="I649" s="326"/>
    </row>
    <row r="650" spans="3:9" ht="15.75" customHeight="1">
      <c r="C650" s="329"/>
      <c r="E650" s="329"/>
      <c r="F650" s="328"/>
      <c r="G650" s="326"/>
      <c r="H650" s="326"/>
      <c r="I650" s="326"/>
    </row>
    <row r="651" spans="3:9" ht="15.75" customHeight="1">
      <c r="C651" s="329"/>
      <c r="E651" s="329"/>
      <c r="F651" s="328"/>
      <c r="G651" s="326"/>
      <c r="H651" s="326"/>
      <c r="I651" s="326"/>
    </row>
    <row r="652" spans="3:9" ht="15.75" customHeight="1">
      <c r="C652" s="329"/>
      <c r="E652" s="329"/>
      <c r="F652" s="328"/>
      <c r="G652" s="326"/>
      <c r="H652" s="326"/>
      <c r="I652" s="326"/>
    </row>
    <row r="653" spans="3:9" ht="15.75" customHeight="1">
      <c r="C653" s="329"/>
      <c r="E653" s="329"/>
      <c r="F653" s="328"/>
      <c r="G653" s="326"/>
      <c r="H653" s="326"/>
      <c r="I653" s="326"/>
    </row>
    <row r="654" spans="3:9" ht="15.75" customHeight="1">
      <c r="C654" s="329"/>
      <c r="E654" s="329"/>
      <c r="F654" s="328"/>
      <c r="G654" s="326"/>
      <c r="H654" s="326"/>
      <c r="I654" s="326"/>
    </row>
    <row r="655" spans="3:9" ht="15.75" customHeight="1">
      <c r="C655" s="329"/>
      <c r="E655" s="329"/>
      <c r="F655" s="328"/>
      <c r="G655" s="326"/>
      <c r="H655" s="326"/>
      <c r="I655" s="326"/>
    </row>
    <row r="656" spans="3:9" ht="15.75" customHeight="1">
      <c r="C656" s="329"/>
      <c r="E656" s="329"/>
      <c r="F656" s="328"/>
      <c r="G656" s="326"/>
      <c r="H656" s="326"/>
      <c r="I656" s="326"/>
    </row>
    <row r="657" spans="3:9" ht="15.75" customHeight="1">
      <c r="C657" s="329"/>
      <c r="E657" s="329"/>
      <c r="F657" s="328"/>
      <c r="G657" s="326"/>
      <c r="H657" s="326"/>
      <c r="I657" s="326"/>
    </row>
    <row r="658" spans="3:9" ht="15.75" customHeight="1">
      <c r="C658" s="329"/>
      <c r="E658" s="329"/>
      <c r="F658" s="328"/>
      <c r="G658" s="326"/>
      <c r="H658" s="326"/>
      <c r="I658" s="326"/>
    </row>
    <row r="659" spans="3:9" ht="15.75" customHeight="1">
      <c r="C659" s="329"/>
      <c r="E659" s="329"/>
      <c r="F659" s="328"/>
      <c r="G659" s="326"/>
      <c r="H659" s="326"/>
      <c r="I659" s="326"/>
    </row>
    <row r="660" spans="3:9" ht="15.75" customHeight="1">
      <c r="C660" s="329"/>
      <c r="E660" s="329"/>
      <c r="F660" s="328"/>
      <c r="G660" s="326"/>
      <c r="H660" s="326"/>
      <c r="I660" s="326"/>
    </row>
    <row r="661" spans="3:9" ht="15.75" customHeight="1">
      <c r="C661" s="329"/>
      <c r="E661" s="329"/>
      <c r="F661" s="328"/>
      <c r="G661" s="326"/>
      <c r="H661" s="326"/>
      <c r="I661" s="326"/>
    </row>
    <row r="662" spans="3:9" ht="15.75" customHeight="1">
      <c r="C662" s="329"/>
      <c r="E662" s="329"/>
      <c r="F662" s="328"/>
      <c r="G662" s="326"/>
      <c r="H662" s="326"/>
      <c r="I662" s="326"/>
    </row>
    <row r="663" spans="3:9" ht="15.75" customHeight="1">
      <c r="C663" s="329"/>
      <c r="E663" s="329"/>
      <c r="F663" s="328"/>
      <c r="G663" s="326"/>
      <c r="H663" s="326"/>
      <c r="I663" s="326"/>
    </row>
    <row r="664" spans="3:9" ht="15.75" customHeight="1">
      <c r="C664" s="329"/>
      <c r="E664" s="329"/>
      <c r="F664" s="328"/>
      <c r="G664" s="326"/>
      <c r="H664" s="326"/>
      <c r="I664" s="326"/>
    </row>
    <row r="665" spans="3:9" ht="15.75" customHeight="1">
      <c r="C665" s="329"/>
      <c r="E665" s="329"/>
      <c r="F665" s="328"/>
      <c r="G665" s="326"/>
      <c r="H665" s="326"/>
      <c r="I665" s="326"/>
    </row>
    <row r="666" spans="3:9" ht="15.75" customHeight="1">
      <c r="C666" s="329"/>
      <c r="E666" s="329"/>
      <c r="F666" s="328"/>
      <c r="G666" s="326"/>
      <c r="H666" s="326"/>
      <c r="I666" s="326"/>
    </row>
    <row r="667" spans="3:9" ht="15.75" customHeight="1">
      <c r="C667" s="329"/>
      <c r="E667" s="329"/>
      <c r="F667" s="328"/>
      <c r="G667" s="326"/>
      <c r="H667" s="326"/>
      <c r="I667" s="326"/>
    </row>
    <row r="668" spans="3:9" ht="15.75" customHeight="1">
      <c r="C668" s="329"/>
      <c r="E668" s="329"/>
      <c r="F668" s="328"/>
      <c r="G668" s="326"/>
      <c r="H668" s="326"/>
      <c r="I668" s="326"/>
    </row>
    <row r="669" spans="3:9" ht="15.75" customHeight="1">
      <c r="C669" s="329"/>
      <c r="E669" s="329"/>
      <c r="F669" s="328"/>
      <c r="G669" s="326"/>
      <c r="H669" s="326"/>
      <c r="I669" s="326"/>
    </row>
    <row r="670" spans="3:9" ht="15.75" customHeight="1">
      <c r="C670" s="329"/>
      <c r="E670" s="329"/>
      <c r="F670" s="328"/>
      <c r="G670" s="326"/>
      <c r="H670" s="326"/>
      <c r="I670" s="326"/>
    </row>
    <row r="671" spans="3:9" ht="15.75" customHeight="1">
      <c r="C671" s="329"/>
      <c r="E671" s="329"/>
      <c r="F671" s="328"/>
      <c r="G671" s="326"/>
      <c r="H671" s="326"/>
      <c r="I671" s="326"/>
    </row>
    <row r="672" spans="3:9" ht="15.75" customHeight="1">
      <c r="C672" s="329"/>
      <c r="E672" s="329"/>
      <c r="F672" s="328"/>
      <c r="G672" s="326"/>
      <c r="H672" s="326"/>
      <c r="I672" s="326"/>
    </row>
    <row r="673" spans="3:9" ht="15.75" customHeight="1">
      <c r="C673" s="329"/>
      <c r="E673" s="329"/>
      <c r="F673" s="328"/>
      <c r="G673" s="326"/>
      <c r="H673" s="326"/>
      <c r="I673" s="326"/>
    </row>
    <row r="674" spans="3:9" ht="15.75" customHeight="1">
      <c r="C674" s="329"/>
      <c r="E674" s="329"/>
      <c r="F674" s="328"/>
      <c r="G674" s="326"/>
      <c r="H674" s="326"/>
      <c r="I674" s="326"/>
    </row>
    <row r="675" spans="3:9" ht="15.75" customHeight="1">
      <c r="C675" s="329"/>
      <c r="E675" s="329"/>
      <c r="F675" s="328"/>
      <c r="G675" s="326"/>
      <c r="H675" s="326"/>
      <c r="I675" s="326"/>
    </row>
    <row r="676" spans="3:9" ht="15.75" customHeight="1">
      <c r="C676" s="329"/>
      <c r="E676" s="329"/>
      <c r="F676" s="328"/>
      <c r="G676" s="326"/>
      <c r="H676" s="326"/>
      <c r="I676" s="326"/>
    </row>
    <row r="677" spans="3:9" ht="15.75" customHeight="1">
      <c r="C677" s="329"/>
      <c r="E677" s="329"/>
      <c r="F677" s="328"/>
      <c r="G677" s="326"/>
      <c r="H677" s="326"/>
      <c r="I677" s="326"/>
    </row>
    <row r="678" spans="3:9" ht="15.75" customHeight="1">
      <c r="C678" s="329"/>
      <c r="E678" s="329"/>
      <c r="F678" s="328"/>
      <c r="G678" s="326"/>
      <c r="H678" s="326"/>
      <c r="I678" s="326"/>
    </row>
    <row r="679" spans="3:9" ht="15.75" customHeight="1">
      <c r="C679" s="329"/>
      <c r="E679" s="329"/>
      <c r="F679" s="328"/>
      <c r="G679" s="326"/>
      <c r="H679" s="326"/>
      <c r="I679" s="326"/>
    </row>
    <row r="680" spans="3:9" ht="15.75" customHeight="1">
      <c r="C680" s="329"/>
      <c r="E680" s="329"/>
      <c r="F680" s="328"/>
      <c r="G680" s="326"/>
      <c r="H680" s="326"/>
      <c r="I680" s="326"/>
    </row>
    <row r="681" spans="3:9" ht="15.75" customHeight="1">
      <c r="C681" s="329"/>
      <c r="E681" s="329"/>
      <c r="F681" s="328"/>
      <c r="G681" s="326"/>
      <c r="H681" s="326"/>
      <c r="I681" s="326"/>
    </row>
    <row r="682" spans="3:9" ht="15.75" customHeight="1">
      <c r="C682" s="329"/>
      <c r="E682" s="329"/>
      <c r="F682" s="328"/>
      <c r="G682" s="326"/>
      <c r="H682" s="326"/>
      <c r="I682" s="326"/>
    </row>
    <row r="683" spans="3:9" ht="15.75" customHeight="1">
      <c r="C683" s="329"/>
      <c r="E683" s="329"/>
      <c r="F683" s="328"/>
      <c r="G683" s="326"/>
      <c r="H683" s="326"/>
      <c r="I683" s="326"/>
    </row>
    <row r="684" spans="3:9" ht="15.75" customHeight="1">
      <c r="C684" s="329"/>
      <c r="E684" s="329"/>
      <c r="F684" s="328"/>
      <c r="G684" s="326"/>
      <c r="H684" s="326"/>
      <c r="I684" s="326"/>
    </row>
    <row r="685" spans="3:9" ht="15.75" customHeight="1">
      <c r="C685" s="329"/>
      <c r="E685" s="329"/>
      <c r="F685" s="328"/>
      <c r="G685" s="326"/>
      <c r="H685" s="326"/>
      <c r="I685" s="326"/>
    </row>
    <row r="686" spans="3:9" ht="15.75" customHeight="1">
      <c r="C686" s="329"/>
      <c r="E686" s="329"/>
      <c r="F686" s="328"/>
      <c r="G686" s="326"/>
      <c r="H686" s="326"/>
      <c r="I686" s="326"/>
    </row>
    <row r="687" spans="3:9" ht="15.75" customHeight="1">
      <c r="C687" s="329"/>
      <c r="E687" s="329"/>
      <c r="F687" s="328"/>
      <c r="G687" s="326"/>
      <c r="H687" s="326"/>
      <c r="I687" s="326"/>
    </row>
    <row r="688" spans="3:9" ht="15.75" customHeight="1">
      <c r="C688" s="329"/>
      <c r="E688" s="329"/>
      <c r="F688" s="328"/>
      <c r="G688" s="326"/>
      <c r="H688" s="326"/>
      <c r="I688" s="326"/>
    </row>
    <row r="689" spans="3:9" ht="15.75" customHeight="1">
      <c r="C689" s="329"/>
      <c r="E689" s="329"/>
      <c r="F689" s="328"/>
      <c r="G689" s="326"/>
      <c r="H689" s="326"/>
      <c r="I689" s="326"/>
    </row>
    <row r="690" spans="3:9" ht="15.75" customHeight="1">
      <c r="C690" s="329"/>
      <c r="E690" s="329"/>
      <c r="F690" s="328"/>
      <c r="G690" s="326"/>
      <c r="H690" s="326"/>
      <c r="I690" s="326"/>
    </row>
    <row r="691" spans="3:9" ht="15.75" customHeight="1">
      <c r="C691" s="329"/>
      <c r="E691" s="329"/>
      <c r="F691" s="328"/>
      <c r="G691" s="326"/>
      <c r="H691" s="326"/>
      <c r="I691" s="326"/>
    </row>
    <row r="692" spans="3:9" ht="15.75" customHeight="1">
      <c r="C692" s="329"/>
      <c r="E692" s="329"/>
      <c r="F692" s="328"/>
      <c r="G692" s="326"/>
      <c r="H692" s="326"/>
      <c r="I692" s="326"/>
    </row>
    <row r="693" spans="3:9" ht="15.75" customHeight="1">
      <c r="C693" s="329"/>
      <c r="E693" s="329"/>
      <c r="F693" s="328"/>
      <c r="G693" s="326"/>
      <c r="H693" s="326"/>
      <c r="I693" s="326"/>
    </row>
    <row r="694" spans="3:9" ht="15.75" customHeight="1">
      <c r="C694" s="329"/>
      <c r="E694" s="329"/>
      <c r="F694" s="328"/>
      <c r="G694" s="326"/>
      <c r="H694" s="326"/>
      <c r="I694" s="326"/>
    </row>
    <row r="695" spans="3:9" ht="15.75" customHeight="1">
      <c r="C695" s="329"/>
      <c r="E695" s="329"/>
      <c r="F695" s="328"/>
      <c r="G695" s="326"/>
      <c r="H695" s="326"/>
      <c r="I695" s="326"/>
    </row>
    <row r="696" spans="3:9" ht="15.75" customHeight="1">
      <c r="C696" s="329"/>
      <c r="E696" s="329"/>
      <c r="F696" s="328"/>
      <c r="G696" s="326"/>
      <c r="H696" s="326"/>
      <c r="I696" s="326"/>
    </row>
    <row r="697" spans="3:9" ht="15.75" customHeight="1">
      <c r="C697" s="329"/>
      <c r="E697" s="329"/>
      <c r="F697" s="328"/>
      <c r="G697" s="326"/>
      <c r="H697" s="326"/>
      <c r="I697" s="326"/>
    </row>
    <row r="698" spans="3:9" ht="15.75" customHeight="1">
      <c r="C698" s="329"/>
      <c r="E698" s="329"/>
      <c r="F698" s="328"/>
      <c r="G698" s="326"/>
      <c r="H698" s="326"/>
      <c r="I698" s="326"/>
    </row>
    <row r="699" spans="3:9" ht="15.75" customHeight="1">
      <c r="C699" s="329"/>
      <c r="E699" s="329"/>
      <c r="F699" s="328"/>
      <c r="G699" s="326"/>
      <c r="H699" s="326"/>
      <c r="I699" s="326"/>
    </row>
    <row r="700" spans="3:9" ht="15.75" customHeight="1">
      <c r="C700" s="329"/>
      <c r="E700" s="329"/>
      <c r="F700" s="328"/>
      <c r="G700" s="326"/>
      <c r="H700" s="326"/>
      <c r="I700" s="326"/>
    </row>
    <row r="701" spans="3:9" ht="15.75" customHeight="1">
      <c r="C701" s="329"/>
      <c r="E701" s="329"/>
      <c r="F701" s="328"/>
      <c r="G701" s="326"/>
      <c r="H701" s="326"/>
      <c r="I701" s="326"/>
    </row>
    <row r="702" spans="3:9" ht="15.75" customHeight="1">
      <c r="C702" s="329"/>
      <c r="E702" s="329"/>
      <c r="F702" s="328"/>
      <c r="G702" s="326"/>
      <c r="H702" s="326"/>
      <c r="I702" s="326"/>
    </row>
    <row r="703" spans="3:9" ht="15.75" customHeight="1">
      <c r="C703" s="329"/>
      <c r="E703" s="329"/>
      <c r="F703" s="328"/>
      <c r="G703" s="326"/>
      <c r="H703" s="326"/>
      <c r="I703" s="326"/>
    </row>
    <row r="704" spans="3:9" ht="15.75" customHeight="1">
      <c r="C704" s="329"/>
      <c r="E704" s="329"/>
      <c r="F704" s="328"/>
      <c r="G704" s="326"/>
      <c r="H704" s="326"/>
      <c r="I704" s="326"/>
    </row>
    <row r="705" spans="3:9" ht="15.75" customHeight="1">
      <c r="C705" s="329"/>
      <c r="E705" s="329"/>
      <c r="F705" s="328"/>
      <c r="G705" s="326"/>
      <c r="H705" s="326"/>
      <c r="I705" s="326"/>
    </row>
    <row r="706" spans="3:9" ht="15.75" customHeight="1">
      <c r="C706" s="329"/>
      <c r="E706" s="329"/>
      <c r="F706" s="328"/>
      <c r="G706" s="326"/>
      <c r="H706" s="326"/>
      <c r="I706" s="326"/>
    </row>
    <row r="707" spans="3:9" ht="15.75" customHeight="1">
      <c r="C707" s="329"/>
      <c r="E707" s="329"/>
      <c r="F707" s="328"/>
      <c r="G707" s="326"/>
      <c r="H707" s="326"/>
      <c r="I707" s="326"/>
    </row>
    <row r="708" spans="3:9" ht="15.75" customHeight="1">
      <c r="C708" s="329"/>
      <c r="E708" s="329"/>
      <c r="F708" s="328"/>
      <c r="G708" s="326"/>
      <c r="H708" s="326"/>
      <c r="I708" s="326"/>
    </row>
    <row r="709" spans="3:9" ht="15.75" customHeight="1">
      <c r="C709" s="329"/>
      <c r="E709" s="329"/>
      <c r="F709" s="328"/>
      <c r="G709" s="326"/>
      <c r="H709" s="326"/>
      <c r="I709" s="326"/>
    </row>
    <row r="710" spans="3:9" ht="15.75" customHeight="1">
      <c r="C710" s="329"/>
      <c r="E710" s="329"/>
      <c r="F710" s="328"/>
      <c r="G710" s="326"/>
      <c r="H710" s="326"/>
      <c r="I710" s="326"/>
    </row>
    <row r="711" spans="3:9" ht="15.75" customHeight="1">
      <c r="C711" s="329"/>
      <c r="E711" s="329"/>
      <c r="F711" s="328"/>
      <c r="G711" s="326"/>
      <c r="H711" s="326"/>
      <c r="I711" s="326"/>
    </row>
    <row r="712" spans="3:9" ht="15.75" customHeight="1">
      <c r="C712" s="329"/>
      <c r="E712" s="329"/>
      <c r="F712" s="328"/>
      <c r="G712" s="326"/>
      <c r="H712" s="326"/>
      <c r="I712" s="326"/>
    </row>
    <row r="713" spans="3:9" ht="15.75" customHeight="1">
      <c r="C713" s="329"/>
      <c r="E713" s="329"/>
      <c r="F713" s="328"/>
      <c r="G713" s="326"/>
      <c r="H713" s="326"/>
      <c r="I713" s="326"/>
    </row>
    <row r="714" spans="3:9" ht="15.75" customHeight="1">
      <c r="C714" s="329"/>
      <c r="E714" s="329"/>
      <c r="F714" s="328"/>
      <c r="G714" s="326"/>
      <c r="H714" s="326"/>
      <c r="I714" s="326"/>
    </row>
    <row r="715" spans="3:9" ht="15.75" customHeight="1">
      <c r="C715" s="329"/>
      <c r="E715" s="329"/>
      <c r="F715" s="328"/>
      <c r="G715" s="326"/>
      <c r="H715" s="326"/>
      <c r="I715" s="326"/>
    </row>
    <row r="716" spans="3:9" ht="15.75" customHeight="1">
      <c r="C716" s="329"/>
      <c r="E716" s="329"/>
      <c r="F716" s="328"/>
      <c r="G716" s="326"/>
      <c r="H716" s="326"/>
      <c r="I716" s="326"/>
    </row>
    <row r="717" spans="3:9" ht="15.75" customHeight="1">
      <c r="C717" s="329"/>
      <c r="E717" s="329"/>
      <c r="F717" s="328"/>
      <c r="G717" s="326"/>
      <c r="H717" s="326"/>
      <c r="I717" s="326"/>
    </row>
    <row r="718" spans="3:9" ht="15.75" customHeight="1">
      <c r="C718" s="329"/>
      <c r="E718" s="329"/>
      <c r="F718" s="328"/>
      <c r="G718" s="326"/>
      <c r="H718" s="326"/>
      <c r="I718" s="326"/>
    </row>
    <row r="719" spans="3:9" ht="15.75" customHeight="1">
      <c r="C719" s="329"/>
      <c r="E719" s="329"/>
      <c r="F719" s="328"/>
      <c r="G719" s="326"/>
      <c r="H719" s="326"/>
      <c r="I719" s="326"/>
    </row>
    <row r="720" spans="3:9" ht="15.75" customHeight="1">
      <c r="C720" s="329"/>
      <c r="E720" s="329"/>
      <c r="F720" s="328"/>
      <c r="G720" s="326"/>
      <c r="H720" s="326"/>
      <c r="I720" s="326"/>
    </row>
    <row r="721" spans="3:9" ht="15.75" customHeight="1">
      <c r="C721" s="329"/>
      <c r="E721" s="329"/>
      <c r="F721" s="328"/>
      <c r="G721" s="326"/>
      <c r="H721" s="326"/>
      <c r="I721" s="326"/>
    </row>
    <row r="722" spans="3:9" ht="15.75" customHeight="1">
      <c r="C722" s="329"/>
      <c r="E722" s="329"/>
      <c r="F722" s="328"/>
      <c r="G722" s="326"/>
      <c r="H722" s="326"/>
      <c r="I722" s="326"/>
    </row>
    <row r="723" spans="3:9" ht="15.75" customHeight="1">
      <c r="C723" s="329"/>
      <c r="E723" s="329"/>
      <c r="F723" s="328"/>
      <c r="G723" s="326"/>
      <c r="H723" s="326"/>
      <c r="I723" s="326"/>
    </row>
    <row r="724" spans="3:9" ht="15.75" customHeight="1">
      <c r="C724" s="329"/>
      <c r="E724" s="329"/>
      <c r="F724" s="328"/>
      <c r="G724" s="326"/>
      <c r="H724" s="326"/>
      <c r="I724" s="326"/>
    </row>
    <row r="725" spans="3:9" ht="15.75" customHeight="1">
      <c r="C725" s="329"/>
      <c r="E725" s="329"/>
      <c r="F725" s="328"/>
      <c r="G725" s="326"/>
      <c r="H725" s="326"/>
      <c r="I725" s="326"/>
    </row>
    <row r="726" spans="3:9" ht="15.75" customHeight="1">
      <c r="C726" s="329"/>
      <c r="E726" s="329"/>
      <c r="F726" s="328"/>
      <c r="G726" s="326"/>
      <c r="H726" s="326"/>
      <c r="I726" s="326"/>
    </row>
    <row r="727" spans="3:9" ht="15.75" customHeight="1">
      <c r="C727" s="329"/>
      <c r="E727" s="329"/>
      <c r="F727" s="328"/>
      <c r="G727" s="326"/>
      <c r="H727" s="326"/>
      <c r="I727" s="326"/>
    </row>
    <row r="728" spans="3:9" ht="15.75" customHeight="1">
      <c r="C728" s="329"/>
      <c r="E728" s="329"/>
      <c r="F728" s="328"/>
      <c r="G728" s="326"/>
      <c r="H728" s="326"/>
      <c r="I728" s="326"/>
    </row>
    <row r="729" spans="3:9" ht="15.75" customHeight="1">
      <c r="C729" s="329"/>
      <c r="E729" s="329"/>
      <c r="F729" s="328"/>
      <c r="G729" s="326"/>
      <c r="H729" s="326"/>
      <c r="I729" s="326"/>
    </row>
    <row r="730" spans="3:9" ht="15.75" customHeight="1">
      <c r="C730" s="329"/>
      <c r="E730" s="329"/>
      <c r="F730" s="328"/>
      <c r="G730" s="326"/>
      <c r="H730" s="326"/>
      <c r="I730" s="326"/>
    </row>
    <row r="731" spans="3:9" ht="15.75" customHeight="1">
      <c r="C731" s="329"/>
      <c r="E731" s="329"/>
      <c r="F731" s="328"/>
      <c r="G731" s="326"/>
      <c r="H731" s="326"/>
      <c r="I731" s="326"/>
    </row>
    <row r="732" spans="3:9" ht="15.75" customHeight="1">
      <c r="C732" s="329"/>
      <c r="E732" s="329"/>
      <c r="F732" s="328"/>
      <c r="G732" s="326"/>
      <c r="H732" s="326"/>
      <c r="I732" s="326"/>
    </row>
    <row r="733" spans="3:9" ht="15.75" customHeight="1">
      <c r="C733" s="329"/>
      <c r="E733" s="329"/>
      <c r="F733" s="328"/>
      <c r="G733" s="326"/>
      <c r="H733" s="326"/>
      <c r="I733" s="326"/>
    </row>
    <row r="734" spans="3:9" ht="15.75" customHeight="1">
      <c r="C734" s="329"/>
      <c r="E734" s="329"/>
      <c r="F734" s="328"/>
      <c r="G734" s="326"/>
      <c r="H734" s="326"/>
      <c r="I734" s="326"/>
    </row>
    <row r="735" spans="3:9" ht="15.75" customHeight="1">
      <c r="C735" s="329"/>
      <c r="E735" s="329"/>
      <c r="F735" s="328"/>
      <c r="G735" s="326"/>
      <c r="H735" s="326"/>
      <c r="I735" s="326"/>
    </row>
    <row r="736" spans="3:9" ht="15.75" customHeight="1">
      <c r="C736" s="329"/>
      <c r="E736" s="329"/>
      <c r="F736" s="328"/>
      <c r="G736" s="326"/>
      <c r="H736" s="326"/>
      <c r="I736" s="326"/>
    </row>
    <row r="737" spans="3:9" ht="15.75" customHeight="1">
      <c r="C737" s="329"/>
      <c r="E737" s="329"/>
      <c r="F737" s="328"/>
      <c r="G737" s="326"/>
      <c r="H737" s="326"/>
      <c r="I737" s="326"/>
    </row>
    <row r="738" spans="3:9" ht="15.75" customHeight="1">
      <c r="C738" s="329"/>
      <c r="E738" s="329"/>
      <c r="F738" s="328"/>
      <c r="G738" s="326"/>
      <c r="H738" s="326"/>
      <c r="I738" s="326"/>
    </row>
    <row r="739" spans="3:9" ht="15.75" customHeight="1">
      <c r="C739" s="329"/>
      <c r="E739" s="329"/>
      <c r="F739" s="328"/>
      <c r="G739" s="326"/>
      <c r="H739" s="326"/>
      <c r="I739" s="326"/>
    </row>
    <row r="740" spans="3:9" ht="15.75" customHeight="1">
      <c r="C740" s="329"/>
      <c r="E740" s="329"/>
      <c r="F740" s="328"/>
      <c r="G740" s="326"/>
      <c r="H740" s="326"/>
      <c r="I740" s="326"/>
    </row>
    <row r="741" spans="3:9" ht="15.75" customHeight="1">
      <c r="C741" s="329"/>
      <c r="E741" s="329"/>
      <c r="F741" s="328"/>
      <c r="G741" s="326"/>
      <c r="H741" s="326"/>
      <c r="I741" s="326"/>
    </row>
    <row r="742" spans="3:9" ht="15.75" customHeight="1">
      <c r="C742" s="329"/>
      <c r="E742" s="329"/>
      <c r="F742" s="328"/>
      <c r="G742" s="326"/>
      <c r="H742" s="326"/>
      <c r="I742" s="326"/>
    </row>
    <row r="743" spans="3:9" ht="15.75" customHeight="1">
      <c r="C743" s="329"/>
      <c r="E743" s="329"/>
      <c r="F743" s="328"/>
      <c r="G743" s="326"/>
      <c r="H743" s="326"/>
      <c r="I743" s="326"/>
    </row>
    <row r="744" spans="3:9" ht="15.75" customHeight="1">
      <c r="C744" s="329"/>
      <c r="E744" s="329"/>
      <c r="F744" s="328"/>
      <c r="G744" s="326"/>
      <c r="H744" s="326"/>
      <c r="I744" s="326"/>
    </row>
    <row r="745" spans="3:9" ht="15.75" customHeight="1">
      <c r="C745" s="329"/>
      <c r="E745" s="329"/>
      <c r="F745" s="328"/>
      <c r="G745" s="326"/>
      <c r="H745" s="326"/>
      <c r="I745" s="326"/>
    </row>
    <row r="746" spans="3:9" ht="15.75" customHeight="1">
      <c r="C746" s="329"/>
      <c r="E746" s="329"/>
      <c r="F746" s="328"/>
      <c r="G746" s="326"/>
      <c r="H746" s="326"/>
      <c r="I746" s="326"/>
    </row>
    <row r="747" spans="3:9" ht="15.75" customHeight="1">
      <c r="C747" s="329"/>
      <c r="E747" s="329"/>
      <c r="F747" s="328"/>
      <c r="G747" s="326"/>
      <c r="H747" s="326"/>
      <c r="I747" s="326"/>
    </row>
    <row r="748" spans="3:9" ht="15.75" customHeight="1">
      <c r="C748" s="329"/>
      <c r="E748" s="329"/>
      <c r="F748" s="328"/>
      <c r="G748" s="326"/>
      <c r="H748" s="326"/>
      <c r="I748" s="326"/>
    </row>
    <row r="749" spans="3:9" ht="15.75" customHeight="1">
      <c r="C749" s="329"/>
      <c r="E749" s="329"/>
      <c r="F749" s="328"/>
      <c r="G749" s="326"/>
      <c r="H749" s="326"/>
      <c r="I749" s="326"/>
    </row>
    <row r="750" spans="3:9" ht="15.75" customHeight="1">
      <c r="C750" s="329"/>
      <c r="E750" s="329"/>
      <c r="F750" s="328"/>
      <c r="G750" s="326"/>
      <c r="H750" s="326"/>
      <c r="I750" s="326"/>
    </row>
    <row r="751" spans="3:9" ht="15.75" customHeight="1">
      <c r="C751" s="329"/>
      <c r="E751" s="329"/>
      <c r="F751" s="328"/>
      <c r="G751" s="326"/>
      <c r="H751" s="326"/>
      <c r="I751" s="326"/>
    </row>
    <row r="752" spans="3:9" ht="15.75" customHeight="1">
      <c r="C752" s="329"/>
      <c r="E752" s="329"/>
      <c r="F752" s="328"/>
      <c r="G752" s="326"/>
      <c r="H752" s="326"/>
      <c r="I752" s="326"/>
    </row>
    <row r="753" spans="3:9" ht="15.75" customHeight="1">
      <c r="C753" s="329"/>
      <c r="E753" s="329"/>
      <c r="F753" s="328"/>
      <c r="G753" s="326"/>
      <c r="H753" s="326"/>
      <c r="I753" s="326"/>
    </row>
    <row r="754" spans="3:9" ht="15.75" customHeight="1">
      <c r="C754" s="329"/>
      <c r="E754" s="329"/>
      <c r="F754" s="328"/>
      <c r="G754" s="326"/>
      <c r="H754" s="326"/>
      <c r="I754" s="326"/>
    </row>
    <row r="755" spans="3:9" ht="15.75" customHeight="1">
      <c r="C755" s="329"/>
      <c r="E755" s="329"/>
      <c r="F755" s="328"/>
      <c r="G755" s="326"/>
      <c r="H755" s="326"/>
      <c r="I755" s="326"/>
    </row>
    <row r="756" spans="3:9" ht="15.75" customHeight="1">
      <c r="C756" s="329"/>
      <c r="E756" s="329"/>
      <c r="F756" s="328"/>
      <c r="G756" s="326"/>
      <c r="H756" s="326"/>
      <c r="I756" s="326"/>
    </row>
    <row r="757" spans="3:9" ht="15.75" customHeight="1">
      <c r="C757" s="329"/>
      <c r="E757" s="329"/>
      <c r="F757" s="328"/>
      <c r="G757" s="326"/>
      <c r="H757" s="326"/>
      <c r="I757" s="326"/>
    </row>
    <row r="758" spans="3:9" ht="15.75" customHeight="1">
      <c r="C758" s="329"/>
      <c r="E758" s="329"/>
      <c r="F758" s="328"/>
      <c r="G758" s="326"/>
      <c r="H758" s="326"/>
      <c r="I758" s="326"/>
    </row>
    <row r="759" spans="3:9" ht="15.75" customHeight="1">
      <c r="C759" s="329"/>
      <c r="E759" s="329"/>
      <c r="F759" s="328"/>
      <c r="G759" s="326"/>
      <c r="H759" s="326"/>
      <c r="I759" s="326"/>
    </row>
    <row r="760" spans="3:9" ht="15.75" customHeight="1">
      <c r="C760" s="329"/>
      <c r="E760" s="329"/>
      <c r="F760" s="328"/>
      <c r="G760" s="326"/>
      <c r="H760" s="326"/>
      <c r="I760" s="326"/>
    </row>
    <row r="761" spans="3:9" ht="15.75" customHeight="1">
      <c r="C761" s="329"/>
      <c r="E761" s="329"/>
      <c r="F761" s="328"/>
      <c r="G761" s="326"/>
      <c r="H761" s="326"/>
      <c r="I761" s="326"/>
    </row>
    <row r="762" spans="3:9" ht="15.75" customHeight="1">
      <c r="C762" s="329"/>
      <c r="E762" s="329"/>
      <c r="F762" s="328"/>
      <c r="G762" s="326"/>
      <c r="H762" s="326"/>
      <c r="I762" s="326"/>
    </row>
    <row r="763" spans="3:9" ht="15.75" customHeight="1">
      <c r="C763" s="329"/>
      <c r="E763" s="329"/>
      <c r="F763" s="328"/>
      <c r="G763" s="326"/>
      <c r="H763" s="326"/>
      <c r="I763" s="326"/>
    </row>
    <row r="764" spans="3:9" ht="15.75" customHeight="1">
      <c r="C764" s="329"/>
      <c r="E764" s="329"/>
      <c r="F764" s="328"/>
      <c r="G764" s="326"/>
      <c r="H764" s="326"/>
      <c r="I764" s="326"/>
    </row>
    <row r="765" spans="3:9" ht="15.75" customHeight="1">
      <c r="C765" s="329"/>
      <c r="E765" s="329"/>
      <c r="F765" s="328"/>
      <c r="G765" s="326"/>
      <c r="H765" s="326"/>
      <c r="I765" s="326"/>
    </row>
    <row r="766" spans="3:9" ht="15.75" customHeight="1">
      <c r="C766" s="329"/>
      <c r="E766" s="329"/>
      <c r="F766" s="328"/>
      <c r="G766" s="326"/>
      <c r="H766" s="326"/>
      <c r="I766" s="326"/>
    </row>
    <row r="767" spans="3:9" ht="15.75" customHeight="1">
      <c r="C767" s="329"/>
      <c r="E767" s="329"/>
      <c r="F767" s="328"/>
      <c r="G767" s="326"/>
      <c r="H767" s="326"/>
      <c r="I767" s="326"/>
    </row>
    <row r="768" spans="3:9" ht="15.75" customHeight="1">
      <c r="C768" s="329"/>
      <c r="E768" s="329"/>
      <c r="F768" s="328"/>
      <c r="G768" s="326"/>
      <c r="H768" s="326"/>
      <c r="I768" s="326"/>
    </row>
    <row r="769" spans="3:9" ht="15.75" customHeight="1">
      <c r="C769" s="329"/>
      <c r="E769" s="329"/>
      <c r="F769" s="328"/>
      <c r="G769" s="326"/>
      <c r="H769" s="326"/>
      <c r="I769" s="326"/>
    </row>
    <row r="770" spans="3:9" ht="15.75" customHeight="1">
      <c r="C770" s="329"/>
      <c r="E770" s="329"/>
      <c r="F770" s="328"/>
      <c r="G770" s="326"/>
      <c r="H770" s="326"/>
      <c r="I770" s="326"/>
    </row>
    <row r="771" spans="3:9" ht="15.75" customHeight="1">
      <c r="C771" s="329"/>
      <c r="E771" s="329"/>
      <c r="F771" s="328"/>
      <c r="G771" s="326"/>
      <c r="H771" s="326"/>
      <c r="I771" s="326"/>
    </row>
    <row r="772" spans="3:9" ht="15.75" customHeight="1">
      <c r="C772" s="329"/>
      <c r="E772" s="329"/>
      <c r="F772" s="328"/>
      <c r="G772" s="326"/>
      <c r="H772" s="326"/>
      <c r="I772" s="326"/>
    </row>
    <row r="773" spans="3:9" ht="15.75" customHeight="1">
      <c r="C773" s="329"/>
      <c r="E773" s="329"/>
      <c r="F773" s="328"/>
      <c r="G773" s="326"/>
      <c r="H773" s="326"/>
      <c r="I773" s="326"/>
    </row>
    <row r="774" spans="3:9" ht="15.75" customHeight="1">
      <c r="C774" s="329"/>
      <c r="E774" s="329"/>
      <c r="F774" s="328"/>
      <c r="G774" s="326"/>
      <c r="H774" s="326"/>
      <c r="I774" s="326"/>
    </row>
    <row r="775" spans="3:9" ht="15.75" customHeight="1">
      <c r="C775" s="329"/>
      <c r="E775" s="329"/>
      <c r="F775" s="328"/>
      <c r="G775" s="326"/>
      <c r="H775" s="326"/>
      <c r="I775" s="326"/>
    </row>
    <row r="776" spans="3:9" ht="15.75" customHeight="1">
      <c r="C776" s="329"/>
      <c r="E776" s="329"/>
      <c r="F776" s="328"/>
      <c r="G776" s="326"/>
      <c r="H776" s="326"/>
      <c r="I776" s="326"/>
    </row>
    <row r="777" spans="3:9" ht="15.75" customHeight="1">
      <c r="C777" s="329"/>
      <c r="E777" s="329"/>
      <c r="F777" s="328"/>
      <c r="G777" s="326"/>
      <c r="H777" s="326"/>
      <c r="I777" s="326"/>
    </row>
    <row r="778" spans="3:9" ht="15.75" customHeight="1">
      <c r="C778" s="329"/>
      <c r="E778" s="329"/>
      <c r="F778" s="328"/>
      <c r="G778" s="326"/>
      <c r="H778" s="326"/>
      <c r="I778" s="326"/>
    </row>
    <row r="779" spans="3:9" ht="15.75" customHeight="1">
      <c r="C779" s="329"/>
      <c r="E779" s="329"/>
      <c r="F779" s="328"/>
      <c r="G779" s="326"/>
      <c r="H779" s="326"/>
      <c r="I779" s="326"/>
    </row>
    <row r="780" spans="3:9" ht="15.75" customHeight="1">
      <c r="C780" s="329"/>
      <c r="E780" s="329"/>
      <c r="F780" s="328"/>
      <c r="G780" s="326"/>
      <c r="H780" s="326"/>
      <c r="I780" s="326"/>
    </row>
    <row r="781" spans="3:9" ht="15.75" customHeight="1">
      <c r="C781" s="329"/>
      <c r="E781" s="329"/>
      <c r="F781" s="328"/>
      <c r="G781" s="326"/>
      <c r="H781" s="326"/>
      <c r="I781" s="326"/>
    </row>
    <row r="782" spans="3:9" ht="15.75" customHeight="1">
      <c r="C782" s="329"/>
      <c r="E782" s="329"/>
      <c r="F782" s="328"/>
      <c r="G782" s="326"/>
      <c r="H782" s="326"/>
      <c r="I782" s="326"/>
    </row>
    <row r="783" spans="3:9" ht="15.75" customHeight="1">
      <c r="C783" s="329"/>
      <c r="E783" s="329"/>
      <c r="F783" s="328"/>
      <c r="G783" s="326"/>
      <c r="H783" s="326"/>
      <c r="I783" s="326"/>
    </row>
    <row r="784" spans="3:9" ht="15.75" customHeight="1">
      <c r="C784" s="329"/>
      <c r="E784" s="329"/>
      <c r="F784" s="328"/>
      <c r="G784" s="326"/>
      <c r="H784" s="326"/>
      <c r="I784" s="326"/>
    </row>
    <row r="785" spans="3:9" ht="15.75" customHeight="1">
      <c r="C785" s="329"/>
      <c r="E785" s="329"/>
      <c r="F785" s="328"/>
      <c r="G785" s="326"/>
      <c r="H785" s="326"/>
      <c r="I785" s="326"/>
    </row>
    <row r="786" spans="3:9" ht="15.75" customHeight="1">
      <c r="C786" s="329"/>
      <c r="E786" s="329"/>
      <c r="F786" s="328"/>
      <c r="G786" s="326"/>
      <c r="H786" s="326"/>
      <c r="I786" s="326"/>
    </row>
    <row r="787" spans="3:9" ht="15.75" customHeight="1">
      <c r="C787" s="329"/>
      <c r="E787" s="329"/>
      <c r="F787" s="328"/>
      <c r="G787" s="326"/>
      <c r="H787" s="326"/>
      <c r="I787" s="326"/>
    </row>
    <row r="788" spans="3:9" ht="15.75" customHeight="1">
      <c r="C788" s="329"/>
      <c r="E788" s="329"/>
      <c r="F788" s="328"/>
      <c r="G788" s="326"/>
      <c r="H788" s="326"/>
      <c r="I788" s="326"/>
    </row>
    <row r="789" spans="3:9" ht="15.75" customHeight="1">
      <c r="C789" s="329"/>
      <c r="E789" s="329"/>
      <c r="F789" s="328"/>
      <c r="G789" s="326"/>
      <c r="H789" s="326"/>
      <c r="I789" s="326"/>
    </row>
    <row r="790" spans="3:9" ht="15.75" customHeight="1">
      <c r="C790" s="329"/>
      <c r="E790" s="329"/>
      <c r="F790" s="328"/>
      <c r="G790" s="326"/>
      <c r="H790" s="326"/>
      <c r="I790" s="326"/>
    </row>
    <row r="791" spans="3:9" ht="15.75" customHeight="1">
      <c r="C791" s="329"/>
      <c r="E791" s="329"/>
      <c r="F791" s="328"/>
      <c r="G791" s="326"/>
      <c r="H791" s="326"/>
      <c r="I791" s="326"/>
    </row>
    <row r="792" spans="3:9" ht="15.75" customHeight="1">
      <c r="C792" s="329"/>
      <c r="E792" s="329"/>
      <c r="F792" s="328"/>
      <c r="G792" s="326"/>
      <c r="H792" s="326"/>
      <c r="I792" s="326"/>
    </row>
    <row r="793" spans="3:9" ht="15.75" customHeight="1">
      <c r="C793" s="329"/>
      <c r="E793" s="329"/>
      <c r="F793" s="328"/>
      <c r="G793" s="326"/>
      <c r="H793" s="326"/>
      <c r="I793" s="326"/>
    </row>
    <row r="794" spans="3:9" ht="15.75" customHeight="1">
      <c r="C794" s="329"/>
      <c r="E794" s="329"/>
      <c r="F794" s="328"/>
      <c r="G794" s="326"/>
      <c r="H794" s="326"/>
      <c r="I794" s="326"/>
    </row>
    <row r="795" spans="3:9" ht="15.75" customHeight="1">
      <c r="C795" s="329"/>
      <c r="E795" s="329"/>
      <c r="F795" s="328"/>
      <c r="G795" s="326"/>
      <c r="H795" s="326"/>
      <c r="I795" s="326"/>
    </row>
    <row r="796" spans="3:9" ht="15.75" customHeight="1">
      <c r="C796" s="329"/>
      <c r="E796" s="329"/>
      <c r="F796" s="328"/>
      <c r="G796" s="326"/>
      <c r="H796" s="326"/>
      <c r="I796" s="326"/>
    </row>
    <row r="797" spans="3:9" ht="15.75" customHeight="1">
      <c r="C797" s="329"/>
      <c r="E797" s="329"/>
      <c r="F797" s="328"/>
      <c r="G797" s="326"/>
      <c r="H797" s="326"/>
      <c r="I797" s="326"/>
    </row>
    <row r="798" spans="3:9" ht="15.75" customHeight="1">
      <c r="C798" s="329"/>
      <c r="E798" s="329"/>
      <c r="F798" s="328"/>
      <c r="G798" s="326"/>
      <c r="H798" s="326"/>
      <c r="I798" s="326"/>
    </row>
    <row r="799" spans="3:9" ht="15.75" customHeight="1">
      <c r="C799" s="329"/>
      <c r="E799" s="329"/>
      <c r="F799" s="328"/>
      <c r="G799" s="326"/>
      <c r="H799" s="326"/>
      <c r="I799" s="326"/>
    </row>
    <row r="800" spans="3:9" ht="15.75" customHeight="1">
      <c r="C800" s="329"/>
      <c r="E800" s="329"/>
      <c r="F800" s="328"/>
      <c r="G800" s="326"/>
      <c r="H800" s="326"/>
      <c r="I800" s="326"/>
    </row>
    <row r="801" spans="3:9" ht="15.75" customHeight="1">
      <c r="C801" s="329"/>
      <c r="E801" s="329"/>
      <c r="F801" s="328"/>
      <c r="G801" s="326"/>
      <c r="H801" s="326"/>
      <c r="I801" s="326"/>
    </row>
    <row r="802" spans="3:9" ht="15.75" customHeight="1">
      <c r="C802" s="329"/>
      <c r="E802" s="329"/>
      <c r="F802" s="328"/>
      <c r="G802" s="326"/>
      <c r="H802" s="326"/>
      <c r="I802" s="326"/>
    </row>
    <row r="803" spans="3:9" ht="15.75" customHeight="1">
      <c r="C803" s="329"/>
      <c r="E803" s="329"/>
      <c r="F803" s="328"/>
      <c r="G803" s="326"/>
      <c r="H803" s="326"/>
      <c r="I803" s="326"/>
    </row>
    <row r="804" spans="3:9" ht="15.75" customHeight="1">
      <c r="C804" s="329"/>
      <c r="E804" s="329"/>
      <c r="F804" s="328"/>
      <c r="G804" s="326"/>
      <c r="H804" s="326"/>
      <c r="I804" s="326"/>
    </row>
    <row r="805" spans="3:9" ht="15.75" customHeight="1">
      <c r="C805" s="329"/>
      <c r="E805" s="329"/>
      <c r="F805" s="328"/>
      <c r="G805" s="326"/>
      <c r="H805" s="326"/>
      <c r="I805" s="326"/>
    </row>
    <row r="806" spans="3:9" ht="15.75" customHeight="1">
      <c r="C806" s="329"/>
      <c r="E806" s="329"/>
      <c r="F806" s="328"/>
      <c r="G806" s="326"/>
      <c r="H806" s="326"/>
      <c r="I806" s="326"/>
    </row>
    <row r="807" spans="3:9" ht="15.75" customHeight="1">
      <c r="C807" s="329"/>
      <c r="E807" s="329"/>
      <c r="F807" s="328"/>
      <c r="G807" s="326"/>
      <c r="H807" s="326"/>
      <c r="I807" s="326"/>
    </row>
    <row r="808" spans="3:9" ht="15.75" customHeight="1">
      <c r="C808" s="329"/>
      <c r="E808" s="329"/>
      <c r="F808" s="328"/>
      <c r="G808" s="326"/>
      <c r="H808" s="326"/>
      <c r="I808" s="326"/>
    </row>
    <row r="809" spans="3:9" ht="15.75" customHeight="1">
      <c r="C809" s="329"/>
      <c r="E809" s="329"/>
      <c r="F809" s="328"/>
      <c r="G809" s="326"/>
      <c r="H809" s="326"/>
      <c r="I809" s="326"/>
    </row>
    <row r="810" spans="3:9" ht="15.75" customHeight="1">
      <c r="C810" s="329"/>
      <c r="E810" s="329"/>
      <c r="F810" s="328"/>
      <c r="G810" s="326"/>
      <c r="H810" s="326"/>
      <c r="I810" s="326"/>
    </row>
    <row r="811" spans="3:9" ht="15.75" customHeight="1">
      <c r="C811" s="329"/>
      <c r="E811" s="329"/>
      <c r="F811" s="328"/>
      <c r="G811" s="326"/>
      <c r="H811" s="326"/>
      <c r="I811" s="326"/>
    </row>
    <row r="812" spans="3:9" ht="15.75" customHeight="1">
      <c r="C812" s="329"/>
      <c r="E812" s="329"/>
      <c r="F812" s="328"/>
      <c r="G812" s="326"/>
      <c r="H812" s="326"/>
      <c r="I812" s="326"/>
    </row>
    <row r="813" spans="3:9" ht="15.75" customHeight="1">
      <c r="C813" s="329"/>
      <c r="E813" s="329"/>
      <c r="F813" s="328"/>
      <c r="G813" s="326"/>
      <c r="H813" s="326"/>
      <c r="I813" s="326"/>
    </row>
    <row r="814" spans="3:9" ht="15.75" customHeight="1">
      <c r="C814" s="329"/>
      <c r="E814" s="329"/>
      <c r="F814" s="328"/>
      <c r="G814" s="326"/>
      <c r="H814" s="326"/>
      <c r="I814" s="326"/>
    </row>
    <row r="815" spans="3:9" ht="15.75" customHeight="1">
      <c r="C815" s="329"/>
      <c r="E815" s="329"/>
      <c r="F815" s="328"/>
      <c r="G815" s="326"/>
      <c r="H815" s="326"/>
      <c r="I815" s="326"/>
    </row>
    <row r="816" spans="3:9" ht="15.75" customHeight="1">
      <c r="C816" s="329"/>
      <c r="E816" s="329"/>
      <c r="F816" s="328"/>
      <c r="G816" s="326"/>
      <c r="H816" s="326"/>
      <c r="I816" s="326"/>
    </row>
    <row r="817" spans="3:9" ht="15.75" customHeight="1">
      <c r="C817" s="329"/>
      <c r="E817" s="329"/>
      <c r="F817" s="328"/>
      <c r="G817" s="326"/>
      <c r="H817" s="326"/>
      <c r="I817" s="326"/>
    </row>
    <row r="818" spans="3:9" ht="15.75" customHeight="1">
      <c r="C818" s="329"/>
      <c r="E818" s="329"/>
      <c r="F818" s="328"/>
      <c r="G818" s="326"/>
      <c r="H818" s="326"/>
      <c r="I818" s="326"/>
    </row>
    <row r="819" spans="3:9" ht="15.75" customHeight="1">
      <c r="C819" s="329"/>
      <c r="E819" s="329"/>
      <c r="F819" s="328"/>
      <c r="G819" s="326"/>
      <c r="H819" s="326"/>
      <c r="I819" s="326"/>
    </row>
    <row r="820" spans="3:9" ht="15.75" customHeight="1">
      <c r="C820" s="329"/>
      <c r="E820" s="329"/>
      <c r="F820" s="328"/>
      <c r="G820" s="326"/>
      <c r="H820" s="326"/>
      <c r="I820" s="326"/>
    </row>
    <row r="821" spans="3:9" ht="15.75" customHeight="1">
      <c r="C821" s="329"/>
      <c r="E821" s="329"/>
      <c r="F821" s="328"/>
      <c r="G821" s="326"/>
      <c r="H821" s="326"/>
      <c r="I821" s="326"/>
    </row>
    <row r="822" spans="3:9" ht="15.75" customHeight="1">
      <c r="C822" s="329"/>
      <c r="E822" s="329"/>
      <c r="F822" s="328"/>
      <c r="G822" s="326"/>
      <c r="H822" s="326"/>
      <c r="I822" s="326"/>
    </row>
    <row r="823" spans="3:9" ht="15.75" customHeight="1">
      <c r="C823" s="329"/>
      <c r="E823" s="329"/>
      <c r="F823" s="328"/>
      <c r="G823" s="326"/>
      <c r="H823" s="326"/>
      <c r="I823" s="326"/>
    </row>
    <row r="824" spans="3:9" ht="15.75" customHeight="1">
      <c r="C824" s="329"/>
      <c r="E824" s="329"/>
      <c r="F824" s="328"/>
      <c r="G824" s="326"/>
      <c r="H824" s="326"/>
      <c r="I824" s="326"/>
    </row>
    <row r="825" spans="3:9" ht="15.75" customHeight="1">
      <c r="C825" s="329"/>
      <c r="E825" s="329"/>
      <c r="F825" s="328"/>
      <c r="G825" s="326"/>
      <c r="H825" s="326"/>
      <c r="I825" s="326"/>
    </row>
    <row r="826" spans="3:9" ht="15.75" customHeight="1">
      <c r="C826" s="329"/>
      <c r="E826" s="329"/>
      <c r="F826" s="328"/>
      <c r="G826" s="326"/>
      <c r="H826" s="326"/>
      <c r="I826" s="326"/>
    </row>
    <row r="827" spans="3:9" ht="15.75" customHeight="1">
      <c r="C827" s="329"/>
      <c r="E827" s="329"/>
      <c r="F827" s="328"/>
      <c r="G827" s="326"/>
      <c r="H827" s="326"/>
      <c r="I827" s="326"/>
    </row>
    <row r="828" spans="3:9" ht="15.75" customHeight="1">
      <c r="C828" s="329"/>
      <c r="E828" s="329"/>
      <c r="F828" s="328"/>
      <c r="G828" s="326"/>
      <c r="H828" s="326"/>
      <c r="I828" s="326"/>
    </row>
    <row r="829" spans="3:9" ht="15.75" customHeight="1">
      <c r="C829" s="329"/>
      <c r="E829" s="329"/>
      <c r="F829" s="328"/>
      <c r="G829" s="326"/>
      <c r="H829" s="326"/>
      <c r="I829" s="326"/>
    </row>
    <row r="830" spans="3:9" ht="15.75" customHeight="1">
      <c r="C830" s="329"/>
      <c r="E830" s="329"/>
      <c r="F830" s="328"/>
      <c r="G830" s="326"/>
      <c r="H830" s="326"/>
      <c r="I830" s="326"/>
    </row>
    <row r="831" spans="3:9" ht="15.75" customHeight="1">
      <c r="C831" s="329"/>
      <c r="E831" s="329"/>
      <c r="F831" s="328"/>
      <c r="G831" s="326"/>
      <c r="H831" s="326"/>
      <c r="I831" s="326"/>
    </row>
    <row r="832" spans="3:9" ht="15.75" customHeight="1">
      <c r="C832" s="329"/>
      <c r="E832" s="329"/>
      <c r="F832" s="328"/>
      <c r="G832" s="326"/>
      <c r="H832" s="326"/>
      <c r="I832" s="326"/>
    </row>
    <row r="833" spans="3:9" ht="15.75" customHeight="1">
      <c r="C833" s="329"/>
      <c r="E833" s="329"/>
      <c r="F833" s="328"/>
      <c r="G833" s="326"/>
      <c r="H833" s="326"/>
      <c r="I833" s="326"/>
    </row>
    <row r="834" spans="3:9" ht="15.75" customHeight="1">
      <c r="C834" s="329"/>
      <c r="E834" s="329"/>
      <c r="F834" s="328"/>
      <c r="G834" s="326"/>
      <c r="H834" s="326"/>
      <c r="I834" s="326"/>
    </row>
    <row r="835" spans="3:9" ht="15.75" customHeight="1">
      <c r="C835" s="329"/>
      <c r="E835" s="329"/>
      <c r="F835" s="328"/>
      <c r="G835" s="326"/>
      <c r="H835" s="326"/>
      <c r="I835" s="326"/>
    </row>
    <row r="836" spans="3:9" ht="15.75" customHeight="1">
      <c r="C836" s="329"/>
      <c r="E836" s="329"/>
      <c r="F836" s="328"/>
      <c r="G836" s="326"/>
      <c r="H836" s="326"/>
      <c r="I836" s="326"/>
    </row>
    <row r="837" spans="3:9" ht="15.75" customHeight="1">
      <c r="C837" s="329"/>
      <c r="E837" s="329"/>
      <c r="F837" s="328"/>
      <c r="G837" s="326"/>
      <c r="H837" s="326"/>
      <c r="I837" s="326"/>
    </row>
    <row r="838" spans="3:9" ht="15.75" customHeight="1">
      <c r="C838" s="329"/>
      <c r="E838" s="329"/>
      <c r="F838" s="328"/>
      <c r="G838" s="326"/>
      <c r="H838" s="326"/>
      <c r="I838" s="326"/>
    </row>
    <row r="839" spans="3:9" ht="15.75" customHeight="1">
      <c r="C839" s="329"/>
      <c r="E839" s="329"/>
      <c r="F839" s="328"/>
      <c r="G839" s="326"/>
      <c r="H839" s="326"/>
      <c r="I839" s="326"/>
    </row>
    <row r="840" spans="3:9" ht="15.75" customHeight="1">
      <c r="C840" s="329"/>
      <c r="E840" s="329"/>
      <c r="F840" s="328"/>
      <c r="G840" s="326"/>
      <c r="H840" s="326"/>
      <c r="I840" s="326"/>
    </row>
    <row r="841" spans="3:9" ht="15.75" customHeight="1">
      <c r="C841" s="329"/>
      <c r="E841" s="329"/>
      <c r="F841" s="328"/>
      <c r="G841" s="326"/>
      <c r="H841" s="326"/>
      <c r="I841" s="326"/>
    </row>
    <row r="842" spans="3:9" ht="15.75" customHeight="1">
      <c r="C842" s="329"/>
      <c r="E842" s="329"/>
      <c r="F842" s="328"/>
      <c r="G842" s="326"/>
      <c r="H842" s="326"/>
      <c r="I842" s="326"/>
    </row>
    <row r="843" spans="3:9" ht="15.75" customHeight="1">
      <c r="C843" s="329"/>
      <c r="E843" s="329"/>
      <c r="F843" s="328"/>
      <c r="G843" s="326"/>
      <c r="H843" s="326"/>
      <c r="I843" s="326"/>
    </row>
    <row r="844" spans="3:9" ht="15.75" customHeight="1">
      <c r="C844" s="329"/>
      <c r="E844" s="329"/>
      <c r="F844" s="328"/>
      <c r="G844" s="326"/>
      <c r="H844" s="326"/>
      <c r="I844" s="326"/>
    </row>
    <row r="845" spans="3:9" ht="15.75" customHeight="1">
      <c r="C845" s="329"/>
      <c r="E845" s="329"/>
      <c r="F845" s="328"/>
      <c r="G845" s="326"/>
      <c r="H845" s="326"/>
      <c r="I845" s="326"/>
    </row>
    <row r="846" spans="3:9" ht="15.75" customHeight="1">
      <c r="C846" s="329"/>
      <c r="E846" s="329"/>
      <c r="F846" s="328"/>
      <c r="G846" s="326"/>
      <c r="H846" s="326"/>
      <c r="I846" s="326"/>
    </row>
    <row r="847" spans="3:9" ht="15.75" customHeight="1">
      <c r="C847" s="329"/>
      <c r="E847" s="329"/>
      <c r="F847" s="328"/>
      <c r="G847" s="326"/>
      <c r="H847" s="326"/>
      <c r="I847" s="326"/>
    </row>
    <row r="848" spans="3:9" ht="15.75" customHeight="1">
      <c r="C848" s="329"/>
      <c r="E848" s="329"/>
      <c r="F848" s="328"/>
      <c r="G848" s="326"/>
      <c r="H848" s="326"/>
      <c r="I848" s="326"/>
    </row>
    <row r="849" spans="3:9" ht="15.75" customHeight="1">
      <c r="C849" s="329"/>
      <c r="E849" s="329"/>
      <c r="F849" s="328"/>
      <c r="G849" s="326"/>
      <c r="H849" s="326"/>
      <c r="I849" s="326"/>
    </row>
    <row r="850" spans="3:9" ht="15.75" customHeight="1">
      <c r="C850" s="329"/>
      <c r="E850" s="329"/>
      <c r="F850" s="328"/>
      <c r="G850" s="326"/>
      <c r="H850" s="326"/>
      <c r="I850" s="326"/>
    </row>
    <row r="851" spans="3:9" ht="15.75" customHeight="1">
      <c r="C851" s="329"/>
      <c r="E851" s="329"/>
      <c r="F851" s="328"/>
      <c r="G851" s="326"/>
      <c r="H851" s="326"/>
      <c r="I851" s="326"/>
    </row>
    <row r="852" spans="3:9" ht="15.75" customHeight="1">
      <c r="C852" s="329"/>
      <c r="E852" s="329"/>
      <c r="F852" s="328"/>
      <c r="G852" s="326"/>
      <c r="H852" s="326"/>
      <c r="I852" s="326"/>
    </row>
    <row r="853" spans="3:9" ht="15.75" customHeight="1">
      <c r="C853" s="329"/>
      <c r="E853" s="329"/>
      <c r="F853" s="328"/>
      <c r="G853" s="326"/>
      <c r="H853" s="326"/>
      <c r="I853" s="326"/>
    </row>
    <row r="854" spans="3:9" ht="15.75" customHeight="1">
      <c r="C854" s="329"/>
      <c r="E854" s="329"/>
      <c r="F854" s="328"/>
      <c r="G854" s="326"/>
      <c r="H854" s="326"/>
      <c r="I854" s="326"/>
    </row>
    <row r="855" spans="3:9" ht="15.75" customHeight="1">
      <c r="C855" s="329"/>
      <c r="E855" s="329"/>
      <c r="F855" s="328"/>
      <c r="G855" s="326"/>
      <c r="H855" s="326"/>
      <c r="I855" s="326"/>
    </row>
    <row r="856" spans="3:9" ht="15.75" customHeight="1">
      <c r="C856" s="329"/>
      <c r="E856" s="329"/>
      <c r="F856" s="328"/>
      <c r="G856" s="326"/>
      <c r="H856" s="326"/>
      <c r="I856" s="326"/>
    </row>
    <row r="857" spans="3:9" ht="15.75" customHeight="1">
      <c r="C857" s="329"/>
      <c r="E857" s="329"/>
      <c r="F857" s="328"/>
      <c r="G857" s="326"/>
      <c r="H857" s="326"/>
      <c r="I857" s="326"/>
    </row>
    <row r="858" spans="3:9" ht="15.75" customHeight="1">
      <c r="C858" s="329"/>
      <c r="E858" s="329"/>
      <c r="F858" s="328"/>
      <c r="G858" s="326"/>
      <c r="H858" s="326"/>
      <c r="I858" s="326"/>
    </row>
    <row r="859" spans="3:9" ht="15.75" customHeight="1">
      <c r="C859" s="329"/>
      <c r="E859" s="329"/>
      <c r="F859" s="328"/>
      <c r="G859" s="326"/>
      <c r="H859" s="326"/>
      <c r="I859" s="326"/>
    </row>
    <row r="860" spans="3:9" ht="15.75" customHeight="1">
      <c r="C860" s="329"/>
      <c r="E860" s="329"/>
      <c r="F860" s="328"/>
      <c r="G860" s="326"/>
      <c r="H860" s="326"/>
      <c r="I860" s="326"/>
    </row>
    <row r="861" spans="3:9" ht="15.75" customHeight="1">
      <c r="C861" s="329"/>
      <c r="E861" s="329"/>
      <c r="F861" s="328"/>
      <c r="G861" s="326"/>
      <c r="H861" s="326"/>
      <c r="I861" s="326"/>
    </row>
    <row r="862" spans="3:9" ht="15.75" customHeight="1">
      <c r="C862" s="329"/>
      <c r="E862" s="329"/>
      <c r="F862" s="328"/>
      <c r="G862" s="326"/>
      <c r="H862" s="326"/>
      <c r="I862" s="326"/>
    </row>
    <row r="863" spans="3:9" ht="15.75" customHeight="1">
      <c r="C863" s="329"/>
      <c r="E863" s="329"/>
      <c r="F863" s="328"/>
      <c r="G863" s="326"/>
      <c r="H863" s="326"/>
      <c r="I863" s="326"/>
    </row>
    <row r="864" spans="3:9" ht="15.75" customHeight="1">
      <c r="C864" s="329"/>
      <c r="E864" s="329"/>
      <c r="F864" s="328"/>
      <c r="G864" s="326"/>
      <c r="H864" s="326"/>
      <c r="I864" s="326"/>
    </row>
    <row r="865" spans="3:9" ht="15.75" customHeight="1">
      <c r="C865" s="329"/>
      <c r="E865" s="329"/>
      <c r="F865" s="328"/>
      <c r="G865" s="326"/>
      <c r="H865" s="326"/>
      <c r="I865" s="326"/>
    </row>
    <row r="866" spans="3:9" ht="15.75" customHeight="1">
      <c r="C866" s="329"/>
      <c r="E866" s="329"/>
      <c r="F866" s="328"/>
      <c r="G866" s="326"/>
      <c r="H866" s="326"/>
      <c r="I866" s="326"/>
    </row>
    <row r="867" spans="3:9" ht="15.75" customHeight="1">
      <c r="C867" s="329"/>
      <c r="E867" s="329"/>
      <c r="F867" s="328"/>
      <c r="G867" s="326"/>
      <c r="H867" s="326"/>
      <c r="I867" s="326"/>
    </row>
    <row r="868" spans="3:9" ht="15.75" customHeight="1">
      <c r="C868" s="329"/>
      <c r="E868" s="329"/>
      <c r="F868" s="328"/>
      <c r="G868" s="326"/>
      <c r="H868" s="326"/>
      <c r="I868" s="326"/>
    </row>
    <row r="869" spans="3:9" ht="15.75" customHeight="1">
      <c r="C869" s="329"/>
      <c r="E869" s="329"/>
      <c r="F869" s="328"/>
      <c r="G869" s="326"/>
      <c r="H869" s="326"/>
      <c r="I869" s="326"/>
    </row>
    <row r="870" spans="3:9" ht="15.75" customHeight="1">
      <c r="C870" s="329"/>
      <c r="E870" s="329"/>
      <c r="F870" s="328"/>
      <c r="G870" s="326"/>
      <c r="H870" s="326"/>
      <c r="I870" s="326"/>
    </row>
    <row r="871" spans="3:9" ht="15.75" customHeight="1">
      <c r="C871" s="329"/>
      <c r="E871" s="329"/>
      <c r="F871" s="328"/>
      <c r="G871" s="326"/>
      <c r="H871" s="326"/>
      <c r="I871" s="326"/>
    </row>
    <row r="872" spans="3:9" ht="15.75" customHeight="1">
      <c r="C872" s="329"/>
      <c r="E872" s="329"/>
      <c r="F872" s="328"/>
      <c r="G872" s="326"/>
      <c r="H872" s="326"/>
      <c r="I872" s="326"/>
    </row>
    <row r="873" spans="3:9" ht="15.75" customHeight="1">
      <c r="C873" s="329"/>
      <c r="E873" s="329"/>
      <c r="F873" s="328"/>
      <c r="G873" s="326"/>
      <c r="H873" s="326"/>
      <c r="I873" s="326"/>
    </row>
    <row r="874" spans="3:9" ht="15.75" customHeight="1">
      <c r="C874" s="329"/>
      <c r="E874" s="329"/>
      <c r="F874" s="328"/>
      <c r="G874" s="326"/>
      <c r="H874" s="326"/>
      <c r="I874" s="326"/>
    </row>
    <row r="875" spans="3:9" ht="15.75" customHeight="1">
      <c r="C875" s="329"/>
      <c r="E875" s="329"/>
      <c r="F875" s="328"/>
      <c r="G875" s="326"/>
      <c r="H875" s="326"/>
      <c r="I875" s="326"/>
    </row>
    <row r="876" spans="3:9" ht="15.75" customHeight="1">
      <c r="C876" s="329"/>
      <c r="E876" s="329"/>
      <c r="F876" s="328"/>
      <c r="G876" s="326"/>
      <c r="H876" s="326"/>
      <c r="I876" s="326"/>
    </row>
    <row r="877" spans="3:9" ht="15.75" customHeight="1">
      <c r="C877" s="329"/>
      <c r="E877" s="329"/>
      <c r="F877" s="328"/>
      <c r="G877" s="326"/>
      <c r="H877" s="326"/>
      <c r="I877" s="326"/>
    </row>
    <row r="878" spans="3:9" ht="15.75" customHeight="1">
      <c r="C878" s="329"/>
      <c r="E878" s="329"/>
      <c r="F878" s="328"/>
      <c r="G878" s="326"/>
      <c r="H878" s="326"/>
      <c r="I878" s="326"/>
    </row>
    <row r="879" spans="3:9" ht="15.75" customHeight="1">
      <c r="C879" s="329"/>
      <c r="E879" s="329"/>
      <c r="F879" s="328"/>
      <c r="G879" s="326"/>
      <c r="H879" s="326"/>
      <c r="I879" s="326"/>
    </row>
    <row r="880" spans="3:9" ht="15.75" customHeight="1">
      <c r="C880" s="329"/>
      <c r="E880" s="329"/>
      <c r="F880" s="328"/>
      <c r="G880" s="326"/>
      <c r="H880" s="326"/>
      <c r="I880" s="326"/>
    </row>
    <row r="881" spans="3:9" ht="15.75" customHeight="1">
      <c r="C881" s="329"/>
      <c r="E881" s="329"/>
      <c r="F881" s="328"/>
      <c r="G881" s="326"/>
      <c r="H881" s="326"/>
      <c r="I881" s="326"/>
    </row>
    <row r="882" spans="3:9" ht="15.75" customHeight="1">
      <c r="C882" s="329"/>
      <c r="E882" s="329"/>
      <c r="F882" s="328"/>
      <c r="G882" s="326"/>
      <c r="H882" s="326"/>
      <c r="I882" s="326"/>
    </row>
    <row r="883" spans="3:9" ht="15.75" customHeight="1">
      <c r="C883" s="329"/>
      <c r="E883" s="329"/>
      <c r="F883" s="328"/>
      <c r="G883" s="326"/>
      <c r="H883" s="326"/>
      <c r="I883" s="326"/>
    </row>
    <row r="884" spans="3:9" ht="15.75" customHeight="1">
      <c r="C884" s="329"/>
      <c r="E884" s="329"/>
      <c r="F884" s="328"/>
      <c r="G884" s="326"/>
      <c r="H884" s="326"/>
      <c r="I884" s="326"/>
    </row>
    <row r="885" spans="3:9" ht="15.75" customHeight="1">
      <c r="C885" s="329"/>
      <c r="E885" s="329"/>
      <c r="F885" s="328"/>
      <c r="G885" s="326"/>
      <c r="H885" s="326"/>
      <c r="I885" s="326"/>
    </row>
    <row r="886" spans="3:9" ht="15.75" customHeight="1">
      <c r="C886" s="329"/>
      <c r="E886" s="329"/>
      <c r="F886" s="328"/>
      <c r="G886" s="326"/>
      <c r="H886" s="326"/>
      <c r="I886" s="326"/>
    </row>
    <row r="887" spans="3:9" ht="15.75" customHeight="1">
      <c r="C887" s="329"/>
      <c r="E887" s="329"/>
      <c r="F887" s="328"/>
      <c r="G887" s="326"/>
      <c r="H887" s="326"/>
      <c r="I887" s="326"/>
    </row>
    <row r="888" spans="3:9" ht="15.75" customHeight="1">
      <c r="C888" s="329"/>
      <c r="E888" s="329"/>
      <c r="F888" s="328"/>
      <c r="G888" s="326"/>
      <c r="H888" s="326"/>
      <c r="I888" s="326"/>
    </row>
    <row r="889" spans="3:9" ht="15.75" customHeight="1">
      <c r="C889" s="329"/>
      <c r="E889" s="329"/>
      <c r="F889" s="328"/>
      <c r="G889" s="326"/>
      <c r="H889" s="326"/>
      <c r="I889" s="326"/>
    </row>
    <row r="890" spans="3:9" ht="15.75" customHeight="1">
      <c r="C890" s="329"/>
      <c r="E890" s="329"/>
      <c r="F890" s="328"/>
      <c r="G890" s="326"/>
      <c r="H890" s="326"/>
      <c r="I890" s="326"/>
    </row>
    <row r="891" spans="3:9" ht="15.75" customHeight="1">
      <c r="C891" s="329"/>
      <c r="E891" s="329"/>
      <c r="F891" s="328"/>
      <c r="G891" s="326"/>
      <c r="H891" s="326"/>
      <c r="I891" s="326"/>
    </row>
    <row r="892" spans="3:9" ht="15.75" customHeight="1">
      <c r="C892" s="329"/>
      <c r="E892" s="329"/>
      <c r="F892" s="328"/>
      <c r="G892" s="326"/>
      <c r="H892" s="326"/>
      <c r="I892" s="326"/>
    </row>
    <row r="893" spans="3:9" ht="15.75" customHeight="1">
      <c r="C893" s="329"/>
      <c r="E893" s="329"/>
      <c r="F893" s="328"/>
      <c r="G893" s="326"/>
      <c r="H893" s="326"/>
      <c r="I893" s="326"/>
    </row>
    <row r="894" spans="3:9" ht="15.75" customHeight="1">
      <c r="C894" s="329"/>
      <c r="E894" s="329"/>
      <c r="F894" s="328"/>
      <c r="G894" s="326"/>
      <c r="H894" s="326"/>
      <c r="I894" s="326"/>
    </row>
    <row r="895" spans="3:9" ht="15.75" customHeight="1">
      <c r="C895" s="329"/>
      <c r="E895" s="329"/>
      <c r="F895" s="328"/>
      <c r="G895" s="326"/>
      <c r="H895" s="326"/>
      <c r="I895" s="326"/>
    </row>
    <row r="896" spans="3:9" ht="15.75" customHeight="1">
      <c r="C896" s="329"/>
      <c r="E896" s="329"/>
      <c r="F896" s="328"/>
      <c r="G896" s="326"/>
      <c r="H896" s="326"/>
      <c r="I896" s="326"/>
    </row>
    <row r="897" spans="3:9" ht="15.75" customHeight="1">
      <c r="C897" s="329"/>
      <c r="E897" s="329"/>
      <c r="F897" s="328"/>
      <c r="G897" s="326"/>
      <c r="H897" s="326"/>
      <c r="I897" s="326"/>
    </row>
    <row r="898" spans="3:9" ht="15.75" customHeight="1">
      <c r="C898" s="329"/>
      <c r="E898" s="329"/>
      <c r="F898" s="328"/>
      <c r="G898" s="326"/>
      <c r="H898" s="326"/>
      <c r="I898" s="326"/>
    </row>
    <row r="899" spans="3:9" ht="15.75" customHeight="1">
      <c r="C899" s="329"/>
      <c r="E899" s="329"/>
      <c r="F899" s="328"/>
      <c r="G899" s="326"/>
      <c r="H899" s="326"/>
      <c r="I899" s="326"/>
    </row>
    <row r="900" spans="3:9" ht="15.75" customHeight="1">
      <c r="C900" s="329"/>
      <c r="E900" s="329"/>
      <c r="F900" s="328"/>
      <c r="G900" s="326"/>
      <c r="H900" s="326"/>
      <c r="I900" s="326"/>
    </row>
    <row r="901" spans="3:9" ht="15.75" customHeight="1">
      <c r="C901" s="329"/>
      <c r="E901" s="329"/>
      <c r="F901" s="328"/>
      <c r="G901" s="326"/>
      <c r="H901" s="326"/>
      <c r="I901" s="326"/>
    </row>
    <row r="902" spans="3:9" ht="15.75" customHeight="1">
      <c r="C902" s="329"/>
      <c r="E902" s="329"/>
      <c r="F902" s="328"/>
      <c r="G902" s="326"/>
      <c r="H902" s="326"/>
      <c r="I902" s="326"/>
    </row>
    <row r="903" spans="3:9" ht="15.75" customHeight="1">
      <c r="C903" s="329"/>
      <c r="E903" s="329"/>
      <c r="F903" s="328"/>
      <c r="G903" s="326"/>
      <c r="H903" s="326"/>
      <c r="I903" s="326"/>
    </row>
    <row r="904" spans="3:9" ht="15.75" customHeight="1">
      <c r="C904" s="329"/>
      <c r="E904" s="329"/>
      <c r="F904" s="328"/>
      <c r="G904" s="326"/>
      <c r="H904" s="326"/>
      <c r="I904" s="326"/>
    </row>
    <row r="905" spans="3:9" ht="15.75" customHeight="1">
      <c r="C905" s="329"/>
      <c r="E905" s="329"/>
      <c r="F905" s="328"/>
      <c r="G905" s="326"/>
      <c r="H905" s="326"/>
      <c r="I905" s="326"/>
    </row>
    <row r="906" spans="3:9" ht="15.75" customHeight="1">
      <c r="C906" s="329"/>
      <c r="E906" s="329"/>
      <c r="F906" s="328"/>
      <c r="G906" s="326"/>
      <c r="H906" s="326"/>
      <c r="I906" s="326"/>
    </row>
    <row r="907" spans="3:9" ht="15.75" customHeight="1">
      <c r="C907" s="329"/>
      <c r="E907" s="329"/>
      <c r="F907" s="328"/>
      <c r="G907" s="326"/>
      <c r="H907" s="326"/>
      <c r="I907" s="326"/>
    </row>
    <row r="908" spans="3:9" ht="15.75" customHeight="1">
      <c r="C908" s="329"/>
      <c r="E908" s="329"/>
      <c r="F908" s="328"/>
      <c r="G908" s="326"/>
      <c r="H908" s="326"/>
      <c r="I908" s="326"/>
    </row>
    <row r="909" spans="3:9" ht="15.75" customHeight="1">
      <c r="C909" s="329"/>
      <c r="E909" s="329"/>
      <c r="F909" s="328"/>
      <c r="G909" s="326"/>
      <c r="H909" s="326"/>
      <c r="I909" s="326"/>
    </row>
    <row r="910" spans="3:9" ht="15.75" customHeight="1">
      <c r="C910" s="329"/>
      <c r="E910" s="329"/>
      <c r="F910" s="328"/>
      <c r="G910" s="326"/>
      <c r="H910" s="326"/>
      <c r="I910" s="326"/>
    </row>
    <row r="911" spans="3:9" ht="15.75" customHeight="1">
      <c r="C911" s="329"/>
      <c r="E911" s="329"/>
      <c r="F911" s="328"/>
      <c r="G911" s="326"/>
      <c r="H911" s="326"/>
      <c r="I911" s="326"/>
    </row>
    <row r="912" spans="3:9" ht="15.75" customHeight="1">
      <c r="C912" s="329"/>
      <c r="E912" s="329"/>
      <c r="F912" s="328"/>
      <c r="G912" s="326"/>
      <c r="H912" s="326"/>
      <c r="I912" s="326"/>
    </row>
    <row r="913" spans="3:9" ht="15.75" customHeight="1">
      <c r="C913" s="329"/>
      <c r="E913" s="329"/>
      <c r="F913" s="328"/>
      <c r="G913" s="326"/>
      <c r="H913" s="326"/>
      <c r="I913" s="326"/>
    </row>
    <row r="914" spans="3:9" ht="15.75" customHeight="1">
      <c r="C914" s="329"/>
      <c r="E914" s="329"/>
      <c r="F914" s="328"/>
      <c r="G914" s="326"/>
      <c r="H914" s="326"/>
      <c r="I914" s="326"/>
    </row>
    <row r="915" spans="3:9" ht="15.75" customHeight="1">
      <c r="C915" s="329"/>
      <c r="E915" s="329"/>
      <c r="F915" s="328"/>
      <c r="G915" s="326"/>
      <c r="H915" s="326"/>
      <c r="I915" s="326"/>
    </row>
    <row r="916" spans="3:9" ht="15.75" customHeight="1">
      <c r="C916" s="329"/>
      <c r="E916" s="329"/>
      <c r="F916" s="328"/>
      <c r="G916" s="326"/>
      <c r="H916" s="326"/>
      <c r="I916" s="326"/>
    </row>
    <row r="917" spans="3:9" ht="15.75" customHeight="1">
      <c r="C917" s="329"/>
      <c r="E917" s="329"/>
      <c r="F917" s="328"/>
      <c r="G917" s="326"/>
      <c r="H917" s="326"/>
      <c r="I917" s="326"/>
    </row>
    <row r="918" spans="3:9" ht="15.75" customHeight="1">
      <c r="C918" s="329"/>
      <c r="E918" s="329"/>
      <c r="F918" s="328"/>
      <c r="G918" s="326"/>
      <c r="H918" s="326"/>
      <c r="I918" s="326"/>
    </row>
    <row r="919" spans="3:9" ht="15.75" customHeight="1">
      <c r="C919" s="329"/>
      <c r="E919" s="329"/>
      <c r="F919" s="328"/>
      <c r="G919" s="326"/>
      <c r="H919" s="326"/>
      <c r="I919" s="326"/>
    </row>
    <row r="920" spans="3:9" ht="15.75" customHeight="1">
      <c r="C920" s="329"/>
      <c r="E920" s="329"/>
      <c r="F920" s="328"/>
      <c r="G920" s="326"/>
      <c r="H920" s="326"/>
      <c r="I920" s="326"/>
    </row>
    <row r="921" spans="3:9" ht="15.75" customHeight="1">
      <c r="C921" s="329"/>
      <c r="E921" s="329"/>
      <c r="F921" s="328"/>
      <c r="G921" s="326"/>
      <c r="H921" s="326"/>
      <c r="I921" s="326"/>
    </row>
    <row r="922" spans="3:9" ht="15.75" customHeight="1">
      <c r="C922" s="329"/>
      <c r="E922" s="329"/>
      <c r="F922" s="328"/>
      <c r="G922" s="326"/>
      <c r="H922" s="326"/>
      <c r="I922" s="326"/>
    </row>
    <row r="923" spans="3:9" ht="15.75" customHeight="1">
      <c r="C923" s="329"/>
      <c r="E923" s="329"/>
      <c r="F923" s="328"/>
      <c r="G923" s="326"/>
      <c r="H923" s="326"/>
      <c r="I923" s="326"/>
    </row>
    <row r="924" spans="3:9" ht="15.75" customHeight="1">
      <c r="C924" s="329"/>
      <c r="E924" s="329"/>
      <c r="F924" s="328"/>
      <c r="G924" s="326"/>
      <c r="H924" s="326"/>
      <c r="I924" s="326"/>
    </row>
    <row r="925" spans="3:9" ht="15.75" customHeight="1">
      <c r="C925" s="329"/>
      <c r="E925" s="329"/>
      <c r="F925" s="328"/>
      <c r="G925" s="326"/>
      <c r="H925" s="326"/>
      <c r="I925" s="326"/>
    </row>
    <row r="926" spans="3:9" ht="15.75" customHeight="1">
      <c r="C926" s="329"/>
      <c r="E926" s="329"/>
      <c r="F926" s="328"/>
      <c r="G926" s="326"/>
      <c r="H926" s="326"/>
      <c r="I926" s="326"/>
    </row>
    <row r="927" spans="3:9" ht="15.75" customHeight="1">
      <c r="C927" s="329"/>
      <c r="E927" s="329"/>
      <c r="F927" s="328"/>
      <c r="G927" s="326"/>
      <c r="H927" s="326"/>
      <c r="I927" s="326"/>
    </row>
    <row r="928" spans="3:9" ht="15.75" customHeight="1">
      <c r="C928" s="329"/>
      <c r="E928" s="329"/>
      <c r="F928" s="328"/>
      <c r="G928" s="326"/>
      <c r="H928" s="326"/>
      <c r="I928" s="326"/>
    </row>
    <row r="929" spans="3:9" ht="15.75" customHeight="1">
      <c r="C929" s="329"/>
      <c r="E929" s="329"/>
      <c r="F929" s="328"/>
      <c r="G929" s="326"/>
      <c r="H929" s="326"/>
      <c r="I929" s="326"/>
    </row>
    <row r="930" spans="3:9" ht="15.75" customHeight="1">
      <c r="C930" s="329"/>
      <c r="E930" s="329"/>
      <c r="F930" s="328"/>
      <c r="G930" s="326"/>
      <c r="H930" s="326"/>
      <c r="I930" s="326"/>
    </row>
    <row r="931" spans="3:9" ht="15.75" customHeight="1">
      <c r="C931" s="329"/>
      <c r="E931" s="329"/>
      <c r="F931" s="328"/>
      <c r="G931" s="326"/>
      <c r="H931" s="326"/>
      <c r="I931" s="326"/>
    </row>
    <row r="932" spans="3:9" ht="15.75" customHeight="1">
      <c r="C932" s="329"/>
      <c r="E932" s="329"/>
      <c r="F932" s="328"/>
      <c r="G932" s="326"/>
      <c r="H932" s="326"/>
      <c r="I932" s="326"/>
    </row>
    <row r="933" spans="3:9" ht="15.75" customHeight="1">
      <c r="C933" s="329"/>
      <c r="E933" s="329"/>
      <c r="F933" s="328"/>
      <c r="G933" s="326"/>
      <c r="H933" s="326"/>
      <c r="I933" s="326"/>
    </row>
    <row r="934" spans="3:9" ht="15.75" customHeight="1">
      <c r="C934" s="329"/>
      <c r="E934" s="329"/>
      <c r="F934" s="328"/>
      <c r="G934" s="326"/>
      <c r="H934" s="326"/>
      <c r="I934" s="326"/>
    </row>
    <row r="935" spans="3:9" ht="15.75" customHeight="1">
      <c r="C935" s="329"/>
      <c r="E935" s="329"/>
      <c r="F935" s="328"/>
      <c r="G935" s="326"/>
      <c r="H935" s="326"/>
      <c r="I935" s="326"/>
    </row>
    <row r="936" spans="3:9" ht="15.75" customHeight="1">
      <c r="C936" s="329"/>
      <c r="E936" s="329"/>
      <c r="F936" s="328"/>
      <c r="G936" s="326"/>
      <c r="H936" s="326"/>
      <c r="I936" s="326"/>
    </row>
    <row r="937" spans="3:9" ht="15.75" customHeight="1">
      <c r="C937" s="329"/>
      <c r="E937" s="329"/>
      <c r="F937" s="328"/>
      <c r="G937" s="326"/>
      <c r="H937" s="326"/>
      <c r="I937" s="326"/>
    </row>
    <row r="938" spans="3:9" ht="15.75" customHeight="1">
      <c r="C938" s="329"/>
      <c r="E938" s="329"/>
      <c r="F938" s="328"/>
      <c r="G938" s="326"/>
      <c r="H938" s="326"/>
      <c r="I938" s="326"/>
    </row>
    <row r="939" spans="3:9" ht="15.75" customHeight="1">
      <c r="C939" s="329"/>
      <c r="E939" s="329"/>
      <c r="F939" s="328"/>
      <c r="G939" s="326"/>
      <c r="H939" s="326"/>
      <c r="I939" s="326"/>
    </row>
    <row r="940" spans="3:9" ht="15.75" customHeight="1">
      <c r="C940" s="329"/>
      <c r="E940" s="329"/>
      <c r="F940" s="328"/>
      <c r="G940" s="326"/>
      <c r="H940" s="326"/>
      <c r="I940" s="326"/>
    </row>
    <row r="941" spans="3:9" ht="15.75" customHeight="1">
      <c r="C941" s="329"/>
      <c r="E941" s="329"/>
      <c r="F941" s="328"/>
      <c r="G941" s="326"/>
      <c r="H941" s="326"/>
      <c r="I941" s="326"/>
    </row>
    <row r="942" spans="3:9" ht="15.75" customHeight="1">
      <c r="C942" s="329"/>
      <c r="E942" s="329"/>
      <c r="F942" s="328"/>
      <c r="G942" s="326"/>
      <c r="H942" s="326"/>
      <c r="I942" s="326"/>
    </row>
    <row r="943" spans="3:9" ht="15.75" customHeight="1">
      <c r="C943" s="329"/>
      <c r="E943" s="329"/>
      <c r="F943" s="328"/>
      <c r="G943" s="326"/>
      <c r="H943" s="326"/>
      <c r="I943" s="326"/>
    </row>
    <row r="944" spans="3:9" ht="15.75" customHeight="1">
      <c r="C944" s="329"/>
      <c r="E944" s="329"/>
      <c r="F944" s="328"/>
      <c r="G944" s="326"/>
      <c r="H944" s="326"/>
      <c r="I944" s="326"/>
    </row>
    <row r="945" spans="3:9" ht="15.75" customHeight="1">
      <c r="C945" s="329"/>
      <c r="E945" s="329"/>
      <c r="F945" s="328"/>
      <c r="G945" s="326"/>
      <c r="H945" s="326"/>
      <c r="I945" s="326"/>
    </row>
    <row r="946" spans="3:9" ht="15.75" customHeight="1">
      <c r="C946" s="329"/>
      <c r="E946" s="329"/>
      <c r="F946" s="328"/>
      <c r="G946" s="326"/>
      <c r="H946" s="326"/>
      <c r="I946" s="326"/>
    </row>
    <row r="947" spans="3:9" ht="15.75" customHeight="1">
      <c r="C947" s="329"/>
      <c r="E947" s="329"/>
      <c r="F947" s="328"/>
      <c r="G947" s="326"/>
      <c r="H947" s="326"/>
      <c r="I947" s="326"/>
    </row>
    <row r="948" spans="3:9" ht="15.75" customHeight="1">
      <c r="C948" s="329"/>
      <c r="E948" s="329"/>
      <c r="F948" s="328"/>
      <c r="G948" s="326"/>
      <c r="H948" s="326"/>
      <c r="I948" s="326"/>
    </row>
    <row r="949" spans="3:9" ht="15.75" customHeight="1">
      <c r="C949" s="329"/>
      <c r="E949" s="329"/>
      <c r="F949" s="328"/>
      <c r="G949" s="326"/>
      <c r="H949" s="326"/>
      <c r="I949" s="326"/>
    </row>
    <row r="950" spans="3:9" ht="15.75" customHeight="1">
      <c r="C950" s="329"/>
      <c r="E950" s="329"/>
      <c r="F950" s="328"/>
      <c r="G950" s="326"/>
      <c r="H950" s="326"/>
      <c r="I950" s="326"/>
    </row>
    <row r="951" spans="3:9" ht="15.75" customHeight="1">
      <c r="C951" s="329"/>
      <c r="E951" s="329"/>
      <c r="F951" s="328"/>
      <c r="G951" s="326"/>
      <c r="H951" s="326"/>
      <c r="I951" s="326"/>
    </row>
    <row r="952" spans="3:9" ht="15.75" customHeight="1">
      <c r="C952" s="329"/>
      <c r="E952" s="329"/>
      <c r="F952" s="328"/>
      <c r="G952" s="326"/>
      <c r="H952" s="326"/>
      <c r="I952" s="326"/>
    </row>
    <row r="953" spans="3:9" ht="15.75" customHeight="1">
      <c r="C953" s="329"/>
      <c r="E953" s="329"/>
      <c r="F953" s="328"/>
      <c r="G953" s="326"/>
      <c r="H953" s="326"/>
      <c r="I953" s="326"/>
    </row>
    <row r="954" spans="3:9" ht="15.75" customHeight="1">
      <c r="C954" s="329"/>
      <c r="E954" s="329"/>
      <c r="F954" s="328"/>
      <c r="G954" s="326"/>
      <c r="H954" s="326"/>
      <c r="I954" s="326"/>
    </row>
    <row r="955" spans="3:9" ht="15.75" customHeight="1">
      <c r="C955" s="329"/>
      <c r="E955" s="329"/>
      <c r="F955" s="328"/>
      <c r="G955" s="326"/>
      <c r="H955" s="326"/>
      <c r="I955" s="326"/>
    </row>
    <row r="956" spans="3:9" ht="15.75" customHeight="1">
      <c r="C956" s="329"/>
      <c r="E956" s="329"/>
      <c r="F956" s="328"/>
      <c r="G956" s="326"/>
      <c r="H956" s="326"/>
      <c r="I956" s="326"/>
    </row>
    <row r="957" spans="3:9" ht="15.75" customHeight="1">
      <c r="C957" s="329"/>
      <c r="E957" s="329"/>
      <c r="F957" s="328"/>
      <c r="G957" s="326"/>
      <c r="H957" s="326"/>
      <c r="I957" s="326"/>
    </row>
    <row r="958" spans="3:9" ht="15.75" customHeight="1">
      <c r="C958" s="329"/>
      <c r="E958" s="329"/>
      <c r="F958" s="328"/>
      <c r="G958" s="326"/>
      <c r="H958" s="326"/>
      <c r="I958" s="326"/>
    </row>
    <row r="959" spans="3:9" ht="15.75" customHeight="1">
      <c r="C959" s="329"/>
      <c r="E959" s="329"/>
      <c r="F959" s="328"/>
      <c r="G959" s="326"/>
      <c r="H959" s="326"/>
      <c r="I959" s="326"/>
    </row>
    <row r="960" spans="3:9" ht="15.75" customHeight="1">
      <c r="C960" s="329"/>
      <c r="E960" s="329"/>
      <c r="F960" s="328"/>
      <c r="G960" s="326"/>
      <c r="H960" s="326"/>
      <c r="I960" s="326"/>
    </row>
    <row r="961" spans="3:9" ht="15.75" customHeight="1">
      <c r="C961" s="329"/>
      <c r="E961" s="329"/>
      <c r="F961" s="328"/>
      <c r="G961" s="326"/>
      <c r="H961" s="326"/>
      <c r="I961" s="326"/>
    </row>
    <row r="962" spans="3:9" ht="15.75" customHeight="1">
      <c r="C962" s="329"/>
      <c r="E962" s="329"/>
      <c r="F962" s="328"/>
      <c r="G962" s="326"/>
      <c r="H962" s="326"/>
      <c r="I962" s="326"/>
    </row>
    <row r="963" spans="3:9" ht="15.75" customHeight="1">
      <c r="C963" s="329"/>
      <c r="E963" s="329"/>
      <c r="F963" s="328"/>
      <c r="G963" s="326"/>
      <c r="H963" s="326"/>
      <c r="I963" s="326"/>
    </row>
    <row r="964" spans="3:9" ht="15.75" customHeight="1">
      <c r="C964" s="329"/>
      <c r="E964" s="329"/>
      <c r="F964" s="328"/>
      <c r="G964" s="326"/>
      <c r="H964" s="326"/>
      <c r="I964" s="326"/>
    </row>
    <row r="965" spans="3:9" ht="15.75" customHeight="1">
      <c r="C965" s="329"/>
      <c r="E965" s="329"/>
      <c r="F965" s="328"/>
      <c r="G965" s="326"/>
      <c r="H965" s="326"/>
      <c r="I965" s="326"/>
    </row>
    <row r="966" spans="3:9" ht="15.75" customHeight="1">
      <c r="C966" s="329"/>
      <c r="E966" s="329"/>
      <c r="F966" s="328"/>
      <c r="G966" s="326"/>
      <c r="H966" s="326"/>
      <c r="I966" s="326"/>
    </row>
    <row r="967" spans="3:9" ht="15.75" customHeight="1">
      <c r="C967" s="329"/>
      <c r="E967" s="329"/>
      <c r="F967" s="328"/>
      <c r="G967" s="326"/>
      <c r="H967" s="326"/>
      <c r="I967" s="326"/>
    </row>
    <row r="968" spans="3:9" ht="15.75" customHeight="1">
      <c r="C968" s="329"/>
      <c r="E968" s="329"/>
      <c r="F968" s="328"/>
      <c r="G968" s="326"/>
      <c r="H968" s="326"/>
      <c r="I968" s="326"/>
    </row>
    <row r="969" spans="3:9" ht="15.75" customHeight="1">
      <c r="C969" s="329"/>
      <c r="E969" s="329"/>
      <c r="F969" s="328"/>
      <c r="G969" s="326"/>
      <c r="H969" s="326"/>
      <c r="I969" s="326"/>
    </row>
    <row r="970" spans="3:9" ht="15.75" customHeight="1">
      <c r="C970" s="329"/>
      <c r="E970" s="329"/>
      <c r="F970" s="328"/>
      <c r="G970" s="326"/>
      <c r="H970" s="326"/>
      <c r="I970" s="326"/>
    </row>
    <row r="971" spans="3:9" ht="15.75" customHeight="1">
      <c r="C971" s="329"/>
      <c r="E971" s="329"/>
      <c r="F971" s="328"/>
      <c r="G971" s="326"/>
      <c r="H971" s="326"/>
      <c r="I971" s="326"/>
    </row>
    <row r="972" spans="3:9" ht="15.75" customHeight="1">
      <c r="C972" s="329"/>
      <c r="E972" s="329"/>
      <c r="F972" s="328"/>
      <c r="G972" s="326"/>
      <c r="H972" s="326"/>
      <c r="I972" s="326"/>
    </row>
    <row r="973" spans="3:9" ht="15.75" customHeight="1">
      <c r="C973" s="329"/>
      <c r="E973" s="329"/>
      <c r="F973" s="328"/>
      <c r="G973" s="326"/>
      <c r="H973" s="326"/>
      <c r="I973" s="326"/>
    </row>
    <row r="974" spans="3:9" ht="15.75" customHeight="1">
      <c r="C974" s="329"/>
      <c r="E974" s="329"/>
      <c r="F974" s="328"/>
      <c r="G974" s="326"/>
      <c r="H974" s="326"/>
      <c r="I974" s="326"/>
    </row>
    <row r="975" spans="3:9" ht="15.75" customHeight="1">
      <c r="C975" s="329"/>
      <c r="E975" s="329"/>
      <c r="F975" s="328"/>
      <c r="G975" s="326"/>
      <c r="H975" s="326"/>
      <c r="I975" s="326"/>
    </row>
    <row r="976" spans="3:9" ht="15.75" customHeight="1">
      <c r="C976" s="329"/>
      <c r="E976" s="329"/>
      <c r="F976" s="328"/>
      <c r="G976" s="326"/>
      <c r="H976" s="326"/>
      <c r="I976" s="326"/>
    </row>
    <row r="977" spans="3:9" ht="15.75" customHeight="1">
      <c r="C977" s="329"/>
      <c r="E977" s="329"/>
      <c r="F977" s="328"/>
      <c r="G977" s="326"/>
      <c r="H977" s="326"/>
      <c r="I977" s="326"/>
    </row>
    <row r="978" spans="3:9" ht="15.75" customHeight="1">
      <c r="C978" s="329"/>
      <c r="E978" s="329"/>
      <c r="F978" s="328"/>
      <c r="G978" s="326"/>
      <c r="H978" s="326"/>
      <c r="I978" s="326"/>
    </row>
    <row r="979" spans="3:9" ht="15.75" customHeight="1">
      <c r="C979" s="329"/>
      <c r="E979" s="329"/>
      <c r="F979" s="328"/>
      <c r="G979" s="326"/>
      <c r="H979" s="326"/>
      <c r="I979" s="326"/>
    </row>
    <row r="980" spans="3:9" ht="15.75" customHeight="1">
      <c r="C980" s="329"/>
      <c r="E980" s="329"/>
      <c r="F980" s="328"/>
      <c r="G980" s="326"/>
      <c r="H980" s="326"/>
      <c r="I980" s="326"/>
    </row>
    <row r="981" spans="3:9" ht="15.75" customHeight="1">
      <c r="C981" s="329"/>
      <c r="E981" s="329"/>
      <c r="F981" s="328"/>
      <c r="G981" s="326"/>
      <c r="H981" s="326"/>
      <c r="I981" s="326"/>
    </row>
    <row r="982" spans="3:9" ht="15.75" customHeight="1">
      <c r="C982" s="329"/>
      <c r="E982" s="329"/>
      <c r="F982" s="328"/>
      <c r="G982" s="326"/>
      <c r="H982" s="326"/>
      <c r="I982" s="326"/>
    </row>
    <row r="983" spans="3:9" ht="15.75" customHeight="1">
      <c r="C983" s="329"/>
      <c r="E983" s="329"/>
      <c r="F983" s="328"/>
      <c r="G983" s="326"/>
      <c r="H983" s="326"/>
      <c r="I983" s="326"/>
    </row>
    <row r="984" spans="3:9" ht="15.75" customHeight="1">
      <c r="C984" s="329"/>
      <c r="E984" s="329"/>
      <c r="F984" s="328"/>
      <c r="G984" s="326"/>
      <c r="H984" s="326"/>
      <c r="I984" s="326"/>
    </row>
    <row r="985" spans="3:9" ht="15.75" customHeight="1">
      <c r="C985" s="329"/>
      <c r="E985" s="329"/>
      <c r="F985" s="328"/>
      <c r="G985" s="326"/>
      <c r="H985" s="326"/>
      <c r="I985" s="326"/>
    </row>
    <row r="986" spans="3:9" ht="15.75" customHeight="1">
      <c r="C986" s="329"/>
      <c r="E986" s="329"/>
      <c r="F986" s="328"/>
      <c r="G986" s="326"/>
      <c r="H986" s="326"/>
      <c r="I986" s="326"/>
    </row>
    <row r="987" spans="3:9" ht="15.75" customHeight="1">
      <c r="C987" s="329"/>
      <c r="E987" s="329"/>
      <c r="F987" s="328"/>
      <c r="G987" s="326"/>
      <c r="H987" s="326"/>
      <c r="I987" s="326"/>
    </row>
    <row r="988" spans="3:9" ht="15.75" customHeight="1">
      <c r="C988" s="329"/>
      <c r="E988" s="329"/>
      <c r="F988" s="328"/>
      <c r="G988" s="326"/>
      <c r="H988" s="326"/>
      <c r="I988" s="326"/>
    </row>
    <row r="989" spans="3:9" ht="15.75" customHeight="1">
      <c r="C989" s="329"/>
      <c r="E989" s="329"/>
      <c r="F989" s="328"/>
      <c r="G989" s="326"/>
      <c r="H989" s="326"/>
      <c r="I989" s="326"/>
    </row>
    <row r="990" spans="3:9" ht="15.75" customHeight="1">
      <c r="C990" s="329"/>
      <c r="E990" s="329"/>
      <c r="F990" s="328"/>
      <c r="G990" s="326"/>
      <c r="H990" s="326"/>
      <c r="I990" s="326"/>
    </row>
    <row r="991" spans="3:9" ht="15.75" customHeight="1">
      <c r="C991" s="329"/>
      <c r="E991" s="329"/>
      <c r="F991" s="328"/>
      <c r="G991" s="326"/>
      <c r="H991" s="326"/>
      <c r="I991" s="326"/>
    </row>
    <row r="992" spans="3:9" ht="15.75" customHeight="1">
      <c r="C992" s="329"/>
      <c r="E992" s="329"/>
      <c r="F992" s="328"/>
      <c r="G992" s="326"/>
      <c r="H992" s="326"/>
      <c r="I992" s="326"/>
    </row>
    <row r="993" spans="3:9" ht="15.75" customHeight="1">
      <c r="C993" s="329"/>
      <c r="E993" s="329"/>
      <c r="F993" s="328"/>
      <c r="G993" s="326"/>
      <c r="H993" s="326"/>
      <c r="I993" s="326"/>
    </row>
    <row r="994" spans="3:9" ht="15.75" customHeight="1">
      <c r="C994" s="329"/>
      <c r="E994" s="329"/>
      <c r="F994" s="328"/>
      <c r="G994" s="326"/>
      <c r="H994" s="326"/>
      <c r="I994" s="326"/>
    </row>
    <row r="995" spans="3:9" ht="15.75" customHeight="1">
      <c r="C995" s="329"/>
      <c r="E995" s="329"/>
      <c r="F995" s="328"/>
      <c r="G995" s="326"/>
      <c r="H995" s="326"/>
      <c r="I995" s="326"/>
    </row>
    <row r="996" spans="3:9" ht="15.75" customHeight="1">
      <c r="C996" s="329"/>
      <c r="E996" s="329"/>
      <c r="F996" s="328"/>
      <c r="G996" s="326"/>
      <c r="H996" s="326"/>
      <c r="I996" s="326"/>
    </row>
    <row r="997" spans="3:9" ht="15.75" customHeight="1">
      <c r="C997" s="329"/>
      <c r="E997" s="329"/>
      <c r="F997" s="328"/>
      <c r="G997" s="326"/>
      <c r="H997" s="326"/>
      <c r="I997" s="326"/>
    </row>
    <row r="998" spans="3:9" ht="15.75" customHeight="1">
      <c r="C998" s="329"/>
      <c r="E998" s="329"/>
      <c r="F998" s="328"/>
      <c r="G998" s="326"/>
      <c r="H998" s="326"/>
      <c r="I998" s="326"/>
    </row>
    <row r="999" spans="3:9" ht="15.75" customHeight="1">
      <c r="C999" s="329"/>
      <c r="E999" s="329"/>
      <c r="F999" s="328"/>
      <c r="G999" s="326"/>
      <c r="H999" s="326"/>
      <c r="I999" s="326"/>
    </row>
    <row r="1000" spans="3:9" ht="15.75" customHeight="1">
      <c r="C1000" s="329"/>
      <c r="E1000" s="329"/>
      <c r="F1000" s="328"/>
      <c r="G1000" s="326"/>
      <c r="H1000" s="326"/>
      <c r="I1000" s="326"/>
    </row>
    <row r="1001" spans="3:9" ht="15.75" customHeight="1">
      <c r="C1001" s="329"/>
      <c r="E1001" s="329"/>
      <c r="F1001" s="328"/>
      <c r="G1001" s="326"/>
      <c r="H1001" s="326"/>
      <c r="I1001" s="326"/>
    </row>
    <row r="1002" spans="3:9" ht="15.75" customHeight="1">
      <c r="C1002" s="329"/>
      <c r="E1002" s="329"/>
      <c r="F1002" s="328"/>
      <c r="G1002" s="326"/>
      <c r="H1002" s="326"/>
      <c r="I1002" s="326"/>
    </row>
    <row r="1003" spans="3:9" ht="15.75" customHeight="1">
      <c r="C1003" s="329"/>
      <c r="E1003" s="329"/>
      <c r="F1003" s="328"/>
      <c r="G1003" s="326"/>
      <c r="H1003" s="326"/>
      <c r="I1003" s="326"/>
    </row>
    <row r="1004" spans="3:9" ht="15.75" customHeight="1">
      <c r="C1004" s="329"/>
      <c r="E1004" s="329"/>
      <c r="F1004" s="328"/>
      <c r="G1004" s="326"/>
      <c r="H1004" s="326"/>
      <c r="I1004" s="326"/>
    </row>
    <row r="1005" spans="3:9" ht="15.75" customHeight="1">
      <c r="C1005" s="329"/>
      <c r="E1005" s="329"/>
      <c r="F1005" s="328"/>
      <c r="G1005" s="326"/>
      <c r="H1005" s="326"/>
      <c r="I1005" s="326"/>
    </row>
    <row r="1006" spans="3:9" ht="15.75" customHeight="1">
      <c r="C1006" s="329"/>
      <c r="E1006" s="329"/>
      <c r="F1006" s="328"/>
      <c r="G1006" s="326"/>
      <c r="H1006" s="326"/>
      <c r="I1006" s="326"/>
    </row>
    <row r="1007" spans="3:9" ht="15.75" customHeight="1">
      <c r="C1007" s="329"/>
      <c r="E1007" s="329"/>
      <c r="F1007" s="328"/>
      <c r="G1007" s="326"/>
      <c r="H1007" s="326"/>
      <c r="I1007" s="326"/>
    </row>
    <row r="1008" spans="3:9" ht="15.75" customHeight="1">
      <c r="C1008" s="329"/>
      <c r="E1008" s="329"/>
      <c r="F1008" s="328"/>
      <c r="G1008" s="326"/>
      <c r="H1008" s="326"/>
      <c r="I1008" s="326"/>
    </row>
    <row r="1009" spans="3:9" ht="15.75" customHeight="1">
      <c r="C1009" s="329"/>
      <c r="E1009" s="329"/>
      <c r="F1009" s="328"/>
      <c r="G1009" s="326"/>
      <c r="H1009" s="326"/>
      <c r="I1009" s="326"/>
    </row>
    <row r="1010" spans="3:9" ht="15.75" customHeight="1">
      <c r="C1010" s="329"/>
      <c r="E1010" s="329"/>
      <c r="F1010" s="328"/>
      <c r="G1010" s="326"/>
      <c r="H1010" s="326"/>
      <c r="I1010" s="326"/>
    </row>
    <row r="1011" spans="3:9" ht="15.75" customHeight="1">
      <c r="C1011" s="329"/>
      <c r="E1011" s="329"/>
      <c r="F1011" s="328"/>
      <c r="G1011" s="326"/>
      <c r="H1011" s="326"/>
      <c r="I1011" s="326"/>
    </row>
    <row r="1012" spans="3:9" ht="15.75" customHeight="1">
      <c r="C1012" s="329"/>
      <c r="E1012" s="329"/>
      <c r="F1012" s="328"/>
      <c r="G1012" s="326"/>
      <c r="H1012" s="326"/>
      <c r="I1012" s="326"/>
    </row>
    <row r="1013" spans="3:9" ht="15.75" customHeight="1">
      <c r="C1013" s="329"/>
      <c r="E1013" s="329"/>
      <c r="F1013" s="328"/>
      <c r="G1013" s="326"/>
      <c r="H1013" s="326"/>
      <c r="I1013" s="326"/>
    </row>
    <row r="1014" spans="3:9" ht="15.75" customHeight="1">
      <c r="C1014" s="329"/>
      <c r="E1014" s="329"/>
      <c r="F1014" s="328"/>
      <c r="G1014" s="326"/>
      <c r="H1014" s="326"/>
      <c r="I1014" s="326"/>
    </row>
    <row r="1015" spans="3:9" ht="15.75" customHeight="1">
      <c r="C1015" s="329"/>
      <c r="E1015" s="329"/>
      <c r="F1015" s="328"/>
      <c r="G1015" s="326"/>
      <c r="H1015" s="326"/>
      <c r="I1015" s="326"/>
    </row>
    <row r="1016" spans="3:9" ht="15.75" customHeight="1">
      <c r="C1016" s="329"/>
      <c r="E1016" s="329"/>
      <c r="F1016" s="328"/>
      <c r="G1016" s="326"/>
      <c r="H1016" s="326"/>
      <c r="I1016" s="326"/>
    </row>
    <row r="1017" spans="3:9" ht="15.75" customHeight="1">
      <c r="C1017" s="329"/>
      <c r="E1017" s="329"/>
      <c r="F1017" s="328"/>
      <c r="G1017" s="326"/>
      <c r="H1017" s="326"/>
      <c r="I1017" s="326"/>
    </row>
    <row r="1018" spans="3:9" ht="15.75" customHeight="1">
      <c r="C1018" s="329"/>
      <c r="E1018" s="329"/>
      <c r="F1018" s="328"/>
      <c r="G1018" s="326"/>
      <c r="H1018" s="326"/>
      <c r="I1018" s="326"/>
    </row>
    <row r="1019" spans="3:9" ht="15.75" customHeight="1">
      <c r="C1019" s="329"/>
      <c r="E1019" s="329"/>
      <c r="F1019" s="328"/>
      <c r="G1019" s="326"/>
      <c r="H1019" s="326"/>
      <c r="I1019" s="326"/>
    </row>
    <row r="1020" spans="3:9" ht="15.75" customHeight="1">
      <c r="C1020" s="329"/>
      <c r="E1020" s="329"/>
      <c r="F1020" s="328"/>
      <c r="G1020" s="326"/>
      <c r="H1020" s="326"/>
      <c r="I1020" s="326"/>
    </row>
    <row r="1021" spans="3:9" ht="15.75" customHeight="1">
      <c r="C1021" s="329"/>
      <c r="E1021" s="329"/>
      <c r="F1021" s="328"/>
      <c r="G1021" s="326"/>
      <c r="H1021" s="326"/>
      <c r="I1021" s="326"/>
    </row>
    <row r="1022" spans="3:9" ht="15.75" customHeight="1">
      <c r="C1022" s="329"/>
      <c r="E1022" s="329"/>
      <c r="F1022" s="328"/>
      <c r="G1022" s="326"/>
      <c r="H1022" s="326"/>
      <c r="I1022" s="326"/>
    </row>
    <row r="1023" spans="3:9" ht="15.75" customHeight="1">
      <c r="C1023" s="329"/>
      <c r="E1023" s="329"/>
      <c r="F1023" s="328"/>
      <c r="G1023" s="326"/>
      <c r="H1023" s="326"/>
      <c r="I1023" s="326"/>
    </row>
    <row r="1024" spans="3:9" ht="15.75" customHeight="1">
      <c r="C1024" s="329"/>
      <c r="E1024" s="329"/>
      <c r="F1024" s="328"/>
      <c r="G1024" s="326"/>
      <c r="H1024" s="326"/>
      <c r="I1024" s="326"/>
    </row>
    <row r="1025" spans="3:9" ht="15.75" customHeight="1">
      <c r="C1025" s="329"/>
      <c r="E1025" s="329"/>
      <c r="F1025" s="328"/>
      <c r="G1025" s="326"/>
      <c r="H1025" s="326"/>
      <c r="I1025" s="326"/>
    </row>
    <row r="1026" spans="3:9" ht="15.75" customHeight="1">
      <c r="C1026" s="329"/>
      <c r="E1026" s="329"/>
      <c r="F1026" s="328"/>
      <c r="G1026" s="326"/>
      <c r="H1026" s="326"/>
      <c r="I1026" s="326"/>
    </row>
    <row r="1027" spans="3:9" ht="15.75" customHeight="1">
      <c r="C1027" s="329"/>
      <c r="E1027" s="329"/>
      <c r="F1027" s="328"/>
      <c r="G1027" s="326"/>
      <c r="H1027" s="326"/>
      <c r="I1027" s="326"/>
    </row>
    <row r="1028" spans="3:9" ht="15.75" customHeight="1">
      <c r="C1028" s="329"/>
      <c r="E1028" s="329"/>
      <c r="F1028" s="328"/>
      <c r="G1028" s="326"/>
      <c r="H1028" s="326"/>
      <c r="I1028" s="326"/>
    </row>
    <row r="1029" spans="3:9" ht="15.75" customHeight="1">
      <c r="C1029" s="329"/>
      <c r="E1029" s="329"/>
      <c r="F1029" s="328"/>
      <c r="G1029" s="326"/>
      <c r="H1029" s="326"/>
      <c r="I1029" s="326"/>
    </row>
    <row r="1030" spans="3:9" ht="15.75" customHeight="1">
      <c r="C1030" s="329"/>
      <c r="E1030" s="329"/>
      <c r="F1030" s="328"/>
      <c r="G1030" s="326"/>
      <c r="H1030" s="326"/>
      <c r="I1030" s="326"/>
    </row>
    <row r="1031" spans="3:9" ht="15.75" customHeight="1">
      <c r="C1031" s="329"/>
      <c r="E1031" s="329"/>
      <c r="F1031" s="328"/>
      <c r="G1031" s="326"/>
      <c r="H1031" s="326"/>
      <c r="I1031" s="326"/>
    </row>
    <row r="1032" spans="3:9" ht="15.75" customHeight="1">
      <c r="C1032" s="329"/>
      <c r="E1032" s="329"/>
      <c r="F1032" s="328"/>
      <c r="G1032" s="326"/>
      <c r="H1032" s="326"/>
      <c r="I1032" s="326"/>
    </row>
    <row r="1033" spans="3:9" ht="15.75" customHeight="1">
      <c r="C1033" s="329"/>
      <c r="E1033" s="329"/>
      <c r="F1033" s="328"/>
      <c r="G1033" s="326"/>
      <c r="H1033" s="326"/>
      <c r="I1033" s="326"/>
    </row>
    <row r="1034" spans="3:9" ht="15.75" customHeight="1">
      <c r="C1034" s="329"/>
      <c r="E1034" s="329"/>
      <c r="F1034" s="328"/>
      <c r="G1034" s="326"/>
      <c r="H1034" s="326"/>
      <c r="I1034" s="326"/>
    </row>
    <row r="1035" spans="3:9" ht="15.75" customHeight="1">
      <c r="C1035" s="329"/>
      <c r="E1035" s="329"/>
      <c r="F1035" s="328"/>
      <c r="G1035" s="326"/>
      <c r="H1035" s="326"/>
      <c r="I1035" s="326"/>
    </row>
    <row r="1036" spans="3:9" ht="15.75" customHeight="1">
      <c r="C1036" s="329"/>
      <c r="E1036" s="329"/>
      <c r="F1036" s="328"/>
      <c r="G1036" s="326"/>
      <c r="H1036" s="326"/>
      <c r="I1036" s="326"/>
    </row>
    <row r="1037" spans="3:9" ht="15.75" customHeight="1">
      <c r="C1037" s="329"/>
      <c r="E1037" s="329"/>
      <c r="F1037" s="328"/>
      <c r="G1037" s="326"/>
      <c r="H1037" s="326"/>
      <c r="I1037" s="326"/>
    </row>
    <row r="1038" spans="3:9" ht="15.75" customHeight="1">
      <c r="C1038" s="329"/>
      <c r="E1038" s="329"/>
      <c r="F1038" s="328"/>
      <c r="G1038" s="326"/>
      <c r="H1038" s="326"/>
      <c r="I1038" s="326"/>
    </row>
    <row r="1039" spans="3:9" ht="15.75" customHeight="1">
      <c r="C1039" s="329"/>
      <c r="E1039" s="329"/>
      <c r="F1039" s="328"/>
      <c r="G1039" s="326"/>
      <c r="H1039" s="326"/>
      <c r="I1039" s="326"/>
    </row>
    <row r="1040" spans="3:9" ht="15.75" customHeight="1">
      <c r="C1040" s="329"/>
      <c r="E1040" s="329"/>
      <c r="F1040" s="328"/>
      <c r="G1040" s="326"/>
      <c r="H1040" s="326"/>
      <c r="I1040" s="326"/>
    </row>
    <row r="1041" spans="3:9" ht="15.75" customHeight="1">
      <c r="C1041" s="329"/>
      <c r="E1041" s="329"/>
      <c r="F1041" s="328"/>
      <c r="G1041" s="326"/>
      <c r="H1041" s="326"/>
      <c r="I1041" s="326"/>
    </row>
    <row r="1042" spans="3:9" ht="15.75" customHeight="1">
      <c r="C1042" s="329"/>
      <c r="E1042" s="329"/>
      <c r="F1042" s="328"/>
      <c r="G1042" s="326"/>
      <c r="H1042" s="326"/>
      <c r="I1042" s="326"/>
    </row>
    <row r="1043" spans="3:9" ht="15.75" customHeight="1">
      <c r="C1043" s="329"/>
      <c r="E1043" s="329"/>
      <c r="F1043" s="328"/>
      <c r="G1043" s="326"/>
      <c r="H1043" s="326"/>
      <c r="I1043" s="326"/>
    </row>
    <row r="1044" spans="3:9" ht="15.75" customHeight="1">
      <c r="C1044" s="329"/>
      <c r="E1044" s="329"/>
      <c r="F1044" s="328"/>
      <c r="G1044" s="326"/>
      <c r="H1044" s="326"/>
      <c r="I1044" s="326"/>
    </row>
    <row r="1045" spans="3:9" ht="15.75" customHeight="1">
      <c r="C1045" s="329"/>
      <c r="E1045" s="329"/>
      <c r="F1045" s="328"/>
      <c r="G1045" s="326"/>
      <c r="H1045" s="326"/>
      <c r="I1045" s="326"/>
    </row>
    <row r="1046" spans="3:9" ht="15.75" customHeight="1">
      <c r="C1046" s="329"/>
      <c r="E1046" s="329"/>
      <c r="F1046" s="328"/>
      <c r="G1046" s="326"/>
      <c r="H1046" s="326"/>
      <c r="I1046" s="326"/>
    </row>
    <row r="1047" spans="3:9" ht="15.75" customHeight="1">
      <c r="C1047" s="329"/>
      <c r="E1047" s="329"/>
      <c r="F1047" s="328"/>
      <c r="G1047" s="326"/>
      <c r="H1047" s="326"/>
      <c r="I1047" s="326"/>
    </row>
    <row r="1048" spans="3:9" ht="15.75" customHeight="1">
      <c r="C1048" s="329"/>
      <c r="E1048" s="329"/>
      <c r="F1048" s="328"/>
      <c r="G1048" s="326"/>
      <c r="H1048" s="326"/>
      <c r="I1048" s="326"/>
    </row>
    <row r="1049" spans="3:9" ht="15.75" customHeight="1">
      <c r="C1049" s="329"/>
      <c r="E1049" s="329"/>
      <c r="F1049" s="328"/>
      <c r="G1049" s="326"/>
      <c r="H1049" s="326"/>
      <c r="I1049" s="326"/>
    </row>
    <row r="1050" spans="3:9" ht="15.75" customHeight="1">
      <c r="C1050" s="329"/>
      <c r="E1050" s="329"/>
      <c r="F1050" s="328"/>
      <c r="G1050" s="326"/>
      <c r="H1050" s="326"/>
      <c r="I1050" s="326"/>
    </row>
    <row r="1051" spans="3:9" ht="15.75" customHeight="1">
      <c r="C1051" s="329"/>
      <c r="E1051" s="329"/>
      <c r="F1051" s="328"/>
      <c r="G1051" s="326"/>
      <c r="H1051" s="326"/>
      <c r="I1051" s="326"/>
    </row>
    <row r="1052" spans="3:9" ht="15.75" customHeight="1">
      <c r="C1052" s="329"/>
      <c r="E1052" s="329"/>
      <c r="F1052" s="328"/>
      <c r="G1052" s="326"/>
      <c r="H1052" s="326"/>
      <c r="I1052" s="326"/>
    </row>
    <row r="1053" spans="3:9" ht="15.75" customHeight="1">
      <c r="C1053" s="329"/>
      <c r="E1053" s="329"/>
      <c r="F1053" s="328"/>
      <c r="G1053" s="326"/>
      <c r="H1053" s="326"/>
      <c r="I1053" s="326"/>
    </row>
    <row r="1054" spans="3:9" ht="15.75" customHeight="1">
      <c r="C1054" s="329"/>
      <c r="E1054" s="329"/>
      <c r="F1054" s="328"/>
      <c r="G1054" s="326"/>
      <c r="H1054" s="326"/>
      <c r="I1054" s="326"/>
    </row>
    <row r="1055" spans="3:9" ht="15.75" customHeight="1">
      <c r="C1055" s="329"/>
      <c r="E1055" s="329"/>
      <c r="F1055" s="328"/>
      <c r="G1055" s="326"/>
      <c r="H1055" s="326"/>
      <c r="I1055" s="326"/>
    </row>
    <row r="1056" spans="3:9" ht="15.75" customHeight="1">
      <c r="C1056" s="329"/>
      <c r="E1056" s="329"/>
      <c r="F1056" s="328"/>
      <c r="G1056" s="326"/>
      <c r="H1056" s="326"/>
      <c r="I1056" s="326"/>
    </row>
    <row r="1057" spans="3:9" ht="15.75" customHeight="1">
      <c r="C1057" s="329"/>
      <c r="E1057" s="329"/>
      <c r="F1057" s="328"/>
      <c r="G1057" s="326"/>
      <c r="H1057" s="326"/>
      <c r="I1057" s="326"/>
    </row>
    <row r="1058" spans="3:9" ht="15.75" customHeight="1">
      <c r="C1058" s="329"/>
      <c r="E1058" s="329"/>
      <c r="F1058" s="328"/>
      <c r="G1058" s="326"/>
      <c r="H1058" s="326"/>
      <c r="I1058" s="326"/>
    </row>
    <row r="1059" spans="3:9" ht="15.75" customHeight="1">
      <c r="C1059" s="329"/>
      <c r="E1059" s="329"/>
      <c r="F1059" s="328"/>
      <c r="G1059" s="326"/>
      <c r="H1059" s="326"/>
      <c r="I1059" s="326"/>
    </row>
    <row r="1060" spans="3:9" ht="15.75" customHeight="1">
      <c r="C1060" s="329"/>
      <c r="E1060" s="329"/>
      <c r="F1060" s="328"/>
      <c r="G1060" s="326"/>
      <c r="H1060" s="326"/>
      <c r="I1060" s="326"/>
    </row>
    <row r="1061" spans="3:9" ht="15.75" customHeight="1">
      <c r="C1061" s="329"/>
      <c r="E1061" s="329"/>
      <c r="F1061" s="328"/>
      <c r="G1061" s="326"/>
      <c r="H1061" s="326"/>
      <c r="I1061" s="326"/>
    </row>
    <row r="1062" spans="3:9" ht="15.75" customHeight="1">
      <c r="C1062" s="329"/>
      <c r="E1062" s="329"/>
      <c r="F1062" s="328"/>
      <c r="G1062" s="326"/>
      <c r="H1062" s="326"/>
      <c r="I1062" s="326"/>
    </row>
    <row r="1063" spans="3:9" ht="15.75" customHeight="1">
      <c r="C1063" s="329"/>
      <c r="E1063" s="329"/>
      <c r="F1063" s="328"/>
      <c r="G1063" s="326"/>
      <c r="H1063" s="326"/>
      <c r="I1063" s="326"/>
    </row>
    <row r="1064" spans="3:9" ht="15.75" customHeight="1">
      <c r="C1064" s="329"/>
      <c r="E1064" s="329"/>
      <c r="F1064" s="328"/>
      <c r="G1064" s="326"/>
      <c r="H1064" s="326"/>
      <c r="I1064" s="326"/>
    </row>
    <row r="1065" spans="3:9" ht="15.75" customHeight="1">
      <c r="C1065" s="329"/>
      <c r="E1065" s="329"/>
      <c r="F1065" s="328"/>
      <c r="G1065" s="326"/>
      <c r="H1065" s="326"/>
      <c r="I1065" s="326"/>
    </row>
    <row r="1066" spans="3:9" ht="15.75" customHeight="1">
      <c r="C1066" s="329"/>
      <c r="E1066" s="329"/>
      <c r="F1066" s="328"/>
      <c r="G1066" s="326"/>
      <c r="H1066" s="326"/>
      <c r="I1066" s="326"/>
    </row>
    <row r="1067" spans="3:9" ht="15.75" customHeight="1">
      <c r="C1067" s="329"/>
      <c r="E1067" s="329"/>
      <c r="F1067" s="328"/>
      <c r="G1067" s="326"/>
      <c r="H1067" s="326"/>
      <c r="I1067" s="326"/>
    </row>
    <row r="1068" spans="3:9" ht="15.75" customHeight="1">
      <c r="C1068" s="329"/>
      <c r="E1068" s="329"/>
      <c r="F1068" s="328"/>
      <c r="G1068" s="326"/>
      <c r="H1068" s="326"/>
      <c r="I1068" s="326"/>
    </row>
    <row r="1069" spans="3:9" ht="15.75" customHeight="1">
      <c r="C1069" s="329"/>
      <c r="E1069" s="329"/>
      <c r="F1069" s="328"/>
      <c r="G1069" s="326"/>
      <c r="H1069" s="326"/>
      <c r="I1069" s="326"/>
    </row>
    <row r="1070" spans="3:9" ht="15.75" customHeight="1">
      <c r="C1070" s="329"/>
      <c r="E1070" s="329"/>
      <c r="F1070" s="328"/>
      <c r="G1070" s="326"/>
      <c r="H1070" s="326"/>
      <c r="I1070" s="326"/>
    </row>
    <row r="1071" spans="3:9" ht="15.75" customHeight="1">
      <c r="C1071" s="329"/>
      <c r="E1071" s="329"/>
      <c r="F1071" s="328"/>
      <c r="G1071" s="326"/>
      <c r="H1071" s="326"/>
      <c r="I1071" s="326"/>
    </row>
    <row r="1072" spans="3:9" ht="15.75" customHeight="1">
      <c r="C1072" s="329"/>
      <c r="E1072" s="329"/>
      <c r="F1072" s="328"/>
      <c r="G1072" s="326"/>
      <c r="H1072" s="326"/>
      <c r="I1072" s="326"/>
    </row>
    <row r="1073" spans="3:9" ht="15.75" customHeight="1">
      <c r="C1073" s="329"/>
      <c r="E1073" s="329"/>
      <c r="F1073" s="328"/>
      <c r="G1073" s="326"/>
      <c r="H1073" s="326"/>
      <c r="I1073" s="326"/>
    </row>
    <row r="1074" spans="3:9" ht="15.75" customHeight="1">
      <c r="C1074" s="329"/>
      <c r="E1074" s="329"/>
      <c r="F1074" s="328"/>
      <c r="G1074" s="326"/>
      <c r="H1074" s="326"/>
      <c r="I1074" s="326"/>
    </row>
    <row r="1075" spans="3:9" ht="15.75" customHeight="1">
      <c r="C1075" s="329"/>
      <c r="E1075" s="329"/>
      <c r="F1075" s="328"/>
      <c r="G1075" s="326"/>
      <c r="H1075" s="326"/>
      <c r="I1075" s="326"/>
    </row>
    <row r="1076" spans="3:9" ht="15.75" customHeight="1">
      <c r="C1076" s="329"/>
      <c r="E1076" s="329"/>
      <c r="F1076" s="328"/>
      <c r="G1076" s="326"/>
      <c r="H1076" s="326"/>
      <c r="I1076" s="326"/>
    </row>
    <row r="1077" spans="3:9" ht="15.75" customHeight="1">
      <c r="C1077" s="329"/>
      <c r="E1077" s="329"/>
      <c r="F1077" s="328"/>
      <c r="G1077" s="326"/>
      <c r="H1077" s="326"/>
      <c r="I1077" s="326"/>
    </row>
    <row r="1078" spans="3:9" ht="15.75" customHeight="1">
      <c r="C1078" s="329"/>
      <c r="E1078" s="329"/>
      <c r="F1078" s="328"/>
      <c r="G1078" s="326"/>
      <c r="H1078" s="326"/>
      <c r="I1078" s="326"/>
    </row>
    <row r="1079" spans="3:9" ht="15.75" customHeight="1">
      <c r="C1079" s="329"/>
      <c r="E1079" s="329"/>
      <c r="F1079" s="328"/>
      <c r="G1079" s="326"/>
      <c r="H1079" s="326"/>
      <c r="I1079" s="326"/>
    </row>
    <row r="1080" spans="3:9" ht="15.75" customHeight="1">
      <c r="C1080" s="329"/>
      <c r="E1080" s="329"/>
      <c r="F1080" s="328"/>
      <c r="G1080" s="326"/>
      <c r="H1080" s="326"/>
      <c r="I1080" s="326"/>
    </row>
    <row r="1081" spans="3:9" ht="15.75" customHeight="1">
      <c r="C1081" s="329"/>
      <c r="E1081" s="329"/>
      <c r="F1081" s="328"/>
      <c r="G1081" s="326"/>
      <c r="H1081" s="326"/>
      <c r="I1081" s="326"/>
    </row>
    <row r="1082" spans="3:9" ht="15.75" customHeight="1">
      <c r="C1082" s="329"/>
      <c r="E1082" s="329"/>
      <c r="F1082" s="328"/>
      <c r="G1082" s="326"/>
      <c r="H1082" s="326"/>
      <c r="I1082" s="326"/>
    </row>
    <row r="1083" spans="3:9" ht="15.75" customHeight="1">
      <c r="C1083" s="329"/>
      <c r="E1083" s="329"/>
      <c r="F1083" s="328"/>
      <c r="G1083" s="326"/>
      <c r="H1083" s="326"/>
      <c r="I1083" s="326"/>
    </row>
    <row r="1084" spans="3:9" ht="15.75" customHeight="1">
      <c r="C1084" s="329"/>
      <c r="E1084" s="329"/>
      <c r="F1084" s="328"/>
      <c r="G1084" s="326"/>
      <c r="H1084" s="326"/>
      <c r="I1084" s="326"/>
    </row>
    <row r="1085" spans="3:9" ht="15.75" customHeight="1">
      <c r="C1085" s="329"/>
      <c r="E1085" s="329"/>
      <c r="F1085" s="328"/>
      <c r="G1085" s="326"/>
      <c r="H1085" s="326"/>
      <c r="I1085" s="326"/>
    </row>
    <row r="1086" spans="3:9" ht="15.75" customHeight="1">
      <c r="C1086" s="329"/>
      <c r="E1086" s="329"/>
      <c r="F1086" s="328"/>
      <c r="G1086" s="326"/>
      <c r="H1086" s="326"/>
      <c r="I1086" s="326"/>
    </row>
    <row r="1087" spans="3:9" ht="15.75" customHeight="1">
      <c r="C1087" s="329"/>
      <c r="E1087" s="329"/>
      <c r="F1087" s="328"/>
      <c r="G1087" s="326"/>
      <c r="H1087" s="326"/>
      <c r="I1087" s="326"/>
    </row>
    <row r="1088" spans="3:9" ht="15.75" customHeight="1">
      <c r="C1088" s="329"/>
      <c r="E1088" s="329"/>
      <c r="F1088" s="328"/>
      <c r="G1088" s="326"/>
      <c r="H1088" s="326"/>
      <c r="I1088" s="326"/>
    </row>
    <row r="1089" spans="3:9" ht="15.75" customHeight="1">
      <c r="C1089" s="329"/>
      <c r="E1089" s="329"/>
      <c r="F1089" s="328"/>
      <c r="G1089" s="326"/>
      <c r="H1089" s="326"/>
      <c r="I1089" s="326"/>
    </row>
    <row r="1090" spans="3:9" ht="15.75" customHeight="1">
      <c r="C1090" s="329"/>
      <c r="E1090" s="329"/>
      <c r="F1090" s="328"/>
      <c r="G1090" s="326"/>
      <c r="H1090" s="326"/>
      <c r="I1090" s="326"/>
    </row>
    <row r="1091" spans="3:9" ht="15.75" customHeight="1">
      <c r="C1091" s="329"/>
      <c r="E1091" s="329"/>
      <c r="F1091" s="328"/>
      <c r="G1091" s="326"/>
      <c r="H1091" s="326"/>
      <c r="I1091" s="326"/>
    </row>
    <row r="1092" spans="3:9" ht="15.75" customHeight="1">
      <c r="C1092" s="329"/>
      <c r="E1092" s="329"/>
      <c r="F1092" s="328"/>
      <c r="G1092" s="326"/>
      <c r="H1092" s="326"/>
      <c r="I1092" s="326"/>
    </row>
    <row r="1093" spans="3:9" ht="15.75" customHeight="1">
      <c r="C1093" s="329"/>
      <c r="E1093" s="329"/>
      <c r="F1093" s="328"/>
      <c r="G1093" s="326"/>
      <c r="H1093" s="326"/>
      <c r="I1093" s="326"/>
    </row>
    <row r="1094" spans="3:9" ht="15.75" customHeight="1">
      <c r="C1094" s="329"/>
      <c r="E1094" s="329"/>
      <c r="F1094" s="328"/>
      <c r="G1094" s="326"/>
      <c r="H1094" s="326"/>
      <c r="I1094" s="326"/>
    </row>
    <row r="1095" spans="3:9" ht="15.75" customHeight="1">
      <c r="C1095" s="329"/>
      <c r="E1095" s="329"/>
      <c r="F1095" s="328"/>
      <c r="G1095" s="326"/>
      <c r="H1095" s="326"/>
      <c r="I1095" s="326"/>
    </row>
    <row r="1096" spans="3:9" ht="15.75" customHeight="1">
      <c r="C1096" s="329"/>
      <c r="E1096" s="329"/>
      <c r="F1096" s="328"/>
      <c r="G1096" s="326"/>
      <c r="H1096" s="326"/>
      <c r="I1096" s="326"/>
    </row>
    <row r="1097" spans="3:9" ht="15.75" customHeight="1">
      <c r="C1097" s="329"/>
      <c r="E1097" s="329"/>
      <c r="F1097" s="328"/>
      <c r="G1097" s="326"/>
      <c r="H1097" s="326"/>
      <c r="I1097" s="326"/>
    </row>
    <row r="1098" spans="3:9" ht="15.75" customHeight="1">
      <c r="C1098" s="329"/>
      <c r="E1098" s="329"/>
      <c r="F1098" s="328"/>
      <c r="G1098" s="326"/>
      <c r="H1098" s="326"/>
      <c r="I1098" s="326"/>
    </row>
    <row r="1099" spans="3:9" ht="15.75" customHeight="1">
      <c r="C1099" s="329"/>
      <c r="E1099" s="329"/>
      <c r="F1099" s="328"/>
      <c r="G1099" s="326"/>
      <c r="H1099" s="326"/>
      <c r="I1099" s="326"/>
    </row>
    <row r="1100" spans="3:9" ht="15.75" customHeight="1">
      <c r="C1100" s="329"/>
      <c r="E1100" s="329"/>
      <c r="F1100" s="328"/>
      <c r="G1100" s="326"/>
      <c r="H1100" s="326"/>
      <c r="I1100" s="326"/>
    </row>
    <row r="1101" spans="3:9" ht="15.75" customHeight="1">
      <c r="C1101" s="329"/>
      <c r="E1101" s="329"/>
      <c r="F1101" s="328"/>
      <c r="G1101" s="326"/>
      <c r="H1101" s="326"/>
      <c r="I1101" s="326"/>
    </row>
    <row r="1102" spans="3:9" ht="15.75" customHeight="1">
      <c r="C1102" s="329"/>
      <c r="E1102" s="329"/>
      <c r="F1102" s="328"/>
      <c r="G1102" s="326"/>
      <c r="H1102" s="326"/>
      <c r="I1102" s="326"/>
    </row>
    <row r="1103" spans="3:9" ht="15.75" customHeight="1">
      <c r="C1103" s="329"/>
      <c r="E1103" s="329"/>
      <c r="F1103" s="328"/>
      <c r="G1103" s="326"/>
      <c r="H1103" s="326"/>
      <c r="I1103" s="326"/>
    </row>
    <row r="1104" spans="3:9" ht="15.75" customHeight="1">
      <c r="C1104" s="329"/>
      <c r="E1104" s="329"/>
      <c r="F1104" s="328"/>
      <c r="G1104" s="326"/>
      <c r="H1104" s="326"/>
      <c r="I1104" s="326"/>
    </row>
    <row r="1105" spans="3:9" ht="15.75" customHeight="1">
      <c r="C1105" s="329"/>
      <c r="E1105" s="329"/>
      <c r="F1105" s="328"/>
      <c r="G1105" s="326"/>
      <c r="H1105" s="326"/>
      <c r="I1105" s="326"/>
    </row>
    <row r="1106" spans="3:9" ht="15.75" customHeight="1">
      <c r="C1106" s="329"/>
      <c r="E1106" s="329"/>
      <c r="F1106" s="328"/>
      <c r="G1106" s="326"/>
      <c r="H1106" s="326"/>
      <c r="I1106" s="326"/>
    </row>
    <row r="1107" spans="3:9" ht="15.75" customHeight="1">
      <c r="C1107" s="329"/>
      <c r="E1107" s="329"/>
      <c r="F1107" s="328"/>
      <c r="G1107" s="326"/>
      <c r="H1107" s="326"/>
      <c r="I1107" s="326"/>
    </row>
    <row r="1108" spans="3:9" ht="15.75" customHeight="1">
      <c r="C1108" s="329"/>
      <c r="E1108" s="329"/>
      <c r="F1108" s="328"/>
      <c r="G1108" s="326"/>
      <c r="H1108" s="326"/>
      <c r="I1108" s="326"/>
    </row>
    <row r="1109" spans="3:9" ht="15.75" customHeight="1">
      <c r="C1109" s="329"/>
      <c r="E1109" s="329"/>
      <c r="F1109" s="328"/>
      <c r="G1109" s="326"/>
      <c r="H1109" s="326"/>
      <c r="I1109" s="326"/>
    </row>
    <row r="1110" spans="3:9" ht="15.75" customHeight="1">
      <c r="C1110" s="329"/>
      <c r="E1110" s="329"/>
      <c r="F1110" s="328"/>
      <c r="G1110" s="326"/>
      <c r="H1110" s="326"/>
      <c r="I1110" s="326"/>
    </row>
    <row r="1111" spans="3:9" ht="15.75" customHeight="1">
      <c r="C1111" s="329"/>
      <c r="E1111" s="329"/>
      <c r="F1111" s="328"/>
      <c r="G1111" s="326"/>
      <c r="H1111" s="326"/>
      <c r="I1111" s="326"/>
    </row>
    <row r="1112" spans="3:9" ht="15.75" customHeight="1">
      <c r="C1112" s="329"/>
      <c r="E1112" s="329"/>
      <c r="F1112" s="328"/>
      <c r="G1112" s="326"/>
      <c r="H1112" s="326"/>
      <c r="I1112" s="326"/>
    </row>
    <row r="1113" spans="3:9" ht="15.75" customHeight="1">
      <c r="C1113" s="329"/>
      <c r="E1113" s="329"/>
      <c r="F1113" s="328"/>
      <c r="G1113" s="326"/>
      <c r="H1113" s="326"/>
      <c r="I1113" s="326"/>
    </row>
    <row r="1114" spans="3:9" ht="15.75" customHeight="1">
      <c r="C1114" s="329"/>
      <c r="E1114" s="329"/>
      <c r="F1114" s="328"/>
      <c r="G1114" s="326"/>
      <c r="H1114" s="326"/>
      <c r="I1114" s="326"/>
    </row>
    <row r="1115" spans="3:9" ht="15.75" customHeight="1">
      <c r="C1115" s="329"/>
      <c r="E1115" s="329"/>
      <c r="F1115" s="328"/>
      <c r="G1115" s="326"/>
      <c r="H1115" s="326"/>
      <c r="I1115" s="326"/>
    </row>
    <row r="1116" spans="3:9" ht="15.75" customHeight="1">
      <c r="C1116" s="329"/>
      <c r="E1116" s="329"/>
      <c r="F1116" s="328"/>
      <c r="G1116" s="326"/>
      <c r="H1116" s="326"/>
      <c r="I1116" s="326"/>
    </row>
    <row r="1117" spans="3:9" ht="15.75" customHeight="1">
      <c r="C1117" s="329"/>
      <c r="E1117" s="329"/>
      <c r="F1117" s="328"/>
      <c r="G1117" s="326"/>
      <c r="H1117" s="326"/>
      <c r="I1117" s="326"/>
    </row>
    <row r="1118" spans="3:9" ht="15.75" customHeight="1">
      <c r="C1118" s="329"/>
      <c r="E1118" s="329"/>
      <c r="F1118" s="328"/>
      <c r="G1118" s="326"/>
      <c r="H1118" s="326"/>
      <c r="I1118" s="326"/>
    </row>
    <row r="1119" spans="3:9" ht="15.75" customHeight="1">
      <c r="C1119" s="329"/>
      <c r="E1119" s="329"/>
      <c r="F1119" s="328"/>
      <c r="G1119" s="326"/>
      <c r="H1119" s="326"/>
      <c r="I1119" s="326"/>
    </row>
    <row r="1120" spans="3:9" ht="15.75" customHeight="1">
      <c r="C1120" s="329"/>
      <c r="E1120" s="329"/>
      <c r="F1120" s="328"/>
      <c r="G1120" s="326"/>
      <c r="H1120" s="326"/>
      <c r="I1120" s="326"/>
    </row>
    <row r="1121" spans="3:9" ht="15.75" customHeight="1">
      <c r="C1121" s="329"/>
      <c r="E1121" s="329"/>
      <c r="F1121" s="328"/>
      <c r="G1121" s="326"/>
      <c r="H1121" s="326"/>
      <c r="I1121" s="326"/>
    </row>
    <row r="1122" spans="3:9" ht="15.75" customHeight="1">
      <c r="C1122" s="329"/>
      <c r="E1122" s="329"/>
      <c r="F1122" s="328"/>
      <c r="G1122" s="326"/>
      <c r="H1122" s="326"/>
      <c r="I1122" s="326"/>
    </row>
    <row r="1123" spans="3:9" ht="15.75" customHeight="1">
      <c r="C1123" s="329"/>
      <c r="E1123" s="329"/>
      <c r="F1123" s="328"/>
      <c r="G1123" s="326"/>
      <c r="H1123" s="326"/>
      <c r="I1123" s="326"/>
    </row>
    <row r="1124" spans="3:9" ht="15.75" customHeight="1">
      <c r="C1124" s="329"/>
      <c r="E1124" s="329"/>
      <c r="F1124" s="328"/>
      <c r="G1124" s="326"/>
      <c r="H1124" s="326"/>
      <c r="I1124" s="326"/>
    </row>
    <row r="1125" spans="3:9" ht="15.75" customHeight="1">
      <c r="C1125" s="329"/>
      <c r="E1125" s="329"/>
      <c r="F1125" s="328"/>
      <c r="G1125" s="326"/>
      <c r="H1125" s="326"/>
      <c r="I1125" s="326"/>
    </row>
    <row r="1126" spans="3:9" ht="15.75" customHeight="1">
      <c r="C1126" s="329"/>
      <c r="E1126" s="329"/>
      <c r="F1126" s="328"/>
      <c r="G1126" s="326"/>
      <c r="H1126" s="326"/>
      <c r="I1126" s="326"/>
    </row>
    <row r="1127" spans="3:9" ht="15.75" customHeight="1">
      <c r="C1127" s="329"/>
      <c r="E1127" s="329"/>
      <c r="F1127" s="328"/>
      <c r="G1127" s="326"/>
      <c r="H1127" s="326"/>
      <c r="I1127" s="326"/>
    </row>
    <row r="1128" spans="3:9" ht="15.75" customHeight="1">
      <c r="C1128" s="329"/>
      <c r="E1128" s="329"/>
      <c r="F1128" s="328"/>
      <c r="G1128" s="326"/>
      <c r="H1128" s="326"/>
      <c r="I1128" s="326"/>
    </row>
    <row r="1129" spans="3:9" ht="15.75" customHeight="1">
      <c r="C1129" s="329"/>
      <c r="E1129" s="329"/>
      <c r="F1129" s="328"/>
      <c r="G1129" s="326"/>
      <c r="H1129" s="326"/>
      <c r="I1129" s="326"/>
    </row>
    <row r="1130" spans="3:9" ht="15.75" customHeight="1">
      <c r="C1130" s="329"/>
      <c r="E1130" s="329"/>
      <c r="F1130" s="328"/>
      <c r="G1130" s="326"/>
      <c r="H1130" s="326"/>
      <c r="I1130" s="326"/>
    </row>
    <row r="1131" spans="3:9" ht="15.75" customHeight="1">
      <c r="C1131" s="329"/>
      <c r="E1131" s="329"/>
      <c r="F1131" s="328"/>
      <c r="G1131" s="326"/>
      <c r="H1131" s="326"/>
      <c r="I1131" s="326"/>
    </row>
    <row r="1132" spans="3:9" ht="15.75" customHeight="1">
      <c r="C1132" s="329"/>
      <c r="E1132" s="329"/>
      <c r="F1132" s="328"/>
      <c r="G1132" s="326"/>
      <c r="H1132" s="326"/>
      <c r="I1132" s="326"/>
    </row>
    <row r="1133" spans="3:9" ht="15.75" customHeight="1">
      <c r="C1133" s="329"/>
      <c r="E1133" s="329"/>
      <c r="F1133" s="328"/>
      <c r="G1133" s="326"/>
      <c r="H1133" s="326"/>
      <c r="I1133" s="326"/>
    </row>
    <row r="1134" spans="3:9" ht="15.75" customHeight="1">
      <c r="C1134" s="329"/>
      <c r="E1134" s="329"/>
      <c r="F1134" s="328"/>
      <c r="G1134" s="326"/>
      <c r="H1134" s="326"/>
      <c r="I1134" s="326"/>
    </row>
    <row r="1135" spans="3:9" ht="15.75" customHeight="1">
      <c r="C1135" s="329"/>
      <c r="E1135" s="329"/>
      <c r="F1135" s="328"/>
      <c r="G1135" s="326"/>
      <c r="H1135" s="326"/>
      <c r="I1135" s="326"/>
    </row>
    <row r="1136" spans="3:9" ht="15.75" customHeight="1">
      <c r="C1136" s="329"/>
      <c r="E1136" s="329"/>
      <c r="F1136" s="328"/>
      <c r="G1136" s="326"/>
      <c r="H1136" s="326"/>
      <c r="I1136" s="326"/>
    </row>
    <row r="1137" spans="3:9" ht="15.75" customHeight="1">
      <c r="C1137" s="329"/>
      <c r="E1137" s="329"/>
      <c r="F1137" s="328"/>
      <c r="G1137" s="326"/>
      <c r="H1137" s="326"/>
      <c r="I1137" s="326"/>
    </row>
    <row r="1138" spans="3:9" ht="15.75" customHeight="1">
      <c r="C1138" s="329"/>
      <c r="E1138" s="329"/>
      <c r="F1138" s="328"/>
      <c r="G1138" s="326"/>
      <c r="H1138" s="326"/>
      <c r="I1138" s="326"/>
    </row>
    <row r="1139" spans="3:9" ht="15.75" customHeight="1">
      <c r="C1139" s="329"/>
      <c r="E1139" s="329"/>
      <c r="F1139" s="328"/>
      <c r="G1139" s="326"/>
      <c r="H1139" s="326"/>
      <c r="I1139" s="326"/>
    </row>
    <row r="1140" spans="3:9" ht="15.75" customHeight="1">
      <c r="C1140" s="329"/>
      <c r="E1140" s="329"/>
      <c r="F1140" s="328"/>
      <c r="G1140" s="326"/>
      <c r="H1140" s="326"/>
      <c r="I1140" s="326"/>
    </row>
    <row r="1141" spans="3:9" ht="15.75" customHeight="1">
      <c r="C1141" s="329"/>
      <c r="E1141" s="329"/>
      <c r="F1141" s="328"/>
      <c r="G1141" s="326"/>
      <c r="H1141" s="326"/>
      <c r="I1141" s="326"/>
    </row>
    <row r="1142" spans="3:9" ht="15.75" customHeight="1">
      <c r="C1142" s="329"/>
      <c r="E1142" s="329"/>
      <c r="F1142" s="328"/>
      <c r="G1142" s="326"/>
      <c r="H1142" s="326"/>
      <c r="I1142" s="326"/>
    </row>
    <row r="1143" spans="3:9" ht="15.75" customHeight="1">
      <c r="C1143" s="329"/>
      <c r="E1143" s="329"/>
      <c r="F1143" s="328"/>
      <c r="G1143" s="326"/>
      <c r="H1143" s="326"/>
      <c r="I1143" s="326"/>
    </row>
    <row r="1144" spans="3:9" ht="15.75" customHeight="1">
      <c r="C1144" s="329"/>
      <c r="E1144" s="329"/>
      <c r="F1144" s="328"/>
      <c r="G1144" s="326"/>
      <c r="H1144" s="326"/>
      <c r="I1144" s="326"/>
    </row>
    <row r="1145" spans="3:9" ht="15.75" customHeight="1">
      <c r="C1145" s="329"/>
      <c r="E1145" s="329"/>
      <c r="F1145" s="328"/>
      <c r="G1145" s="326"/>
      <c r="H1145" s="326"/>
      <c r="I1145" s="326"/>
    </row>
    <row r="1146" spans="3:9" ht="15.75" customHeight="1">
      <c r="C1146" s="329"/>
      <c r="E1146" s="329"/>
      <c r="F1146" s="328"/>
      <c r="G1146" s="326"/>
      <c r="H1146" s="326"/>
      <c r="I1146" s="326"/>
    </row>
    <row r="1147" spans="3:9" ht="15.75" customHeight="1">
      <c r="C1147" s="329"/>
      <c r="E1147" s="329"/>
      <c r="F1147" s="328"/>
      <c r="G1147" s="326"/>
      <c r="H1147" s="326"/>
      <c r="I1147" s="326"/>
    </row>
    <row r="1148" spans="3:9" ht="15.75" customHeight="1">
      <c r="C1148" s="329"/>
      <c r="E1148" s="329"/>
      <c r="F1148" s="328"/>
      <c r="G1148" s="326"/>
      <c r="H1148" s="326"/>
      <c r="I1148" s="326"/>
    </row>
    <row r="1149" spans="3:9" ht="15.75" customHeight="1">
      <c r="C1149" s="329"/>
      <c r="E1149" s="329"/>
      <c r="F1149" s="328"/>
      <c r="G1149" s="326"/>
      <c r="H1149" s="326"/>
      <c r="I1149" s="326"/>
    </row>
    <row r="1150" spans="3:9" ht="15.75" customHeight="1">
      <c r="C1150" s="329"/>
      <c r="E1150" s="329"/>
      <c r="F1150" s="328"/>
      <c r="G1150" s="326"/>
      <c r="H1150" s="326"/>
      <c r="I1150" s="326"/>
    </row>
    <row r="1151" spans="3:9" ht="15.75" customHeight="1">
      <c r="C1151" s="329"/>
      <c r="E1151" s="329"/>
      <c r="F1151" s="328"/>
      <c r="G1151" s="326"/>
      <c r="H1151" s="326"/>
      <c r="I1151" s="326"/>
    </row>
    <row r="1152" spans="3:9" ht="15.75" customHeight="1">
      <c r="C1152" s="329"/>
      <c r="E1152" s="329"/>
      <c r="F1152" s="328"/>
      <c r="G1152" s="326"/>
      <c r="H1152" s="326"/>
      <c r="I1152" s="326"/>
    </row>
    <row r="1153" spans="3:9" ht="15.75" customHeight="1">
      <c r="C1153" s="329"/>
      <c r="E1153" s="329"/>
      <c r="F1153" s="328"/>
      <c r="G1153" s="326"/>
      <c r="H1153" s="326"/>
      <c r="I1153" s="326"/>
    </row>
    <row r="1154" spans="3:9" ht="15.75" customHeight="1">
      <c r="C1154" s="329"/>
      <c r="E1154" s="329"/>
      <c r="F1154" s="328"/>
      <c r="G1154" s="326"/>
      <c r="H1154" s="326"/>
      <c r="I1154" s="326"/>
    </row>
    <row r="1155" spans="3:9" ht="15.75" customHeight="1">
      <c r="C1155" s="329"/>
      <c r="E1155" s="329"/>
      <c r="F1155" s="328"/>
      <c r="G1155" s="326"/>
      <c r="H1155" s="326"/>
      <c r="I1155" s="326"/>
    </row>
    <row r="1156" spans="3:9" ht="15.75" customHeight="1">
      <c r="C1156" s="329"/>
      <c r="E1156" s="329"/>
      <c r="F1156" s="328"/>
      <c r="G1156" s="326"/>
      <c r="H1156" s="326"/>
      <c r="I1156" s="326"/>
    </row>
    <row r="1157" spans="3:9" ht="15.75" customHeight="1">
      <c r="C1157" s="329"/>
      <c r="E1157" s="329"/>
      <c r="F1157" s="328"/>
      <c r="G1157" s="326"/>
      <c r="H1157" s="326"/>
      <c r="I1157" s="326"/>
    </row>
    <row r="1158" spans="3:9" ht="15.75" customHeight="1">
      <c r="C1158" s="329"/>
      <c r="E1158" s="329"/>
      <c r="F1158" s="328"/>
      <c r="G1158" s="326"/>
      <c r="H1158" s="326"/>
      <c r="I1158" s="326"/>
    </row>
    <row r="1159" spans="3:9" ht="15.75" customHeight="1">
      <c r="C1159" s="329"/>
      <c r="E1159" s="329"/>
      <c r="F1159" s="328"/>
      <c r="G1159" s="326"/>
      <c r="H1159" s="326"/>
      <c r="I1159" s="326"/>
    </row>
    <row r="1160" spans="3:9" ht="15.75" customHeight="1">
      <c r="C1160" s="329"/>
      <c r="E1160" s="329"/>
      <c r="F1160" s="328"/>
      <c r="G1160" s="326"/>
      <c r="H1160" s="326"/>
      <c r="I1160" s="326"/>
    </row>
    <row r="1161" spans="3:9" ht="15.75" customHeight="1">
      <c r="C1161" s="329"/>
      <c r="E1161" s="329"/>
      <c r="F1161" s="328"/>
      <c r="G1161" s="326"/>
      <c r="H1161" s="326"/>
      <c r="I1161" s="326"/>
    </row>
    <row r="1162" spans="3:9" ht="15.75" customHeight="1">
      <c r="C1162" s="329"/>
      <c r="E1162" s="329"/>
      <c r="F1162" s="328"/>
      <c r="G1162" s="326"/>
      <c r="H1162" s="326"/>
      <c r="I1162" s="326"/>
    </row>
    <row r="1163" spans="3:9" ht="15.75" customHeight="1">
      <c r="C1163" s="329"/>
      <c r="E1163" s="329"/>
      <c r="F1163" s="328"/>
      <c r="G1163" s="326"/>
      <c r="H1163" s="326"/>
      <c r="I1163" s="326"/>
    </row>
    <row r="1164" spans="3:9" ht="15.75" customHeight="1">
      <c r="C1164" s="329"/>
      <c r="E1164" s="329"/>
      <c r="F1164" s="328"/>
      <c r="G1164" s="326"/>
      <c r="H1164" s="326"/>
      <c r="I1164" s="326"/>
    </row>
    <row r="1165" spans="3:9" ht="15.75" customHeight="1">
      <c r="C1165" s="329"/>
      <c r="E1165" s="329"/>
      <c r="F1165" s="328"/>
      <c r="G1165" s="326"/>
      <c r="H1165" s="326"/>
      <c r="I1165" s="326"/>
    </row>
    <row r="1166" spans="3:9" ht="15.75" customHeight="1">
      <c r="C1166" s="329"/>
      <c r="E1166" s="329"/>
      <c r="F1166" s="328"/>
      <c r="G1166" s="326"/>
      <c r="H1166" s="326"/>
      <c r="I1166" s="326"/>
    </row>
    <row r="1167" spans="3:9" ht="15.75" customHeight="1">
      <c r="C1167" s="329"/>
      <c r="E1167" s="329"/>
      <c r="F1167" s="328"/>
      <c r="G1167" s="326"/>
      <c r="H1167" s="326"/>
      <c r="I1167" s="326"/>
    </row>
    <row r="1168" spans="3:9" ht="15.75" customHeight="1">
      <c r="C1168" s="329"/>
      <c r="E1168" s="329"/>
      <c r="F1168" s="328"/>
      <c r="G1168" s="326"/>
      <c r="H1168" s="326"/>
      <c r="I1168" s="326"/>
    </row>
    <row r="1169" spans="3:9" ht="15.75" customHeight="1">
      <c r="C1169" s="329"/>
      <c r="E1169" s="329"/>
      <c r="F1169" s="328"/>
      <c r="G1169" s="326"/>
      <c r="H1169" s="326"/>
      <c r="I1169" s="326"/>
    </row>
    <row r="1170" spans="3:9" ht="15.75" customHeight="1">
      <c r="C1170" s="329"/>
      <c r="E1170" s="329"/>
      <c r="F1170" s="328"/>
      <c r="G1170" s="326"/>
      <c r="H1170" s="326"/>
      <c r="I1170" s="326"/>
    </row>
    <row r="1171" spans="3:9" ht="15.75" customHeight="1">
      <c r="C1171" s="329"/>
      <c r="E1171" s="329"/>
      <c r="F1171" s="328"/>
      <c r="G1171" s="326"/>
      <c r="H1171" s="326"/>
      <c r="I1171" s="326"/>
    </row>
    <row r="1172" spans="3:9" ht="15.75" customHeight="1">
      <c r="C1172" s="329"/>
      <c r="E1172" s="329"/>
      <c r="F1172" s="328"/>
      <c r="G1172" s="326"/>
      <c r="H1172" s="326"/>
      <c r="I1172" s="326"/>
    </row>
    <row r="1173" spans="3:9" ht="15.75" customHeight="1">
      <c r="C1173" s="329"/>
      <c r="E1173" s="329"/>
      <c r="F1173" s="328"/>
      <c r="G1173" s="326"/>
      <c r="H1173" s="326"/>
      <c r="I1173" s="326"/>
    </row>
    <row r="1174" spans="3:9" ht="15.75" customHeight="1">
      <c r="C1174" s="329"/>
      <c r="E1174" s="329"/>
      <c r="F1174" s="328"/>
      <c r="G1174" s="326"/>
      <c r="H1174" s="326"/>
      <c r="I1174" s="326"/>
    </row>
    <row r="1175" spans="3:9" ht="15.75" customHeight="1">
      <c r="C1175" s="329"/>
      <c r="E1175" s="329"/>
      <c r="F1175" s="328"/>
      <c r="G1175" s="326"/>
      <c r="H1175" s="326"/>
      <c r="I1175" s="326"/>
    </row>
    <row r="1176" spans="3:9" ht="15.75" customHeight="1">
      <c r="C1176" s="329"/>
      <c r="E1176" s="329"/>
      <c r="F1176" s="328"/>
      <c r="G1176" s="326"/>
      <c r="H1176" s="326"/>
      <c r="I1176" s="326"/>
    </row>
    <row r="1177" spans="3:9" ht="15.75" customHeight="1">
      <c r="C1177" s="329"/>
      <c r="E1177" s="329"/>
      <c r="F1177" s="328"/>
      <c r="G1177" s="326"/>
      <c r="H1177" s="326"/>
      <c r="I1177" s="326"/>
    </row>
    <row r="1178" spans="3:9" ht="15.75" customHeight="1">
      <c r="C1178" s="329"/>
      <c r="E1178" s="329"/>
      <c r="F1178" s="328"/>
      <c r="G1178" s="326"/>
      <c r="H1178" s="326"/>
      <c r="I1178" s="326"/>
    </row>
    <row r="1179" spans="3:9" ht="15.75" customHeight="1">
      <c r="C1179" s="329"/>
      <c r="E1179" s="329"/>
      <c r="F1179" s="328"/>
      <c r="G1179" s="326"/>
      <c r="H1179" s="326"/>
      <c r="I1179" s="326"/>
    </row>
    <row r="1180" spans="3:9" ht="15.75" customHeight="1">
      <c r="C1180" s="329"/>
      <c r="E1180" s="329"/>
      <c r="F1180" s="328"/>
      <c r="G1180" s="326"/>
      <c r="H1180" s="326"/>
      <c r="I1180" s="326"/>
    </row>
    <row r="1181" spans="3:9" ht="15.75" customHeight="1">
      <c r="C1181" s="329"/>
      <c r="E1181" s="329"/>
      <c r="F1181" s="328"/>
      <c r="G1181" s="326"/>
      <c r="H1181" s="326"/>
      <c r="I1181" s="326"/>
    </row>
    <row r="1182" spans="3:9" ht="15.75" customHeight="1">
      <c r="C1182" s="329"/>
      <c r="E1182" s="329"/>
      <c r="F1182" s="328"/>
      <c r="G1182" s="326"/>
      <c r="H1182" s="326"/>
      <c r="I1182" s="326"/>
    </row>
    <row r="1183" spans="3:9" ht="15.75" customHeight="1">
      <c r="C1183" s="329"/>
      <c r="E1183" s="329"/>
      <c r="F1183" s="328"/>
      <c r="G1183" s="326"/>
      <c r="H1183" s="326"/>
      <c r="I1183" s="326"/>
    </row>
    <row r="1184" spans="3:9" ht="15.75" customHeight="1">
      <c r="C1184" s="329"/>
      <c r="E1184" s="329"/>
      <c r="F1184" s="328"/>
      <c r="G1184" s="326"/>
      <c r="H1184" s="326"/>
      <c r="I1184" s="326"/>
    </row>
    <row r="1185" spans="3:9" ht="15.75" customHeight="1">
      <c r="C1185" s="329"/>
      <c r="E1185" s="329"/>
      <c r="F1185" s="328"/>
      <c r="G1185" s="326"/>
      <c r="H1185" s="326"/>
      <c r="I1185" s="326"/>
    </row>
    <row r="1186" spans="3:9" ht="15.75" customHeight="1">
      <c r="C1186" s="329"/>
      <c r="E1186" s="329"/>
      <c r="F1186" s="328"/>
      <c r="G1186" s="326"/>
      <c r="H1186" s="326"/>
      <c r="I1186" s="326"/>
    </row>
    <row r="1187" spans="3:9" ht="15.75" customHeight="1">
      <c r="C1187" s="329"/>
      <c r="E1187" s="329"/>
      <c r="F1187" s="328"/>
      <c r="G1187" s="326"/>
      <c r="H1187" s="326"/>
      <c r="I1187" s="326"/>
    </row>
    <row r="1188" spans="3:9" ht="15.75" customHeight="1">
      <c r="C1188" s="329"/>
      <c r="E1188" s="329"/>
      <c r="F1188" s="328"/>
      <c r="G1188" s="326"/>
      <c r="H1188" s="326"/>
      <c r="I1188" s="326"/>
    </row>
    <row r="1189" spans="3:9" ht="15.75" customHeight="1">
      <c r="C1189" s="329"/>
      <c r="E1189" s="329"/>
      <c r="F1189" s="328"/>
      <c r="G1189" s="326"/>
      <c r="H1189" s="326"/>
      <c r="I1189" s="326"/>
    </row>
    <row r="1190" spans="3:9" ht="15.75" customHeight="1">
      <c r="C1190" s="329"/>
      <c r="E1190" s="329"/>
      <c r="F1190" s="328"/>
      <c r="G1190" s="326"/>
      <c r="H1190" s="326"/>
      <c r="I1190" s="326"/>
    </row>
    <row r="1191" spans="3:9" ht="15.75" customHeight="1">
      <c r="C1191" s="329"/>
      <c r="E1191" s="329"/>
      <c r="F1191" s="328"/>
      <c r="G1191" s="326"/>
      <c r="H1191" s="326"/>
      <c r="I1191" s="326"/>
    </row>
    <row r="1192" spans="3:9" ht="15.75" customHeight="1">
      <c r="C1192" s="329"/>
      <c r="E1192" s="329"/>
      <c r="F1192" s="328"/>
      <c r="G1192" s="326"/>
      <c r="H1192" s="326"/>
      <c r="I1192" s="326"/>
    </row>
    <row r="1193" spans="3:9" ht="15.75" customHeight="1">
      <c r="C1193" s="329"/>
      <c r="E1193" s="329"/>
      <c r="F1193" s="328"/>
      <c r="G1193" s="326"/>
      <c r="H1193" s="326"/>
      <c r="I1193" s="326"/>
    </row>
    <row r="1194" spans="3:9" ht="15.75" customHeight="1">
      <c r="C1194" s="329"/>
      <c r="E1194" s="329"/>
      <c r="F1194" s="328"/>
      <c r="G1194" s="326"/>
      <c r="H1194" s="326"/>
      <c r="I1194" s="326"/>
    </row>
    <row r="1195" spans="3:9" ht="15.75" customHeight="1">
      <c r="C1195" s="329"/>
      <c r="E1195" s="329"/>
      <c r="F1195" s="328"/>
      <c r="G1195" s="326"/>
      <c r="H1195" s="326"/>
      <c r="I1195" s="326"/>
    </row>
    <row r="1196" spans="3:9" ht="15.75" customHeight="1">
      <c r="C1196" s="329"/>
      <c r="E1196" s="329"/>
      <c r="F1196" s="328"/>
      <c r="G1196" s="326"/>
      <c r="H1196" s="326"/>
      <c r="I1196" s="326"/>
    </row>
    <row r="1197" spans="3:9" ht="15.75" customHeight="1">
      <c r="C1197" s="329"/>
      <c r="E1197" s="329"/>
      <c r="F1197" s="328"/>
      <c r="G1197" s="326"/>
      <c r="H1197" s="326"/>
      <c r="I1197" s="326"/>
    </row>
    <row r="1198" spans="3:9" ht="15.75" customHeight="1">
      <c r="C1198" s="329"/>
      <c r="E1198" s="329"/>
      <c r="F1198" s="328"/>
      <c r="G1198" s="326"/>
      <c r="H1198" s="326"/>
      <c r="I1198" s="326"/>
    </row>
    <row r="1199" spans="3:9" ht="15.75" customHeight="1">
      <c r="C1199" s="329"/>
      <c r="E1199" s="329"/>
      <c r="F1199" s="328"/>
      <c r="G1199" s="326"/>
      <c r="H1199" s="326"/>
      <c r="I1199" s="326"/>
    </row>
    <row r="1200" spans="3:9" ht="15.75" customHeight="1">
      <c r="C1200" s="329"/>
      <c r="E1200" s="329"/>
      <c r="F1200" s="328"/>
      <c r="G1200" s="326"/>
      <c r="H1200" s="326"/>
      <c r="I1200" s="326"/>
    </row>
    <row r="1201" spans="3:9" ht="15.75" customHeight="1">
      <c r="C1201" s="329"/>
      <c r="E1201" s="329"/>
      <c r="F1201" s="328"/>
      <c r="G1201" s="326"/>
      <c r="H1201" s="326"/>
      <c r="I1201" s="326"/>
    </row>
    <row r="1202" spans="3:9" ht="15.75" customHeight="1">
      <c r="C1202" s="329"/>
      <c r="E1202" s="329"/>
      <c r="F1202" s="328"/>
      <c r="G1202" s="326"/>
      <c r="H1202" s="326"/>
      <c r="I1202" s="326"/>
    </row>
    <row r="1203" spans="3:9" ht="15.75" customHeight="1">
      <c r="C1203" s="329"/>
      <c r="E1203" s="329"/>
      <c r="F1203" s="328"/>
      <c r="G1203" s="326"/>
      <c r="H1203" s="326"/>
      <c r="I1203" s="326"/>
    </row>
    <row r="1204" spans="3:9" ht="15.75" customHeight="1">
      <c r="C1204" s="329"/>
      <c r="E1204" s="329"/>
      <c r="F1204" s="328"/>
      <c r="G1204" s="326"/>
      <c r="H1204" s="326"/>
      <c r="I1204" s="326"/>
    </row>
    <row r="1205" spans="3:9" ht="15.75" customHeight="1">
      <c r="C1205" s="329"/>
      <c r="E1205" s="329"/>
      <c r="F1205" s="328"/>
      <c r="G1205" s="326"/>
      <c r="H1205" s="326"/>
      <c r="I1205" s="326"/>
    </row>
    <row r="1206" spans="3:9" ht="15.75" customHeight="1">
      <c r="C1206" s="329"/>
      <c r="E1206" s="329"/>
      <c r="F1206" s="328"/>
      <c r="G1206" s="326"/>
      <c r="H1206" s="326"/>
      <c r="I1206" s="326"/>
    </row>
    <row r="1207" spans="3:9" ht="15.75" customHeight="1">
      <c r="C1207" s="329"/>
      <c r="E1207" s="329"/>
      <c r="F1207" s="328"/>
      <c r="G1207" s="326"/>
      <c r="H1207" s="326"/>
      <c r="I1207" s="326"/>
    </row>
    <row r="1208" spans="3:9" ht="15.75" customHeight="1">
      <c r="C1208" s="329"/>
      <c r="E1208" s="329"/>
      <c r="F1208" s="328"/>
      <c r="G1208" s="326"/>
      <c r="H1208" s="326"/>
      <c r="I1208" s="326"/>
    </row>
    <row r="1209" spans="3:9" ht="15.75" customHeight="1">
      <c r="C1209" s="329"/>
      <c r="E1209" s="329"/>
      <c r="F1209" s="328"/>
      <c r="G1209" s="326"/>
      <c r="H1209" s="326"/>
      <c r="I1209" s="326"/>
    </row>
    <row r="1210" spans="3:9" ht="15.75" customHeight="1">
      <c r="C1210" s="329"/>
      <c r="E1210" s="329"/>
      <c r="F1210" s="328"/>
      <c r="G1210" s="326"/>
      <c r="H1210" s="326"/>
      <c r="I1210" s="326"/>
    </row>
    <row r="1211" spans="3:9" ht="15.75" customHeight="1">
      <c r="C1211" s="329"/>
      <c r="E1211" s="329"/>
      <c r="F1211" s="328"/>
      <c r="G1211" s="326"/>
      <c r="H1211" s="326"/>
      <c r="I1211" s="326"/>
    </row>
    <row r="1212" spans="3:9" ht="15.75" customHeight="1">
      <c r="C1212" s="329"/>
      <c r="E1212" s="329"/>
      <c r="F1212" s="328"/>
      <c r="G1212" s="326"/>
      <c r="H1212" s="326"/>
      <c r="I1212" s="326"/>
    </row>
    <row r="1213" spans="3:9" ht="15.75" customHeight="1">
      <c r="C1213" s="329"/>
      <c r="E1213" s="329"/>
      <c r="F1213" s="328"/>
      <c r="G1213" s="326"/>
      <c r="H1213" s="326"/>
      <c r="I1213" s="326"/>
    </row>
    <row r="1214" spans="3:9" ht="15.75" customHeight="1">
      <c r="C1214" s="329"/>
      <c r="E1214" s="329"/>
      <c r="F1214" s="328"/>
      <c r="G1214" s="326"/>
      <c r="H1214" s="326"/>
      <c r="I1214" s="326"/>
    </row>
    <row r="1215" spans="3:9" ht="15.75" customHeight="1">
      <c r="C1215" s="329"/>
      <c r="E1215" s="329"/>
      <c r="F1215" s="328"/>
      <c r="G1215" s="326"/>
      <c r="H1215" s="326"/>
      <c r="I1215" s="326"/>
    </row>
    <row r="1216" spans="3:9" ht="15.75" customHeight="1">
      <c r="C1216" s="329"/>
      <c r="E1216" s="329"/>
      <c r="F1216" s="328"/>
      <c r="G1216" s="326"/>
      <c r="H1216" s="326"/>
      <c r="I1216" s="326"/>
    </row>
    <row r="1217" spans="3:9" ht="15.75" customHeight="1">
      <c r="C1217" s="329"/>
      <c r="E1217" s="329"/>
      <c r="F1217" s="328"/>
      <c r="G1217" s="326"/>
      <c r="H1217" s="326"/>
      <c r="I1217" s="326"/>
    </row>
    <row r="1218" spans="3:9" ht="15.75" customHeight="1">
      <c r="C1218" s="329"/>
      <c r="E1218" s="329"/>
      <c r="F1218" s="328"/>
      <c r="G1218" s="326"/>
      <c r="H1218" s="326"/>
      <c r="I1218" s="326"/>
    </row>
    <row r="1219" spans="3:9" ht="15.75" customHeight="1">
      <c r="C1219" s="329"/>
      <c r="E1219" s="329"/>
      <c r="F1219" s="328"/>
      <c r="G1219" s="326"/>
      <c r="H1219" s="326"/>
      <c r="I1219" s="326"/>
    </row>
    <row r="1220" spans="3:9" ht="15.75" customHeight="1">
      <c r="C1220" s="329"/>
      <c r="E1220" s="329"/>
      <c r="F1220" s="328"/>
      <c r="G1220" s="326"/>
      <c r="H1220" s="326"/>
      <c r="I1220" s="326"/>
    </row>
    <row r="1221" spans="3:9" ht="15.75" customHeight="1">
      <c r="C1221" s="329"/>
      <c r="E1221" s="329"/>
      <c r="F1221" s="328"/>
      <c r="G1221" s="326"/>
      <c r="H1221" s="326"/>
      <c r="I1221" s="326"/>
    </row>
    <row r="1222" spans="3:9" ht="15.75" customHeight="1">
      <c r="C1222" s="329"/>
      <c r="E1222" s="329"/>
      <c r="F1222" s="328"/>
      <c r="G1222" s="326"/>
      <c r="H1222" s="326"/>
      <c r="I1222" s="326"/>
    </row>
    <row r="1223" spans="3:9" ht="15.75" customHeight="1">
      <c r="C1223" s="329"/>
      <c r="E1223" s="329"/>
      <c r="F1223" s="328"/>
      <c r="G1223" s="326"/>
      <c r="H1223" s="326"/>
      <c r="I1223" s="326"/>
    </row>
    <row r="1224" spans="3:9" ht="15.75" customHeight="1">
      <c r="C1224" s="329"/>
      <c r="E1224" s="329"/>
      <c r="F1224" s="328"/>
      <c r="G1224" s="326"/>
      <c r="H1224" s="326"/>
      <c r="I1224" s="326"/>
    </row>
    <row r="1225" spans="3:9" ht="15.75" customHeight="1">
      <c r="C1225" s="329"/>
      <c r="E1225" s="329"/>
      <c r="F1225" s="328"/>
      <c r="G1225" s="326"/>
      <c r="H1225" s="326"/>
      <c r="I1225" s="326"/>
    </row>
    <row r="1226" spans="3:9" ht="15.75" customHeight="1">
      <c r="C1226" s="329"/>
      <c r="E1226" s="329"/>
      <c r="F1226" s="328"/>
      <c r="G1226" s="326"/>
      <c r="H1226" s="326"/>
      <c r="I1226" s="326"/>
    </row>
    <row r="1227" spans="3:9" ht="15.75" customHeight="1">
      <c r="C1227" s="329"/>
      <c r="E1227" s="329"/>
      <c r="F1227" s="328"/>
      <c r="G1227" s="326"/>
      <c r="H1227" s="326"/>
      <c r="I1227" s="326"/>
    </row>
    <row r="1228" spans="3:9" ht="15.75" customHeight="1">
      <c r="C1228" s="329"/>
      <c r="E1228" s="329"/>
      <c r="F1228" s="328"/>
      <c r="G1228" s="326"/>
      <c r="H1228" s="326"/>
      <c r="I1228" s="326"/>
    </row>
    <row r="1229" spans="3:9" ht="15.75" customHeight="1">
      <c r="C1229" s="329"/>
      <c r="E1229" s="329"/>
      <c r="F1229" s="328"/>
      <c r="G1229" s="326"/>
      <c r="H1229" s="326"/>
      <c r="I1229" s="326"/>
    </row>
    <row r="1230" spans="3:9" ht="15.75" customHeight="1">
      <c r="C1230" s="329"/>
      <c r="E1230" s="329"/>
      <c r="F1230" s="328"/>
      <c r="G1230" s="326"/>
      <c r="H1230" s="326"/>
      <c r="I1230" s="326"/>
    </row>
    <row r="1231" spans="3:9" ht="15.75" customHeight="1">
      <c r="C1231" s="329"/>
      <c r="E1231" s="329"/>
      <c r="F1231" s="328"/>
      <c r="G1231" s="326"/>
      <c r="H1231" s="326"/>
      <c r="I1231" s="326"/>
    </row>
    <row r="1232" spans="3:9" ht="15.75" customHeight="1">
      <c r="C1232" s="329"/>
      <c r="E1232" s="329"/>
      <c r="F1232" s="328"/>
      <c r="G1232" s="326"/>
      <c r="H1232" s="326"/>
      <c r="I1232" s="326"/>
    </row>
    <row r="1233" spans="3:9" ht="15.75" customHeight="1">
      <c r="C1233" s="329"/>
      <c r="E1233" s="329"/>
      <c r="F1233" s="328"/>
      <c r="G1233" s="326"/>
      <c r="H1233" s="326"/>
      <c r="I1233" s="326"/>
    </row>
    <row r="1234" spans="3:9" ht="15.75" customHeight="1">
      <c r="C1234" s="329"/>
      <c r="E1234" s="329"/>
      <c r="F1234" s="328"/>
      <c r="G1234" s="326"/>
      <c r="H1234" s="326"/>
      <c r="I1234" s="326"/>
    </row>
    <row r="1235" spans="3:9" ht="15.75" customHeight="1">
      <c r="C1235" s="329"/>
      <c r="E1235" s="329"/>
      <c r="F1235" s="328"/>
      <c r="G1235" s="326"/>
      <c r="H1235" s="326"/>
      <c r="I1235" s="326"/>
    </row>
    <row r="1236" spans="3:9" ht="15.75" customHeight="1">
      <c r="C1236" s="329"/>
      <c r="E1236" s="329"/>
      <c r="F1236" s="328"/>
      <c r="G1236" s="326"/>
      <c r="H1236" s="326"/>
      <c r="I1236" s="326"/>
    </row>
    <row r="1237" spans="3:9" ht="15.75" customHeight="1">
      <c r="C1237" s="329"/>
      <c r="E1237" s="329"/>
      <c r="F1237" s="328"/>
      <c r="G1237" s="326"/>
      <c r="H1237" s="326"/>
      <c r="I1237" s="326"/>
    </row>
    <row r="1238" spans="3:9" ht="15.75" customHeight="1">
      <c r="C1238" s="329"/>
      <c r="E1238" s="329"/>
      <c r="F1238" s="328"/>
      <c r="G1238" s="326"/>
      <c r="H1238" s="326"/>
      <c r="I1238" s="326"/>
    </row>
    <row r="1239" spans="3:9" ht="15.75" customHeight="1">
      <c r="C1239" s="329"/>
      <c r="E1239" s="329"/>
      <c r="F1239" s="328"/>
      <c r="G1239" s="326"/>
      <c r="H1239" s="326"/>
      <c r="I1239" s="326"/>
    </row>
    <row r="1240" spans="3:9" ht="15.75" customHeight="1">
      <c r="C1240" s="329"/>
      <c r="E1240" s="329"/>
      <c r="F1240" s="328"/>
      <c r="G1240" s="326"/>
      <c r="H1240" s="326"/>
      <c r="I1240" s="326"/>
    </row>
    <row r="1241" spans="3:9" ht="15.75" customHeight="1">
      <c r="C1241" s="329"/>
      <c r="E1241" s="329"/>
      <c r="F1241" s="328"/>
      <c r="G1241" s="326"/>
      <c r="H1241" s="326"/>
      <c r="I1241" s="326"/>
    </row>
    <row r="1242" spans="3:9" ht="15.75" customHeight="1">
      <c r="C1242" s="329"/>
      <c r="E1242" s="329"/>
      <c r="F1242" s="328"/>
      <c r="G1242" s="326"/>
      <c r="H1242" s="326"/>
      <c r="I1242" s="326"/>
    </row>
    <row r="1243" spans="3:9" ht="15.75" customHeight="1">
      <c r="C1243" s="329"/>
      <c r="E1243" s="329"/>
      <c r="F1243" s="328"/>
      <c r="G1243" s="326"/>
      <c r="H1243" s="326"/>
      <c r="I1243" s="326"/>
    </row>
    <row r="1244" spans="3:9" ht="15.75" customHeight="1">
      <c r="C1244" s="329"/>
      <c r="E1244" s="329"/>
      <c r="F1244" s="328"/>
      <c r="G1244" s="326"/>
      <c r="H1244" s="326"/>
      <c r="I1244" s="326"/>
    </row>
    <row r="1245" spans="3:9" ht="15.75" customHeight="1">
      <c r="C1245" s="329"/>
      <c r="E1245" s="329"/>
      <c r="F1245" s="328"/>
      <c r="G1245" s="326"/>
      <c r="H1245" s="326"/>
      <c r="I1245" s="326"/>
    </row>
    <row r="1246" spans="3:9" ht="15.75" customHeight="1">
      <c r="C1246" s="329"/>
      <c r="E1246" s="329"/>
      <c r="F1246" s="328"/>
      <c r="G1246" s="326"/>
      <c r="H1246" s="326"/>
      <c r="I1246" s="326"/>
    </row>
    <row r="1247" spans="3:9" ht="15.75" customHeight="1">
      <c r="C1247" s="329"/>
      <c r="E1247" s="329"/>
      <c r="F1247" s="328"/>
      <c r="G1247" s="326"/>
      <c r="H1247" s="326"/>
      <c r="I1247" s="326"/>
    </row>
    <row r="1248" spans="3:9" ht="15.75" customHeight="1">
      <c r="C1248" s="329"/>
      <c r="E1248" s="329"/>
      <c r="F1248" s="328"/>
      <c r="G1248" s="326"/>
      <c r="H1248" s="326"/>
      <c r="I1248" s="326"/>
    </row>
    <row r="1249" spans="3:9" ht="15.75" customHeight="1">
      <c r="C1249" s="329"/>
      <c r="E1249" s="329"/>
      <c r="F1249" s="328"/>
      <c r="G1249" s="326"/>
      <c r="H1249" s="326"/>
      <c r="I1249" s="326"/>
    </row>
    <row r="1250" spans="3:9" ht="15.75" customHeight="1">
      <c r="C1250" s="329"/>
      <c r="E1250" s="329"/>
      <c r="F1250" s="328"/>
      <c r="G1250" s="326"/>
      <c r="H1250" s="326"/>
      <c r="I1250" s="326"/>
    </row>
    <row r="1251" spans="3:9" ht="15.75" customHeight="1">
      <c r="C1251" s="329"/>
      <c r="E1251" s="329"/>
      <c r="F1251" s="328"/>
      <c r="G1251" s="326"/>
      <c r="H1251" s="326"/>
      <c r="I1251" s="326"/>
    </row>
    <row r="1252" spans="3:9" ht="15.75" customHeight="1">
      <c r="C1252" s="329"/>
      <c r="E1252" s="329"/>
      <c r="F1252" s="328"/>
      <c r="G1252" s="326"/>
      <c r="H1252" s="326"/>
      <c r="I1252" s="326"/>
    </row>
    <row r="1253" spans="3:9" ht="15.75" customHeight="1">
      <c r="C1253" s="329"/>
      <c r="E1253" s="329"/>
      <c r="F1253" s="328"/>
      <c r="G1253" s="326"/>
      <c r="H1253" s="326"/>
      <c r="I1253" s="326"/>
    </row>
    <row r="1254" spans="3:9" ht="15.75" customHeight="1">
      <c r="C1254" s="329"/>
      <c r="E1254" s="329"/>
      <c r="F1254" s="328"/>
      <c r="G1254" s="326"/>
      <c r="H1254" s="326"/>
      <c r="I1254" s="326"/>
    </row>
    <row r="1255" spans="3:9" ht="15.75" customHeight="1">
      <c r="C1255" s="329"/>
      <c r="E1255" s="329"/>
      <c r="F1255" s="328"/>
      <c r="G1255" s="326"/>
      <c r="H1255" s="326"/>
      <c r="I1255" s="326"/>
    </row>
    <row r="1256" spans="3:9" ht="15.75" customHeight="1">
      <c r="C1256" s="329"/>
      <c r="E1256" s="329"/>
      <c r="F1256" s="328"/>
      <c r="G1256" s="326"/>
      <c r="H1256" s="326"/>
      <c r="I1256" s="326"/>
    </row>
    <row r="1257" spans="3:9" ht="15.75" customHeight="1">
      <c r="C1257" s="329"/>
      <c r="E1257" s="329"/>
      <c r="F1257" s="328"/>
      <c r="G1257" s="326"/>
      <c r="H1257" s="326"/>
      <c r="I1257" s="326"/>
    </row>
    <row r="1258" spans="3:9" ht="15.75" customHeight="1">
      <c r="C1258" s="329"/>
      <c r="E1258" s="329"/>
      <c r="F1258" s="328"/>
      <c r="G1258" s="326"/>
      <c r="H1258" s="326"/>
      <c r="I1258" s="326"/>
    </row>
    <row r="1259" spans="3:9" ht="15.75" customHeight="1">
      <c r="C1259" s="329"/>
      <c r="E1259" s="329"/>
      <c r="F1259" s="328"/>
      <c r="G1259" s="326"/>
      <c r="H1259" s="326"/>
      <c r="I1259" s="326"/>
    </row>
    <row r="1260" spans="3:9" ht="15.75" customHeight="1">
      <c r="C1260" s="329"/>
      <c r="E1260" s="329"/>
      <c r="F1260" s="328"/>
      <c r="G1260" s="326"/>
      <c r="H1260" s="326"/>
      <c r="I1260" s="326"/>
    </row>
    <row r="1261" spans="3:9" ht="15.75" customHeight="1">
      <c r="C1261" s="329"/>
      <c r="E1261" s="329"/>
      <c r="F1261" s="328"/>
      <c r="G1261" s="326"/>
      <c r="H1261" s="326"/>
      <c r="I1261" s="326"/>
    </row>
    <row r="1262" spans="3:9" ht="15.75" customHeight="1">
      <c r="C1262" s="329"/>
      <c r="E1262" s="329"/>
      <c r="F1262" s="328"/>
      <c r="G1262" s="326"/>
      <c r="H1262" s="326"/>
      <c r="I1262" s="326"/>
    </row>
    <row r="1263" spans="3:9" ht="15.75" customHeight="1">
      <c r="C1263" s="329"/>
      <c r="E1263" s="329"/>
      <c r="F1263" s="328"/>
      <c r="G1263" s="326"/>
      <c r="H1263" s="326"/>
      <c r="I1263" s="326"/>
    </row>
    <row r="1264" spans="3:9" ht="15.75" customHeight="1">
      <c r="C1264" s="329"/>
      <c r="E1264" s="329"/>
      <c r="F1264" s="328"/>
      <c r="G1264" s="326"/>
      <c r="H1264" s="326"/>
      <c r="I1264" s="326"/>
    </row>
    <row r="1265" spans="3:9" ht="15.75" customHeight="1">
      <c r="C1265" s="329"/>
      <c r="E1265" s="329"/>
      <c r="F1265" s="328"/>
      <c r="G1265" s="326"/>
      <c r="H1265" s="326"/>
      <c r="I1265" s="326"/>
    </row>
    <row r="1266" spans="3:9" ht="15.75" customHeight="1">
      <c r="C1266" s="329"/>
      <c r="E1266" s="329"/>
      <c r="F1266" s="328"/>
      <c r="G1266" s="326"/>
      <c r="H1266" s="326"/>
      <c r="I1266" s="326"/>
    </row>
    <row r="1267" spans="3:9" ht="15.75" customHeight="1">
      <c r="C1267" s="329"/>
      <c r="E1267" s="329"/>
      <c r="F1267" s="328"/>
      <c r="G1267" s="326"/>
      <c r="H1267" s="326"/>
      <c r="I1267" s="326"/>
    </row>
    <row r="1268" spans="3:9" ht="15.75" customHeight="1">
      <c r="C1268" s="329"/>
      <c r="E1268" s="329"/>
      <c r="F1268" s="328"/>
      <c r="G1268" s="326"/>
      <c r="H1268" s="326"/>
      <c r="I1268" s="326"/>
    </row>
    <row r="1269" spans="3:9" ht="15.75" customHeight="1">
      <c r="C1269" s="329"/>
      <c r="E1269" s="329"/>
      <c r="F1269" s="328"/>
      <c r="G1269" s="326"/>
      <c r="H1269" s="326"/>
      <c r="I1269" s="326"/>
    </row>
    <row r="1270" spans="3:9" ht="15.75" customHeight="1">
      <c r="C1270" s="329"/>
      <c r="E1270" s="329"/>
      <c r="F1270" s="328"/>
      <c r="G1270" s="326"/>
      <c r="H1270" s="326"/>
      <c r="I1270" s="326"/>
    </row>
    <row r="1271" spans="3:9" ht="15.75" customHeight="1">
      <c r="C1271" s="329"/>
      <c r="E1271" s="329"/>
      <c r="F1271" s="328"/>
      <c r="G1271" s="326"/>
      <c r="H1271" s="326"/>
      <c r="I1271" s="326"/>
    </row>
    <row r="1272" spans="3:9" ht="15.75" customHeight="1">
      <c r="C1272" s="329"/>
      <c r="E1272" s="329"/>
      <c r="F1272" s="328"/>
      <c r="G1272" s="326"/>
      <c r="H1272" s="326"/>
      <c r="I1272" s="326"/>
    </row>
    <row r="1273" spans="3:9" ht="15.75" customHeight="1">
      <c r="C1273" s="329"/>
      <c r="E1273" s="329"/>
      <c r="F1273" s="328"/>
      <c r="G1273" s="326"/>
      <c r="H1273" s="326"/>
      <c r="I1273" s="326"/>
    </row>
    <row r="1274" spans="3:9" ht="15.75" customHeight="1">
      <c r="C1274" s="329"/>
      <c r="E1274" s="329"/>
      <c r="F1274" s="328"/>
      <c r="G1274" s="326"/>
      <c r="H1274" s="326"/>
      <c r="I1274" s="326"/>
    </row>
    <row r="1275" spans="3:9" ht="15.75" customHeight="1">
      <c r="C1275" s="329"/>
      <c r="E1275" s="329"/>
      <c r="F1275" s="328"/>
      <c r="G1275" s="326"/>
      <c r="H1275" s="326"/>
      <c r="I1275" s="326"/>
    </row>
    <row r="1276" spans="3:9" ht="15.75" customHeight="1">
      <c r="C1276" s="329"/>
      <c r="E1276" s="329"/>
      <c r="F1276" s="328"/>
      <c r="G1276" s="326"/>
      <c r="H1276" s="326"/>
      <c r="I1276" s="326"/>
    </row>
    <row r="1277" spans="3:9" ht="15.75" customHeight="1">
      <c r="C1277" s="329"/>
      <c r="E1277" s="329"/>
      <c r="F1277" s="328"/>
      <c r="G1277" s="326"/>
      <c r="H1277" s="326"/>
      <c r="I1277" s="326"/>
    </row>
    <row r="1278" spans="3:9" ht="15.75" customHeight="1">
      <c r="C1278" s="329"/>
      <c r="E1278" s="329"/>
      <c r="F1278" s="328"/>
      <c r="G1278" s="326"/>
      <c r="H1278" s="326"/>
      <c r="I1278" s="326"/>
    </row>
    <row r="1279" spans="3:9" ht="15.75" customHeight="1">
      <c r="C1279" s="329"/>
      <c r="E1279" s="329"/>
      <c r="F1279" s="328"/>
      <c r="G1279" s="326"/>
      <c r="H1279" s="326"/>
      <c r="I1279" s="326"/>
    </row>
    <row r="1280" spans="3:9" ht="15.75" customHeight="1">
      <c r="C1280" s="329"/>
      <c r="E1280" s="329"/>
      <c r="F1280" s="328"/>
      <c r="G1280" s="326"/>
      <c r="H1280" s="326"/>
      <c r="I1280" s="326"/>
    </row>
    <row r="1281" spans="3:9" ht="15.75" customHeight="1">
      <c r="C1281" s="329"/>
      <c r="E1281" s="329"/>
      <c r="F1281" s="328"/>
      <c r="G1281" s="326"/>
      <c r="H1281" s="326"/>
      <c r="I1281" s="326"/>
    </row>
    <row r="1282" spans="3:9" ht="15.75" customHeight="1">
      <c r="C1282" s="329"/>
      <c r="E1282" s="329"/>
      <c r="F1282" s="328"/>
      <c r="G1282" s="326"/>
      <c r="H1282" s="326"/>
      <c r="I1282" s="326"/>
    </row>
    <row r="1283" spans="3:9" ht="15.75" customHeight="1">
      <c r="C1283" s="329"/>
      <c r="E1283" s="329"/>
      <c r="F1283" s="328"/>
      <c r="G1283" s="326"/>
      <c r="H1283" s="326"/>
      <c r="I1283" s="326"/>
    </row>
    <row r="1284" spans="3:9" ht="15.75" customHeight="1">
      <c r="C1284" s="329"/>
      <c r="E1284" s="329"/>
      <c r="F1284" s="328"/>
      <c r="G1284" s="326"/>
      <c r="H1284" s="326"/>
      <c r="I1284" s="326"/>
    </row>
    <row r="1285" spans="3:9" ht="15.75" customHeight="1">
      <c r="C1285" s="329"/>
      <c r="E1285" s="329"/>
      <c r="F1285" s="328"/>
      <c r="G1285" s="326"/>
      <c r="H1285" s="326"/>
      <c r="I1285" s="326"/>
    </row>
    <row r="1286" spans="3:9" ht="15.75" customHeight="1">
      <c r="C1286" s="329"/>
      <c r="E1286" s="329"/>
      <c r="F1286" s="328"/>
      <c r="G1286" s="326"/>
      <c r="H1286" s="326"/>
      <c r="I1286" s="326"/>
    </row>
    <row r="1287" spans="3:9" ht="15.75" customHeight="1">
      <c r="C1287" s="329"/>
      <c r="E1287" s="329"/>
      <c r="F1287" s="328"/>
      <c r="G1287" s="326"/>
      <c r="H1287" s="326"/>
      <c r="I1287" s="326"/>
    </row>
    <row r="1288" spans="3:9" ht="15.75" customHeight="1">
      <c r="C1288" s="329"/>
      <c r="E1288" s="329"/>
      <c r="F1288" s="328"/>
      <c r="G1288" s="326"/>
      <c r="H1288" s="326"/>
      <c r="I1288" s="326"/>
    </row>
    <row r="1289" spans="3:9" ht="15.75" customHeight="1">
      <c r="C1289" s="329"/>
      <c r="E1289" s="329"/>
      <c r="F1289" s="328"/>
      <c r="G1289" s="326"/>
      <c r="H1289" s="326"/>
      <c r="I1289" s="326"/>
    </row>
    <row r="1290" spans="3:9" ht="15.75" customHeight="1">
      <c r="C1290" s="329"/>
      <c r="E1290" s="329"/>
      <c r="F1290" s="328"/>
      <c r="G1290" s="326"/>
      <c r="H1290" s="326"/>
      <c r="I1290" s="326"/>
    </row>
    <row r="1291" spans="3:9" ht="15.75" customHeight="1">
      <c r="C1291" s="329"/>
      <c r="E1291" s="329"/>
      <c r="F1291" s="328"/>
      <c r="G1291" s="326"/>
      <c r="H1291" s="326"/>
      <c r="I1291" s="326"/>
    </row>
    <row r="1292" spans="3:9" ht="15.75" customHeight="1">
      <c r="C1292" s="329"/>
      <c r="E1292" s="329"/>
      <c r="F1292" s="328"/>
      <c r="G1292" s="326"/>
      <c r="H1292" s="326"/>
      <c r="I1292" s="326"/>
    </row>
    <row r="1293" spans="3:9" ht="15.75" customHeight="1">
      <c r="C1293" s="329"/>
      <c r="E1293" s="329"/>
      <c r="F1293" s="328"/>
      <c r="G1293" s="326"/>
      <c r="H1293" s="326"/>
      <c r="I1293" s="326"/>
    </row>
    <row r="1294" spans="3:9" ht="15.75" customHeight="1">
      <c r="C1294" s="329"/>
      <c r="E1294" s="329"/>
      <c r="F1294" s="328"/>
      <c r="G1294" s="326"/>
      <c r="H1294" s="326"/>
      <c r="I1294" s="326"/>
    </row>
    <row r="1295" spans="3:9" ht="15.75" customHeight="1">
      <c r="C1295" s="329"/>
      <c r="E1295" s="329"/>
      <c r="F1295" s="328"/>
      <c r="G1295" s="326"/>
      <c r="H1295" s="326"/>
      <c r="I1295" s="326"/>
    </row>
    <row r="1296" spans="3:9" ht="15.75" customHeight="1">
      <c r="C1296" s="329"/>
      <c r="E1296" s="329"/>
      <c r="F1296" s="328"/>
      <c r="G1296" s="326"/>
      <c r="H1296" s="326"/>
      <c r="I1296" s="326"/>
    </row>
    <row r="1297" spans="3:9" ht="15.75" customHeight="1">
      <c r="C1297" s="329"/>
      <c r="E1297" s="329"/>
      <c r="F1297" s="328"/>
      <c r="G1297" s="326"/>
      <c r="H1297" s="326"/>
      <c r="I1297" s="326"/>
    </row>
    <row r="1298" spans="3:9" ht="15.75" customHeight="1">
      <c r="C1298" s="329"/>
      <c r="E1298" s="329"/>
      <c r="F1298" s="328"/>
      <c r="G1298" s="326"/>
      <c r="H1298" s="326"/>
      <c r="I1298" s="326"/>
    </row>
    <row r="1299" spans="3:9" ht="15.75" customHeight="1">
      <c r="C1299" s="329"/>
      <c r="E1299" s="329"/>
      <c r="F1299" s="328"/>
      <c r="G1299" s="326"/>
      <c r="H1299" s="326"/>
      <c r="I1299" s="326"/>
    </row>
    <row r="1300" spans="3:9" ht="15.75" customHeight="1">
      <c r="C1300" s="329"/>
      <c r="E1300" s="329"/>
      <c r="F1300" s="328"/>
      <c r="G1300" s="326"/>
      <c r="H1300" s="326"/>
      <c r="I1300" s="326"/>
    </row>
    <row r="1301" spans="3:9" ht="15.75" customHeight="1">
      <c r="C1301" s="329"/>
      <c r="E1301" s="329"/>
      <c r="F1301" s="328"/>
      <c r="G1301" s="326"/>
      <c r="H1301" s="326"/>
      <c r="I1301" s="326"/>
    </row>
    <row r="1302" spans="3:9" ht="15.75" customHeight="1">
      <c r="C1302" s="329"/>
      <c r="E1302" s="329"/>
      <c r="F1302" s="328"/>
      <c r="G1302" s="326"/>
      <c r="H1302" s="326"/>
      <c r="I1302" s="326"/>
    </row>
    <row r="1303" spans="3:9" ht="15.75" customHeight="1">
      <c r="C1303" s="329"/>
      <c r="E1303" s="329"/>
      <c r="F1303" s="328"/>
      <c r="G1303" s="326"/>
      <c r="H1303" s="326"/>
      <c r="I1303" s="326"/>
    </row>
    <row r="1304" spans="3:9" ht="15.75" customHeight="1">
      <c r="C1304" s="329"/>
      <c r="E1304" s="329"/>
      <c r="F1304" s="328"/>
      <c r="G1304" s="326"/>
      <c r="H1304" s="326"/>
      <c r="I1304" s="326"/>
    </row>
    <row r="1305" spans="3:9" ht="15.75" customHeight="1">
      <c r="C1305" s="329"/>
      <c r="E1305" s="329"/>
      <c r="F1305" s="328"/>
      <c r="G1305" s="326"/>
      <c r="H1305" s="326"/>
      <c r="I1305" s="326"/>
    </row>
    <row r="1306" spans="3:9" ht="15.75" customHeight="1">
      <c r="C1306" s="329"/>
      <c r="E1306" s="329"/>
      <c r="F1306" s="328"/>
      <c r="G1306" s="326"/>
      <c r="H1306" s="326"/>
      <c r="I1306" s="326"/>
    </row>
    <row r="1307" spans="3:9" ht="15.75" customHeight="1">
      <c r="C1307" s="329"/>
      <c r="E1307" s="329"/>
      <c r="F1307" s="328"/>
      <c r="G1307" s="326"/>
      <c r="H1307" s="326"/>
      <c r="I1307" s="326"/>
    </row>
    <row r="1308" spans="3:9" ht="15.75" customHeight="1">
      <c r="C1308" s="329"/>
      <c r="E1308" s="329"/>
      <c r="F1308" s="328"/>
      <c r="G1308" s="326"/>
      <c r="H1308" s="326"/>
      <c r="I1308" s="326"/>
    </row>
    <row r="1309" spans="3:9" ht="15.75" customHeight="1">
      <c r="C1309" s="329"/>
      <c r="E1309" s="329"/>
      <c r="F1309" s="328"/>
      <c r="G1309" s="326"/>
      <c r="H1309" s="326"/>
      <c r="I1309" s="326"/>
    </row>
    <row r="1310" spans="3:9" ht="15.75" customHeight="1">
      <c r="C1310" s="329"/>
      <c r="E1310" s="329"/>
      <c r="F1310" s="328"/>
      <c r="G1310" s="326"/>
      <c r="H1310" s="326"/>
      <c r="I1310" s="326"/>
    </row>
    <row r="1311" spans="3:9" ht="15.75" customHeight="1">
      <c r="C1311" s="329"/>
      <c r="E1311" s="329"/>
      <c r="F1311" s="328"/>
      <c r="G1311" s="326"/>
      <c r="H1311" s="326"/>
      <c r="I1311" s="326"/>
    </row>
    <row r="1312" spans="3:9" ht="15.75" customHeight="1">
      <c r="C1312" s="329"/>
      <c r="E1312" s="329"/>
      <c r="F1312" s="328"/>
      <c r="G1312" s="326"/>
      <c r="H1312" s="326"/>
      <c r="I1312" s="326"/>
    </row>
    <row r="1313" spans="3:9" ht="15.75" customHeight="1">
      <c r="C1313" s="329"/>
      <c r="E1313" s="329"/>
      <c r="F1313" s="328"/>
      <c r="G1313" s="326"/>
      <c r="H1313" s="326"/>
      <c r="I1313" s="326"/>
    </row>
    <row r="1314" spans="3:9" ht="15.75" customHeight="1">
      <c r="C1314" s="329"/>
      <c r="E1314" s="329"/>
      <c r="F1314" s="328"/>
      <c r="G1314" s="326"/>
      <c r="H1314" s="326"/>
      <c r="I1314" s="326"/>
    </row>
    <row r="1315" spans="3:9" ht="15.75" customHeight="1">
      <c r="C1315" s="329"/>
      <c r="E1315" s="329"/>
      <c r="F1315" s="328"/>
      <c r="G1315" s="326"/>
      <c r="H1315" s="326"/>
      <c r="I1315" s="326"/>
    </row>
    <row r="1316" spans="3:9" ht="15.75" customHeight="1">
      <c r="C1316" s="329"/>
      <c r="E1316" s="329"/>
      <c r="F1316" s="328"/>
      <c r="G1316" s="326"/>
      <c r="H1316" s="326"/>
      <c r="I1316" s="326"/>
    </row>
    <row r="1317" spans="3:9" ht="15.75" customHeight="1">
      <c r="C1317" s="329"/>
      <c r="E1317" s="329"/>
      <c r="F1317" s="328"/>
      <c r="G1317" s="326"/>
      <c r="H1317" s="326"/>
      <c r="I1317" s="326"/>
    </row>
    <row r="1318" spans="3:9" ht="15.75" customHeight="1">
      <c r="C1318" s="329"/>
      <c r="E1318" s="329"/>
      <c r="F1318" s="328"/>
      <c r="G1318" s="326"/>
      <c r="H1318" s="326"/>
      <c r="I1318" s="326"/>
    </row>
    <row r="1319" spans="3:9" ht="15.75" customHeight="1">
      <c r="C1319" s="329"/>
      <c r="E1319" s="329"/>
      <c r="F1319" s="328"/>
      <c r="G1319" s="326"/>
      <c r="H1319" s="326"/>
      <c r="I1319" s="326"/>
    </row>
    <row r="1320" spans="3:9" ht="15.75" customHeight="1">
      <c r="C1320" s="329"/>
      <c r="E1320" s="329"/>
      <c r="F1320" s="328"/>
      <c r="G1320" s="326"/>
      <c r="H1320" s="326"/>
      <c r="I1320" s="326"/>
    </row>
    <row r="1321" spans="3:9" ht="15.75" customHeight="1">
      <c r="C1321" s="329"/>
      <c r="E1321" s="329"/>
      <c r="F1321" s="328"/>
      <c r="G1321" s="326"/>
      <c r="H1321" s="326"/>
      <c r="I1321" s="326"/>
    </row>
    <row r="1322" spans="3:9" ht="15.75" customHeight="1">
      <c r="C1322" s="329"/>
      <c r="E1322" s="329"/>
      <c r="F1322" s="328"/>
      <c r="G1322" s="326"/>
      <c r="H1322" s="326"/>
      <c r="I1322" s="326"/>
    </row>
    <row r="1323" spans="3:9" ht="15.75" customHeight="1">
      <c r="C1323" s="329"/>
      <c r="E1323" s="329"/>
      <c r="F1323" s="328"/>
      <c r="G1323" s="326"/>
      <c r="H1323" s="326"/>
      <c r="I1323" s="326"/>
    </row>
    <row r="1324" spans="3:9" ht="15.75" customHeight="1">
      <c r="C1324" s="329"/>
      <c r="E1324" s="329"/>
      <c r="F1324" s="328"/>
      <c r="G1324" s="326"/>
      <c r="H1324" s="326"/>
      <c r="I1324" s="326"/>
    </row>
    <row r="1325" spans="3:9" ht="15.75" customHeight="1">
      <c r="C1325" s="329"/>
      <c r="E1325" s="329"/>
      <c r="F1325" s="328"/>
      <c r="G1325" s="326"/>
      <c r="H1325" s="326"/>
      <c r="I1325" s="326"/>
    </row>
    <row r="1326" spans="3:9" ht="15.75" customHeight="1">
      <c r="C1326" s="329"/>
      <c r="E1326" s="329"/>
      <c r="F1326" s="328"/>
      <c r="G1326" s="326"/>
      <c r="H1326" s="326"/>
      <c r="I1326" s="326"/>
    </row>
    <row r="1327" spans="3:9" ht="15.75" customHeight="1">
      <c r="C1327" s="329"/>
      <c r="E1327" s="329"/>
      <c r="F1327" s="328"/>
      <c r="G1327" s="326"/>
      <c r="H1327" s="326"/>
      <c r="I1327" s="326"/>
    </row>
    <row r="1328" spans="3:9" ht="15.75" customHeight="1">
      <c r="C1328" s="329"/>
      <c r="E1328" s="329"/>
      <c r="F1328" s="328"/>
      <c r="G1328" s="326"/>
      <c r="H1328" s="326"/>
      <c r="I1328" s="326"/>
    </row>
    <row r="1329" spans="3:9" ht="15.75" customHeight="1">
      <c r="C1329" s="329"/>
      <c r="E1329" s="329"/>
      <c r="F1329" s="328"/>
      <c r="G1329" s="326"/>
      <c r="H1329" s="326"/>
      <c r="I1329" s="326"/>
    </row>
    <row r="1330" spans="3:9" ht="15.75" customHeight="1">
      <c r="C1330" s="329"/>
      <c r="E1330" s="329"/>
      <c r="F1330" s="328"/>
      <c r="G1330" s="326"/>
      <c r="H1330" s="326"/>
      <c r="I1330" s="326"/>
    </row>
    <row r="1331" spans="3:9" ht="15.75" customHeight="1">
      <c r="C1331" s="329"/>
      <c r="E1331" s="329"/>
      <c r="F1331" s="328"/>
      <c r="G1331" s="326"/>
      <c r="H1331" s="326"/>
      <c r="I1331" s="326"/>
    </row>
    <row r="1332" spans="3:9" ht="15.75" customHeight="1">
      <c r="C1332" s="329"/>
      <c r="E1332" s="329"/>
      <c r="F1332" s="328"/>
      <c r="G1332" s="326"/>
      <c r="H1332" s="326"/>
      <c r="I1332" s="326"/>
    </row>
    <row r="1333" spans="3:9" ht="15.75" customHeight="1">
      <c r="C1333" s="329"/>
      <c r="E1333" s="329"/>
      <c r="F1333" s="328"/>
      <c r="G1333" s="326"/>
      <c r="H1333" s="326"/>
      <c r="I1333" s="326"/>
    </row>
    <row r="1334" spans="3:9" ht="15.75" customHeight="1">
      <c r="C1334" s="329"/>
      <c r="E1334" s="329"/>
      <c r="F1334" s="328"/>
      <c r="G1334" s="326"/>
      <c r="H1334" s="326"/>
      <c r="I1334" s="326"/>
    </row>
    <row r="1335" spans="3:9" ht="15.75" customHeight="1">
      <c r="C1335" s="329"/>
      <c r="E1335" s="329"/>
      <c r="F1335" s="328"/>
      <c r="G1335" s="326"/>
      <c r="H1335" s="326"/>
      <c r="I1335" s="326"/>
    </row>
    <row r="1336" spans="3:9" ht="15.75" customHeight="1">
      <c r="C1336" s="329"/>
      <c r="E1336" s="329"/>
      <c r="F1336" s="328"/>
      <c r="G1336" s="326"/>
      <c r="H1336" s="326"/>
      <c r="I1336" s="326"/>
    </row>
    <row r="1337" spans="3:9" ht="15.75" customHeight="1">
      <c r="C1337" s="329"/>
      <c r="E1337" s="329"/>
      <c r="F1337" s="328"/>
      <c r="G1337" s="326"/>
      <c r="H1337" s="326"/>
      <c r="I1337" s="326"/>
    </row>
    <row r="1338" spans="3:9" ht="15.75" customHeight="1">
      <c r="C1338" s="329"/>
      <c r="E1338" s="329"/>
      <c r="F1338" s="328"/>
      <c r="G1338" s="326"/>
      <c r="H1338" s="326"/>
      <c r="I1338" s="326"/>
    </row>
    <row r="1339" spans="3:9" ht="15.75" customHeight="1">
      <c r="C1339" s="329"/>
      <c r="E1339" s="329"/>
      <c r="F1339" s="328"/>
      <c r="G1339" s="326"/>
      <c r="H1339" s="326"/>
      <c r="I1339" s="326"/>
    </row>
    <row r="1340" spans="3:9" ht="15.75" customHeight="1">
      <c r="C1340" s="329"/>
      <c r="E1340" s="329"/>
      <c r="F1340" s="328"/>
      <c r="G1340" s="326"/>
      <c r="H1340" s="326"/>
      <c r="I1340" s="326"/>
    </row>
    <row r="1341" spans="3:9" ht="15.75" customHeight="1">
      <c r="C1341" s="329"/>
      <c r="E1341" s="329"/>
      <c r="F1341" s="328"/>
      <c r="G1341" s="326"/>
      <c r="H1341" s="326"/>
      <c r="I1341" s="326"/>
    </row>
    <row r="1342" spans="3:9" ht="15.75" customHeight="1">
      <c r="C1342" s="329"/>
      <c r="E1342" s="329"/>
      <c r="F1342" s="328"/>
      <c r="G1342" s="326"/>
      <c r="H1342" s="326"/>
      <c r="I1342" s="326"/>
    </row>
    <row r="1343" spans="3:9" ht="15.75" customHeight="1">
      <c r="C1343" s="329"/>
      <c r="E1343" s="329"/>
      <c r="F1343" s="328"/>
      <c r="G1343" s="326"/>
      <c r="H1343" s="326"/>
      <c r="I1343" s="326"/>
    </row>
    <row r="1344" spans="3:9" ht="15.75" customHeight="1">
      <c r="C1344" s="329"/>
      <c r="E1344" s="329"/>
      <c r="F1344" s="328"/>
      <c r="G1344" s="326"/>
      <c r="H1344" s="326"/>
      <c r="I1344" s="326"/>
    </row>
    <row r="1345" spans="3:9" ht="15.75" customHeight="1">
      <c r="C1345" s="329"/>
      <c r="E1345" s="329"/>
      <c r="F1345" s="328"/>
      <c r="G1345" s="326"/>
      <c r="H1345" s="326"/>
      <c r="I1345" s="326"/>
    </row>
    <row r="1346" spans="3:9" ht="15.75" customHeight="1">
      <c r="C1346" s="329"/>
      <c r="E1346" s="329"/>
      <c r="F1346" s="328"/>
      <c r="G1346" s="326"/>
      <c r="H1346" s="326"/>
      <c r="I1346" s="326"/>
    </row>
    <row r="1347" spans="3:9" ht="15.75" customHeight="1">
      <c r="C1347" s="329"/>
      <c r="E1347" s="329"/>
      <c r="F1347" s="328"/>
      <c r="G1347" s="326"/>
      <c r="H1347" s="326"/>
      <c r="I1347" s="326"/>
    </row>
    <row r="1348" spans="3:9" ht="15.75" customHeight="1">
      <c r="C1348" s="329"/>
      <c r="E1348" s="329"/>
      <c r="F1348" s="328"/>
      <c r="G1348" s="326"/>
      <c r="H1348" s="326"/>
      <c r="I1348" s="326"/>
    </row>
    <row r="1349" spans="3:9" ht="15.75" customHeight="1">
      <c r="C1349" s="329"/>
      <c r="E1349" s="329"/>
      <c r="F1349" s="328"/>
      <c r="G1349" s="326"/>
      <c r="H1349" s="326"/>
      <c r="I1349" s="326"/>
    </row>
    <row r="1350" spans="3:9" ht="15.75" customHeight="1">
      <c r="C1350" s="329"/>
      <c r="E1350" s="329"/>
      <c r="F1350" s="328"/>
      <c r="G1350" s="326"/>
      <c r="H1350" s="326"/>
      <c r="I1350" s="326"/>
    </row>
    <row r="1351" spans="3:9" ht="15.75" customHeight="1">
      <c r="C1351" s="329"/>
      <c r="E1351" s="329"/>
      <c r="F1351" s="328"/>
      <c r="G1351" s="326"/>
      <c r="H1351" s="326"/>
      <c r="I1351" s="326"/>
    </row>
    <row r="1352" spans="3:9" ht="15.75" customHeight="1">
      <c r="C1352" s="329"/>
      <c r="E1352" s="329"/>
      <c r="F1352" s="328"/>
      <c r="G1352" s="326"/>
      <c r="H1352" s="326"/>
      <c r="I1352" s="326"/>
    </row>
    <row r="1353" spans="3:9" ht="15.75" customHeight="1">
      <c r="C1353" s="329"/>
      <c r="E1353" s="329"/>
      <c r="F1353" s="328"/>
      <c r="G1353" s="326"/>
      <c r="H1353" s="326"/>
      <c r="I1353" s="326"/>
    </row>
    <row r="1354" spans="3:9" ht="15.75" customHeight="1">
      <c r="C1354" s="329"/>
      <c r="E1354" s="329"/>
      <c r="F1354" s="328"/>
      <c r="G1354" s="326"/>
      <c r="H1354" s="326"/>
      <c r="I1354" s="326"/>
    </row>
    <row r="1355" spans="3:9" ht="15.75" customHeight="1">
      <c r="C1355" s="329"/>
      <c r="E1355" s="329"/>
      <c r="F1355" s="328"/>
      <c r="G1355" s="326"/>
      <c r="H1355" s="326"/>
      <c r="I1355" s="326"/>
    </row>
    <row r="1356" spans="3:9" ht="15.75" customHeight="1">
      <c r="C1356" s="329"/>
      <c r="E1356" s="329"/>
      <c r="F1356" s="328"/>
      <c r="G1356" s="326"/>
      <c r="H1356" s="326"/>
      <c r="I1356" s="326"/>
    </row>
    <row r="1357" spans="3:9" ht="15.75" customHeight="1">
      <c r="C1357" s="329"/>
      <c r="E1357" s="329"/>
      <c r="F1357" s="328"/>
      <c r="G1357" s="326"/>
      <c r="H1357" s="326"/>
      <c r="I1357" s="326"/>
    </row>
    <row r="1358" spans="3:9" ht="15.75" customHeight="1">
      <c r="C1358" s="329"/>
      <c r="E1358" s="329"/>
      <c r="F1358" s="328"/>
      <c r="G1358" s="326"/>
      <c r="H1358" s="326"/>
      <c r="I1358" s="326"/>
    </row>
    <row r="1359" spans="3:9" ht="15.75" customHeight="1">
      <c r="C1359" s="329"/>
      <c r="E1359" s="329"/>
      <c r="F1359" s="328"/>
      <c r="G1359" s="326"/>
      <c r="H1359" s="326"/>
      <c r="I1359" s="326"/>
    </row>
    <row r="1360" spans="3:9" ht="15.75" customHeight="1">
      <c r="C1360" s="329"/>
      <c r="E1360" s="329"/>
      <c r="F1360" s="328"/>
      <c r="G1360" s="326"/>
      <c r="H1360" s="326"/>
      <c r="I1360" s="326"/>
    </row>
    <row r="1361" spans="3:9" ht="15.75" customHeight="1">
      <c r="C1361" s="329"/>
      <c r="E1361" s="329"/>
      <c r="F1361" s="328"/>
      <c r="G1361" s="326"/>
      <c r="H1361" s="326"/>
      <c r="I1361" s="326"/>
    </row>
    <row r="1362" spans="3:9" ht="15.75" customHeight="1">
      <c r="C1362" s="329"/>
      <c r="E1362" s="329"/>
      <c r="F1362" s="328"/>
      <c r="G1362" s="326"/>
      <c r="H1362" s="326"/>
      <c r="I1362" s="326"/>
    </row>
    <row r="1363" spans="3:9" ht="15.75" customHeight="1">
      <c r="C1363" s="329"/>
      <c r="E1363" s="329"/>
      <c r="F1363" s="328"/>
      <c r="G1363" s="326"/>
      <c r="H1363" s="326"/>
      <c r="I1363" s="326"/>
    </row>
    <row r="1364" spans="3:9" ht="15.75" customHeight="1">
      <c r="C1364" s="329"/>
      <c r="E1364" s="329"/>
      <c r="F1364" s="328"/>
      <c r="G1364" s="326"/>
      <c r="H1364" s="326"/>
      <c r="I1364" s="326"/>
    </row>
    <row r="1365" spans="3:9" ht="15.75" customHeight="1">
      <c r="C1365" s="329"/>
      <c r="E1365" s="329"/>
      <c r="F1365" s="328"/>
      <c r="G1365" s="326"/>
      <c r="H1365" s="326"/>
      <c r="I1365" s="326"/>
    </row>
    <row r="1366" spans="3:9" ht="15.75" customHeight="1">
      <c r="C1366" s="329"/>
      <c r="E1366" s="329"/>
      <c r="F1366" s="328"/>
      <c r="G1366" s="326"/>
      <c r="H1366" s="326"/>
      <c r="I1366" s="326"/>
    </row>
    <row r="1367" spans="3:9" ht="15.75" customHeight="1">
      <c r="C1367" s="329"/>
      <c r="E1367" s="329"/>
      <c r="F1367" s="328"/>
      <c r="G1367" s="326"/>
      <c r="H1367" s="326"/>
      <c r="I1367" s="326"/>
    </row>
    <row r="1368" spans="3:9" ht="15.75" customHeight="1">
      <c r="C1368" s="329"/>
      <c r="E1368" s="329"/>
      <c r="F1368" s="328"/>
      <c r="G1368" s="326"/>
      <c r="H1368" s="326"/>
      <c r="I1368" s="326"/>
    </row>
    <row r="1369" spans="3:9" ht="15.75" customHeight="1">
      <c r="C1369" s="329"/>
      <c r="E1369" s="329"/>
      <c r="F1369" s="328"/>
      <c r="G1369" s="326"/>
      <c r="H1369" s="326"/>
      <c r="I1369" s="326"/>
    </row>
    <row r="1370" spans="3:9" ht="15.75" customHeight="1">
      <c r="C1370" s="329"/>
      <c r="E1370" s="329"/>
      <c r="F1370" s="328"/>
      <c r="G1370" s="326"/>
      <c r="H1370" s="326"/>
      <c r="I1370" s="326"/>
    </row>
    <row r="1371" spans="3:9" ht="15.75" customHeight="1">
      <c r="C1371" s="329"/>
      <c r="E1371" s="329"/>
      <c r="F1371" s="328"/>
      <c r="G1371" s="326"/>
      <c r="H1371" s="326"/>
      <c r="I1371" s="326"/>
    </row>
    <row r="1372" spans="3:9" ht="15.75" customHeight="1">
      <c r="C1372" s="329"/>
      <c r="E1372" s="329"/>
      <c r="F1372" s="328"/>
      <c r="G1372" s="326"/>
      <c r="H1372" s="326"/>
      <c r="I1372" s="326"/>
    </row>
    <row r="1373" spans="3:9" ht="15.75" customHeight="1">
      <c r="C1373" s="329"/>
      <c r="E1373" s="329"/>
      <c r="F1373" s="328"/>
      <c r="G1373" s="326"/>
      <c r="H1373" s="326"/>
      <c r="I1373" s="326"/>
    </row>
    <row r="1374" spans="3:9" ht="15.75" customHeight="1">
      <c r="C1374" s="329"/>
      <c r="E1374" s="329"/>
      <c r="F1374" s="328"/>
      <c r="G1374" s="326"/>
      <c r="H1374" s="326"/>
      <c r="I1374" s="326"/>
    </row>
    <row r="1375" spans="3:9" ht="15.75" customHeight="1">
      <c r="C1375" s="329"/>
      <c r="E1375" s="329"/>
      <c r="F1375" s="328"/>
      <c r="G1375" s="326"/>
      <c r="H1375" s="326"/>
      <c r="I1375" s="326"/>
    </row>
    <row r="1376" spans="3:9" ht="15.75" customHeight="1">
      <c r="C1376" s="329"/>
      <c r="E1376" s="329"/>
      <c r="F1376" s="328"/>
      <c r="G1376" s="326"/>
      <c r="H1376" s="326"/>
      <c r="I1376" s="326"/>
    </row>
    <row r="1377" spans="3:9" ht="15.75" customHeight="1">
      <c r="C1377" s="329"/>
      <c r="E1377" s="329"/>
      <c r="F1377" s="328"/>
      <c r="G1377" s="326"/>
      <c r="H1377" s="326"/>
      <c r="I1377" s="326"/>
    </row>
    <row r="1378" spans="3:9" ht="15.75" customHeight="1">
      <c r="C1378" s="329"/>
      <c r="E1378" s="329"/>
      <c r="F1378" s="328"/>
      <c r="G1378" s="326"/>
      <c r="H1378" s="326"/>
      <c r="I1378" s="326"/>
    </row>
    <row r="1379" spans="3:9" ht="15.75" customHeight="1">
      <c r="C1379" s="329"/>
      <c r="E1379" s="329"/>
      <c r="F1379" s="328"/>
      <c r="G1379" s="326"/>
      <c r="H1379" s="326"/>
      <c r="I1379" s="326"/>
    </row>
    <row r="1380" spans="3:9" ht="15.75" customHeight="1">
      <c r="C1380" s="329"/>
      <c r="E1380" s="329"/>
      <c r="F1380" s="328"/>
      <c r="G1380" s="326"/>
      <c r="H1380" s="326"/>
      <c r="I1380" s="326"/>
    </row>
    <row r="1381" spans="3:9" ht="15.75" customHeight="1">
      <c r="C1381" s="329"/>
      <c r="E1381" s="329"/>
      <c r="F1381" s="328"/>
      <c r="G1381" s="326"/>
      <c r="H1381" s="326"/>
      <c r="I1381" s="326"/>
    </row>
    <row r="1382" spans="3:9" ht="15.75" customHeight="1">
      <c r="C1382" s="329"/>
      <c r="E1382" s="329"/>
      <c r="F1382" s="328"/>
      <c r="G1382" s="326"/>
      <c r="H1382" s="326"/>
      <c r="I1382" s="326"/>
    </row>
    <row r="1383" spans="3:9" ht="15.75" customHeight="1">
      <c r="C1383" s="329"/>
      <c r="E1383" s="329"/>
      <c r="F1383" s="328"/>
      <c r="G1383" s="326"/>
      <c r="H1383" s="326"/>
      <c r="I1383" s="326"/>
    </row>
    <row r="1384" spans="3:9" ht="15.75" customHeight="1">
      <c r="C1384" s="329"/>
      <c r="E1384" s="329"/>
      <c r="F1384" s="328"/>
      <c r="G1384" s="326"/>
      <c r="H1384" s="326"/>
      <c r="I1384" s="326"/>
    </row>
    <row r="1385" spans="3:9" ht="15.75" customHeight="1">
      <c r="C1385" s="329"/>
      <c r="E1385" s="329"/>
      <c r="F1385" s="328"/>
      <c r="G1385" s="326"/>
      <c r="H1385" s="326"/>
      <c r="I1385" s="326"/>
    </row>
    <row r="1386" spans="3:9" ht="15.75" customHeight="1">
      <c r="C1386" s="329"/>
      <c r="E1386" s="329"/>
      <c r="F1386" s="328"/>
      <c r="G1386" s="326"/>
      <c r="H1386" s="326"/>
      <c r="I1386" s="326"/>
    </row>
    <row r="1387" spans="3:9" ht="15.75" customHeight="1">
      <c r="C1387" s="329"/>
      <c r="E1387" s="329"/>
      <c r="F1387" s="328"/>
      <c r="G1387" s="326"/>
      <c r="H1387" s="326"/>
      <c r="I1387" s="326"/>
    </row>
    <row r="1388" spans="3:9" ht="15.75" customHeight="1">
      <c r="C1388" s="329"/>
      <c r="E1388" s="329"/>
      <c r="F1388" s="328"/>
      <c r="G1388" s="326"/>
      <c r="H1388" s="326"/>
      <c r="I1388" s="326"/>
    </row>
    <row r="1389" spans="3:9" ht="15.75" customHeight="1">
      <c r="C1389" s="329"/>
      <c r="E1389" s="329"/>
      <c r="F1389" s="328"/>
      <c r="G1389" s="326"/>
      <c r="H1389" s="326"/>
      <c r="I1389" s="326"/>
    </row>
    <row r="1390" spans="3:9" ht="15.75" customHeight="1">
      <c r="C1390" s="329"/>
      <c r="E1390" s="329"/>
      <c r="F1390" s="328"/>
      <c r="G1390" s="326"/>
      <c r="H1390" s="326"/>
      <c r="I1390" s="326"/>
    </row>
    <row r="1391" spans="3:9" ht="15.75" customHeight="1">
      <c r="C1391" s="329"/>
      <c r="E1391" s="329"/>
      <c r="F1391" s="328"/>
      <c r="G1391" s="326"/>
      <c r="H1391" s="326"/>
      <c r="I1391" s="326"/>
    </row>
    <row r="1392" spans="3:9" ht="15.75" customHeight="1">
      <c r="C1392" s="329"/>
      <c r="E1392" s="329"/>
      <c r="F1392" s="328"/>
      <c r="G1392" s="326"/>
      <c r="H1392" s="326"/>
      <c r="I1392" s="326"/>
    </row>
    <row r="1393" spans="3:9" ht="15.75" customHeight="1">
      <c r="C1393" s="329"/>
      <c r="E1393" s="329"/>
      <c r="F1393" s="328"/>
      <c r="G1393" s="326"/>
      <c r="H1393" s="326"/>
      <c r="I1393" s="326"/>
    </row>
    <row r="1394" spans="3:9" ht="15.75" customHeight="1">
      <c r="C1394" s="329"/>
      <c r="E1394" s="329"/>
      <c r="F1394" s="328"/>
      <c r="G1394" s="326"/>
      <c r="H1394" s="326"/>
      <c r="I1394" s="326"/>
    </row>
    <row r="1395" spans="3:9" ht="15.75" customHeight="1">
      <c r="C1395" s="329"/>
      <c r="E1395" s="329"/>
      <c r="F1395" s="328"/>
      <c r="G1395" s="326"/>
      <c r="H1395" s="326"/>
      <c r="I1395" s="326"/>
    </row>
    <row r="1396" spans="3:9" ht="15.75" customHeight="1">
      <c r="C1396" s="329"/>
      <c r="E1396" s="329"/>
      <c r="F1396" s="328"/>
      <c r="G1396" s="326"/>
      <c r="H1396" s="326"/>
      <c r="I1396" s="326"/>
    </row>
    <row r="1397" spans="3:9" ht="15.75" customHeight="1">
      <c r="C1397" s="329"/>
      <c r="E1397" s="329"/>
      <c r="F1397" s="328"/>
      <c r="G1397" s="326"/>
      <c r="H1397" s="326"/>
      <c r="I1397" s="326"/>
    </row>
    <row r="1398" spans="3:9" ht="15.75" customHeight="1">
      <c r="C1398" s="329"/>
      <c r="E1398" s="329"/>
      <c r="F1398" s="328"/>
      <c r="G1398" s="326"/>
      <c r="H1398" s="326"/>
      <c r="I1398" s="326"/>
    </row>
    <row r="1399" spans="3:9" ht="15.75" customHeight="1">
      <c r="C1399" s="329"/>
      <c r="E1399" s="329"/>
      <c r="F1399" s="328"/>
      <c r="G1399" s="326"/>
      <c r="H1399" s="326"/>
      <c r="I1399" s="326"/>
    </row>
    <row r="1400" spans="3:9" ht="15.75" customHeight="1">
      <c r="C1400" s="329"/>
      <c r="E1400" s="329"/>
      <c r="F1400" s="328"/>
      <c r="G1400" s="326"/>
      <c r="H1400" s="326"/>
      <c r="I1400" s="326"/>
    </row>
    <row r="1401" spans="3:9" ht="15.75" customHeight="1">
      <c r="C1401" s="329"/>
      <c r="E1401" s="329"/>
      <c r="F1401" s="328"/>
      <c r="G1401" s="326"/>
      <c r="H1401" s="326"/>
      <c r="I1401" s="326"/>
    </row>
    <row r="1402" spans="3:9" ht="15.75" customHeight="1">
      <c r="C1402" s="329"/>
      <c r="E1402" s="329"/>
      <c r="F1402" s="328"/>
      <c r="G1402" s="326"/>
      <c r="H1402" s="326"/>
      <c r="I1402" s="326"/>
    </row>
    <row r="1403" spans="3:9" ht="15.75" customHeight="1">
      <c r="C1403" s="329"/>
      <c r="E1403" s="329"/>
      <c r="F1403" s="328"/>
      <c r="G1403" s="326"/>
      <c r="H1403" s="326"/>
      <c r="I1403" s="326"/>
    </row>
    <row r="1404" spans="3:9" ht="15.75" customHeight="1">
      <c r="C1404" s="329"/>
      <c r="E1404" s="329"/>
      <c r="F1404" s="328"/>
      <c r="G1404" s="326"/>
      <c r="H1404" s="326"/>
      <c r="I1404" s="326"/>
    </row>
    <row r="1405" spans="3:9" ht="15.75" customHeight="1">
      <c r="C1405" s="329"/>
      <c r="E1405" s="329"/>
      <c r="F1405" s="328"/>
      <c r="G1405" s="326"/>
      <c r="H1405" s="326"/>
      <c r="I1405" s="326"/>
    </row>
    <row r="1406" spans="3:9" ht="15.75" customHeight="1">
      <c r="C1406" s="329"/>
      <c r="E1406" s="329"/>
      <c r="F1406" s="328"/>
      <c r="G1406" s="326"/>
      <c r="H1406" s="326"/>
      <c r="I1406" s="326"/>
    </row>
    <row r="1407" spans="3:9" ht="15.75" customHeight="1">
      <c r="C1407" s="329"/>
      <c r="E1407" s="329"/>
      <c r="F1407" s="328"/>
      <c r="G1407" s="326"/>
      <c r="H1407" s="326"/>
      <c r="I1407" s="326"/>
    </row>
    <row r="1408" spans="3:9" ht="15.75" customHeight="1">
      <c r="C1408" s="329"/>
      <c r="E1408" s="329"/>
      <c r="F1408" s="328"/>
      <c r="G1408" s="326"/>
      <c r="H1408" s="326"/>
      <c r="I1408" s="326"/>
    </row>
    <row r="1409" spans="3:9" ht="15.75" customHeight="1">
      <c r="C1409" s="329"/>
      <c r="E1409" s="329"/>
      <c r="F1409" s="328"/>
      <c r="G1409" s="326"/>
      <c r="H1409" s="326"/>
      <c r="I1409" s="326"/>
    </row>
    <row r="1410" spans="3:9" ht="15.75" customHeight="1">
      <c r="C1410" s="329"/>
      <c r="E1410" s="329"/>
      <c r="F1410" s="328"/>
      <c r="G1410" s="326"/>
      <c r="H1410" s="326"/>
      <c r="I1410" s="326"/>
    </row>
    <row r="1411" spans="3:9" ht="15.75" customHeight="1">
      <c r="C1411" s="329"/>
      <c r="E1411" s="329"/>
      <c r="F1411" s="328"/>
      <c r="G1411" s="326"/>
      <c r="H1411" s="326"/>
      <c r="I1411" s="326"/>
    </row>
    <row r="1412" spans="3:9" ht="15.75" customHeight="1">
      <c r="C1412" s="329"/>
      <c r="E1412" s="329"/>
      <c r="F1412" s="328"/>
      <c r="G1412" s="326"/>
      <c r="H1412" s="326"/>
      <c r="I1412" s="326"/>
    </row>
    <row r="1413" spans="3:9" ht="15.75" customHeight="1">
      <c r="C1413" s="329"/>
      <c r="E1413" s="329"/>
      <c r="F1413" s="328"/>
      <c r="G1413" s="326"/>
      <c r="H1413" s="326"/>
      <c r="I1413" s="326"/>
    </row>
    <row r="1414" spans="3:9" ht="15.75" customHeight="1">
      <c r="C1414" s="329"/>
      <c r="E1414" s="329"/>
      <c r="F1414" s="328"/>
      <c r="G1414" s="326"/>
      <c r="H1414" s="326"/>
      <c r="I1414" s="326"/>
    </row>
    <row r="1415" spans="3:9" ht="15.75" customHeight="1">
      <c r="C1415" s="329"/>
      <c r="E1415" s="329"/>
      <c r="F1415" s="328"/>
      <c r="G1415" s="326"/>
      <c r="H1415" s="326"/>
      <c r="I1415" s="326"/>
    </row>
    <row r="1416" spans="3:9" ht="15.75" customHeight="1">
      <c r="C1416" s="329"/>
      <c r="E1416" s="329"/>
      <c r="F1416" s="328"/>
      <c r="G1416" s="326"/>
      <c r="H1416" s="326"/>
      <c r="I1416" s="326"/>
    </row>
    <row r="1417" spans="3:9" ht="15.75" customHeight="1">
      <c r="C1417" s="329"/>
      <c r="E1417" s="329"/>
      <c r="F1417" s="328"/>
      <c r="G1417" s="326"/>
      <c r="H1417" s="326"/>
      <c r="I1417" s="326"/>
    </row>
    <row r="1418" spans="3:9" ht="15.75" customHeight="1">
      <c r="C1418" s="329"/>
      <c r="E1418" s="329"/>
      <c r="F1418" s="328"/>
      <c r="G1418" s="326"/>
      <c r="H1418" s="326"/>
      <c r="I1418" s="326"/>
    </row>
    <row r="1419" spans="3:9" ht="15.75" customHeight="1">
      <c r="C1419" s="329"/>
      <c r="E1419" s="329"/>
      <c r="F1419" s="328"/>
      <c r="G1419" s="326"/>
      <c r="H1419" s="326"/>
      <c r="I1419" s="326"/>
    </row>
    <row r="1420" spans="3:9" ht="15.75" customHeight="1">
      <c r="C1420" s="329"/>
      <c r="E1420" s="329"/>
      <c r="F1420" s="328"/>
      <c r="G1420" s="326"/>
      <c r="H1420" s="326"/>
      <c r="I1420" s="326"/>
    </row>
    <row r="1421" spans="3:9" ht="15.75" customHeight="1">
      <c r="C1421" s="329"/>
      <c r="E1421" s="329"/>
      <c r="F1421" s="328"/>
      <c r="G1421" s="326"/>
      <c r="H1421" s="326"/>
      <c r="I1421" s="326"/>
    </row>
    <row r="1422" spans="3:9" ht="15.75" customHeight="1">
      <c r="C1422" s="329"/>
      <c r="E1422" s="329"/>
      <c r="F1422" s="328"/>
      <c r="G1422" s="326"/>
      <c r="H1422" s="326"/>
      <c r="I1422" s="326"/>
    </row>
    <row r="1423" spans="3:9" ht="15.75" customHeight="1">
      <c r="C1423" s="329"/>
      <c r="E1423" s="329"/>
      <c r="F1423" s="328"/>
      <c r="G1423" s="326"/>
      <c r="H1423" s="326"/>
      <c r="I1423" s="326"/>
    </row>
    <row r="1424" spans="3:9" ht="15.75" customHeight="1">
      <c r="C1424" s="329"/>
      <c r="E1424" s="329"/>
      <c r="F1424" s="328"/>
      <c r="G1424" s="326"/>
      <c r="H1424" s="326"/>
      <c r="I1424" s="326"/>
    </row>
    <row r="1425" spans="3:9" ht="15.75" customHeight="1">
      <c r="C1425" s="329"/>
      <c r="E1425" s="329"/>
      <c r="F1425" s="328"/>
      <c r="G1425" s="326"/>
      <c r="H1425" s="326"/>
      <c r="I1425" s="326"/>
    </row>
    <row r="1426" spans="3:9" ht="15.75" customHeight="1">
      <c r="C1426" s="329"/>
      <c r="E1426" s="329"/>
      <c r="F1426" s="328"/>
      <c r="G1426" s="326"/>
      <c r="H1426" s="326"/>
      <c r="I1426" s="326"/>
    </row>
    <row r="1427" spans="3:9" ht="15.75" customHeight="1">
      <c r="C1427" s="329"/>
      <c r="E1427" s="329"/>
      <c r="F1427" s="328"/>
      <c r="G1427" s="326"/>
      <c r="H1427" s="326"/>
      <c r="I1427" s="326"/>
    </row>
    <row r="1428" spans="3:9" ht="15.75" customHeight="1">
      <c r="C1428" s="329"/>
      <c r="E1428" s="329"/>
      <c r="F1428" s="328"/>
      <c r="G1428" s="326"/>
      <c r="H1428" s="326"/>
      <c r="I1428" s="326"/>
    </row>
    <row r="1429" spans="3:9" ht="15.75" customHeight="1">
      <c r="C1429" s="329"/>
      <c r="E1429" s="329"/>
      <c r="F1429" s="328"/>
      <c r="G1429" s="326"/>
      <c r="H1429" s="326"/>
      <c r="I1429" s="326"/>
    </row>
    <row r="1430" spans="3:9" ht="15.75" customHeight="1">
      <c r="C1430" s="329"/>
      <c r="E1430" s="329"/>
      <c r="F1430" s="328"/>
      <c r="G1430" s="326"/>
      <c r="H1430" s="326"/>
      <c r="I1430" s="326"/>
    </row>
    <row r="1431" spans="3:9" ht="15.75" customHeight="1">
      <c r="C1431" s="329"/>
      <c r="E1431" s="329"/>
      <c r="F1431" s="328"/>
      <c r="G1431" s="326"/>
      <c r="H1431" s="326"/>
      <c r="I1431" s="326"/>
    </row>
    <row r="1432" spans="3:9" ht="15.75" customHeight="1">
      <c r="C1432" s="329"/>
      <c r="E1432" s="329"/>
      <c r="F1432" s="328"/>
      <c r="G1432" s="326"/>
      <c r="H1432" s="326"/>
      <c r="I1432" s="326"/>
    </row>
    <row r="1433" spans="3:9" ht="15.75" customHeight="1">
      <c r="C1433" s="329"/>
      <c r="E1433" s="329"/>
      <c r="F1433" s="328"/>
      <c r="G1433" s="326"/>
      <c r="H1433" s="326"/>
      <c r="I1433" s="326"/>
    </row>
    <row r="1434" spans="3:9" ht="15.75" customHeight="1">
      <c r="C1434" s="329"/>
      <c r="E1434" s="329"/>
      <c r="F1434" s="328"/>
      <c r="G1434" s="326"/>
      <c r="H1434" s="326"/>
      <c r="I1434" s="326"/>
    </row>
    <row r="1435" spans="3:9" ht="15.75" customHeight="1">
      <c r="C1435" s="329"/>
      <c r="E1435" s="329"/>
      <c r="F1435" s="328"/>
      <c r="G1435" s="326"/>
      <c r="H1435" s="326"/>
      <c r="I1435" s="326"/>
    </row>
    <row r="1436" spans="3:9" ht="15.75" customHeight="1">
      <c r="C1436" s="329"/>
      <c r="E1436" s="329"/>
      <c r="F1436" s="328"/>
      <c r="G1436" s="326"/>
      <c r="H1436" s="326"/>
      <c r="I1436" s="326"/>
    </row>
    <row r="1437" spans="3:9" ht="15.75" customHeight="1">
      <c r="C1437" s="329"/>
      <c r="E1437" s="329"/>
      <c r="F1437" s="328"/>
      <c r="G1437" s="326"/>
      <c r="H1437" s="326"/>
      <c r="I1437" s="326"/>
    </row>
    <row r="1438" spans="3:9" ht="15.75" customHeight="1">
      <c r="C1438" s="329"/>
      <c r="E1438" s="329"/>
      <c r="F1438" s="328"/>
      <c r="G1438" s="326"/>
      <c r="H1438" s="326"/>
      <c r="I1438" s="326"/>
    </row>
    <row r="1439" spans="3:9" ht="15.75" customHeight="1">
      <c r="C1439" s="329"/>
      <c r="E1439" s="329"/>
      <c r="F1439" s="328"/>
      <c r="G1439" s="326"/>
      <c r="H1439" s="326"/>
      <c r="I1439" s="326"/>
    </row>
    <row r="1440" spans="3:9" ht="15.75" customHeight="1">
      <c r="C1440" s="329"/>
      <c r="E1440" s="329"/>
      <c r="F1440" s="328"/>
      <c r="G1440" s="326"/>
      <c r="H1440" s="326"/>
      <c r="I1440" s="326"/>
    </row>
    <row r="1441" spans="3:9" ht="15.75" customHeight="1">
      <c r="C1441" s="329"/>
      <c r="E1441" s="329"/>
      <c r="F1441" s="328"/>
      <c r="G1441" s="326"/>
      <c r="H1441" s="326"/>
      <c r="I1441" s="326"/>
    </row>
    <row r="1442" spans="3:9" ht="15.75" customHeight="1">
      <c r="C1442" s="329"/>
      <c r="E1442" s="329"/>
      <c r="F1442" s="328"/>
      <c r="G1442" s="326"/>
      <c r="H1442" s="326"/>
      <c r="I1442" s="326"/>
    </row>
    <row r="1443" spans="3:9" ht="15.75" customHeight="1">
      <c r="C1443" s="329"/>
      <c r="E1443" s="329"/>
      <c r="F1443" s="328"/>
      <c r="G1443" s="326"/>
      <c r="H1443" s="326"/>
      <c r="I1443" s="326"/>
    </row>
    <row r="1444" spans="3:9" ht="15.75" customHeight="1">
      <c r="C1444" s="329"/>
      <c r="E1444" s="329"/>
      <c r="F1444" s="328"/>
      <c r="G1444" s="326"/>
      <c r="H1444" s="326"/>
      <c r="I1444" s="326"/>
    </row>
    <row r="1445" spans="3:9" ht="15.75" customHeight="1">
      <c r="C1445" s="329"/>
      <c r="E1445" s="329"/>
      <c r="F1445" s="328"/>
      <c r="G1445" s="326"/>
      <c r="H1445" s="326"/>
      <c r="I1445" s="326"/>
    </row>
    <row r="1446" spans="3:9" ht="15.75" customHeight="1">
      <c r="C1446" s="329"/>
      <c r="E1446" s="329"/>
      <c r="F1446" s="328"/>
      <c r="G1446" s="326"/>
      <c r="H1446" s="326"/>
      <c r="I1446" s="326"/>
    </row>
    <row r="1447" spans="3:9" ht="15.75" customHeight="1">
      <c r="C1447" s="329"/>
      <c r="E1447" s="329"/>
      <c r="F1447" s="328"/>
      <c r="G1447" s="326"/>
      <c r="H1447" s="326"/>
      <c r="I1447" s="326"/>
    </row>
    <row r="1448" spans="3:9" ht="15.75" customHeight="1">
      <c r="C1448" s="329"/>
      <c r="E1448" s="329"/>
      <c r="F1448" s="328"/>
      <c r="G1448" s="326"/>
      <c r="H1448" s="326"/>
      <c r="I1448" s="326"/>
    </row>
    <row r="1449" spans="3:9" ht="15.75" customHeight="1">
      <c r="C1449" s="329"/>
      <c r="E1449" s="329"/>
      <c r="F1449" s="328"/>
      <c r="G1449" s="326"/>
      <c r="H1449" s="326"/>
      <c r="I1449" s="326"/>
    </row>
    <row r="1450" spans="3:9" ht="15.75" customHeight="1">
      <c r="C1450" s="329"/>
      <c r="E1450" s="329"/>
      <c r="F1450" s="328"/>
      <c r="G1450" s="326"/>
      <c r="H1450" s="326"/>
      <c r="I1450" s="326"/>
    </row>
    <row r="1451" spans="3:9" ht="15.75" customHeight="1">
      <c r="C1451" s="329"/>
      <c r="E1451" s="329"/>
      <c r="F1451" s="328"/>
      <c r="G1451" s="326"/>
      <c r="H1451" s="326"/>
      <c r="I1451" s="326"/>
    </row>
    <row r="1452" spans="3:9" ht="15.75" customHeight="1">
      <c r="C1452" s="329"/>
      <c r="E1452" s="329"/>
      <c r="F1452" s="328"/>
      <c r="G1452" s="326"/>
      <c r="H1452" s="326"/>
      <c r="I1452" s="326"/>
    </row>
    <row r="1453" spans="3:9" ht="15.75" customHeight="1">
      <c r="C1453" s="329"/>
      <c r="E1453" s="329"/>
      <c r="F1453" s="328"/>
      <c r="G1453" s="326"/>
      <c r="H1453" s="326"/>
      <c r="I1453" s="326"/>
    </row>
    <row r="1454" spans="3:9" ht="15.75" customHeight="1">
      <c r="C1454" s="329"/>
      <c r="E1454" s="329"/>
      <c r="F1454" s="328"/>
      <c r="G1454" s="326"/>
      <c r="H1454" s="326"/>
      <c r="I1454" s="326"/>
    </row>
    <row r="1455" spans="3:9" ht="15.75" customHeight="1">
      <c r="C1455" s="329"/>
      <c r="E1455" s="329"/>
      <c r="F1455" s="328"/>
      <c r="G1455" s="326"/>
      <c r="H1455" s="326"/>
      <c r="I1455" s="326"/>
    </row>
    <row r="1456" spans="3:9" ht="15.75" customHeight="1">
      <c r="C1456" s="329"/>
      <c r="E1456" s="329"/>
      <c r="F1456" s="328"/>
      <c r="G1456" s="326"/>
      <c r="H1456" s="326"/>
      <c r="I1456" s="326"/>
    </row>
    <row r="1457" spans="3:9" ht="15.75" customHeight="1">
      <c r="C1457" s="329"/>
      <c r="E1457" s="329"/>
      <c r="F1457" s="328"/>
      <c r="G1457" s="326"/>
      <c r="H1457" s="326"/>
      <c r="I1457" s="326"/>
    </row>
    <row r="1458" spans="3:9" ht="15.75" customHeight="1">
      <c r="C1458" s="329"/>
      <c r="E1458" s="329"/>
      <c r="F1458" s="328"/>
      <c r="G1458" s="326"/>
      <c r="H1458" s="326"/>
      <c r="I1458" s="326"/>
    </row>
    <row r="1459" spans="3:9" ht="15.75" customHeight="1">
      <c r="C1459" s="329"/>
      <c r="E1459" s="329"/>
      <c r="F1459" s="328"/>
      <c r="G1459" s="326"/>
      <c r="H1459" s="326"/>
      <c r="I1459" s="326"/>
    </row>
    <row r="1460" spans="3:9" ht="15.75" customHeight="1">
      <c r="C1460" s="329"/>
      <c r="E1460" s="329"/>
      <c r="F1460" s="328"/>
      <c r="G1460" s="326"/>
      <c r="H1460" s="326"/>
      <c r="I1460" s="326"/>
    </row>
    <row r="1461" spans="3:9" ht="15.75" customHeight="1">
      <c r="C1461" s="329"/>
      <c r="E1461" s="329"/>
      <c r="F1461" s="328"/>
      <c r="G1461" s="326"/>
      <c r="H1461" s="326"/>
      <c r="I1461" s="326"/>
    </row>
    <row r="1462" spans="3:9" ht="15.75" customHeight="1">
      <c r="C1462" s="329"/>
      <c r="E1462" s="329"/>
      <c r="F1462" s="328"/>
      <c r="G1462" s="326"/>
      <c r="H1462" s="326"/>
      <c r="I1462" s="326"/>
    </row>
    <row r="1463" spans="3:9" ht="15.75" customHeight="1">
      <c r="C1463" s="329"/>
      <c r="E1463" s="329"/>
      <c r="F1463" s="328"/>
      <c r="G1463" s="326"/>
      <c r="H1463" s="326"/>
      <c r="I1463" s="326"/>
    </row>
    <row r="1464" spans="3:9" ht="15.75" customHeight="1">
      <c r="C1464" s="329"/>
      <c r="E1464" s="329"/>
      <c r="F1464" s="328"/>
      <c r="G1464" s="326"/>
      <c r="H1464" s="326"/>
      <c r="I1464" s="326"/>
    </row>
    <row r="1465" spans="3:9" ht="15.75" customHeight="1">
      <c r="C1465" s="329"/>
      <c r="E1465" s="329"/>
      <c r="F1465" s="328"/>
      <c r="G1465" s="326"/>
      <c r="H1465" s="326"/>
      <c r="I1465" s="326"/>
    </row>
    <row r="1466" spans="3:9" ht="15.75" customHeight="1">
      <c r="C1466" s="329"/>
      <c r="E1466" s="329"/>
      <c r="F1466" s="328"/>
      <c r="G1466" s="326"/>
      <c r="H1466" s="326"/>
      <c r="I1466" s="326"/>
    </row>
    <row r="1467" spans="3:9" ht="15.75" customHeight="1">
      <c r="C1467" s="329"/>
      <c r="E1467" s="329"/>
      <c r="F1467" s="328"/>
      <c r="G1467" s="326"/>
      <c r="H1467" s="326"/>
      <c r="I1467" s="326"/>
    </row>
    <row r="1468" spans="3:9" ht="15.75" customHeight="1">
      <c r="C1468" s="329"/>
      <c r="E1468" s="329"/>
      <c r="F1468" s="328"/>
      <c r="G1468" s="326"/>
      <c r="H1468" s="326"/>
      <c r="I1468" s="326"/>
    </row>
    <row r="1469" spans="3:9" ht="15.75" customHeight="1">
      <c r="C1469" s="329"/>
      <c r="E1469" s="329"/>
      <c r="F1469" s="328"/>
      <c r="G1469" s="326"/>
      <c r="H1469" s="326"/>
      <c r="I1469" s="326"/>
    </row>
    <row r="1470" spans="3:9" ht="15.75" customHeight="1">
      <c r="C1470" s="329"/>
      <c r="E1470" s="329"/>
      <c r="F1470" s="328"/>
      <c r="G1470" s="326"/>
      <c r="H1470" s="326"/>
      <c r="I1470" s="326"/>
    </row>
    <row r="1471" spans="3:9" ht="15.75" customHeight="1">
      <c r="C1471" s="329"/>
      <c r="E1471" s="329"/>
      <c r="F1471" s="328"/>
      <c r="G1471" s="326"/>
      <c r="H1471" s="326"/>
      <c r="I1471" s="326"/>
    </row>
    <row r="1472" spans="3:9" ht="15.75" customHeight="1">
      <c r="C1472" s="329"/>
      <c r="E1472" s="329"/>
      <c r="F1472" s="328"/>
      <c r="G1472" s="326"/>
      <c r="H1472" s="326"/>
      <c r="I1472" s="326"/>
    </row>
    <row r="1473" spans="3:9" ht="15.75" customHeight="1">
      <c r="C1473" s="329"/>
      <c r="E1473" s="329"/>
      <c r="F1473" s="328"/>
      <c r="G1473" s="326"/>
      <c r="H1473" s="326"/>
      <c r="I1473" s="326"/>
    </row>
    <row r="1474" spans="3:9" ht="15.75" customHeight="1">
      <c r="C1474" s="329"/>
      <c r="E1474" s="329"/>
      <c r="F1474" s="328"/>
      <c r="G1474" s="326"/>
      <c r="H1474" s="326"/>
      <c r="I1474" s="326"/>
    </row>
    <row r="1475" spans="3:9" ht="15.75" customHeight="1">
      <c r="C1475" s="329"/>
      <c r="E1475" s="329"/>
      <c r="F1475" s="328"/>
      <c r="G1475" s="326"/>
      <c r="H1475" s="326"/>
      <c r="I1475" s="326"/>
    </row>
    <row r="1476" spans="3:9" ht="15.75" customHeight="1">
      <c r="C1476" s="329"/>
      <c r="E1476" s="329"/>
      <c r="F1476" s="328"/>
      <c r="G1476" s="326"/>
      <c r="H1476" s="326"/>
      <c r="I1476" s="326"/>
    </row>
    <row r="1477" spans="3:9" ht="15.75" customHeight="1">
      <c r="C1477" s="329"/>
      <c r="E1477" s="329"/>
      <c r="F1477" s="328"/>
      <c r="G1477" s="326"/>
      <c r="H1477" s="326"/>
      <c r="I1477" s="326"/>
    </row>
    <row r="1478" spans="3:9" ht="15.75" customHeight="1">
      <c r="C1478" s="329"/>
      <c r="E1478" s="329"/>
      <c r="F1478" s="328"/>
      <c r="G1478" s="326"/>
      <c r="H1478" s="326"/>
      <c r="I1478" s="326"/>
    </row>
    <row r="1479" spans="3:9" ht="15.75" customHeight="1">
      <c r="C1479" s="329"/>
      <c r="E1479" s="329"/>
      <c r="F1479" s="328"/>
      <c r="G1479" s="326"/>
      <c r="H1479" s="326"/>
      <c r="I1479" s="326"/>
    </row>
    <row r="1480" spans="3:9" ht="15.75" customHeight="1">
      <c r="C1480" s="329"/>
      <c r="E1480" s="329"/>
      <c r="F1480" s="328"/>
      <c r="G1480" s="326"/>
      <c r="H1480" s="326"/>
      <c r="I1480" s="326"/>
    </row>
    <row r="1481" spans="3:9" ht="15.75" customHeight="1">
      <c r="C1481" s="329"/>
      <c r="E1481" s="329"/>
      <c r="F1481" s="328"/>
      <c r="G1481" s="326"/>
      <c r="H1481" s="326"/>
      <c r="I1481" s="326"/>
    </row>
    <row r="1482" spans="3:9" ht="15.75" customHeight="1">
      <c r="C1482" s="329"/>
      <c r="E1482" s="329"/>
      <c r="F1482" s="328"/>
      <c r="G1482" s="326"/>
      <c r="H1482" s="326"/>
      <c r="I1482" s="326"/>
    </row>
    <row r="1483" spans="3:9" ht="15.75" customHeight="1">
      <c r="C1483" s="329"/>
      <c r="E1483" s="329"/>
      <c r="F1483" s="328"/>
      <c r="G1483" s="326"/>
      <c r="H1483" s="326"/>
      <c r="I1483" s="326"/>
    </row>
    <row r="1484" spans="3:9" ht="15.75" customHeight="1">
      <c r="C1484" s="329"/>
      <c r="E1484" s="329"/>
      <c r="F1484" s="328"/>
      <c r="G1484" s="326"/>
      <c r="H1484" s="326"/>
      <c r="I1484" s="326"/>
    </row>
    <row r="1485" spans="3:9" ht="15.75" customHeight="1">
      <c r="C1485" s="329"/>
      <c r="E1485" s="329"/>
      <c r="F1485" s="328"/>
      <c r="G1485" s="326"/>
      <c r="H1485" s="326"/>
      <c r="I1485" s="326"/>
    </row>
    <row r="1486" spans="3:9" ht="15.75" customHeight="1">
      <c r="C1486" s="329"/>
      <c r="E1486" s="329"/>
      <c r="F1486" s="328"/>
      <c r="G1486" s="326"/>
      <c r="H1486" s="326"/>
      <c r="I1486" s="326"/>
    </row>
    <row r="1487" spans="3:9" ht="15.75" customHeight="1">
      <c r="C1487" s="329"/>
      <c r="E1487" s="329"/>
      <c r="F1487" s="328"/>
      <c r="G1487" s="326"/>
      <c r="H1487" s="326"/>
      <c r="I1487" s="326"/>
    </row>
    <row r="1488" spans="3:9" ht="15.75" customHeight="1">
      <c r="C1488" s="329"/>
      <c r="E1488" s="329"/>
      <c r="F1488" s="328"/>
      <c r="G1488" s="326"/>
      <c r="H1488" s="326"/>
      <c r="I1488" s="326"/>
    </row>
    <row r="1489" spans="3:9" ht="15.75" customHeight="1">
      <c r="C1489" s="329"/>
      <c r="E1489" s="329"/>
      <c r="F1489" s="328"/>
      <c r="G1489" s="326"/>
      <c r="H1489" s="326"/>
      <c r="I1489" s="326"/>
    </row>
    <row r="1490" spans="3:9" ht="15.75" customHeight="1">
      <c r="C1490" s="329"/>
      <c r="E1490" s="329"/>
      <c r="F1490" s="328"/>
      <c r="G1490" s="326"/>
      <c r="H1490" s="326"/>
      <c r="I1490" s="326"/>
    </row>
    <row r="1491" spans="3:9" ht="15.75" customHeight="1">
      <c r="C1491" s="329"/>
      <c r="E1491" s="329"/>
      <c r="F1491" s="328"/>
      <c r="G1491" s="326"/>
      <c r="H1491" s="326"/>
      <c r="I1491" s="326"/>
    </row>
    <row r="1492" spans="3:9" ht="15.75" customHeight="1">
      <c r="C1492" s="329"/>
      <c r="E1492" s="329"/>
      <c r="F1492" s="328"/>
      <c r="G1492" s="326"/>
      <c r="H1492" s="326"/>
      <c r="I1492" s="326"/>
    </row>
    <row r="1493" spans="3:9" ht="15.75" customHeight="1">
      <c r="C1493" s="329"/>
      <c r="E1493" s="329"/>
      <c r="F1493" s="328"/>
      <c r="G1493" s="326"/>
      <c r="H1493" s="326"/>
      <c r="I1493" s="326"/>
    </row>
    <row r="1494" spans="3:9" ht="15.75" customHeight="1">
      <c r="C1494" s="329"/>
      <c r="E1494" s="329"/>
      <c r="F1494" s="328"/>
      <c r="G1494" s="326"/>
      <c r="H1494" s="326"/>
      <c r="I1494" s="326"/>
    </row>
    <row r="1495" spans="3:9" ht="15.75" customHeight="1">
      <c r="C1495" s="329"/>
      <c r="E1495" s="329"/>
      <c r="F1495" s="328"/>
      <c r="G1495" s="326"/>
      <c r="H1495" s="326"/>
      <c r="I1495" s="326"/>
    </row>
    <row r="1496" spans="3:9" ht="15.75" customHeight="1">
      <c r="C1496" s="329"/>
      <c r="E1496" s="329"/>
      <c r="F1496" s="328"/>
      <c r="G1496" s="326"/>
      <c r="H1496" s="326"/>
      <c r="I1496" s="326"/>
    </row>
    <row r="1497" spans="3:9" ht="15.75" customHeight="1">
      <c r="C1497" s="329"/>
      <c r="E1497" s="329"/>
      <c r="F1497" s="328"/>
      <c r="G1497" s="326"/>
      <c r="H1497" s="326"/>
      <c r="I1497" s="326"/>
    </row>
    <row r="1498" spans="3:9" ht="15.75" customHeight="1">
      <c r="C1498" s="329"/>
      <c r="E1498" s="329"/>
      <c r="F1498" s="328"/>
      <c r="G1498" s="326"/>
      <c r="H1498" s="326"/>
      <c r="I1498" s="326"/>
    </row>
    <row r="1499" spans="3:9" ht="15.75" customHeight="1">
      <c r="C1499" s="329"/>
      <c r="E1499" s="329"/>
      <c r="F1499" s="328"/>
      <c r="G1499" s="326"/>
      <c r="H1499" s="326"/>
      <c r="I1499" s="326"/>
    </row>
    <row r="1500" spans="3:9" ht="15.75" customHeight="1">
      <c r="C1500" s="329"/>
      <c r="E1500" s="329"/>
      <c r="F1500" s="328"/>
      <c r="G1500" s="326"/>
      <c r="H1500" s="326"/>
      <c r="I1500" s="326"/>
    </row>
    <row r="1501" spans="3:9" ht="15.75" customHeight="1">
      <c r="C1501" s="329"/>
      <c r="E1501" s="329"/>
      <c r="F1501" s="328"/>
      <c r="G1501" s="326"/>
      <c r="H1501" s="326"/>
      <c r="I1501" s="326"/>
    </row>
    <row r="1502" spans="3:9" ht="15.75" customHeight="1">
      <c r="C1502" s="329"/>
      <c r="E1502" s="329"/>
      <c r="F1502" s="328"/>
      <c r="G1502" s="326"/>
      <c r="H1502" s="326"/>
      <c r="I1502" s="326"/>
    </row>
    <row r="1503" spans="3:9" ht="15.75" customHeight="1">
      <c r="C1503" s="329"/>
      <c r="E1503" s="329"/>
      <c r="F1503" s="328"/>
      <c r="G1503" s="326"/>
      <c r="H1503" s="326"/>
      <c r="I1503" s="326"/>
    </row>
    <row r="1504" spans="3:9" ht="15.75" customHeight="1">
      <c r="C1504" s="329"/>
      <c r="E1504" s="329"/>
      <c r="F1504" s="328"/>
      <c r="G1504" s="326"/>
      <c r="H1504" s="326"/>
      <c r="I1504" s="326"/>
    </row>
    <row r="1505" spans="3:9" ht="15.75" customHeight="1">
      <c r="C1505" s="329"/>
      <c r="E1505" s="329"/>
      <c r="F1505" s="328"/>
      <c r="G1505" s="326"/>
      <c r="H1505" s="326"/>
      <c r="I1505" s="326"/>
    </row>
    <row r="1506" spans="3:9" ht="15.75" customHeight="1">
      <c r="C1506" s="329"/>
      <c r="E1506" s="329"/>
      <c r="F1506" s="328"/>
      <c r="G1506" s="326"/>
      <c r="H1506" s="326"/>
      <c r="I1506" s="326"/>
    </row>
    <row r="1507" spans="3:9" ht="15.75" customHeight="1">
      <c r="C1507" s="329"/>
      <c r="E1507" s="329"/>
      <c r="F1507" s="328"/>
      <c r="G1507" s="326"/>
      <c r="H1507" s="326"/>
      <c r="I1507" s="326"/>
    </row>
    <row r="1508" spans="3:9" ht="15.75" customHeight="1">
      <c r="C1508" s="329"/>
      <c r="E1508" s="329"/>
      <c r="F1508" s="328"/>
      <c r="G1508" s="326"/>
      <c r="H1508" s="326"/>
      <c r="I1508" s="326"/>
    </row>
    <row r="1509" spans="3:9" ht="15.75" customHeight="1">
      <c r="C1509" s="329"/>
      <c r="E1509" s="329"/>
      <c r="F1509" s="328"/>
      <c r="G1509" s="326"/>
      <c r="H1509" s="326"/>
      <c r="I1509" s="326"/>
    </row>
    <row r="1510" spans="3:9" ht="15.75" customHeight="1">
      <c r="C1510" s="329"/>
      <c r="E1510" s="329"/>
      <c r="F1510" s="328"/>
      <c r="G1510" s="326"/>
      <c r="H1510" s="326"/>
      <c r="I1510" s="326"/>
    </row>
    <row r="1511" spans="3:9" ht="15.75" customHeight="1">
      <c r="C1511" s="329"/>
      <c r="E1511" s="329"/>
      <c r="F1511" s="328"/>
      <c r="G1511" s="326"/>
      <c r="H1511" s="326"/>
      <c r="I1511" s="326"/>
    </row>
    <row r="1512" spans="3:9" ht="15.75" customHeight="1">
      <c r="C1512" s="329"/>
      <c r="E1512" s="329"/>
      <c r="F1512" s="328"/>
      <c r="G1512" s="326"/>
      <c r="H1512" s="326"/>
      <c r="I1512" s="326"/>
    </row>
    <row r="1513" spans="3:9" ht="15.75" customHeight="1">
      <c r="C1513" s="329"/>
      <c r="E1513" s="329"/>
      <c r="F1513" s="328"/>
      <c r="G1513" s="326"/>
      <c r="H1513" s="326"/>
      <c r="I1513" s="326"/>
    </row>
    <row r="1514" spans="3:9" ht="15.75" customHeight="1">
      <c r="C1514" s="329"/>
      <c r="E1514" s="329"/>
      <c r="F1514" s="328"/>
      <c r="G1514" s="326"/>
      <c r="H1514" s="326"/>
      <c r="I1514" s="326"/>
    </row>
    <row r="1515" spans="3:9" ht="15.75" customHeight="1">
      <c r="C1515" s="329"/>
      <c r="E1515" s="329"/>
      <c r="F1515" s="328"/>
      <c r="G1515" s="326"/>
      <c r="H1515" s="326"/>
      <c r="I1515" s="326"/>
    </row>
    <row r="1516" spans="3:9" ht="15.75" customHeight="1">
      <c r="C1516" s="329"/>
      <c r="E1516" s="329"/>
      <c r="F1516" s="328"/>
      <c r="G1516" s="326"/>
      <c r="H1516" s="326"/>
      <c r="I1516" s="326"/>
    </row>
    <row r="1517" spans="3:9" ht="15.75" customHeight="1">
      <c r="C1517" s="329"/>
      <c r="E1517" s="329"/>
      <c r="F1517" s="328"/>
      <c r="G1517" s="326"/>
      <c r="H1517" s="326"/>
      <c r="I1517" s="326"/>
    </row>
    <row r="1518" spans="3:9" ht="15.75" customHeight="1">
      <c r="C1518" s="329"/>
      <c r="E1518" s="329"/>
      <c r="F1518" s="328"/>
      <c r="G1518" s="326"/>
      <c r="H1518" s="326"/>
      <c r="I1518" s="326"/>
    </row>
    <row r="1519" spans="3:9" ht="15.75" customHeight="1">
      <c r="C1519" s="329"/>
      <c r="E1519" s="329"/>
      <c r="F1519" s="328"/>
      <c r="G1519" s="326"/>
      <c r="H1519" s="326"/>
      <c r="I1519" s="326"/>
    </row>
    <row r="1520" spans="3:9" ht="15.75" customHeight="1">
      <c r="C1520" s="329"/>
      <c r="E1520" s="329"/>
      <c r="F1520" s="328"/>
      <c r="G1520" s="326"/>
      <c r="H1520" s="326"/>
      <c r="I1520" s="326"/>
    </row>
    <row r="1521" spans="3:9" ht="15.75" customHeight="1">
      <c r="C1521" s="329"/>
      <c r="E1521" s="329"/>
      <c r="F1521" s="328"/>
      <c r="G1521" s="326"/>
      <c r="H1521" s="326"/>
      <c r="I1521" s="326"/>
    </row>
    <row r="1522" spans="3:9" ht="15.75" customHeight="1">
      <c r="C1522" s="329"/>
      <c r="E1522" s="329"/>
      <c r="F1522" s="328"/>
      <c r="G1522" s="326"/>
      <c r="H1522" s="326"/>
      <c r="I1522" s="326"/>
    </row>
    <row r="1523" spans="3:9" ht="15.75" customHeight="1">
      <c r="C1523" s="329"/>
      <c r="E1523" s="329"/>
      <c r="F1523" s="328"/>
      <c r="G1523" s="326"/>
      <c r="H1523" s="326"/>
      <c r="I1523" s="326"/>
    </row>
    <row r="1524" spans="3:9" ht="15.75" customHeight="1">
      <c r="C1524" s="329"/>
      <c r="E1524" s="329"/>
      <c r="F1524" s="328"/>
      <c r="G1524" s="326"/>
      <c r="H1524" s="326"/>
      <c r="I1524" s="326"/>
    </row>
    <row r="1525" spans="3:9" ht="15.75" customHeight="1">
      <c r="C1525" s="329"/>
      <c r="E1525" s="329"/>
      <c r="F1525" s="328"/>
      <c r="G1525" s="326"/>
      <c r="H1525" s="326"/>
      <c r="I1525" s="326"/>
    </row>
    <row r="1526" spans="3:9" ht="15.75" customHeight="1">
      <c r="C1526" s="329"/>
      <c r="E1526" s="329"/>
      <c r="F1526" s="328"/>
      <c r="G1526" s="326"/>
      <c r="H1526" s="326"/>
      <c r="I1526" s="326"/>
    </row>
    <row r="1527" spans="3:9" ht="15.75" customHeight="1">
      <c r="C1527" s="329"/>
      <c r="E1527" s="329"/>
      <c r="F1527" s="328"/>
      <c r="G1527" s="326"/>
      <c r="H1527" s="326"/>
      <c r="I1527" s="326"/>
    </row>
    <row r="1528" spans="3:9" ht="15.75" customHeight="1">
      <c r="C1528" s="329"/>
      <c r="E1528" s="329"/>
      <c r="F1528" s="328"/>
      <c r="G1528" s="326"/>
      <c r="H1528" s="326"/>
      <c r="I1528" s="326"/>
    </row>
    <row r="1529" spans="3:9" ht="15.75" customHeight="1">
      <c r="C1529" s="329"/>
      <c r="E1529" s="329"/>
      <c r="F1529" s="328"/>
      <c r="G1529" s="326"/>
      <c r="H1529" s="326"/>
      <c r="I1529" s="326"/>
    </row>
    <row r="1530" spans="3:9" ht="15.75" customHeight="1">
      <c r="C1530" s="329"/>
      <c r="E1530" s="329"/>
      <c r="F1530" s="328"/>
      <c r="G1530" s="326"/>
      <c r="H1530" s="326"/>
      <c r="I1530" s="326"/>
    </row>
    <row r="1531" spans="3:9" ht="15.75" customHeight="1">
      <c r="C1531" s="329"/>
      <c r="E1531" s="329"/>
      <c r="F1531" s="328"/>
      <c r="G1531" s="326"/>
      <c r="H1531" s="326"/>
      <c r="I1531" s="326"/>
    </row>
    <row r="1532" spans="3:9" ht="15.75" customHeight="1">
      <c r="C1532" s="329"/>
      <c r="E1532" s="329"/>
      <c r="F1532" s="328"/>
      <c r="G1532" s="326"/>
      <c r="H1532" s="326"/>
      <c r="I1532" s="326"/>
    </row>
    <row r="1533" spans="3:9" ht="15.75" customHeight="1">
      <c r="C1533" s="329"/>
      <c r="E1533" s="329"/>
      <c r="F1533" s="328"/>
      <c r="G1533" s="326"/>
      <c r="H1533" s="326"/>
      <c r="I1533" s="326"/>
    </row>
    <row r="1534" spans="3:9" ht="15.75" customHeight="1">
      <c r="C1534" s="329"/>
      <c r="E1534" s="329"/>
      <c r="F1534" s="328"/>
      <c r="G1534" s="326"/>
      <c r="H1534" s="326"/>
      <c r="I1534" s="326"/>
    </row>
    <row r="1535" spans="3:9" ht="15.75" customHeight="1">
      <c r="C1535" s="329"/>
      <c r="E1535" s="329"/>
      <c r="F1535" s="328"/>
      <c r="G1535" s="326"/>
      <c r="H1535" s="326"/>
      <c r="I1535" s="326"/>
    </row>
    <row r="1536" spans="3:9" ht="15.75" customHeight="1">
      <c r="C1536" s="329"/>
      <c r="E1536" s="329"/>
      <c r="F1536" s="328"/>
      <c r="G1536" s="326"/>
      <c r="H1536" s="326"/>
      <c r="I1536" s="326"/>
    </row>
    <row r="1537" spans="3:9" ht="15.75" customHeight="1">
      <c r="C1537" s="329"/>
      <c r="E1537" s="329"/>
      <c r="F1537" s="328"/>
      <c r="G1537" s="326"/>
      <c r="H1537" s="326"/>
      <c r="I1537" s="326"/>
    </row>
    <row r="1538" spans="3:9" ht="15.75" customHeight="1">
      <c r="C1538" s="329"/>
      <c r="E1538" s="329"/>
      <c r="F1538" s="328"/>
      <c r="G1538" s="326"/>
      <c r="H1538" s="326"/>
      <c r="I1538" s="326"/>
    </row>
    <row r="1539" spans="3:9" ht="15.75" customHeight="1">
      <c r="C1539" s="329"/>
      <c r="E1539" s="329"/>
      <c r="F1539" s="328"/>
      <c r="G1539" s="326"/>
      <c r="H1539" s="326"/>
      <c r="I1539" s="326"/>
    </row>
    <row r="1540" spans="3:9" ht="15.75" customHeight="1">
      <c r="C1540" s="329"/>
      <c r="E1540" s="329"/>
      <c r="F1540" s="328"/>
      <c r="G1540" s="326"/>
      <c r="H1540" s="326"/>
      <c r="I1540" s="326"/>
    </row>
    <row r="1541" spans="3:9" ht="15.75" customHeight="1">
      <c r="C1541" s="329"/>
      <c r="E1541" s="329"/>
      <c r="F1541" s="328"/>
      <c r="G1541" s="326"/>
      <c r="H1541" s="326"/>
      <c r="I1541" s="326"/>
    </row>
    <row r="1542" spans="3:9" ht="15.75" customHeight="1">
      <c r="C1542" s="329"/>
      <c r="E1542" s="329"/>
      <c r="F1542" s="328"/>
      <c r="G1542" s="326"/>
      <c r="H1542" s="326"/>
      <c r="I1542" s="326"/>
    </row>
    <row r="1543" spans="3:9" ht="15.75" customHeight="1">
      <c r="C1543" s="329"/>
      <c r="E1543" s="329"/>
      <c r="F1543" s="328"/>
      <c r="G1543" s="326"/>
      <c r="H1543" s="326"/>
      <c r="I1543" s="326"/>
    </row>
    <row r="1544" spans="3:9" ht="15.75" customHeight="1">
      <c r="C1544" s="329"/>
      <c r="E1544" s="329"/>
      <c r="F1544" s="328"/>
      <c r="G1544" s="326"/>
      <c r="H1544" s="326"/>
      <c r="I1544" s="326"/>
    </row>
    <row r="1545" spans="3:9" ht="15.75" customHeight="1">
      <c r="C1545" s="329"/>
      <c r="E1545" s="329"/>
      <c r="F1545" s="328"/>
      <c r="G1545" s="326"/>
      <c r="H1545" s="326"/>
      <c r="I1545" s="326"/>
    </row>
    <row r="1546" spans="3:9" ht="15.75" customHeight="1">
      <c r="C1546" s="329"/>
      <c r="E1546" s="329"/>
      <c r="F1546" s="328"/>
      <c r="G1546" s="326"/>
      <c r="H1546" s="326"/>
      <c r="I1546" s="326"/>
    </row>
    <row r="1547" spans="3:9" ht="15.75" customHeight="1">
      <c r="C1547" s="329"/>
      <c r="E1547" s="329"/>
      <c r="F1547" s="328"/>
      <c r="G1547" s="326"/>
      <c r="H1547" s="326"/>
      <c r="I1547" s="326"/>
    </row>
    <row r="1548" spans="3:9" ht="15.75" customHeight="1">
      <c r="C1548" s="329"/>
      <c r="E1548" s="329"/>
      <c r="F1548" s="328"/>
      <c r="G1548" s="326"/>
      <c r="H1548" s="326"/>
      <c r="I1548" s="326"/>
    </row>
    <row r="1549" spans="3:9" ht="15.75" customHeight="1">
      <c r="C1549" s="329"/>
      <c r="E1549" s="329"/>
      <c r="F1549" s="328"/>
      <c r="G1549" s="326"/>
      <c r="H1549" s="326"/>
      <c r="I1549" s="326"/>
    </row>
    <row r="1550" spans="3:9" ht="15.75" customHeight="1">
      <c r="C1550" s="329"/>
      <c r="E1550" s="329"/>
      <c r="F1550" s="328"/>
      <c r="G1550" s="326"/>
      <c r="H1550" s="326"/>
      <c r="I1550" s="326"/>
    </row>
    <row r="1551" spans="3:9" ht="15.75" customHeight="1">
      <c r="C1551" s="329"/>
      <c r="E1551" s="329"/>
      <c r="F1551" s="328"/>
      <c r="G1551" s="326"/>
      <c r="H1551" s="326"/>
      <c r="I1551" s="326"/>
    </row>
    <row r="1552" spans="3:9" ht="15.75" customHeight="1">
      <c r="C1552" s="329"/>
      <c r="E1552" s="329"/>
      <c r="F1552" s="328"/>
      <c r="G1552" s="326"/>
      <c r="H1552" s="326"/>
      <c r="I1552" s="326"/>
    </row>
    <row r="1553" spans="3:9" ht="15.75" customHeight="1">
      <c r="C1553" s="329"/>
      <c r="E1553" s="329"/>
      <c r="F1553" s="328"/>
      <c r="G1553" s="326"/>
      <c r="H1553" s="326"/>
      <c r="I1553" s="326"/>
    </row>
    <row r="1554" spans="3:9" ht="15.75" customHeight="1">
      <c r="C1554" s="329"/>
      <c r="E1554" s="329"/>
      <c r="F1554" s="328"/>
      <c r="G1554" s="326"/>
      <c r="H1554" s="326"/>
      <c r="I1554" s="326"/>
    </row>
    <row r="1555" spans="3:9" ht="15.75" customHeight="1">
      <c r="C1555" s="329"/>
      <c r="E1555" s="329"/>
      <c r="F1555" s="328"/>
      <c r="G1555" s="326"/>
      <c r="H1555" s="326"/>
      <c r="I1555" s="326"/>
    </row>
    <row r="1556" spans="3:9" ht="15.75" customHeight="1">
      <c r="C1556" s="329"/>
      <c r="E1556" s="329"/>
      <c r="F1556" s="328"/>
      <c r="G1556" s="326"/>
      <c r="H1556" s="326"/>
      <c r="I1556" s="326"/>
    </row>
    <row r="1557" spans="3:9" ht="15.75" customHeight="1">
      <c r="C1557" s="329"/>
      <c r="E1557" s="329"/>
      <c r="F1557" s="328"/>
      <c r="G1557" s="326"/>
      <c r="H1557" s="326"/>
      <c r="I1557" s="326"/>
    </row>
    <row r="1558" spans="3:9" ht="15.75" customHeight="1">
      <c r="C1558" s="329"/>
      <c r="E1558" s="329"/>
      <c r="F1558" s="328"/>
      <c r="G1558" s="326"/>
      <c r="H1558" s="326"/>
      <c r="I1558" s="326"/>
    </row>
    <row r="1559" spans="3:9" ht="15.75" customHeight="1">
      <c r="C1559" s="329"/>
      <c r="E1559" s="329"/>
      <c r="F1559" s="328"/>
      <c r="G1559" s="326"/>
      <c r="H1559" s="326"/>
      <c r="I1559" s="326"/>
    </row>
    <row r="1560" spans="3:9" ht="15.75" customHeight="1">
      <c r="C1560" s="329"/>
      <c r="E1560" s="329"/>
      <c r="F1560" s="328"/>
      <c r="G1560" s="326"/>
      <c r="H1560" s="326"/>
      <c r="I1560" s="326"/>
    </row>
    <row r="1561" spans="3:9" ht="15.75" customHeight="1">
      <c r="C1561" s="329"/>
      <c r="E1561" s="329"/>
      <c r="F1561" s="328"/>
      <c r="G1561" s="326"/>
      <c r="H1561" s="326"/>
      <c r="I1561" s="326"/>
    </row>
    <row r="1562" spans="3:9" ht="15.75" customHeight="1">
      <c r="C1562" s="329"/>
      <c r="E1562" s="329"/>
      <c r="F1562" s="328"/>
      <c r="G1562" s="326"/>
      <c r="H1562" s="326"/>
      <c r="I1562" s="326"/>
    </row>
    <row r="1563" spans="3:9" ht="15.75" customHeight="1">
      <c r="C1563" s="329"/>
      <c r="E1563" s="329"/>
      <c r="F1563" s="328"/>
      <c r="G1563" s="326"/>
      <c r="H1563" s="326"/>
      <c r="I1563" s="326"/>
    </row>
    <row r="1564" spans="3:9" ht="15.75" customHeight="1">
      <c r="C1564" s="329"/>
      <c r="E1564" s="329"/>
      <c r="F1564" s="328"/>
      <c r="G1564" s="326"/>
      <c r="H1564" s="326"/>
      <c r="I1564" s="326"/>
    </row>
    <row r="1565" spans="3:9" ht="15.75" customHeight="1">
      <c r="C1565" s="329"/>
      <c r="E1565" s="329"/>
      <c r="F1565" s="328"/>
      <c r="G1565" s="326"/>
      <c r="H1565" s="326"/>
      <c r="I1565" s="326"/>
    </row>
    <row r="1566" spans="3:9" ht="15.75" customHeight="1">
      <c r="C1566" s="329"/>
      <c r="E1566" s="329"/>
      <c r="F1566" s="328"/>
      <c r="G1566" s="326"/>
      <c r="H1566" s="326"/>
      <c r="I1566" s="326"/>
    </row>
    <row r="1567" spans="3:9" ht="15.75" customHeight="1">
      <c r="C1567" s="329"/>
      <c r="E1567" s="329"/>
      <c r="F1567" s="328"/>
      <c r="G1567" s="326"/>
      <c r="H1567" s="326"/>
      <c r="I1567" s="326"/>
    </row>
    <row r="1568" spans="3:9" ht="15.75" customHeight="1">
      <c r="C1568" s="329"/>
      <c r="E1568" s="329"/>
      <c r="F1568" s="328"/>
      <c r="G1568" s="326"/>
      <c r="H1568" s="326"/>
      <c r="I1568" s="326"/>
    </row>
    <row r="1569" spans="3:9" ht="15.75" customHeight="1">
      <c r="C1569" s="329"/>
      <c r="E1569" s="329"/>
      <c r="F1569" s="328"/>
      <c r="G1569" s="326"/>
      <c r="H1569" s="326"/>
      <c r="I1569" s="326"/>
    </row>
    <row r="1570" spans="3:9" ht="15.75" customHeight="1">
      <c r="C1570" s="329"/>
      <c r="E1570" s="329"/>
      <c r="F1570" s="328"/>
      <c r="G1570" s="326"/>
      <c r="H1570" s="326"/>
      <c r="I1570" s="326"/>
    </row>
    <row r="1571" spans="3:9" ht="15.75" customHeight="1">
      <c r="C1571" s="329"/>
      <c r="E1571" s="329"/>
      <c r="F1571" s="328"/>
      <c r="G1571" s="326"/>
      <c r="H1571" s="326"/>
      <c r="I1571" s="326"/>
    </row>
    <row r="1572" spans="3:9" ht="15.75" customHeight="1">
      <c r="C1572" s="329"/>
      <c r="E1572" s="329"/>
      <c r="F1572" s="328"/>
      <c r="G1572" s="326"/>
      <c r="H1572" s="326"/>
      <c r="I1572" s="326"/>
    </row>
    <row r="1573" spans="3:9" ht="15.75" customHeight="1">
      <c r="C1573" s="329"/>
      <c r="E1573" s="329"/>
      <c r="F1573" s="328"/>
      <c r="G1573" s="326"/>
      <c r="H1573" s="326"/>
      <c r="I1573" s="326"/>
    </row>
    <row r="1574" spans="3:9" ht="15.75" customHeight="1">
      <c r="C1574" s="329"/>
      <c r="E1574" s="329"/>
      <c r="F1574" s="328"/>
      <c r="G1574" s="326"/>
      <c r="H1574" s="326"/>
      <c r="I1574" s="326"/>
    </row>
    <row r="1575" spans="3:9" ht="15.75" customHeight="1">
      <c r="C1575" s="329"/>
      <c r="E1575" s="329"/>
      <c r="F1575" s="328"/>
      <c r="G1575" s="326"/>
      <c r="H1575" s="326"/>
      <c r="I1575" s="326"/>
    </row>
    <row r="1576" spans="3:9" ht="15.75" customHeight="1">
      <c r="C1576" s="329"/>
      <c r="E1576" s="329"/>
      <c r="F1576" s="328"/>
      <c r="G1576" s="326"/>
      <c r="H1576" s="326"/>
      <c r="I1576" s="326"/>
    </row>
    <row r="1577" spans="3:9" ht="15.75" customHeight="1">
      <c r="C1577" s="329"/>
      <c r="E1577" s="329"/>
      <c r="F1577" s="328"/>
      <c r="G1577" s="326"/>
      <c r="H1577" s="326"/>
      <c r="I1577" s="326"/>
    </row>
    <row r="1578" spans="3:9" ht="15.75" customHeight="1">
      <c r="C1578" s="329"/>
      <c r="E1578" s="329"/>
      <c r="F1578" s="328"/>
      <c r="G1578" s="326"/>
      <c r="H1578" s="326"/>
      <c r="I1578" s="326"/>
    </row>
    <row r="1579" spans="3:9" ht="15.75" customHeight="1">
      <c r="C1579" s="329"/>
      <c r="E1579" s="329"/>
      <c r="F1579" s="328"/>
      <c r="G1579" s="326"/>
      <c r="H1579" s="326"/>
      <c r="I1579" s="326"/>
    </row>
    <row r="1580" spans="3:9" ht="15.75" customHeight="1">
      <c r="C1580" s="329"/>
      <c r="E1580" s="329"/>
      <c r="F1580" s="328"/>
      <c r="G1580" s="326"/>
      <c r="H1580" s="326"/>
      <c r="I1580" s="326"/>
    </row>
    <row r="1581" spans="3:9" ht="15.75" customHeight="1">
      <c r="C1581" s="329"/>
      <c r="E1581" s="329"/>
      <c r="F1581" s="328"/>
      <c r="G1581" s="326"/>
      <c r="H1581" s="326"/>
      <c r="I1581" s="326"/>
    </row>
    <row r="1582" spans="3:9" ht="15.75" customHeight="1">
      <c r="C1582" s="329"/>
      <c r="E1582" s="329"/>
      <c r="F1582" s="328"/>
      <c r="G1582" s="326"/>
      <c r="H1582" s="326"/>
      <c r="I1582" s="326"/>
    </row>
    <row r="1583" spans="3:9" ht="15.75" customHeight="1">
      <c r="C1583" s="329"/>
      <c r="E1583" s="329"/>
      <c r="F1583" s="328"/>
      <c r="G1583" s="326"/>
      <c r="H1583" s="326"/>
      <c r="I1583" s="326"/>
    </row>
    <row r="1584" spans="3:9" ht="15.75" customHeight="1">
      <c r="C1584" s="329"/>
      <c r="E1584" s="329"/>
      <c r="F1584" s="328"/>
      <c r="G1584" s="326"/>
      <c r="H1584" s="326"/>
      <c r="I1584" s="326"/>
    </row>
    <row r="1585" spans="3:9" ht="15.75" customHeight="1">
      <c r="C1585" s="329"/>
      <c r="E1585" s="329"/>
      <c r="F1585" s="328"/>
      <c r="G1585" s="326"/>
      <c r="H1585" s="326"/>
      <c r="I1585" s="326"/>
    </row>
    <row r="1586" spans="3:9" ht="15.75" customHeight="1">
      <c r="C1586" s="329"/>
      <c r="E1586" s="329"/>
      <c r="F1586" s="328"/>
      <c r="G1586" s="326"/>
      <c r="H1586" s="326"/>
      <c r="I1586" s="326"/>
    </row>
    <row r="1587" spans="3:9" ht="15.75" customHeight="1">
      <c r="C1587" s="329"/>
      <c r="E1587" s="329"/>
      <c r="F1587" s="328"/>
      <c r="G1587" s="326"/>
      <c r="H1587" s="326"/>
      <c r="I1587" s="326"/>
    </row>
    <row r="1588" spans="3:9" ht="15.75" customHeight="1">
      <c r="C1588" s="329"/>
      <c r="E1588" s="329"/>
      <c r="F1588" s="328"/>
      <c r="G1588" s="326"/>
      <c r="H1588" s="326"/>
      <c r="I1588" s="326"/>
    </row>
    <row r="1589" spans="3:9" ht="15.75" customHeight="1">
      <c r="C1589" s="329"/>
      <c r="E1589" s="329"/>
      <c r="F1589" s="328"/>
      <c r="G1589" s="326"/>
      <c r="H1589" s="326"/>
      <c r="I1589" s="326"/>
    </row>
    <row r="1590" spans="3:9" ht="15.75" customHeight="1">
      <c r="C1590" s="329"/>
      <c r="E1590" s="329"/>
      <c r="F1590" s="328"/>
      <c r="G1590" s="326"/>
      <c r="H1590" s="326"/>
      <c r="I1590" s="326"/>
    </row>
    <row r="1591" spans="3:9" ht="15.75" customHeight="1">
      <c r="C1591" s="329"/>
      <c r="E1591" s="329"/>
      <c r="F1591" s="328"/>
      <c r="G1591" s="326"/>
      <c r="H1591" s="326"/>
      <c r="I1591" s="326"/>
    </row>
    <row r="1592" spans="3:9" ht="15.75" customHeight="1">
      <c r="C1592" s="329"/>
      <c r="E1592" s="329"/>
      <c r="F1592" s="328"/>
      <c r="G1592" s="326"/>
      <c r="H1592" s="326"/>
      <c r="I1592" s="326"/>
    </row>
    <row r="1593" spans="3:9" ht="15.75" customHeight="1">
      <c r="C1593" s="329"/>
      <c r="E1593" s="329"/>
      <c r="F1593" s="328"/>
      <c r="G1593" s="326"/>
      <c r="H1593" s="326"/>
      <c r="I1593" s="326"/>
    </row>
    <row r="1594" spans="3:9" ht="15.75" customHeight="1">
      <c r="C1594" s="329"/>
      <c r="E1594" s="329"/>
      <c r="F1594" s="328"/>
      <c r="G1594" s="326"/>
      <c r="H1594" s="326"/>
      <c r="I1594" s="326"/>
    </row>
    <row r="1595" spans="3:9" ht="15.75" customHeight="1">
      <c r="C1595" s="329"/>
      <c r="E1595" s="329"/>
      <c r="F1595" s="328"/>
      <c r="G1595" s="326"/>
      <c r="H1595" s="326"/>
      <c r="I1595" s="326"/>
    </row>
    <row r="1596" spans="3:9" ht="15.75" customHeight="1">
      <c r="C1596" s="329"/>
      <c r="E1596" s="329"/>
      <c r="F1596" s="328"/>
      <c r="G1596" s="326"/>
      <c r="H1596" s="326"/>
      <c r="I1596" s="326"/>
    </row>
    <row r="1597" spans="3:9" ht="15.75" customHeight="1">
      <c r="C1597" s="329"/>
      <c r="E1597" s="329"/>
      <c r="F1597" s="328"/>
      <c r="G1597" s="326"/>
      <c r="H1597" s="326"/>
      <c r="I1597" s="326"/>
    </row>
    <row r="1598" spans="3:9" ht="15.75" customHeight="1">
      <c r="C1598" s="329"/>
      <c r="E1598" s="329"/>
      <c r="F1598" s="328"/>
      <c r="G1598" s="326"/>
      <c r="H1598" s="326"/>
      <c r="I1598" s="326"/>
    </row>
    <row r="1599" spans="3:9" ht="15.75" customHeight="1">
      <c r="C1599" s="329"/>
      <c r="E1599" s="329"/>
      <c r="F1599" s="328"/>
      <c r="G1599" s="326"/>
      <c r="H1599" s="326"/>
      <c r="I1599" s="326"/>
    </row>
    <row r="1600" spans="3:9" ht="15.75" customHeight="1">
      <c r="C1600" s="329"/>
      <c r="E1600" s="329"/>
      <c r="F1600" s="328"/>
      <c r="G1600" s="326"/>
      <c r="H1600" s="326"/>
      <c r="I1600" s="326"/>
    </row>
    <row r="1601" spans="3:9" ht="15.75" customHeight="1">
      <c r="C1601" s="329"/>
      <c r="E1601" s="329"/>
      <c r="F1601" s="328"/>
      <c r="G1601" s="326"/>
      <c r="H1601" s="326"/>
      <c r="I1601" s="326"/>
    </row>
    <row r="1602" spans="3:9" ht="15.75" customHeight="1">
      <c r="C1602" s="329"/>
      <c r="E1602" s="329"/>
      <c r="F1602" s="328"/>
      <c r="G1602" s="326"/>
      <c r="H1602" s="326"/>
      <c r="I1602" s="326"/>
    </row>
    <row r="1603" spans="3:9" ht="15.75" customHeight="1">
      <c r="C1603" s="329"/>
      <c r="E1603" s="329"/>
      <c r="F1603" s="328"/>
      <c r="G1603" s="326"/>
      <c r="H1603" s="326"/>
      <c r="I1603" s="326"/>
    </row>
    <row r="1604" spans="3:9" ht="15.75" customHeight="1">
      <c r="C1604" s="329"/>
      <c r="E1604" s="329"/>
      <c r="F1604" s="328"/>
      <c r="G1604" s="326"/>
      <c r="H1604" s="326"/>
      <c r="I1604" s="326"/>
    </row>
    <row r="1605" spans="3:9" ht="15.75" customHeight="1">
      <c r="C1605" s="329"/>
      <c r="E1605" s="329"/>
      <c r="F1605" s="328"/>
      <c r="G1605" s="326"/>
      <c r="H1605" s="326"/>
      <c r="I1605" s="326"/>
    </row>
    <row r="1606" spans="3:9" ht="15.75" customHeight="1">
      <c r="C1606" s="329"/>
      <c r="E1606" s="329"/>
      <c r="F1606" s="328"/>
      <c r="G1606" s="326"/>
      <c r="H1606" s="326"/>
      <c r="I1606" s="326"/>
    </row>
    <row r="1607" spans="3:9" ht="15.75" customHeight="1">
      <c r="C1607" s="329"/>
      <c r="E1607" s="329"/>
      <c r="F1607" s="328"/>
      <c r="G1607" s="326"/>
      <c r="H1607" s="326"/>
      <c r="I1607" s="326"/>
    </row>
    <row r="1608" spans="3:9" ht="15.75" customHeight="1">
      <c r="C1608" s="329"/>
      <c r="E1608" s="329"/>
      <c r="F1608" s="328"/>
      <c r="G1608" s="326"/>
      <c r="H1608" s="326"/>
      <c r="I1608" s="326"/>
    </row>
    <row r="1609" spans="3:9" ht="15.75" customHeight="1">
      <c r="C1609" s="329"/>
      <c r="E1609" s="329"/>
      <c r="F1609" s="328"/>
      <c r="G1609" s="326"/>
      <c r="H1609" s="326"/>
      <c r="I1609" s="326"/>
    </row>
    <row r="1610" spans="3:9" ht="15.75" customHeight="1">
      <c r="C1610" s="329"/>
      <c r="E1610" s="329"/>
      <c r="F1610" s="328"/>
      <c r="G1610" s="326"/>
      <c r="H1610" s="326"/>
      <c r="I1610" s="326"/>
    </row>
    <row r="1611" spans="3:9" ht="15.75" customHeight="1">
      <c r="C1611" s="329"/>
      <c r="E1611" s="329"/>
      <c r="F1611" s="328"/>
      <c r="G1611" s="326"/>
      <c r="H1611" s="326"/>
      <c r="I1611" s="326"/>
    </row>
    <row r="1612" spans="3:9" ht="15.75" customHeight="1">
      <c r="C1612" s="329"/>
      <c r="E1612" s="329"/>
      <c r="F1612" s="328"/>
      <c r="G1612" s="326"/>
      <c r="H1612" s="326"/>
      <c r="I1612" s="326"/>
    </row>
    <row r="1613" spans="3:9" ht="15.75" customHeight="1">
      <c r="C1613" s="329"/>
      <c r="E1613" s="329"/>
      <c r="F1613" s="328"/>
      <c r="G1613" s="326"/>
      <c r="H1613" s="326"/>
      <c r="I1613" s="326"/>
    </row>
    <row r="1614" spans="3:9" ht="15.75" customHeight="1">
      <c r="C1614" s="329"/>
      <c r="E1614" s="329"/>
      <c r="F1614" s="328"/>
      <c r="G1614" s="326"/>
      <c r="H1614" s="326"/>
      <c r="I1614" s="326"/>
    </row>
  </sheetData>
  <autoFilter ref="B7:H228" xr:uid="{FF87373A-3281-45D9-B1DE-6B28EA519F8B}"/>
  <mergeCells count="4">
    <mergeCell ref="K1:AI1"/>
    <mergeCell ref="K7:L7"/>
    <mergeCell ref="AH7:AI7"/>
    <mergeCell ref="M50:AG50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F7547-20B0-4E25-8E94-EFF72A3C89E9}">
  <dimension ref="C3:U76"/>
  <sheetViews>
    <sheetView zoomScale="85" zoomScaleNormal="85" workbookViewId="0">
      <selection activeCell="AJ67" sqref="AJ67"/>
    </sheetView>
  </sheetViews>
  <sheetFormatPr defaultRowHeight="12.75"/>
  <sheetData>
    <row r="3" spans="3:11">
      <c r="C3" t="s">
        <v>938</v>
      </c>
      <c r="K3" t="s">
        <v>998</v>
      </c>
    </row>
    <row r="4" spans="3:11">
      <c r="K4" t="s">
        <v>999</v>
      </c>
    </row>
    <row r="5" spans="3:11">
      <c r="C5" t="s">
        <v>939</v>
      </c>
      <c r="K5" t="s">
        <v>949</v>
      </c>
    </row>
    <row r="76" spans="21:21">
      <c r="U76" t="s">
        <v>1032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DFA43-E405-40E6-8881-E5B0E4E6AFCA}">
  <dimension ref="A1:E53"/>
  <sheetViews>
    <sheetView workbookViewId="0">
      <selection activeCell="Z29" sqref="Z29"/>
    </sheetView>
  </sheetViews>
  <sheetFormatPr defaultRowHeight="12.75"/>
  <cols>
    <col min="2" max="2" width="10.5703125" bestFit="1" customWidth="1"/>
  </cols>
  <sheetData>
    <row r="1" spans="1:5">
      <c r="A1" s="23" t="s">
        <v>28</v>
      </c>
    </row>
    <row r="4" spans="1:5">
      <c r="A4" s="23" t="s">
        <v>29</v>
      </c>
      <c r="B4" s="23" t="s">
        <v>19</v>
      </c>
      <c r="D4" s="23" t="s">
        <v>30</v>
      </c>
      <c r="E4" s="23" t="s">
        <v>17</v>
      </c>
    </row>
    <row r="5" spans="1:5">
      <c r="A5" s="23" t="s">
        <v>31</v>
      </c>
      <c r="B5" s="23" t="s">
        <v>203</v>
      </c>
      <c r="D5" s="23" t="s">
        <v>32</v>
      </c>
      <c r="E5" s="23" t="s">
        <v>24</v>
      </c>
    </row>
    <row r="6" spans="1:5">
      <c r="A6" s="23" t="s">
        <v>33</v>
      </c>
      <c r="B6" s="23" t="s">
        <v>35</v>
      </c>
      <c r="D6" s="23" t="s">
        <v>34</v>
      </c>
      <c r="E6" s="23" t="s">
        <v>35</v>
      </c>
    </row>
    <row r="7" spans="1:5">
      <c r="A7" s="23" t="s">
        <v>36</v>
      </c>
      <c r="B7" t="s">
        <v>24</v>
      </c>
      <c r="D7" s="23" t="s">
        <v>37</v>
      </c>
      <c r="E7" s="23" t="s">
        <v>203</v>
      </c>
    </row>
    <row r="8" spans="1:5">
      <c r="A8" s="23" t="s">
        <v>38</v>
      </c>
      <c r="B8" s="23" t="s">
        <v>17</v>
      </c>
      <c r="D8" s="23" t="s">
        <v>39</v>
      </c>
      <c r="E8" s="23" t="s">
        <v>19</v>
      </c>
    </row>
    <row r="18" spans="2:2">
      <c r="B18" s="23" t="s">
        <v>603</v>
      </c>
    </row>
    <row r="48" spans="2:2">
      <c r="B48" s="23" t="s">
        <v>40</v>
      </c>
    </row>
    <row r="49" spans="2:2">
      <c r="B49" s="23" t="s">
        <v>41</v>
      </c>
    </row>
    <row r="50" spans="2:2">
      <c r="B50" s="23" t="s">
        <v>604</v>
      </c>
    </row>
    <row r="51" spans="2:2">
      <c r="B51" s="23" t="s">
        <v>605</v>
      </c>
    </row>
    <row r="52" spans="2:2">
      <c r="B52" s="23"/>
    </row>
    <row r="53" spans="2:2">
      <c r="B53" s="23" t="s">
        <v>42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D4094-6659-409A-9405-53AB2DF254E4}">
  <dimension ref="A1:F49"/>
  <sheetViews>
    <sheetView workbookViewId="0">
      <selection activeCell="N38" sqref="N38"/>
    </sheetView>
  </sheetViews>
  <sheetFormatPr defaultRowHeight="12.75"/>
  <cols>
    <col min="1" max="1" width="12.5703125" customWidth="1"/>
    <col min="2" max="2" width="10.5703125" bestFit="1" customWidth="1"/>
    <col min="4" max="4" width="13.42578125" customWidth="1"/>
    <col min="5" max="6" width="13" bestFit="1" customWidth="1"/>
  </cols>
  <sheetData>
    <row r="1" spans="1:1">
      <c r="A1" s="23" t="s">
        <v>948</v>
      </c>
    </row>
    <row r="44" spans="2:6">
      <c r="E44" s="23" t="s">
        <v>957</v>
      </c>
      <c r="F44" s="23" t="s">
        <v>971</v>
      </c>
    </row>
    <row r="45" spans="2:6">
      <c r="B45" t="s">
        <v>968</v>
      </c>
      <c r="D45" t="s">
        <v>952</v>
      </c>
      <c r="E45" t="s">
        <v>969</v>
      </c>
      <c r="F45" t="s">
        <v>970</v>
      </c>
    </row>
    <row r="46" spans="2:6">
      <c r="D46" s="347" t="s">
        <v>953</v>
      </c>
      <c r="E46" t="s">
        <v>960</v>
      </c>
      <c r="F46" t="s">
        <v>961</v>
      </c>
    </row>
    <row r="47" spans="2:6">
      <c r="D47" s="23" t="s">
        <v>954</v>
      </c>
      <c r="E47" t="s">
        <v>962</v>
      </c>
      <c r="F47" t="s">
        <v>963</v>
      </c>
    </row>
    <row r="48" spans="2:6">
      <c r="D48" s="23" t="s">
        <v>955</v>
      </c>
      <c r="E48" t="s">
        <v>964</v>
      </c>
      <c r="F48" t="s">
        <v>965</v>
      </c>
    </row>
    <row r="49" spans="4:6">
      <c r="D49" s="23" t="s">
        <v>956</v>
      </c>
      <c r="E49" t="s">
        <v>966</v>
      </c>
      <c r="F49" t="s">
        <v>967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B863-7B70-49C7-B3D1-E0EA437C08C5}">
  <dimension ref="F2"/>
  <sheetViews>
    <sheetView workbookViewId="0">
      <selection activeCell="H2" sqref="H2"/>
    </sheetView>
  </sheetViews>
  <sheetFormatPr defaultRowHeight="12.75"/>
  <sheetData>
    <row r="2" spans="6:6">
      <c r="F2" t="s">
        <v>43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"/>
  <sheetViews>
    <sheetView topLeftCell="B73" zoomScale="70" zoomScaleNormal="70" workbookViewId="0">
      <selection activeCell="I7" sqref="I7"/>
    </sheetView>
  </sheetViews>
  <sheetFormatPr defaultColWidth="9.140625" defaultRowHeight="15"/>
  <cols>
    <col min="1" max="1" width="28.28515625" style="195" hidden="1" customWidth="1"/>
    <col min="2" max="2" width="7.7109375" style="195" bestFit="1" customWidth="1"/>
    <col min="3" max="3" width="19.42578125" style="215" bestFit="1" customWidth="1"/>
    <col min="4" max="4" width="6.85546875" style="215" hidden="1" customWidth="1"/>
    <col min="5" max="5" width="17.7109375" style="215" hidden="1" customWidth="1"/>
    <col min="6" max="6" width="15.42578125" style="215" hidden="1" customWidth="1"/>
    <col min="7" max="7" width="17.85546875" style="195" customWidth="1"/>
    <col min="8" max="8" width="40" style="114" hidden="1" customWidth="1"/>
    <col min="9" max="9" width="85.28515625" style="114" bestFit="1" customWidth="1"/>
    <col min="10" max="10" width="14.5703125" style="114" bestFit="1" customWidth="1"/>
    <col min="11" max="11" width="16" style="114" bestFit="1" customWidth="1"/>
    <col min="12" max="12" width="21.42578125" style="114" hidden="1" customWidth="1"/>
    <col min="13" max="13" width="38.5703125" style="114" bestFit="1" customWidth="1"/>
    <col min="14" max="14" width="3.28515625" style="114" hidden="1" customWidth="1"/>
    <col min="15" max="15" width="35.5703125" style="114" hidden="1" customWidth="1"/>
    <col min="16" max="16" width="10.7109375" style="114" hidden="1" customWidth="1"/>
    <col min="17" max="17" width="12.42578125" style="114" hidden="1" customWidth="1"/>
    <col min="18" max="18" width="16.28515625" style="114" hidden="1" customWidth="1"/>
    <col min="19" max="19" width="36" style="114" hidden="1" customWidth="1"/>
    <col min="20" max="20" width="5.5703125" style="215" hidden="1" customWidth="1"/>
    <col min="21" max="21" width="0" style="215" hidden="1" customWidth="1"/>
    <col min="22" max="16384" width="9.140625" style="215"/>
  </cols>
  <sheetData>
    <row r="1" spans="1:22" ht="14.65" customHeight="1">
      <c r="A1" s="253" t="s">
        <v>44</v>
      </c>
      <c r="B1" s="253" t="s">
        <v>45</v>
      </c>
      <c r="C1" s="252" t="s">
        <v>46</v>
      </c>
      <c r="D1" s="252" t="s">
        <v>47</v>
      </c>
      <c r="E1" s="251" t="s">
        <v>48</v>
      </c>
      <c r="F1" s="251" t="s">
        <v>49</v>
      </c>
      <c r="G1" s="250" t="s">
        <v>50</v>
      </c>
      <c r="H1" s="208" t="s">
        <v>51</v>
      </c>
      <c r="I1" s="208" t="s">
        <v>52</v>
      </c>
      <c r="J1" s="208" t="s">
        <v>53</v>
      </c>
      <c r="K1" s="208" t="s">
        <v>54</v>
      </c>
      <c r="L1" s="208" t="s">
        <v>55</v>
      </c>
      <c r="M1" s="208" t="s">
        <v>56</v>
      </c>
      <c r="N1" s="249"/>
      <c r="O1" s="208" t="s">
        <v>57</v>
      </c>
      <c r="P1" s="208" t="s">
        <v>53</v>
      </c>
      <c r="Q1" s="208" t="s">
        <v>54</v>
      </c>
      <c r="R1" s="208" t="s">
        <v>55</v>
      </c>
      <c r="S1" s="208" t="s">
        <v>58</v>
      </c>
    </row>
    <row r="2" spans="1:22" s="195" customFormat="1" ht="15.75" customHeight="1">
      <c r="A2" s="246">
        <v>9</v>
      </c>
      <c r="B2" s="247">
        <v>9</v>
      </c>
      <c r="C2" s="244" t="s">
        <v>23</v>
      </c>
      <c r="D2" s="244" t="s">
        <v>59</v>
      </c>
      <c r="E2" s="245" t="s">
        <v>60</v>
      </c>
      <c r="F2" s="245" t="s">
        <v>61</v>
      </c>
      <c r="G2" s="245" t="s">
        <v>24</v>
      </c>
      <c r="H2" s="244" t="s">
        <v>62</v>
      </c>
      <c r="I2" s="244" t="s">
        <v>63</v>
      </c>
      <c r="J2" s="182" t="s">
        <v>64</v>
      </c>
      <c r="K2" s="182" t="s">
        <v>65</v>
      </c>
      <c r="L2" s="182" t="s">
        <v>66</v>
      </c>
      <c r="M2" s="181" t="s">
        <v>67</v>
      </c>
      <c r="N2" s="191"/>
      <c r="O2" s="182" t="s">
        <v>68</v>
      </c>
      <c r="P2" s="182" t="s">
        <v>64</v>
      </c>
      <c r="Q2" s="182" t="s">
        <v>65</v>
      </c>
      <c r="R2" s="182" t="s">
        <v>66</v>
      </c>
      <c r="S2" s="181" t="s">
        <v>67</v>
      </c>
    </row>
    <row r="3" spans="1:22" s="195" customFormat="1">
      <c r="A3" s="216">
        <v>60</v>
      </c>
      <c r="B3" s="247">
        <v>60</v>
      </c>
      <c r="C3" s="216" t="s">
        <v>69</v>
      </c>
      <c r="D3" s="216"/>
      <c r="E3" s="220" t="s">
        <v>60</v>
      </c>
      <c r="F3" s="220" t="s">
        <v>61</v>
      </c>
      <c r="G3" s="220" t="s">
        <v>70</v>
      </c>
      <c r="H3" s="216" t="s">
        <v>71</v>
      </c>
      <c r="I3" s="216" t="s">
        <v>72</v>
      </c>
      <c r="J3" s="119"/>
      <c r="K3" s="119" t="s">
        <v>73</v>
      </c>
      <c r="L3" s="119" t="s">
        <v>74</v>
      </c>
      <c r="M3" s="119"/>
      <c r="N3" s="191"/>
      <c r="O3" s="119" t="s">
        <v>75</v>
      </c>
      <c r="P3" s="119"/>
      <c r="Q3" s="119" t="s">
        <v>73</v>
      </c>
      <c r="R3" s="119" t="s">
        <v>76</v>
      </c>
      <c r="S3" s="119"/>
    </row>
    <row r="4" spans="1:22" s="195" customFormat="1" ht="15" customHeight="1">
      <c r="A4" s="216">
        <v>61</v>
      </c>
      <c r="B4" s="247">
        <v>61</v>
      </c>
      <c r="C4" s="216" t="s">
        <v>77</v>
      </c>
      <c r="D4" s="216"/>
      <c r="E4" s="220" t="s">
        <v>60</v>
      </c>
      <c r="F4" s="220" t="s">
        <v>61</v>
      </c>
      <c r="G4" s="220" t="s">
        <v>78</v>
      </c>
      <c r="H4" s="216" t="s">
        <v>71</v>
      </c>
      <c r="I4" s="216" t="s">
        <v>72</v>
      </c>
      <c r="J4" s="119"/>
      <c r="K4" s="119" t="s">
        <v>73</v>
      </c>
      <c r="L4" s="119" t="s">
        <v>74</v>
      </c>
      <c r="M4" s="119"/>
      <c r="N4" s="191"/>
      <c r="O4" s="119" t="s">
        <v>75</v>
      </c>
      <c r="P4" s="119"/>
      <c r="Q4" s="119" t="s">
        <v>73</v>
      </c>
      <c r="R4" s="119" t="s">
        <v>76</v>
      </c>
      <c r="S4" s="119"/>
    </row>
    <row r="5" spans="1:22" s="195" customFormat="1">
      <c r="A5" s="216">
        <v>62</v>
      </c>
      <c r="B5" s="247">
        <v>62</v>
      </c>
      <c r="C5" s="216" t="s">
        <v>79</v>
      </c>
      <c r="D5" s="216"/>
      <c r="E5" s="220" t="s">
        <v>60</v>
      </c>
      <c r="F5" s="220" t="s">
        <v>61</v>
      </c>
      <c r="G5" s="220" t="s">
        <v>80</v>
      </c>
      <c r="H5" s="216" t="s">
        <v>71</v>
      </c>
      <c r="I5" s="216" t="s">
        <v>72</v>
      </c>
      <c r="J5" s="119"/>
      <c r="K5" s="119" t="s">
        <v>73</v>
      </c>
      <c r="L5" s="119" t="s">
        <v>74</v>
      </c>
      <c r="M5" s="119"/>
      <c r="N5" s="191"/>
      <c r="O5" s="119" t="s">
        <v>75</v>
      </c>
      <c r="P5" s="119"/>
      <c r="Q5" s="119" t="s">
        <v>73</v>
      </c>
      <c r="R5" s="119" t="s">
        <v>76</v>
      </c>
      <c r="S5" s="119"/>
    </row>
    <row r="6" spans="1:22" s="195" customFormat="1">
      <c r="A6" s="216">
        <v>63</v>
      </c>
      <c r="B6" s="247">
        <v>63</v>
      </c>
      <c r="C6" s="216" t="s">
        <v>81</v>
      </c>
      <c r="D6" s="216"/>
      <c r="E6" s="220" t="s">
        <v>60</v>
      </c>
      <c r="F6" s="220" t="s">
        <v>61</v>
      </c>
      <c r="G6" s="220" t="s">
        <v>82</v>
      </c>
      <c r="H6" s="216" t="s">
        <v>71</v>
      </c>
      <c r="I6" s="216" t="s">
        <v>72</v>
      </c>
      <c r="J6" s="119"/>
      <c r="K6" s="119" t="s">
        <v>73</v>
      </c>
      <c r="L6" s="119" t="s">
        <v>74</v>
      </c>
      <c r="M6" s="119"/>
      <c r="N6" s="191"/>
      <c r="O6" s="119" t="s">
        <v>75</v>
      </c>
      <c r="P6" s="119"/>
      <c r="Q6" s="119" t="s">
        <v>73</v>
      </c>
      <c r="R6" s="119" t="s">
        <v>76</v>
      </c>
      <c r="S6" s="119"/>
    </row>
    <row r="7" spans="1:22" s="195" customFormat="1" ht="15" customHeight="1">
      <c r="A7" s="243">
        <v>11</v>
      </c>
      <c r="B7" s="247">
        <v>11</v>
      </c>
      <c r="C7" s="225" t="s">
        <v>83</v>
      </c>
      <c r="D7" s="225" t="s">
        <v>59</v>
      </c>
      <c r="E7" s="226" t="s">
        <v>60</v>
      </c>
      <c r="F7" s="226" t="s">
        <v>61</v>
      </c>
      <c r="G7" s="226" t="s">
        <v>84</v>
      </c>
      <c r="H7" s="225" t="s">
        <v>85</v>
      </c>
      <c r="I7" s="225" t="s">
        <v>86</v>
      </c>
      <c r="J7" s="141" t="s">
        <v>87</v>
      </c>
      <c r="K7" s="141" t="s">
        <v>88</v>
      </c>
      <c r="L7" s="254" t="s">
        <v>89</v>
      </c>
      <c r="M7" s="141"/>
      <c r="N7" s="191"/>
      <c r="O7" s="141" t="s">
        <v>85</v>
      </c>
      <c r="P7" s="141" t="s">
        <v>87</v>
      </c>
      <c r="Q7" s="141" t="s">
        <v>88</v>
      </c>
      <c r="R7" s="141" t="s">
        <v>89</v>
      </c>
      <c r="S7" s="141"/>
    </row>
    <row r="8" spans="1:22" s="195" customFormat="1">
      <c r="A8" s="243">
        <v>12</v>
      </c>
      <c r="B8" s="247">
        <v>12</v>
      </c>
      <c r="C8" s="225" t="s">
        <v>90</v>
      </c>
      <c r="D8" s="225" t="s">
        <v>59</v>
      </c>
      <c r="E8" s="226" t="s">
        <v>60</v>
      </c>
      <c r="F8" s="226" t="s">
        <v>61</v>
      </c>
      <c r="G8" s="226" t="s">
        <v>91</v>
      </c>
      <c r="H8" s="225" t="s">
        <v>92</v>
      </c>
      <c r="I8" s="225" t="s">
        <v>86</v>
      </c>
      <c r="J8" s="141" t="s">
        <v>87</v>
      </c>
      <c r="K8" s="141" t="s">
        <v>88</v>
      </c>
      <c r="L8" s="141" t="s">
        <v>89</v>
      </c>
      <c r="M8" s="141"/>
      <c r="N8" s="191"/>
      <c r="O8" s="141" t="s">
        <v>92</v>
      </c>
      <c r="P8" s="141" t="s">
        <v>87</v>
      </c>
      <c r="Q8" s="141" t="s">
        <v>88</v>
      </c>
      <c r="R8" s="141" t="s">
        <v>89</v>
      </c>
      <c r="S8" s="141"/>
    </row>
    <row r="9" spans="1:22" s="195" customFormat="1">
      <c r="A9" s="240">
        <v>14</v>
      </c>
      <c r="B9" s="247">
        <v>14</v>
      </c>
      <c r="C9" s="237" t="s">
        <v>93</v>
      </c>
      <c r="D9" s="237" t="s">
        <v>94</v>
      </c>
      <c r="E9" s="239" t="s">
        <v>60</v>
      </c>
      <c r="F9" s="239" t="s">
        <v>61</v>
      </c>
      <c r="G9" s="238" t="s">
        <v>95</v>
      </c>
      <c r="H9" s="237" t="s">
        <v>96</v>
      </c>
      <c r="I9" s="237" t="s">
        <v>97</v>
      </c>
      <c r="J9" s="169" t="s">
        <v>98</v>
      </c>
      <c r="K9" s="169" t="s">
        <v>65</v>
      </c>
      <c r="L9" s="169" t="s">
        <v>99</v>
      </c>
      <c r="M9" s="169" t="s">
        <v>100</v>
      </c>
      <c r="N9" s="114"/>
      <c r="O9" s="169" t="s">
        <v>96</v>
      </c>
      <c r="P9" s="169" t="s">
        <v>98</v>
      </c>
      <c r="Q9" s="169" t="s">
        <v>65</v>
      </c>
      <c r="R9" s="169" t="s">
        <v>99</v>
      </c>
      <c r="S9" s="169" t="s">
        <v>100</v>
      </c>
      <c r="T9" s="215"/>
      <c r="U9" s="215"/>
      <c r="V9" s="215"/>
    </row>
    <row r="10" spans="1:22" s="195" customFormat="1">
      <c r="A10" s="240">
        <v>17</v>
      </c>
      <c r="B10" s="247">
        <v>17</v>
      </c>
      <c r="C10" s="237" t="s">
        <v>101</v>
      </c>
      <c r="D10" s="237" t="s">
        <v>94</v>
      </c>
      <c r="E10" s="239" t="s">
        <v>60</v>
      </c>
      <c r="F10" s="239" t="s">
        <v>61</v>
      </c>
      <c r="G10" s="238" t="s">
        <v>102</v>
      </c>
      <c r="H10" s="237" t="s">
        <v>103</v>
      </c>
      <c r="I10" s="237" t="s">
        <v>97</v>
      </c>
      <c r="J10" s="169" t="s">
        <v>98</v>
      </c>
      <c r="K10" s="169" t="s">
        <v>65</v>
      </c>
      <c r="L10" s="169" t="s">
        <v>99</v>
      </c>
      <c r="M10" s="169" t="s">
        <v>100</v>
      </c>
      <c r="N10" s="114"/>
      <c r="O10" s="169" t="s">
        <v>103</v>
      </c>
      <c r="P10" s="169" t="s">
        <v>98</v>
      </c>
      <c r="Q10" s="169" t="s">
        <v>65</v>
      </c>
      <c r="R10" s="169" t="s">
        <v>99</v>
      </c>
      <c r="S10" s="169" t="s">
        <v>100</v>
      </c>
      <c r="T10" s="215"/>
      <c r="U10" s="215"/>
      <c r="V10" s="215"/>
    </row>
    <row r="11" spans="1:22" s="195" customFormat="1" ht="15" customHeight="1">
      <c r="A11" s="240">
        <v>20</v>
      </c>
      <c r="B11" s="247">
        <v>20</v>
      </c>
      <c r="C11" s="237" t="s">
        <v>104</v>
      </c>
      <c r="D11" s="237" t="s">
        <v>94</v>
      </c>
      <c r="E11" s="239" t="s">
        <v>60</v>
      </c>
      <c r="F11" s="239" t="s">
        <v>61</v>
      </c>
      <c r="G11" s="238" t="s">
        <v>105</v>
      </c>
      <c r="H11" s="237" t="s">
        <v>106</v>
      </c>
      <c r="I11" s="237" t="s">
        <v>97</v>
      </c>
      <c r="J11" s="169" t="s">
        <v>98</v>
      </c>
      <c r="K11" s="169" t="s">
        <v>65</v>
      </c>
      <c r="L11" s="169" t="s">
        <v>99</v>
      </c>
      <c r="M11" s="169" t="s">
        <v>100</v>
      </c>
      <c r="N11" s="114"/>
      <c r="O11" s="169" t="s">
        <v>106</v>
      </c>
      <c r="P11" s="169" t="s">
        <v>98</v>
      </c>
      <c r="Q11" s="169" t="s">
        <v>65</v>
      </c>
      <c r="R11" s="169" t="s">
        <v>99</v>
      </c>
      <c r="S11" s="169" t="s">
        <v>100</v>
      </c>
      <c r="T11" s="215"/>
      <c r="U11" s="215"/>
      <c r="V11" s="215"/>
    </row>
    <row r="12" spans="1:22" s="195" customFormat="1">
      <c r="A12" s="228">
        <v>50</v>
      </c>
      <c r="B12" s="247">
        <v>50</v>
      </c>
      <c r="C12" s="228" t="s">
        <v>107</v>
      </c>
      <c r="D12" s="228" t="s">
        <v>94</v>
      </c>
      <c r="E12" s="227" t="s">
        <v>60</v>
      </c>
      <c r="F12" s="227" t="s">
        <v>61</v>
      </c>
      <c r="G12" s="220" t="s">
        <v>108</v>
      </c>
      <c r="H12" s="149" t="s">
        <v>109</v>
      </c>
      <c r="I12" s="149" t="s">
        <v>97</v>
      </c>
      <c r="J12" s="147" t="s">
        <v>98</v>
      </c>
      <c r="K12" s="147" t="s">
        <v>65</v>
      </c>
      <c r="L12" s="147" t="s">
        <v>99</v>
      </c>
      <c r="M12" s="147" t="s">
        <v>100</v>
      </c>
      <c r="N12" s="191"/>
      <c r="O12" s="147" t="s">
        <v>109</v>
      </c>
      <c r="P12" s="147" t="s">
        <v>98</v>
      </c>
      <c r="Q12" s="147" t="s">
        <v>65</v>
      </c>
      <c r="R12" s="147" t="s">
        <v>99</v>
      </c>
      <c r="S12" s="147" t="s">
        <v>100</v>
      </c>
    </row>
    <row r="13" spans="1:22" s="195" customFormat="1">
      <c r="A13" s="240">
        <v>23</v>
      </c>
      <c r="B13" s="247">
        <v>23</v>
      </c>
      <c r="C13" s="237" t="s">
        <v>110</v>
      </c>
      <c r="D13" s="237" t="s">
        <v>94</v>
      </c>
      <c r="E13" s="239" t="s">
        <v>60</v>
      </c>
      <c r="F13" s="239" t="s">
        <v>61</v>
      </c>
      <c r="G13" s="238" t="s">
        <v>111</v>
      </c>
      <c r="H13" s="237" t="s">
        <v>112</v>
      </c>
      <c r="I13" s="237" t="s">
        <v>113</v>
      </c>
      <c r="J13" s="169" t="s">
        <v>114</v>
      </c>
      <c r="K13" s="169" t="s">
        <v>65</v>
      </c>
      <c r="L13" s="169" t="s">
        <v>115</v>
      </c>
      <c r="M13" s="176" t="s">
        <v>116</v>
      </c>
      <c r="N13" s="114"/>
      <c r="O13" s="169" t="s">
        <v>112</v>
      </c>
      <c r="P13" s="169" t="s">
        <v>114</v>
      </c>
      <c r="Q13" s="169" t="s">
        <v>65</v>
      </c>
      <c r="R13" s="169" t="s">
        <v>115</v>
      </c>
      <c r="S13" s="169" t="s">
        <v>116</v>
      </c>
      <c r="T13" s="215"/>
      <c r="U13" s="215"/>
      <c r="V13" s="215"/>
    </row>
    <row r="14" spans="1:22">
      <c r="A14" s="247">
        <v>7</v>
      </c>
      <c r="B14" s="247">
        <v>7</v>
      </c>
      <c r="C14" s="198" t="s">
        <v>117</v>
      </c>
      <c r="D14" s="198" t="s">
        <v>94</v>
      </c>
      <c r="E14" s="197" t="s">
        <v>60</v>
      </c>
      <c r="F14" s="197" t="s">
        <v>61</v>
      </c>
      <c r="G14" s="197" t="s">
        <v>118</v>
      </c>
      <c r="H14" s="194" t="s">
        <v>119</v>
      </c>
      <c r="I14" s="194" t="s">
        <v>113</v>
      </c>
      <c r="J14" s="189" t="s">
        <v>115</v>
      </c>
      <c r="K14" s="189" t="s">
        <v>65</v>
      </c>
      <c r="L14" s="189" t="s">
        <v>115</v>
      </c>
      <c r="M14" s="192" t="s">
        <v>120</v>
      </c>
      <c r="N14" s="191"/>
      <c r="O14" s="189" t="s">
        <v>119</v>
      </c>
      <c r="P14" s="189" t="s">
        <v>115</v>
      </c>
      <c r="Q14" s="189" t="s">
        <v>65</v>
      </c>
      <c r="R14" s="189" t="s">
        <v>115</v>
      </c>
      <c r="S14" s="189" t="s">
        <v>120</v>
      </c>
      <c r="T14" s="195"/>
      <c r="U14" s="195"/>
      <c r="V14" s="195"/>
    </row>
    <row r="15" spans="1:22">
      <c r="A15" s="225">
        <v>59</v>
      </c>
      <c r="B15" s="247">
        <v>59</v>
      </c>
      <c r="C15" s="225" t="s">
        <v>121</v>
      </c>
      <c r="D15" s="225" t="s">
        <v>59</v>
      </c>
      <c r="E15" s="226" t="s">
        <v>60</v>
      </c>
      <c r="F15" s="226" t="s">
        <v>61</v>
      </c>
      <c r="G15" s="220" t="s">
        <v>122</v>
      </c>
      <c r="H15" s="225" t="s">
        <v>123</v>
      </c>
      <c r="I15" s="225" t="s">
        <v>86</v>
      </c>
      <c r="J15" s="141" t="s">
        <v>87</v>
      </c>
      <c r="K15" s="141" t="s">
        <v>88</v>
      </c>
      <c r="L15" s="141" t="s">
        <v>89</v>
      </c>
      <c r="M15" s="141"/>
      <c r="N15" s="191"/>
      <c r="O15" s="141" t="s">
        <v>123</v>
      </c>
      <c r="P15" s="141" t="s">
        <v>87</v>
      </c>
      <c r="Q15" s="141" t="s">
        <v>88</v>
      </c>
      <c r="R15" s="141" t="s">
        <v>89</v>
      </c>
      <c r="S15" s="141"/>
      <c r="T15" s="195"/>
      <c r="U15" s="195"/>
      <c r="V15" s="195"/>
    </row>
    <row r="16" spans="1:22">
      <c r="A16" s="225">
        <v>65</v>
      </c>
      <c r="B16" s="247">
        <v>65</v>
      </c>
      <c r="C16" s="225" t="s">
        <v>124</v>
      </c>
      <c r="D16" s="225" t="s">
        <v>59</v>
      </c>
      <c r="E16" s="226" t="s">
        <v>60</v>
      </c>
      <c r="F16" s="226" t="s">
        <v>61</v>
      </c>
      <c r="G16" s="220" t="s">
        <v>125</v>
      </c>
      <c r="H16" s="225" t="s">
        <v>126</v>
      </c>
      <c r="I16" s="225" t="s">
        <v>86</v>
      </c>
      <c r="J16" s="141" t="s">
        <v>87</v>
      </c>
      <c r="K16" s="141" t="s">
        <v>88</v>
      </c>
      <c r="L16" s="141" t="s">
        <v>89</v>
      </c>
      <c r="M16" s="141"/>
      <c r="N16" s="191"/>
      <c r="O16" s="225" t="s">
        <v>126</v>
      </c>
      <c r="P16" s="141" t="s">
        <v>87</v>
      </c>
      <c r="Q16" s="141" t="s">
        <v>88</v>
      </c>
      <c r="R16" s="141" t="s">
        <v>89</v>
      </c>
      <c r="S16" s="141"/>
      <c r="T16" s="195"/>
      <c r="U16" s="195"/>
      <c r="V16" s="195"/>
    </row>
    <row r="17" spans="1:22">
      <c r="A17" s="225">
        <v>70</v>
      </c>
      <c r="B17" s="247">
        <v>70</v>
      </c>
      <c r="C17" s="225" t="s">
        <v>127</v>
      </c>
      <c r="D17" s="225" t="s">
        <v>59</v>
      </c>
      <c r="E17" s="226" t="s">
        <v>60</v>
      </c>
      <c r="F17" s="226" t="s">
        <v>61</v>
      </c>
      <c r="G17" s="220" t="s">
        <v>128</v>
      </c>
      <c r="H17" s="225" t="s">
        <v>129</v>
      </c>
      <c r="I17" s="225" t="s">
        <v>86</v>
      </c>
      <c r="J17" s="141" t="s">
        <v>87</v>
      </c>
      <c r="K17" s="141" t="s">
        <v>88</v>
      </c>
      <c r="L17" s="141" t="s">
        <v>89</v>
      </c>
      <c r="M17" s="141"/>
      <c r="N17" s="191"/>
      <c r="O17" s="141" t="s">
        <v>129</v>
      </c>
      <c r="P17" s="141" t="s">
        <v>87</v>
      </c>
      <c r="Q17" s="141" t="s">
        <v>88</v>
      </c>
      <c r="R17" s="141" t="s">
        <v>89</v>
      </c>
      <c r="S17" s="141"/>
      <c r="T17" s="195"/>
      <c r="U17" s="195"/>
      <c r="V17" s="195"/>
    </row>
    <row r="18" spans="1:22">
      <c r="A18" s="225">
        <v>76</v>
      </c>
      <c r="B18" s="247">
        <v>76</v>
      </c>
      <c r="C18" s="225" t="s">
        <v>130</v>
      </c>
      <c r="D18" s="225" t="s">
        <v>59</v>
      </c>
      <c r="E18" s="226" t="s">
        <v>60</v>
      </c>
      <c r="F18" s="226" t="s">
        <v>61</v>
      </c>
      <c r="G18" s="220" t="s">
        <v>131</v>
      </c>
      <c r="H18" s="225" t="s">
        <v>132</v>
      </c>
      <c r="I18" s="225" t="s">
        <v>86</v>
      </c>
      <c r="J18" s="141" t="s">
        <v>87</v>
      </c>
      <c r="K18" s="141" t="s">
        <v>88</v>
      </c>
      <c r="L18" s="141" t="s">
        <v>89</v>
      </c>
      <c r="M18" s="141"/>
      <c r="N18" s="191"/>
      <c r="O18" s="225" t="s">
        <v>132</v>
      </c>
      <c r="P18" s="141" t="s">
        <v>87</v>
      </c>
      <c r="Q18" s="141" t="s">
        <v>88</v>
      </c>
      <c r="R18" s="141" t="s">
        <v>89</v>
      </c>
      <c r="S18" s="141"/>
      <c r="T18" s="195"/>
      <c r="U18" s="195"/>
      <c r="V18" s="195"/>
    </row>
    <row r="19" spans="1:22" ht="15" customHeight="1">
      <c r="A19" s="225">
        <v>79</v>
      </c>
      <c r="B19" s="247">
        <v>79</v>
      </c>
      <c r="C19" s="225" t="s">
        <v>133</v>
      </c>
      <c r="D19" s="225" t="s">
        <v>59</v>
      </c>
      <c r="E19" s="226" t="s">
        <v>60</v>
      </c>
      <c r="F19" s="226" t="s">
        <v>61</v>
      </c>
      <c r="G19" s="220" t="s">
        <v>134</v>
      </c>
      <c r="H19" s="225" t="s">
        <v>135</v>
      </c>
      <c r="I19" s="225" t="s">
        <v>86</v>
      </c>
      <c r="J19" s="141" t="s">
        <v>87</v>
      </c>
      <c r="K19" s="141" t="s">
        <v>88</v>
      </c>
      <c r="L19" s="141" t="s">
        <v>89</v>
      </c>
      <c r="M19" s="141"/>
      <c r="N19" s="191"/>
      <c r="O19" s="225" t="s">
        <v>135</v>
      </c>
      <c r="P19" s="141" t="s">
        <v>87</v>
      </c>
      <c r="Q19" s="141" t="s">
        <v>88</v>
      </c>
      <c r="R19" s="141" t="s">
        <v>89</v>
      </c>
      <c r="S19" s="141"/>
      <c r="T19" s="195"/>
      <c r="U19" s="195"/>
      <c r="V19" s="195"/>
    </row>
    <row r="20" spans="1:22">
      <c r="A20" s="225">
        <v>83</v>
      </c>
      <c r="B20" s="247">
        <v>83</v>
      </c>
      <c r="C20" s="225" t="s">
        <v>136</v>
      </c>
      <c r="D20" s="225" t="s">
        <v>59</v>
      </c>
      <c r="E20" s="226" t="s">
        <v>60</v>
      </c>
      <c r="F20" s="226" t="s">
        <v>61</v>
      </c>
      <c r="G20" s="220" t="s">
        <v>137</v>
      </c>
      <c r="H20" s="225" t="s">
        <v>138</v>
      </c>
      <c r="I20" s="225" t="s">
        <v>86</v>
      </c>
      <c r="J20" s="141" t="s">
        <v>87</v>
      </c>
      <c r="K20" s="141" t="s">
        <v>88</v>
      </c>
      <c r="L20" s="141" t="s">
        <v>89</v>
      </c>
      <c r="M20" s="141"/>
      <c r="N20" s="191"/>
      <c r="O20" s="141" t="s">
        <v>138</v>
      </c>
      <c r="P20" s="141" t="s">
        <v>87</v>
      </c>
      <c r="Q20" s="141" t="s">
        <v>88</v>
      </c>
      <c r="R20" s="141" t="s">
        <v>89</v>
      </c>
      <c r="S20" s="141"/>
      <c r="T20" s="195"/>
      <c r="U20" s="195"/>
      <c r="V20" s="195"/>
    </row>
    <row r="21" spans="1:22">
      <c r="A21" s="216">
        <v>45</v>
      </c>
      <c r="B21" s="247">
        <v>45</v>
      </c>
      <c r="C21" s="216" t="s">
        <v>139</v>
      </c>
      <c r="D21" s="216"/>
      <c r="E21" s="220" t="s">
        <v>60</v>
      </c>
      <c r="F21" s="220" t="s">
        <v>61</v>
      </c>
      <c r="G21" s="220" t="s">
        <v>140</v>
      </c>
      <c r="H21" s="216" t="s">
        <v>141</v>
      </c>
      <c r="I21" s="216" t="s">
        <v>35</v>
      </c>
      <c r="J21" s="119"/>
      <c r="K21" s="119"/>
      <c r="L21" s="119"/>
      <c r="M21" s="119"/>
      <c r="N21" s="191"/>
      <c r="O21" s="119" t="s">
        <v>141</v>
      </c>
      <c r="P21" s="119"/>
      <c r="Q21" s="119"/>
      <c r="R21" s="119"/>
      <c r="S21" s="119"/>
      <c r="T21" s="195"/>
      <c r="U21" s="195"/>
      <c r="V21" s="195"/>
    </row>
    <row r="22" spans="1:22" ht="15" customHeight="1">
      <c r="A22" s="216">
        <v>46</v>
      </c>
      <c r="B22" s="247">
        <v>46</v>
      </c>
      <c r="C22" s="216" t="s">
        <v>142</v>
      </c>
      <c r="D22" s="216"/>
      <c r="E22" s="220" t="s">
        <v>60</v>
      </c>
      <c r="F22" s="220" t="s">
        <v>61</v>
      </c>
      <c r="G22" s="220" t="s">
        <v>143</v>
      </c>
      <c r="H22" s="216" t="s">
        <v>141</v>
      </c>
      <c r="I22" s="216" t="s">
        <v>35</v>
      </c>
      <c r="J22" s="119"/>
      <c r="K22" s="119"/>
      <c r="L22" s="119"/>
      <c r="M22" s="119"/>
      <c r="N22" s="191"/>
      <c r="O22" s="119" t="s">
        <v>141</v>
      </c>
      <c r="P22" s="119"/>
      <c r="Q22" s="119"/>
      <c r="R22" s="119"/>
      <c r="S22" s="119"/>
      <c r="T22" s="195"/>
      <c r="U22" s="195"/>
      <c r="V22" s="195"/>
    </row>
    <row r="23" spans="1:22">
      <c r="A23" s="216">
        <v>47</v>
      </c>
      <c r="B23" s="247">
        <v>47</v>
      </c>
      <c r="C23" s="216" t="s">
        <v>144</v>
      </c>
      <c r="D23" s="216"/>
      <c r="E23" s="220" t="s">
        <v>60</v>
      </c>
      <c r="F23" s="220" t="s">
        <v>61</v>
      </c>
      <c r="G23" s="220" t="s">
        <v>145</v>
      </c>
      <c r="H23" s="216" t="s">
        <v>141</v>
      </c>
      <c r="I23" s="216" t="s">
        <v>35</v>
      </c>
      <c r="J23" s="119"/>
      <c r="K23" s="119"/>
      <c r="L23" s="119"/>
      <c r="M23" s="119"/>
      <c r="N23" s="191"/>
      <c r="O23" s="119" t="s">
        <v>141</v>
      </c>
      <c r="P23" s="119"/>
      <c r="Q23" s="119"/>
      <c r="R23" s="119"/>
      <c r="S23" s="119"/>
      <c r="T23" s="195"/>
      <c r="U23" s="195"/>
      <c r="V23" s="195"/>
    </row>
    <row r="24" spans="1:22">
      <c r="A24" s="216">
        <v>48</v>
      </c>
      <c r="B24" s="247">
        <v>48</v>
      </c>
      <c r="C24" s="216" t="s">
        <v>146</v>
      </c>
      <c r="D24" s="216"/>
      <c r="E24" s="220" t="s">
        <v>60</v>
      </c>
      <c r="F24" s="220" t="s">
        <v>61</v>
      </c>
      <c r="G24" s="220" t="s">
        <v>147</v>
      </c>
      <c r="H24" s="216" t="s">
        <v>141</v>
      </c>
      <c r="I24" s="216" t="s">
        <v>35</v>
      </c>
      <c r="J24" s="119"/>
      <c r="K24" s="119"/>
      <c r="L24" s="119"/>
      <c r="M24" s="119"/>
      <c r="N24" s="191"/>
      <c r="O24" s="119" t="s">
        <v>141</v>
      </c>
      <c r="P24" s="119"/>
      <c r="Q24" s="119"/>
      <c r="R24" s="119"/>
      <c r="S24" s="119"/>
      <c r="T24" s="195"/>
      <c r="U24" s="195"/>
      <c r="V24" s="195"/>
    </row>
    <row r="25" spans="1:22">
      <c r="A25" s="216">
        <v>49</v>
      </c>
      <c r="B25" s="247">
        <v>49</v>
      </c>
      <c r="C25" s="216" t="s">
        <v>148</v>
      </c>
      <c r="D25" s="216"/>
      <c r="E25" s="220" t="s">
        <v>60</v>
      </c>
      <c r="F25" s="220" t="s">
        <v>61</v>
      </c>
      <c r="G25" s="220" t="s">
        <v>149</v>
      </c>
      <c r="H25" s="216" t="s">
        <v>141</v>
      </c>
      <c r="I25" s="216" t="s">
        <v>35</v>
      </c>
      <c r="J25" s="119"/>
      <c r="K25" s="119"/>
      <c r="L25" s="119"/>
      <c r="M25" s="119"/>
      <c r="N25" s="191"/>
      <c r="O25" s="119" t="s">
        <v>141</v>
      </c>
      <c r="P25" s="119"/>
      <c r="Q25" s="119"/>
      <c r="R25" s="119"/>
      <c r="S25" s="119"/>
      <c r="T25" s="195"/>
      <c r="U25" s="195"/>
      <c r="V25" s="195"/>
    </row>
    <row r="26" spans="1:22" s="195" customFormat="1">
      <c r="A26" s="247">
        <v>1</v>
      </c>
      <c r="B26" s="247">
        <v>1</v>
      </c>
      <c r="C26" s="198" t="s">
        <v>150</v>
      </c>
      <c r="D26" s="198" t="s">
        <v>59</v>
      </c>
      <c r="E26" s="197" t="s">
        <v>60</v>
      </c>
      <c r="F26" s="197" t="s">
        <v>61</v>
      </c>
      <c r="G26" s="197" t="s">
        <v>151</v>
      </c>
      <c r="H26" s="194" t="s">
        <v>17</v>
      </c>
      <c r="I26" s="194" t="s">
        <v>17</v>
      </c>
      <c r="J26" s="189"/>
      <c r="K26" s="189"/>
      <c r="L26" s="189"/>
      <c r="M26" s="189"/>
      <c r="N26" s="191"/>
      <c r="O26" s="201" t="s">
        <v>17</v>
      </c>
      <c r="P26" s="201"/>
      <c r="Q26" s="201"/>
      <c r="R26" s="201"/>
      <c r="S26" s="201"/>
    </row>
    <row r="27" spans="1:22" s="195" customFormat="1">
      <c r="A27" s="247">
        <v>2</v>
      </c>
      <c r="B27" s="247">
        <v>2</v>
      </c>
      <c r="C27" s="198" t="s">
        <v>152</v>
      </c>
      <c r="D27" s="198" t="s">
        <v>59</v>
      </c>
      <c r="E27" s="197" t="s">
        <v>60</v>
      </c>
      <c r="F27" s="197" t="s">
        <v>61</v>
      </c>
      <c r="G27" s="197" t="s">
        <v>153</v>
      </c>
      <c r="H27" s="194" t="s">
        <v>17</v>
      </c>
      <c r="I27" s="194" t="s">
        <v>17</v>
      </c>
      <c r="J27" s="189"/>
      <c r="K27" s="189"/>
      <c r="L27" s="189"/>
      <c r="M27" s="189"/>
      <c r="N27" s="191"/>
      <c r="O27" s="201" t="s">
        <v>17</v>
      </c>
      <c r="P27" s="201"/>
      <c r="Q27" s="201"/>
      <c r="R27" s="201"/>
      <c r="S27" s="201"/>
    </row>
    <row r="28" spans="1:22" s="195" customFormat="1">
      <c r="A28" s="247">
        <v>5</v>
      </c>
      <c r="B28" s="247">
        <v>5</v>
      </c>
      <c r="C28" s="198" t="s">
        <v>154</v>
      </c>
      <c r="D28" s="198" t="s">
        <v>59</v>
      </c>
      <c r="E28" s="197" t="s">
        <v>60</v>
      </c>
      <c r="F28" s="197" t="s">
        <v>61</v>
      </c>
      <c r="G28" s="197" t="s">
        <v>155</v>
      </c>
      <c r="H28" s="194" t="s">
        <v>17</v>
      </c>
      <c r="I28" s="194" t="s">
        <v>17</v>
      </c>
      <c r="J28" s="189"/>
      <c r="K28" s="189"/>
      <c r="L28" s="189"/>
      <c r="M28" s="189"/>
      <c r="N28" s="191"/>
      <c r="O28" s="201" t="s">
        <v>17</v>
      </c>
      <c r="P28" s="201"/>
      <c r="Q28" s="201"/>
      <c r="R28" s="201"/>
      <c r="S28" s="201"/>
    </row>
    <row r="29" spans="1:22" s="195" customFormat="1">
      <c r="A29" s="247">
        <v>6</v>
      </c>
      <c r="B29" s="247">
        <v>6</v>
      </c>
      <c r="C29" s="198" t="s">
        <v>156</v>
      </c>
      <c r="D29" s="198" t="s">
        <v>59</v>
      </c>
      <c r="E29" s="197" t="s">
        <v>60</v>
      </c>
      <c r="F29" s="197" t="s">
        <v>61</v>
      </c>
      <c r="G29" s="197" t="s">
        <v>157</v>
      </c>
      <c r="H29" s="194" t="s">
        <v>17</v>
      </c>
      <c r="I29" s="194" t="s">
        <v>17</v>
      </c>
      <c r="J29" s="189"/>
      <c r="K29" s="189"/>
      <c r="L29" s="198"/>
      <c r="M29" s="189"/>
      <c r="N29" s="191"/>
      <c r="O29" s="201" t="s">
        <v>17</v>
      </c>
      <c r="P29" s="201"/>
      <c r="Q29" s="201"/>
      <c r="R29" s="201"/>
      <c r="S29" s="201"/>
    </row>
    <row r="30" spans="1:22" s="195" customFormat="1">
      <c r="A30" s="246">
        <v>8</v>
      </c>
      <c r="B30" s="247">
        <v>8</v>
      </c>
      <c r="C30" s="244" t="s">
        <v>158</v>
      </c>
      <c r="D30" s="244" t="s">
        <v>94</v>
      </c>
      <c r="E30" s="245" t="s">
        <v>60</v>
      </c>
      <c r="F30" s="245" t="s">
        <v>61</v>
      </c>
      <c r="G30" s="245" t="s">
        <v>22</v>
      </c>
      <c r="H30" s="244" t="s">
        <v>17</v>
      </c>
      <c r="I30" s="244" t="s">
        <v>17</v>
      </c>
      <c r="J30" s="182"/>
      <c r="K30" s="182"/>
      <c r="L30" s="182"/>
      <c r="M30" s="182"/>
      <c r="N30" s="191"/>
      <c r="O30" s="182" t="s">
        <v>159</v>
      </c>
      <c r="P30" s="182"/>
      <c r="Q30" s="182"/>
      <c r="R30" s="182"/>
      <c r="S30" s="182"/>
    </row>
    <row r="31" spans="1:22" s="195" customFormat="1">
      <c r="A31" s="243">
        <v>10</v>
      </c>
      <c r="B31" s="247">
        <v>10</v>
      </c>
      <c r="C31" s="225" t="s">
        <v>160</v>
      </c>
      <c r="D31" s="225" t="s">
        <v>94</v>
      </c>
      <c r="E31" s="226" t="s">
        <v>60</v>
      </c>
      <c r="F31" s="226" t="s">
        <v>61</v>
      </c>
      <c r="G31" s="226" t="s">
        <v>161</v>
      </c>
      <c r="H31" s="225" t="s">
        <v>17</v>
      </c>
      <c r="I31" s="225" t="s">
        <v>17</v>
      </c>
      <c r="J31" s="141"/>
      <c r="K31" s="141"/>
      <c r="L31" s="141"/>
      <c r="M31" s="141"/>
      <c r="N31" s="191"/>
      <c r="O31" s="141" t="s">
        <v>17</v>
      </c>
      <c r="P31" s="141"/>
      <c r="Q31" s="141"/>
      <c r="R31" s="141"/>
      <c r="S31" s="141"/>
    </row>
    <row r="32" spans="1:22" s="195" customFormat="1" ht="15" customHeight="1">
      <c r="A32" s="240">
        <v>13</v>
      </c>
      <c r="B32" s="247">
        <v>13</v>
      </c>
      <c r="C32" s="237" t="s">
        <v>162</v>
      </c>
      <c r="D32" s="237" t="s">
        <v>59</v>
      </c>
      <c r="E32" s="239" t="s">
        <v>60</v>
      </c>
      <c r="F32" s="239" t="s">
        <v>61</v>
      </c>
      <c r="G32" s="238" t="s">
        <v>163</v>
      </c>
      <c r="H32" s="237" t="s">
        <v>17</v>
      </c>
      <c r="I32" s="237" t="s">
        <v>17</v>
      </c>
      <c r="J32" s="169"/>
      <c r="K32" s="169"/>
      <c r="L32" s="169"/>
      <c r="M32" s="169"/>
      <c r="N32" s="114"/>
      <c r="O32" s="169" t="s">
        <v>17</v>
      </c>
      <c r="P32" s="169"/>
      <c r="Q32" s="169"/>
      <c r="R32" s="169"/>
      <c r="S32" s="169"/>
      <c r="T32" s="215"/>
      <c r="U32" s="215"/>
      <c r="V32" s="215"/>
    </row>
    <row r="33" spans="1:26" s="195" customFormat="1" ht="15" customHeight="1">
      <c r="A33" s="240">
        <v>15</v>
      </c>
      <c r="B33" s="247">
        <v>15</v>
      </c>
      <c r="C33" s="237" t="s">
        <v>164</v>
      </c>
      <c r="D33" s="237" t="s">
        <v>59</v>
      </c>
      <c r="E33" s="239" t="s">
        <v>60</v>
      </c>
      <c r="F33" s="239" t="s">
        <v>61</v>
      </c>
      <c r="G33" s="238" t="s">
        <v>165</v>
      </c>
      <c r="H33" s="237" t="s">
        <v>17</v>
      </c>
      <c r="I33" s="237" t="s">
        <v>17</v>
      </c>
      <c r="J33" s="169"/>
      <c r="K33" s="169"/>
      <c r="L33" s="169"/>
      <c r="M33" s="169"/>
      <c r="N33" s="114"/>
      <c r="O33" s="169" t="s">
        <v>17</v>
      </c>
      <c r="P33" s="169"/>
      <c r="Q33" s="169"/>
      <c r="R33" s="169"/>
      <c r="S33" s="169"/>
      <c r="T33" s="215"/>
      <c r="U33" s="215"/>
      <c r="V33" s="215"/>
    </row>
    <row r="34" spans="1:26" s="195" customFormat="1">
      <c r="A34" s="240">
        <v>16</v>
      </c>
      <c r="B34" s="247">
        <v>16</v>
      </c>
      <c r="C34" s="237" t="s">
        <v>166</v>
      </c>
      <c r="D34" s="237" t="s">
        <v>59</v>
      </c>
      <c r="E34" s="239" t="s">
        <v>60</v>
      </c>
      <c r="F34" s="239" t="s">
        <v>61</v>
      </c>
      <c r="G34" s="238" t="s">
        <v>167</v>
      </c>
      <c r="H34" s="237" t="s">
        <v>17</v>
      </c>
      <c r="I34" s="237" t="s">
        <v>17</v>
      </c>
      <c r="J34" s="169"/>
      <c r="K34" s="169"/>
      <c r="L34" s="169"/>
      <c r="M34" s="169"/>
      <c r="N34" s="114"/>
      <c r="O34" s="169" t="s">
        <v>17</v>
      </c>
      <c r="P34" s="169"/>
      <c r="Q34" s="169"/>
      <c r="R34" s="169"/>
      <c r="S34" s="169"/>
      <c r="T34" s="215"/>
      <c r="U34" s="215"/>
      <c r="V34" s="215"/>
    </row>
    <row r="35" spans="1:26" s="195" customFormat="1">
      <c r="A35" s="240">
        <v>18</v>
      </c>
      <c r="B35" s="247">
        <v>18</v>
      </c>
      <c r="C35" s="242" t="s">
        <v>168</v>
      </c>
      <c r="D35" s="242" t="s">
        <v>59</v>
      </c>
      <c r="E35" s="241" t="s">
        <v>60</v>
      </c>
      <c r="F35" s="241" t="s">
        <v>61</v>
      </c>
      <c r="G35" s="238" t="s">
        <v>25</v>
      </c>
      <c r="H35" s="237" t="s">
        <v>17</v>
      </c>
      <c r="I35" s="237" t="s">
        <v>17</v>
      </c>
      <c r="J35" s="169"/>
      <c r="K35" s="169"/>
      <c r="L35" s="169"/>
      <c r="M35" s="169"/>
      <c r="N35" s="114"/>
      <c r="O35" s="169" t="s">
        <v>17</v>
      </c>
      <c r="P35" s="169"/>
      <c r="Q35" s="169"/>
      <c r="R35" s="169"/>
      <c r="S35" s="169"/>
      <c r="T35" s="215"/>
      <c r="U35" s="215"/>
      <c r="V35" s="215"/>
    </row>
    <row r="36" spans="1:26" s="195" customFormat="1">
      <c r="A36" s="240">
        <v>19</v>
      </c>
      <c r="B36" s="247">
        <v>19</v>
      </c>
      <c r="C36" s="237" t="s">
        <v>169</v>
      </c>
      <c r="D36" s="237" t="s">
        <v>59</v>
      </c>
      <c r="E36" s="239" t="s">
        <v>60</v>
      </c>
      <c r="F36" s="239" t="s">
        <v>61</v>
      </c>
      <c r="G36" s="238" t="s">
        <v>170</v>
      </c>
      <c r="H36" s="237" t="s">
        <v>17</v>
      </c>
      <c r="I36" s="237" t="s">
        <v>17</v>
      </c>
      <c r="J36" s="169"/>
      <c r="K36" s="169"/>
      <c r="L36" s="169"/>
      <c r="M36" s="169"/>
      <c r="N36" s="114"/>
      <c r="O36" s="169" t="s">
        <v>17</v>
      </c>
      <c r="P36" s="169"/>
      <c r="Q36" s="169"/>
      <c r="R36" s="169"/>
      <c r="S36" s="169"/>
      <c r="T36" s="215"/>
      <c r="U36" s="215"/>
      <c r="V36" s="215"/>
    </row>
    <row r="37" spans="1:26" s="195" customFormat="1">
      <c r="A37" s="240">
        <v>21</v>
      </c>
      <c r="B37" s="247">
        <v>21</v>
      </c>
      <c r="C37" s="237" t="s">
        <v>171</v>
      </c>
      <c r="D37" s="237" t="s">
        <v>59</v>
      </c>
      <c r="E37" s="239" t="s">
        <v>60</v>
      </c>
      <c r="F37" s="239" t="s">
        <v>61</v>
      </c>
      <c r="G37" s="238" t="s">
        <v>172</v>
      </c>
      <c r="H37" s="237" t="s">
        <v>17</v>
      </c>
      <c r="I37" s="237" t="s">
        <v>17</v>
      </c>
      <c r="J37" s="169"/>
      <c r="K37" s="169"/>
      <c r="L37" s="169"/>
      <c r="M37" s="169"/>
      <c r="N37" s="114"/>
      <c r="O37" s="169" t="s">
        <v>17</v>
      </c>
      <c r="P37" s="169"/>
      <c r="Q37" s="169"/>
      <c r="R37" s="169"/>
      <c r="S37" s="169"/>
      <c r="T37" s="215"/>
      <c r="U37" s="215"/>
      <c r="V37" s="215"/>
    </row>
    <row r="38" spans="1:26" s="195" customFormat="1">
      <c r="A38" s="240">
        <v>22</v>
      </c>
      <c r="B38" s="247">
        <v>22</v>
      </c>
      <c r="C38" s="237" t="s">
        <v>173</v>
      </c>
      <c r="D38" s="237" t="s">
        <v>59</v>
      </c>
      <c r="E38" s="239" t="s">
        <v>60</v>
      </c>
      <c r="F38" s="239" t="s">
        <v>61</v>
      </c>
      <c r="G38" s="238" t="s">
        <v>174</v>
      </c>
      <c r="H38" s="237" t="s">
        <v>17</v>
      </c>
      <c r="I38" s="237" t="s">
        <v>17</v>
      </c>
      <c r="J38" s="169"/>
      <c r="K38" s="169"/>
      <c r="L38" s="169"/>
      <c r="M38" s="169"/>
      <c r="N38" s="114"/>
      <c r="O38" s="169" t="s">
        <v>17</v>
      </c>
      <c r="P38" s="169"/>
      <c r="Q38" s="169"/>
      <c r="R38" s="169"/>
      <c r="S38" s="169"/>
      <c r="T38" s="215"/>
      <c r="U38" s="215"/>
      <c r="V38" s="215"/>
    </row>
    <row r="39" spans="1:26" s="195" customFormat="1">
      <c r="A39" s="240">
        <v>24</v>
      </c>
      <c r="B39" s="247">
        <v>24</v>
      </c>
      <c r="C39" s="237" t="s">
        <v>175</v>
      </c>
      <c r="D39" s="237" t="s">
        <v>59</v>
      </c>
      <c r="E39" s="239" t="s">
        <v>60</v>
      </c>
      <c r="F39" s="239" t="s">
        <v>61</v>
      </c>
      <c r="G39" s="238" t="s">
        <v>176</v>
      </c>
      <c r="H39" s="237" t="s">
        <v>17</v>
      </c>
      <c r="I39" s="237" t="s">
        <v>17</v>
      </c>
      <c r="J39" s="169"/>
      <c r="K39" s="169"/>
      <c r="L39" s="169"/>
      <c r="M39" s="169"/>
      <c r="N39" s="114"/>
      <c r="O39" s="169" t="s">
        <v>17</v>
      </c>
      <c r="P39" s="169"/>
      <c r="Q39" s="169"/>
      <c r="R39" s="169"/>
      <c r="S39" s="169"/>
      <c r="T39" s="215"/>
      <c r="U39" s="215"/>
      <c r="V39" s="215"/>
    </row>
    <row r="40" spans="1:26" s="195" customFormat="1" ht="15" customHeight="1">
      <c r="A40" s="236">
        <v>25</v>
      </c>
      <c r="B40" s="247">
        <v>25</v>
      </c>
      <c r="C40" s="235" t="s">
        <v>177</v>
      </c>
      <c r="D40" s="235" t="s">
        <v>59</v>
      </c>
      <c r="E40" s="234" t="s">
        <v>60</v>
      </c>
      <c r="F40" s="234" t="s">
        <v>61</v>
      </c>
      <c r="G40" s="234" t="s">
        <v>178</v>
      </c>
      <c r="H40" s="216" t="s">
        <v>17</v>
      </c>
      <c r="I40" s="216" t="s">
        <v>17</v>
      </c>
      <c r="J40" s="119"/>
      <c r="K40" s="119"/>
      <c r="L40" s="119"/>
      <c r="M40" s="119"/>
      <c r="N40" s="191"/>
      <c r="O40" s="119" t="s">
        <v>17</v>
      </c>
      <c r="P40" s="119"/>
      <c r="Q40" s="119"/>
      <c r="R40" s="119"/>
      <c r="S40" s="119"/>
    </row>
    <row r="41" spans="1:26" s="195" customFormat="1" ht="15" customHeight="1">
      <c r="A41" s="231">
        <v>27</v>
      </c>
      <c r="B41" s="247">
        <v>27</v>
      </c>
      <c r="C41" s="229" t="s">
        <v>179</v>
      </c>
      <c r="D41" s="229" t="s">
        <v>59</v>
      </c>
      <c r="E41" s="230" t="s">
        <v>60</v>
      </c>
      <c r="F41" s="230" t="s">
        <v>61</v>
      </c>
      <c r="G41" s="230" t="s">
        <v>180</v>
      </c>
      <c r="H41" s="229" t="s">
        <v>17</v>
      </c>
      <c r="I41" s="229" t="s">
        <v>17</v>
      </c>
      <c r="J41" s="155"/>
      <c r="K41" s="155"/>
      <c r="L41" s="155"/>
      <c r="M41" s="155"/>
      <c r="N41" s="191"/>
      <c r="O41" s="155" t="s">
        <v>17</v>
      </c>
      <c r="P41" s="155"/>
      <c r="Q41" s="155"/>
      <c r="R41" s="155"/>
      <c r="S41" s="155"/>
    </row>
    <row r="42" spans="1:26" s="195" customFormat="1">
      <c r="A42" s="231">
        <v>29</v>
      </c>
      <c r="B42" s="247">
        <v>29</v>
      </c>
      <c r="C42" s="229" t="s">
        <v>181</v>
      </c>
      <c r="D42" s="229" t="s">
        <v>59</v>
      </c>
      <c r="E42" s="230" t="s">
        <v>60</v>
      </c>
      <c r="F42" s="230" t="s">
        <v>61</v>
      </c>
      <c r="G42" s="230" t="s">
        <v>182</v>
      </c>
      <c r="H42" s="229" t="s">
        <v>17</v>
      </c>
      <c r="I42" s="229" t="s">
        <v>17</v>
      </c>
      <c r="J42" s="155"/>
      <c r="K42" s="155"/>
      <c r="L42" s="155"/>
      <c r="M42" s="155"/>
      <c r="N42" s="191"/>
      <c r="O42" s="155" t="s">
        <v>17</v>
      </c>
      <c r="P42" s="155"/>
      <c r="Q42" s="155"/>
      <c r="R42" s="155"/>
      <c r="S42" s="155"/>
    </row>
    <row r="43" spans="1:26" s="195" customFormat="1" ht="15" customHeight="1">
      <c r="A43" s="231">
        <v>30</v>
      </c>
      <c r="B43" s="247">
        <v>30</v>
      </c>
      <c r="C43" s="229" t="s">
        <v>183</v>
      </c>
      <c r="D43" s="229" t="s">
        <v>59</v>
      </c>
      <c r="E43" s="230"/>
      <c r="F43" s="230"/>
      <c r="G43" s="230" t="s">
        <v>184</v>
      </c>
      <c r="H43" s="229" t="s">
        <v>17</v>
      </c>
      <c r="I43" s="229" t="s">
        <v>17</v>
      </c>
      <c r="J43" s="155"/>
      <c r="K43" s="155"/>
      <c r="L43" s="155"/>
      <c r="M43" s="155"/>
      <c r="N43" s="191"/>
      <c r="O43" s="155" t="s">
        <v>17</v>
      </c>
      <c r="P43" s="155"/>
      <c r="Q43" s="155"/>
      <c r="R43" s="155"/>
      <c r="S43" s="155"/>
      <c r="Z43" s="195" t="s">
        <v>185</v>
      </c>
    </row>
    <row r="44" spans="1:26" s="195" customFormat="1">
      <c r="A44" s="231">
        <v>32</v>
      </c>
      <c r="B44" s="247">
        <v>32</v>
      </c>
      <c r="C44" s="233" t="s">
        <v>186</v>
      </c>
      <c r="D44" s="233" t="s">
        <v>59</v>
      </c>
      <c r="E44" s="232" t="s">
        <v>60</v>
      </c>
      <c r="F44" s="232" t="s">
        <v>61</v>
      </c>
      <c r="G44" s="230" t="s">
        <v>187</v>
      </c>
      <c r="H44" s="229" t="s">
        <v>17</v>
      </c>
      <c r="I44" s="229" t="s">
        <v>17</v>
      </c>
      <c r="J44" s="155"/>
      <c r="K44" s="155"/>
      <c r="L44" s="155"/>
      <c r="M44" s="155"/>
      <c r="N44" s="191"/>
      <c r="O44" s="155" t="s">
        <v>17</v>
      </c>
      <c r="P44" s="155"/>
      <c r="Q44" s="155"/>
      <c r="R44" s="155"/>
      <c r="S44" s="155"/>
      <c r="Z44" s="195" t="s">
        <v>188</v>
      </c>
    </row>
    <row r="45" spans="1:26" s="195" customFormat="1" ht="15" customHeight="1">
      <c r="A45" s="231">
        <v>34</v>
      </c>
      <c r="B45" s="247">
        <v>34</v>
      </c>
      <c r="C45" s="229" t="s">
        <v>189</v>
      </c>
      <c r="D45" s="229" t="s">
        <v>59</v>
      </c>
      <c r="E45" s="230" t="s">
        <v>60</v>
      </c>
      <c r="F45" s="230" t="s">
        <v>61</v>
      </c>
      <c r="G45" s="230" t="s">
        <v>190</v>
      </c>
      <c r="H45" s="229" t="s">
        <v>17</v>
      </c>
      <c r="I45" s="229" t="s">
        <v>17</v>
      </c>
      <c r="J45" s="155"/>
      <c r="K45" s="155"/>
      <c r="L45" s="155"/>
      <c r="M45" s="155"/>
      <c r="N45" s="191"/>
      <c r="O45" s="155" t="s">
        <v>17</v>
      </c>
      <c r="P45" s="155"/>
      <c r="Q45" s="155"/>
      <c r="R45" s="155"/>
      <c r="S45" s="155"/>
      <c r="Z45" s="195" t="s">
        <v>191</v>
      </c>
    </row>
    <row r="46" spans="1:26" s="195" customFormat="1">
      <c r="A46" s="231">
        <v>35</v>
      </c>
      <c r="B46" s="247">
        <v>35</v>
      </c>
      <c r="C46" s="229" t="s">
        <v>192</v>
      </c>
      <c r="D46" s="229" t="s">
        <v>59</v>
      </c>
      <c r="E46" s="230"/>
      <c r="F46" s="230"/>
      <c r="G46" s="230" t="s">
        <v>193</v>
      </c>
      <c r="H46" s="229" t="s">
        <v>17</v>
      </c>
      <c r="I46" s="229" t="s">
        <v>17</v>
      </c>
      <c r="J46" s="155"/>
      <c r="K46" s="155"/>
      <c r="L46" s="155"/>
      <c r="M46" s="155"/>
      <c r="N46" s="191"/>
      <c r="O46" s="155" t="s">
        <v>17</v>
      </c>
      <c r="P46" s="155"/>
      <c r="Q46" s="155"/>
      <c r="R46" s="155"/>
      <c r="S46" s="155"/>
    </row>
    <row r="47" spans="1:26" s="195" customFormat="1">
      <c r="A47" s="231">
        <v>37</v>
      </c>
      <c r="B47" s="247">
        <v>37</v>
      </c>
      <c r="C47" s="229" t="s">
        <v>194</v>
      </c>
      <c r="D47" s="229" t="s">
        <v>59</v>
      </c>
      <c r="E47" s="230" t="s">
        <v>60</v>
      </c>
      <c r="F47" s="230" t="s">
        <v>61</v>
      </c>
      <c r="G47" s="230" t="s">
        <v>195</v>
      </c>
      <c r="H47" s="229" t="s">
        <v>17</v>
      </c>
      <c r="I47" s="229" t="s">
        <v>17</v>
      </c>
      <c r="J47" s="155"/>
      <c r="K47" s="155"/>
      <c r="L47" s="155"/>
      <c r="M47" s="155"/>
      <c r="N47" s="191"/>
      <c r="O47" s="155" t="s">
        <v>17</v>
      </c>
      <c r="P47" s="155"/>
      <c r="Q47" s="155"/>
      <c r="R47" s="155"/>
      <c r="S47" s="155"/>
    </row>
    <row r="48" spans="1:26" s="195" customFormat="1">
      <c r="A48" s="231">
        <v>39</v>
      </c>
      <c r="B48" s="247">
        <v>39</v>
      </c>
      <c r="C48" s="229" t="s">
        <v>196</v>
      </c>
      <c r="D48" s="229" t="s">
        <v>59</v>
      </c>
      <c r="E48" s="230" t="s">
        <v>60</v>
      </c>
      <c r="F48" s="230" t="s">
        <v>61</v>
      </c>
      <c r="G48" s="230" t="s">
        <v>197</v>
      </c>
      <c r="H48" s="229" t="s">
        <v>17</v>
      </c>
      <c r="I48" s="229" t="s">
        <v>17</v>
      </c>
      <c r="J48" s="155"/>
      <c r="K48" s="155"/>
      <c r="L48" s="155"/>
      <c r="M48" s="155"/>
      <c r="N48" s="191"/>
      <c r="O48" s="155" t="s">
        <v>17</v>
      </c>
      <c r="P48" s="155"/>
      <c r="Q48" s="155"/>
      <c r="R48" s="155"/>
      <c r="S48" s="155"/>
    </row>
    <row r="49" spans="1:19" s="195" customFormat="1">
      <c r="A49" s="231">
        <v>40</v>
      </c>
      <c r="B49" s="247">
        <v>40</v>
      </c>
      <c r="C49" s="229" t="s">
        <v>198</v>
      </c>
      <c r="D49" s="229" t="s">
        <v>59</v>
      </c>
      <c r="E49" s="230"/>
      <c r="F49" s="230"/>
      <c r="G49" s="230" t="s">
        <v>199</v>
      </c>
      <c r="H49" s="229" t="s">
        <v>17</v>
      </c>
      <c r="I49" s="229" t="s">
        <v>17</v>
      </c>
      <c r="J49" s="155"/>
      <c r="K49" s="155"/>
      <c r="L49" s="155"/>
      <c r="M49" s="155"/>
      <c r="N49" s="191"/>
      <c r="O49" s="155" t="s">
        <v>17</v>
      </c>
      <c r="P49" s="155"/>
      <c r="Q49" s="155"/>
      <c r="R49" s="155"/>
      <c r="S49" s="155"/>
    </row>
    <row r="50" spans="1:19" s="195" customFormat="1">
      <c r="A50" s="231">
        <v>42</v>
      </c>
      <c r="B50" s="247">
        <v>42</v>
      </c>
      <c r="C50" s="229" t="s">
        <v>200</v>
      </c>
      <c r="D50" s="229" t="s">
        <v>59</v>
      </c>
      <c r="E50" s="230" t="s">
        <v>60</v>
      </c>
      <c r="F50" s="230" t="s">
        <v>61</v>
      </c>
      <c r="G50" s="230" t="s">
        <v>201</v>
      </c>
      <c r="H50" s="229" t="s">
        <v>17</v>
      </c>
      <c r="I50" s="229" t="s">
        <v>17</v>
      </c>
      <c r="J50" s="155"/>
      <c r="K50" s="155"/>
      <c r="L50" s="155"/>
      <c r="M50" s="155"/>
      <c r="N50" s="191"/>
      <c r="O50" s="155" t="s">
        <v>17</v>
      </c>
      <c r="P50" s="155"/>
      <c r="Q50" s="155"/>
      <c r="R50" s="155"/>
      <c r="S50" s="155"/>
    </row>
    <row r="51" spans="1:19" s="195" customFormat="1">
      <c r="A51" s="231">
        <v>44</v>
      </c>
      <c r="B51" s="247">
        <v>44</v>
      </c>
      <c r="C51" s="229" t="s">
        <v>202</v>
      </c>
      <c r="D51" s="229" t="s">
        <v>59</v>
      </c>
      <c r="E51" s="230" t="s">
        <v>60</v>
      </c>
      <c r="F51" s="230" t="s">
        <v>61</v>
      </c>
      <c r="G51" s="230" t="s">
        <v>203</v>
      </c>
      <c r="H51" s="229" t="s">
        <v>17</v>
      </c>
      <c r="I51" s="229" t="s">
        <v>17</v>
      </c>
      <c r="J51" s="155"/>
      <c r="K51" s="155"/>
      <c r="L51" s="155"/>
      <c r="M51" s="155"/>
      <c r="N51" s="191"/>
      <c r="O51" s="155" t="s">
        <v>17</v>
      </c>
      <c r="P51" s="155"/>
      <c r="Q51" s="155"/>
      <c r="R51" s="155"/>
      <c r="S51" s="155"/>
    </row>
    <row r="52" spans="1:19" s="195" customFormat="1">
      <c r="A52" s="228">
        <v>51</v>
      </c>
      <c r="B52" s="247">
        <v>51</v>
      </c>
      <c r="C52" s="228" t="s">
        <v>204</v>
      </c>
      <c r="D52" s="228" t="s">
        <v>59</v>
      </c>
      <c r="E52" s="227" t="s">
        <v>60</v>
      </c>
      <c r="F52" s="227" t="s">
        <v>61</v>
      </c>
      <c r="G52" s="220" t="s">
        <v>205</v>
      </c>
      <c r="H52" s="149" t="s">
        <v>17</v>
      </c>
      <c r="I52" s="149" t="s">
        <v>17</v>
      </c>
      <c r="J52" s="147"/>
      <c r="K52" s="147"/>
      <c r="L52" s="147"/>
      <c r="M52" s="147"/>
      <c r="N52" s="191"/>
      <c r="O52" s="147" t="s">
        <v>17</v>
      </c>
      <c r="P52" s="147"/>
      <c r="Q52" s="147"/>
      <c r="R52" s="147"/>
      <c r="S52" s="147"/>
    </row>
    <row r="53" spans="1:19" s="195" customFormat="1">
      <c r="A53" s="223">
        <v>52</v>
      </c>
      <c r="B53" s="247">
        <v>52</v>
      </c>
      <c r="C53" s="223" t="s">
        <v>206</v>
      </c>
      <c r="D53" s="223"/>
      <c r="E53" s="224" t="s">
        <v>60</v>
      </c>
      <c r="F53" s="224" t="s">
        <v>61</v>
      </c>
      <c r="G53" s="220" t="s">
        <v>207</v>
      </c>
      <c r="H53" s="223" t="s">
        <v>17</v>
      </c>
      <c r="I53" s="223" t="s">
        <v>17</v>
      </c>
      <c r="J53" s="135"/>
      <c r="K53" s="135"/>
      <c r="L53" s="135"/>
      <c r="M53" s="135"/>
      <c r="N53" s="191"/>
      <c r="O53" s="135" t="s">
        <v>17</v>
      </c>
      <c r="P53" s="135"/>
      <c r="Q53" s="135"/>
      <c r="R53" s="135"/>
      <c r="S53" s="135"/>
    </row>
    <row r="54" spans="1:19" s="195" customFormat="1">
      <c r="A54" s="228">
        <v>55</v>
      </c>
      <c r="B54" s="247">
        <v>55</v>
      </c>
      <c r="C54" s="228" t="s">
        <v>208</v>
      </c>
      <c r="D54" s="228" t="s">
        <v>59</v>
      </c>
      <c r="E54" s="227" t="s">
        <v>60</v>
      </c>
      <c r="F54" s="227" t="s">
        <v>61</v>
      </c>
      <c r="G54" s="220" t="s">
        <v>209</v>
      </c>
      <c r="H54" s="149" t="s">
        <v>17</v>
      </c>
      <c r="I54" s="149" t="s">
        <v>17</v>
      </c>
      <c r="J54" s="147"/>
      <c r="K54" s="147"/>
      <c r="L54" s="147"/>
      <c r="M54" s="147"/>
      <c r="N54" s="191"/>
      <c r="O54" s="147" t="s">
        <v>17</v>
      </c>
      <c r="P54" s="147"/>
      <c r="Q54" s="147"/>
      <c r="R54" s="147"/>
      <c r="S54" s="147"/>
    </row>
    <row r="55" spans="1:19" s="195" customFormat="1">
      <c r="A55" s="228">
        <v>56</v>
      </c>
      <c r="B55" s="247">
        <v>56</v>
      </c>
      <c r="C55" s="228" t="s">
        <v>210</v>
      </c>
      <c r="D55" s="228" t="s">
        <v>59</v>
      </c>
      <c r="E55" s="227" t="s">
        <v>60</v>
      </c>
      <c r="F55" s="227" t="s">
        <v>61</v>
      </c>
      <c r="G55" s="220" t="s">
        <v>211</v>
      </c>
      <c r="H55" s="149" t="s">
        <v>17</v>
      </c>
      <c r="I55" s="149" t="s">
        <v>17</v>
      </c>
      <c r="J55" s="147"/>
      <c r="K55" s="147"/>
      <c r="L55" s="147"/>
      <c r="M55" s="147"/>
      <c r="N55" s="191"/>
      <c r="O55" s="147" t="s">
        <v>17</v>
      </c>
      <c r="P55" s="147"/>
      <c r="Q55" s="147"/>
      <c r="R55" s="147"/>
      <c r="S55" s="147"/>
    </row>
    <row r="56" spans="1:19" s="195" customFormat="1">
      <c r="A56" s="223">
        <v>57</v>
      </c>
      <c r="B56" s="247">
        <v>57</v>
      </c>
      <c r="C56" s="223" t="s">
        <v>212</v>
      </c>
      <c r="D56" s="223"/>
      <c r="E56" s="224" t="s">
        <v>60</v>
      </c>
      <c r="F56" s="224" t="s">
        <v>61</v>
      </c>
      <c r="G56" s="220" t="s">
        <v>213</v>
      </c>
      <c r="H56" s="223" t="s">
        <v>17</v>
      </c>
      <c r="I56" s="223" t="s">
        <v>17</v>
      </c>
      <c r="J56" s="135"/>
      <c r="K56" s="135"/>
      <c r="L56" s="135"/>
      <c r="M56" s="135"/>
      <c r="N56" s="191"/>
      <c r="O56" s="135" t="s">
        <v>17</v>
      </c>
      <c r="P56" s="135"/>
      <c r="Q56" s="135"/>
      <c r="R56" s="135"/>
      <c r="S56" s="135"/>
    </row>
    <row r="57" spans="1:19" s="195" customFormat="1">
      <c r="A57" s="225">
        <v>64</v>
      </c>
      <c r="B57" s="247">
        <v>64</v>
      </c>
      <c r="C57" s="225" t="s">
        <v>214</v>
      </c>
      <c r="D57" s="225" t="s">
        <v>94</v>
      </c>
      <c r="E57" s="226" t="s">
        <v>60</v>
      </c>
      <c r="F57" s="226" t="s">
        <v>61</v>
      </c>
      <c r="G57" s="220" t="s">
        <v>215</v>
      </c>
      <c r="H57" s="225" t="s">
        <v>17</v>
      </c>
      <c r="I57" s="225" t="s">
        <v>17</v>
      </c>
      <c r="J57" s="141"/>
      <c r="K57" s="141"/>
      <c r="L57" s="141"/>
      <c r="M57" s="141"/>
      <c r="N57" s="191"/>
      <c r="O57" s="225" t="s">
        <v>17</v>
      </c>
      <c r="P57" s="141"/>
      <c r="Q57" s="141"/>
      <c r="R57" s="141"/>
      <c r="S57" s="141"/>
    </row>
    <row r="58" spans="1:19" s="195" customFormat="1">
      <c r="A58" s="223">
        <v>66</v>
      </c>
      <c r="B58" s="247">
        <v>66</v>
      </c>
      <c r="C58" s="223" t="s">
        <v>216</v>
      </c>
      <c r="D58" s="223"/>
      <c r="E58" s="224" t="s">
        <v>60</v>
      </c>
      <c r="F58" s="224" t="s">
        <v>61</v>
      </c>
      <c r="G58" s="220" t="s">
        <v>217</v>
      </c>
      <c r="H58" s="223" t="s">
        <v>17</v>
      </c>
      <c r="I58" s="223" t="s">
        <v>17</v>
      </c>
      <c r="J58" s="135"/>
      <c r="K58" s="135"/>
      <c r="L58" s="135"/>
      <c r="M58" s="135"/>
      <c r="N58" s="191"/>
      <c r="O58" s="135" t="s">
        <v>17</v>
      </c>
      <c r="P58" s="135"/>
      <c r="Q58" s="135"/>
      <c r="R58" s="135"/>
      <c r="S58" s="135"/>
    </row>
    <row r="59" spans="1:19" s="195" customFormat="1">
      <c r="A59" s="228">
        <v>69</v>
      </c>
      <c r="B59" s="247">
        <v>69</v>
      </c>
      <c r="C59" s="228" t="s">
        <v>218</v>
      </c>
      <c r="D59" s="228" t="s">
        <v>59</v>
      </c>
      <c r="E59" s="227" t="s">
        <v>60</v>
      </c>
      <c r="F59" s="227" t="s">
        <v>61</v>
      </c>
      <c r="G59" s="220" t="s">
        <v>219</v>
      </c>
      <c r="H59" s="149" t="s">
        <v>17</v>
      </c>
      <c r="I59" s="149" t="s">
        <v>17</v>
      </c>
      <c r="J59" s="149"/>
      <c r="K59" s="149"/>
      <c r="L59" s="147"/>
      <c r="M59" s="149"/>
      <c r="N59" s="191"/>
      <c r="O59" s="149" t="s">
        <v>17</v>
      </c>
      <c r="P59" s="147"/>
      <c r="Q59" s="147"/>
      <c r="R59" s="147"/>
      <c r="S59" s="147"/>
    </row>
    <row r="60" spans="1:19" s="195" customFormat="1">
      <c r="A60" s="223">
        <v>73</v>
      </c>
      <c r="B60" s="247">
        <v>73</v>
      </c>
      <c r="C60" s="223" t="s">
        <v>220</v>
      </c>
      <c r="D60" s="223"/>
      <c r="E60" s="224" t="s">
        <v>60</v>
      </c>
      <c r="F60" s="224" t="s">
        <v>61</v>
      </c>
      <c r="G60" s="220" t="s">
        <v>221</v>
      </c>
      <c r="H60" s="223" t="s">
        <v>17</v>
      </c>
      <c r="I60" s="223" t="s">
        <v>17</v>
      </c>
      <c r="J60" s="135"/>
      <c r="K60" s="135"/>
      <c r="L60" s="135"/>
      <c r="M60" s="135"/>
      <c r="N60" s="191"/>
      <c r="O60" s="135" t="s">
        <v>17</v>
      </c>
      <c r="P60" s="135"/>
      <c r="Q60" s="135"/>
      <c r="R60" s="135"/>
      <c r="S60" s="135"/>
    </row>
    <row r="61" spans="1:19" s="195" customFormat="1">
      <c r="A61" s="221">
        <v>75</v>
      </c>
      <c r="B61" s="247">
        <v>75</v>
      </c>
      <c r="C61" s="221" t="s">
        <v>222</v>
      </c>
      <c r="D61" s="221" t="s">
        <v>59</v>
      </c>
      <c r="E61" s="222" t="s">
        <v>60</v>
      </c>
      <c r="F61" s="222" t="s">
        <v>61</v>
      </c>
      <c r="G61" s="220" t="s">
        <v>223</v>
      </c>
      <c r="H61" s="221" t="s">
        <v>17</v>
      </c>
      <c r="I61" s="221" t="s">
        <v>17</v>
      </c>
      <c r="J61" s="129"/>
      <c r="K61" s="129"/>
      <c r="L61" s="129"/>
      <c r="M61" s="129"/>
      <c r="N61" s="191"/>
      <c r="O61" s="129" t="s">
        <v>17</v>
      </c>
      <c r="P61" s="129"/>
      <c r="Q61" s="129"/>
      <c r="R61" s="129"/>
      <c r="S61" s="129"/>
    </row>
    <row r="62" spans="1:19" s="195" customFormat="1">
      <c r="A62" s="228">
        <v>77</v>
      </c>
      <c r="B62" s="247">
        <v>77</v>
      </c>
      <c r="C62" s="228" t="s">
        <v>224</v>
      </c>
      <c r="D62" s="228" t="s">
        <v>59</v>
      </c>
      <c r="E62" s="227" t="s">
        <v>60</v>
      </c>
      <c r="F62" s="227" t="s">
        <v>61</v>
      </c>
      <c r="G62" s="220" t="s">
        <v>225</v>
      </c>
      <c r="H62" s="149" t="s">
        <v>17</v>
      </c>
      <c r="I62" s="149" t="s">
        <v>17</v>
      </c>
      <c r="J62" s="147"/>
      <c r="K62" s="147"/>
      <c r="L62" s="147"/>
      <c r="M62" s="147"/>
      <c r="N62" s="191"/>
      <c r="O62" s="147" t="s">
        <v>17</v>
      </c>
      <c r="P62" s="147"/>
      <c r="Q62" s="147"/>
      <c r="R62" s="147"/>
      <c r="S62" s="147"/>
    </row>
    <row r="63" spans="1:19" s="195" customFormat="1">
      <c r="A63" s="228">
        <v>78</v>
      </c>
      <c r="B63" s="247">
        <v>78</v>
      </c>
      <c r="C63" s="228" t="s">
        <v>226</v>
      </c>
      <c r="D63" s="228" t="s">
        <v>59</v>
      </c>
      <c r="E63" s="227" t="s">
        <v>60</v>
      </c>
      <c r="F63" s="227" t="s">
        <v>61</v>
      </c>
      <c r="G63" s="220" t="s">
        <v>227</v>
      </c>
      <c r="H63" s="149" t="s">
        <v>17</v>
      </c>
      <c r="I63" s="149" t="s">
        <v>17</v>
      </c>
      <c r="J63" s="149"/>
      <c r="K63" s="149"/>
      <c r="L63" s="149"/>
      <c r="M63" s="149"/>
      <c r="N63" s="191"/>
      <c r="O63" s="149" t="s">
        <v>17</v>
      </c>
      <c r="P63" s="147"/>
      <c r="Q63" s="147"/>
      <c r="R63" s="147"/>
      <c r="S63" s="147"/>
    </row>
    <row r="64" spans="1:19" s="195" customFormat="1">
      <c r="A64" s="225">
        <v>80</v>
      </c>
      <c r="B64" s="247">
        <v>80</v>
      </c>
      <c r="C64" s="225" t="s">
        <v>228</v>
      </c>
      <c r="D64" s="225" t="s">
        <v>94</v>
      </c>
      <c r="E64" s="226" t="s">
        <v>60</v>
      </c>
      <c r="F64" s="226" t="s">
        <v>61</v>
      </c>
      <c r="G64" s="220" t="s">
        <v>229</v>
      </c>
      <c r="H64" s="225" t="s">
        <v>17</v>
      </c>
      <c r="I64" s="225" t="s">
        <v>17</v>
      </c>
      <c r="J64" s="141"/>
      <c r="K64" s="141"/>
      <c r="L64" s="141"/>
      <c r="M64" s="141"/>
      <c r="N64" s="191"/>
      <c r="O64" s="225" t="s">
        <v>17</v>
      </c>
      <c r="P64" s="141"/>
      <c r="Q64" s="141"/>
      <c r="R64" s="141"/>
      <c r="S64" s="141"/>
    </row>
    <row r="65" spans="1:19" s="195" customFormat="1">
      <c r="A65" s="223">
        <v>81</v>
      </c>
      <c r="B65" s="247">
        <v>81</v>
      </c>
      <c r="C65" s="223" t="s">
        <v>230</v>
      </c>
      <c r="D65" s="223"/>
      <c r="E65" s="224" t="s">
        <v>60</v>
      </c>
      <c r="F65" s="224" t="s">
        <v>61</v>
      </c>
      <c r="G65" s="220" t="s">
        <v>231</v>
      </c>
      <c r="H65" s="223" t="s">
        <v>17</v>
      </c>
      <c r="I65" s="223" t="s">
        <v>17</v>
      </c>
      <c r="J65" s="135"/>
      <c r="K65" s="135"/>
      <c r="L65" s="135"/>
      <c r="M65" s="135"/>
      <c r="N65" s="191"/>
      <c r="O65" s="135" t="s">
        <v>17</v>
      </c>
      <c r="P65" s="135"/>
      <c r="Q65" s="135"/>
      <c r="R65" s="135"/>
      <c r="S65" s="135"/>
    </row>
    <row r="66" spans="1:19" s="195" customFormat="1">
      <c r="A66" s="225">
        <v>84</v>
      </c>
      <c r="B66" s="247">
        <v>84</v>
      </c>
      <c r="C66" s="225" t="s">
        <v>232</v>
      </c>
      <c r="D66" s="225" t="s">
        <v>94</v>
      </c>
      <c r="E66" s="226" t="s">
        <v>60</v>
      </c>
      <c r="F66" s="226" t="s">
        <v>61</v>
      </c>
      <c r="G66" s="220" t="s">
        <v>233</v>
      </c>
      <c r="H66" s="225" t="s">
        <v>17</v>
      </c>
      <c r="I66" s="225" t="s">
        <v>17</v>
      </c>
      <c r="J66" s="141"/>
      <c r="K66" s="141"/>
      <c r="L66" s="141"/>
      <c r="M66" s="141"/>
      <c r="N66" s="191"/>
      <c r="O66" s="141" t="s">
        <v>17</v>
      </c>
      <c r="P66" s="141"/>
      <c r="Q66" s="141"/>
      <c r="R66" s="141"/>
      <c r="S66" s="141"/>
    </row>
    <row r="67" spans="1:19" s="195" customFormat="1">
      <c r="A67" s="223">
        <v>85</v>
      </c>
      <c r="B67" s="247">
        <v>85</v>
      </c>
      <c r="C67" s="223" t="s">
        <v>234</v>
      </c>
      <c r="D67" s="223"/>
      <c r="E67" s="224" t="s">
        <v>60</v>
      </c>
      <c r="F67" s="224" t="s">
        <v>61</v>
      </c>
      <c r="G67" s="220" t="s">
        <v>235</v>
      </c>
      <c r="H67" s="223" t="s">
        <v>17</v>
      </c>
      <c r="I67" s="223" t="s">
        <v>17</v>
      </c>
      <c r="J67" s="135"/>
      <c r="K67" s="135"/>
      <c r="L67" s="135"/>
      <c r="M67" s="135"/>
      <c r="N67" s="191"/>
      <c r="O67" s="135" t="s">
        <v>17</v>
      </c>
      <c r="P67" s="135"/>
      <c r="Q67" s="135"/>
      <c r="R67" s="135"/>
      <c r="S67" s="135"/>
    </row>
    <row r="68" spans="1:19" s="195" customFormat="1">
      <c r="A68" s="221">
        <v>86</v>
      </c>
      <c r="B68" s="247">
        <v>86</v>
      </c>
      <c r="C68" s="221" t="s">
        <v>236</v>
      </c>
      <c r="D68" s="221" t="s">
        <v>59</v>
      </c>
      <c r="E68" s="222" t="s">
        <v>60</v>
      </c>
      <c r="F68" s="222" t="s">
        <v>61</v>
      </c>
      <c r="G68" s="220" t="s">
        <v>237</v>
      </c>
      <c r="H68" s="221" t="s">
        <v>17</v>
      </c>
      <c r="I68" s="221" t="s">
        <v>17</v>
      </c>
      <c r="J68" s="129"/>
      <c r="K68" s="129"/>
      <c r="L68" s="129"/>
      <c r="M68" s="129"/>
      <c r="N68" s="191"/>
      <c r="O68" s="129" t="s">
        <v>17</v>
      </c>
      <c r="P68" s="129"/>
      <c r="Q68" s="129"/>
      <c r="R68" s="129"/>
      <c r="S68" s="129"/>
    </row>
    <row r="69" spans="1:19" s="195" customFormat="1">
      <c r="A69" s="221">
        <v>87</v>
      </c>
      <c r="B69" s="247">
        <v>87</v>
      </c>
      <c r="C69" s="221" t="s">
        <v>238</v>
      </c>
      <c r="D69" s="221" t="s">
        <v>59</v>
      </c>
      <c r="E69" s="222" t="s">
        <v>60</v>
      </c>
      <c r="F69" s="222" t="s">
        <v>61</v>
      </c>
      <c r="G69" s="220" t="s">
        <v>239</v>
      </c>
      <c r="H69" s="221" t="s">
        <v>17</v>
      </c>
      <c r="I69" s="221" t="s">
        <v>17</v>
      </c>
      <c r="J69" s="129"/>
      <c r="K69" s="129"/>
      <c r="L69" s="129"/>
      <c r="M69" s="129"/>
      <c r="N69" s="191"/>
      <c r="O69" s="129" t="s">
        <v>17</v>
      </c>
      <c r="P69" s="129"/>
      <c r="Q69" s="129"/>
      <c r="R69" s="129"/>
      <c r="S69" s="129"/>
    </row>
    <row r="70" spans="1:19" s="195" customFormat="1">
      <c r="A70" s="221">
        <v>54</v>
      </c>
      <c r="B70" s="247">
        <v>54</v>
      </c>
      <c r="C70" s="221" t="s">
        <v>240</v>
      </c>
      <c r="D70" s="221" t="s">
        <v>59</v>
      </c>
      <c r="E70" s="222" t="s">
        <v>60</v>
      </c>
      <c r="F70" s="222" t="s">
        <v>61</v>
      </c>
      <c r="G70" s="220" t="s">
        <v>241</v>
      </c>
      <c r="H70" s="221" t="s">
        <v>242</v>
      </c>
      <c r="I70" s="221" t="s">
        <v>17</v>
      </c>
      <c r="J70" s="129"/>
      <c r="K70" s="129"/>
      <c r="L70" s="129"/>
      <c r="M70" s="129"/>
      <c r="N70" s="191"/>
      <c r="O70" s="129" t="s">
        <v>242</v>
      </c>
      <c r="P70" s="129"/>
      <c r="Q70" s="129"/>
      <c r="R70" s="129"/>
      <c r="S70" s="129"/>
    </row>
    <row r="71" spans="1:19" s="195" customFormat="1">
      <c r="A71" s="221">
        <v>68</v>
      </c>
      <c r="B71" s="247">
        <v>68</v>
      </c>
      <c r="C71" s="221" t="s">
        <v>243</v>
      </c>
      <c r="D71" s="221" t="s">
        <v>59</v>
      </c>
      <c r="E71" s="222" t="s">
        <v>60</v>
      </c>
      <c r="F71" s="222" t="s">
        <v>61</v>
      </c>
      <c r="G71" s="220" t="s">
        <v>244</v>
      </c>
      <c r="H71" s="221" t="s">
        <v>242</v>
      </c>
      <c r="I71" s="221" t="s">
        <v>17</v>
      </c>
      <c r="J71" s="129"/>
      <c r="K71" s="129"/>
      <c r="L71" s="129"/>
      <c r="M71" s="129"/>
      <c r="N71" s="191"/>
      <c r="O71" s="129" t="s">
        <v>242</v>
      </c>
      <c r="P71" s="129"/>
      <c r="Q71" s="129"/>
      <c r="R71" s="129"/>
      <c r="S71" s="129"/>
    </row>
    <row r="72" spans="1:19" s="195" customFormat="1">
      <c r="A72" s="221">
        <v>71</v>
      </c>
      <c r="B72" s="247">
        <v>71</v>
      </c>
      <c r="C72" s="221" t="s">
        <v>245</v>
      </c>
      <c r="D72" s="221" t="s">
        <v>59</v>
      </c>
      <c r="E72" s="222" t="s">
        <v>60</v>
      </c>
      <c r="F72" s="222" t="s">
        <v>61</v>
      </c>
      <c r="G72" s="220" t="s">
        <v>246</v>
      </c>
      <c r="H72" s="221" t="s">
        <v>242</v>
      </c>
      <c r="I72" s="221" t="s">
        <v>17</v>
      </c>
      <c r="J72" s="129"/>
      <c r="K72" s="129"/>
      <c r="L72" s="129"/>
      <c r="M72" s="129"/>
      <c r="N72" s="191"/>
      <c r="O72" s="129" t="s">
        <v>242</v>
      </c>
      <c r="P72" s="129"/>
      <c r="Q72" s="129"/>
      <c r="R72" s="129"/>
      <c r="S72" s="129"/>
    </row>
    <row r="73" spans="1:19" s="195" customFormat="1">
      <c r="A73" s="236">
        <v>3</v>
      </c>
      <c r="B73" s="247">
        <v>3</v>
      </c>
      <c r="C73" s="235" t="s">
        <v>247</v>
      </c>
      <c r="D73" s="235"/>
      <c r="E73" s="234" t="s">
        <v>61</v>
      </c>
      <c r="F73" s="234" t="s">
        <v>61</v>
      </c>
      <c r="G73" s="220" t="s">
        <v>35</v>
      </c>
      <c r="H73" s="248" t="s">
        <v>35</v>
      </c>
      <c r="I73" s="248" t="s">
        <v>35</v>
      </c>
      <c r="J73" s="119"/>
      <c r="K73" s="119"/>
      <c r="L73" s="119"/>
      <c r="M73" s="119"/>
      <c r="N73" s="191"/>
      <c r="O73" s="205" t="s">
        <v>141</v>
      </c>
      <c r="P73" s="205"/>
      <c r="Q73" s="205"/>
      <c r="R73" s="205"/>
      <c r="S73" s="205"/>
    </row>
    <row r="74" spans="1:19" s="195" customFormat="1" ht="30">
      <c r="A74" s="236">
        <v>4</v>
      </c>
      <c r="B74" s="247">
        <v>4</v>
      </c>
      <c r="C74" s="235" t="s">
        <v>248</v>
      </c>
      <c r="D74" s="235"/>
      <c r="E74" s="234" t="s">
        <v>61</v>
      </c>
      <c r="F74" s="234" t="s">
        <v>61</v>
      </c>
      <c r="G74" s="220" t="s">
        <v>35</v>
      </c>
      <c r="H74" s="248" t="s">
        <v>35</v>
      </c>
      <c r="I74" s="248" t="s">
        <v>35</v>
      </c>
      <c r="J74" s="119"/>
      <c r="K74" s="119"/>
      <c r="L74" s="119"/>
      <c r="M74" s="119"/>
      <c r="N74" s="191"/>
      <c r="O74" s="205" t="s">
        <v>141</v>
      </c>
      <c r="P74" s="205"/>
      <c r="Q74" s="205"/>
      <c r="R74" s="205"/>
      <c r="S74" s="205"/>
    </row>
    <row r="75" spans="1:19" s="195" customFormat="1">
      <c r="A75" s="223">
        <v>53</v>
      </c>
      <c r="B75" s="247">
        <v>53</v>
      </c>
      <c r="C75" s="223" t="s">
        <v>249</v>
      </c>
      <c r="D75" s="223"/>
      <c r="E75" s="224" t="s">
        <v>60</v>
      </c>
      <c r="F75" s="224" t="s">
        <v>61</v>
      </c>
      <c r="G75" s="220" t="s">
        <v>250</v>
      </c>
      <c r="H75" s="223" t="s">
        <v>251</v>
      </c>
      <c r="I75" s="223" t="s">
        <v>252</v>
      </c>
      <c r="J75" s="135" t="s">
        <v>253</v>
      </c>
      <c r="K75" s="135" t="s">
        <v>254</v>
      </c>
      <c r="L75" s="135" t="s">
        <v>74</v>
      </c>
      <c r="M75" s="135"/>
      <c r="N75" s="191"/>
      <c r="O75" s="135" t="s">
        <v>251</v>
      </c>
      <c r="P75" s="135" t="s">
        <v>253</v>
      </c>
      <c r="Q75" s="135" t="s">
        <v>254</v>
      </c>
      <c r="R75" s="135" t="s">
        <v>74</v>
      </c>
      <c r="S75" s="135"/>
    </row>
    <row r="76" spans="1:19" s="195" customFormat="1">
      <c r="A76" s="223">
        <v>58</v>
      </c>
      <c r="B76" s="247">
        <v>58</v>
      </c>
      <c r="C76" s="223" t="s">
        <v>255</v>
      </c>
      <c r="D76" s="223"/>
      <c r="E76" s="224" t="s">
        <v>60</v>
      </c>
      <c r="F76" s="224" t="s">
        <v>61</v>
      </c>
      <c r="G76" s="220" t="s">
        <v>256</v>
      </c>
      <c r="H76" s="223" t="s">
        <v>257</v>
      </c>
      <c r="I76" s="223" t="s">
        <v>252</v>
      </c>
      <c r="J76" s="135" t="s">
        <v>253</v>
      </c>
      <c r="K76" s="135" t="s">
        <v>254</v>
      </c>
      <c r="L76" s="135" t="s">
        <v>74</v>
      </c>
      <c r="M76" s="135"/>
      <c r="N76" s="191"/>
      <c r="O76" s="135" t="s">
        <v>257</v>
      </c>
      <c r="P76" s="135" t="s">
        <v>253</v>
      </c>
      <c r="Q76" s="135" t="s">
        <v>254</v>
      </c>
      <c r="R76" s="135" t="s">
        <v>74</v>
      </c>
      <c r="S76" s="135"/>
    </row>
    <row r="77" spans="1:19" s="195" customFormat="1">
      <c r="A77" s="223">
        <v>67</v>
      </c>
      <c r="B77" s="247">
        <v>67</v>
      </c>
      <c r="C77" s="223" t="s">
        <v>258</v>
      </c>
      <c r="D77" s="223"/>
      <c r="E77" s="224" t="s">
        <v>60</v>
      </c>
      <c r="F77" s="224" t="s">
        <v>61</v>
      </c>
      <c r="G77" s="220" t="s">
        <v>259</v>
      </c>
      <c r="H77" s="223" t="s">
        <v>260</v>
      </c>
      <c r="I77" s="223" t="s">
        <v>252</v>
      </c>
      <c r="J77" s="135" t="s">
        <v>253</v>
      </c>
      <c r="K77" s="135" t="s">
        <v>254</v>
      </c>
      <c r="L77" s="135" t="s">
        <v>74</v>
      </c>
      <c r="M77" s="135"/>
      <c r="N77" s="191"/>
      <c r="O77" s="135" t="s">
        <v>260</v>
      </c>
      <c r="P77" s="135" t="s">
        <v>253</v>
      </c>
      <c r="Q77" s="135" t="s">
        <v>254</v>
      </c>
      <c r="R77" s="135" t="s">
        <v>74</v>
      </c>
      <c r="S77" s="135"/>
    </row>
    <row r="78" spans="1:19" s="195" customFormat="1">
      <c r="A78" s="223">
        <v>72</v>
      </c>
      <c r="B78" s="247">
        <v>72</v>
      </c>
      <c r="C78" s="223" t="s">
        <v>261</v>
      </c>
      <c r="D78" s="223"/>
      <c r="E78" s="224" t="s">
        <v>60</v>
      </c>
      <c r="F78" s="224" t="s">
        <v>61</v>
      </c>
      <c r="G78" s="220" t="s">
        <v>262</v>
      </c>
      <c r="H78" s="223" t="s">
        <v>263</v>
      </c>
      <c r="I78" s="223" t="s">
        <v>252</v>
      </c>
      <c r="J78" s="135" t="s">
        <v>253</v>
      </c>
      <c r="K78" s="135" t="s">
        <v>254</v>
      </c>
      <c r="L78" s="135" t="s">
        <v>74</v>
      </c>
      <c r="M78" s="135"/>
      <c r="N78" s="191"/>
      <c r="O78" s="223" t="s">
        <v>263</v>
      </c>
      <c r="P78" s="135" t="s">
        <v>253</v>
      </c>
      <c r="Q78" s="135" t="s">
        <v>254</v>
      </c>
      <c r="R78" s="135" t="s">
        <v>74</v>
      </c>
      <c r="S78" s="135"/>
    </row>
    <row r="79" spans="1:19" s="195" customFormat="1">
      <c r="A79" s="223">
        <v>74</v>
      </c>
      <c r="B79" s="247">
        <v>74</v>
      </c>
      <c r="C79" s="223" t="s">
        <v>264</v>
      </c>
      <c r="D79" s="223"/>
      <c r="E79" s="224" t="s">
        <v>60</v>
      </c>
      <c r="F79" s="224" t="s">
        <v>61</v>
      </c>
      <c r="G79" s="220" t="s">
        <v>265</v>
      </c>
      <c r="H79" s="223" t="s">
        <v>266</v>
      </c>
      <c r="I79" s="223" t="s">
        <v>252</v>
      </c>
      <c r="J79" s="135" t="s">
        <v>253</v>
      </c>
      <c r="K79" s="135" t="s">
        <v>254</v>
      </c>
      <c r="L79" s="135" t="s">
        <v>74</v>
      </c>
      <c r="M79" s="135"/>
      <c r="N79" s="191"/>
      <c r="O79" s="135" t="s">
        <v>266</v>
      </c>
      <c r="P79" s="135" t="s">
        <v>253</v>
      </c>
      <c r="Q79" s="135" t="s">
        <v>254</v>
      </c>
      <c r="R79" s="135" t="s">
        <v>74</v>
      </c>
      <c r="S79" s="135"/>
    </row>
    <row r="80" spans="1:19" s="195" customFormat="1">
      <c r="A80" s="223">
        <v>82</v>
      </c>
      <c r="B80" s="247">
        <v>82</v>
      </c>
      <c r="C80" s="223" t="s">
        <v>267</v>
      </c>
      <c r="D80" s="223"/>
      <c r="E80" s="224" t="s">
        <v>60</v>
      </c>
      <c r="F80" s="224" t="s">
        <v>61</v>
      </c>
      <c r="G80" s="220" t="s">
        <v>268</v>
      </c>
      <c r="H80" s="223" t="s">
        <v>269</v>
      </c>
      <c r="I80" s="223" t="s">
        <v>252</v>
      </c>
      <c r="J80" s="135" t="s">
        <v>253</v>
      </c>
      <c r="K80" s="135" t="s">
        <v>254</v>
      </c>
      <c r="L80" s="135" t="s">
        <v>74</v>
      </c>
      <c r="M80" s="135"/>
      <c r="N80" s="191"/>
      <c r="O80" s="223" t="s">
        <v>269</v>
      </c>
      <c r="P80" s="135" t="s">
        <v>253</v>
      </c>
      <c r="Q80" s="135" t="s">
        <v>254</v>
      </c>
      <c r="R80" s="135" t="s">
        <v>74</v>
      </c>
      <c r="S80" s="135"/>
    </row>
    <row r="81" spans="1:19" s="195" customFormat="1">
      <c r="A81" s="231">
        <v>26</v>
      </c>
      <c r="B81" s="247">
        <v>26</v>
      </c>
      <c r="C81" s="229" t="s">
        <v>270</v>
      </c>
      <c r="D81" s="229" t="s">
        <v>94</v>
      </c>
      <c r="E81" s="230" t="s">
        <v>60</v>
      </c>
      <c r="F81" s="230" t="s">
        <v>61</v>
      </c>
      <c r="G81" s="230" t="s">
        <v>271</v>
      </c>
      <c r="H81" s="229" t="s">
        <v>272</v>
      </c>
      <c r="I81" s="229" t="s">
        <v>273</v>
      </c>
      <c r="J81" s="155" t="s">
        <v>274</v>
      </c>
      <c r="K81" s="155" t="s">
        <v>275</v>
      </c>
      <c r="L81" s="155" t="s">
        <v>276</v>
      </c>
      <c r="M81" s="155"/>
      <c r="N81" s="191"/>
      <c r="O81" s="155" t="s">
        <v>272</v>
      </c>
      <c r="P81" s="155" t="s">
        <v>274</v>
      </c>
      <c r="Q81" s="155" t="s">
        <v>275</v>
      </c>
      <c r="R81" s="155" t="s">
        <v>276</v>
      </c>
      <c r="S81" s="155"/>
    </row>
    <row r="82" spans="1:19" s="195" customFormat="1">
      <c r="A82" s="231">
        <v>28</v>
      </c>
      <c r="B82" s="247">
        <v>28</v>
      </c>
      <c r="C82" s="229" t="s">
        <v>277</v>
      </c>
      <c r="D82" s="229" t="s">
        <v>94</v>
      </c>
      <c r="E82" s="230" t="s">
        <v>60</v>
      </c>
      <c r="F82" s="230" t="s">
        <v>61</v>
      </c>
      <c r="G82" s="230" t="s">
        <v>278</v>
      </c>
      <c r="H82" s="229" t="s">
        <v>279</v>
      </c>
      <c r="I82" s="229" t="s">
        <v>273</v>
      </c>
      <c r="J82" s="155" t="s">
        <v>274</v>
      </c>
      <c r="K82" s="155" t="s">
        <v>275</v>
      </c>
      <c r="L82" s="155" t="s">
        <v>276</v>
      </c>
      <c r="M82" s="155"/>
      <c r="N82" s="191"/>
      <c r="O82" s="155" t="s">
        <v>279</v>
      </c>
      <c r="P82" s="155" t="s">
        <v>274</v>
      </c>
      <c r="Q82" s="155" t="s">
        <v>275</v>
      </c>
      <c r="R82" s="155" t="s">
        <v>276</v>
      </c>
      <c r="S82" s="155"/>
    </row>
    <row r="83" spans="1:19" s="195" customFormat="1">
      <c r="A83" s="231">
        <v>31</v>
      </c>
      <c r="B83" s="247">
        <v>31</v>
      </c>
      <c r="C83" s="229" t="s">
        <v>280</v>
      </c>
      <c r="D83" s="229" t="s">
        <v>94</v>
      </c>
      <c r="E83" s="230" t="s">
        <v>60</v>
      </c>
      <c r="F83" s="230" t="s">
        <v>61</v>
      </c>
      <c r="G83" s="230" t="s">
        <v>281</v>
      </c>
      <c r="H83" s="229" t="s">
        <v>282</v>
      </c>
      <c r="I83" s="229" t="s">
        <v>273</v>
      </c>
      <c r="J83" s="155" t="s">
        <v>274</v>
      </c>
      <c r="K83" s="155" t="s">
        <v>275</v>
      </c>
      <c r="L83" s="155" t="s">
        <v>276</v>
      </c>
      <c r="M83" s="155"/>
      <c r="N83" s="191"/>
      <c r="O83" s="155" t="s">
        <v>282</v>
      </c>
      <c r="P83" s="155" t="s">
        <v>274</v>
      </c>
      <c r="Q83" s="155" t="s">
        <v>275</v>
      </c>
      <c r="R83" s="155" t="s">
        <v>276</v>
      </c>
      <c r="S83" s="155"/>
    </row>
    <row r="84" spans="1:19" s="195" customFormat="1">
      <c r="A84" s="231">
        <v>33</v>
      </c>
      <c r="B84" s="247">
        <v>33</v>
      </c>
      <c r="C84" s="229" t="s">
        <v>283</v>
      </c>
      <c r="D84" s="229" t="s">
        <v>94</v>
      </c>
      <c r="E84" s="230" t="s">
        <v>60</v>
      </c>
      <c r="F84" s="230" t="s">
        <v>61</v>
      </c>
      <c r="G84" s="230" t="s">
        <v>26</v>
      </c>
      <c r="H84" s="229" t="s">
        <v>284</v>
      </c>
      <c r="I84" s="229" t="s">
        <v>273</v>
      </c>
      <c r="J84" s="155" t="s">
        <v>274</v>
      </c>
      <c r="K84" s="155" t="s">
        <v>275</v>
      </c>
      <c r="L84" s="155" t="s">
        <v>276</v>
      </c>
      <c r="M84" s="155"/>
      <c r="N84" s="191"/>
      <c r="O84" s="155" t="s">
        <v>284</v>
      </c>
      <c r="P84" s="155" t="s">
        <v>274</v>
      </c>
      <c r="Q84" s="155" t="s">
        <v>275</v>
      </c>
      <c r="R84" s="155" t="s">
        <v>276</v>
      </c>
      <c r="S84" s="155"/>
    </row>
    <row r="85" spans="1:19" s="195" customFormat="1">
      <c r="A85" s="231">
        <v>36</v>
      </c>
      <c r="B85" s="247">
        <v>36</v>
      </c>
      <c r="C85" s="229" t="s">
        <v>285</v>
      </c>
      <c r="D85" s="229" t="s">
        <v>94</v>
      </c>
      <c r="E85" s="230" t="s">
        <v>60</v>
      </c>
      <c r="F85" s="230" t="s">
        <v>61</v>
      </c>
      <c r="G85" s="230" t="s">
        <v>286</v>
      </c>
      <c r="H85" s="229" t="s">
        <v>287</v>
      </c>
      <c r="I85" s="229" t="s">
        <v>273</v>
      </c>
      <c r="J85" s="155" t="s">
        <v>274</v>
      </c>
      <c r="K85" s="155" t="s">
        <v>275</v>
      </c>
      <c r="L85" s="155" t="s">
        <v>276</v>
      </c>
      <c r="M85" s="155"/>
      <c r="N85" s="191"/>
      <c r="O85" s="229" t="s">
        <v>287</v>
      </c>
      <c r="P85" s="155" t="s">
        <v>274</v>
      </c>
      <c r="Q85" s="155" t="s">
        <v>275</v>
      </c>
      <c r="R85" s="155" t="s">
        <v>276</v>
      </c>
      <c r="S85" s="155"/>
    </row>
    <row r="86" spans="1:19" s="195" customFormat="1">
      <c r="A86" s="231">
        <v>38</v>
      </c>
      <c r="B86" s="247">
        <v>38</v>
      </c>
      <c r="C86" s="229" t="s">
        <v>288</v>
      </c>
      <c r="D86" s="229" t="s">
        <v>94</v>
      </c>
      <c r="E86" s="230" t="s">
        <v>60</v>
      </c>
      <c r="F86" s="230" t="s">
        <v>61</v>
      </c>
      <c r="G86" s="230" t="s">
        <v>289</v>
      </c>
      <c r="H86" s="229" t="s">
        <v>290</v>
      </c>
      <c r="I86" s="229" t="s">
        <v>273</v>
      </c>
      <c r="J86" s="155" t="s">
        <v>274</v>
      </c>
      <c r="K86" s="155" t="s">
        <v>275</v>
      </c>
      <c r="L86" s="155" t="s">
        <v>276</v>
      </c>
      <c r="M86" s="155"/>
      <c r="N86" s="191"/>
      <c r="O86" s="229" t="s">
        <v>290</v>
      </c>
      <c r="P86" s="155" t="s">
        <v>274</v>
      </c>
      <c r="Q86" s="155" t="s">
        <v>275</v>
      </c>
      <c r="R86" s="155" t="s">
        <v>276</v>
      </c>
      <c r="S86" s="155"/>
    </row>
    <row r="87" spans="1:19" s="195" customFormat="1">
      <c r="A87" s="231">
        <v>41</v>
      </c>
      <c r="B87" s="247">
        <v>41</v>
      </c>
      <c r="C87" s="229" t="s">
        <v>291</v>
      </c>
      <c r="D87" s="229" t="s">
        <v>94</v>
      </c>
      <c r="E87" s="230" t="s">
        <v>60</v>
      </c>
      <c r="F87" s="230" t="s">
        <v>61</v>
      </c>
      <c r="G87" s="230" t="s">
        <v>27</v>
      </c>
      <c r="H87" s="229" t="s">
        <v>292</v>
      </c>
      <c r="I87" s="229" t="s">
        <v>273</v>
      </c>
      <c r="J87" s="155" t="s">
        <v>274</v>
      </c>
      <c r="K87" s="155" t="s">
        <v>275</v>
      </c>
      <c r="L87" s="155" t="s">
        <v>276</v>
      </c>
      <c r="M87" s="155"/>
      <c r="N87" s="191"/>
      <c r="O87" s="229" t="s">
        <v>292</v>
      </c>
      <c r="P87" s="155" t="s">
        <v>274</v>
      </c>
      <c r="Q87" s="155" t="s">
        <v>275</v>
      </c>
      <c r="R87" s="155" t="s">
        <v>276</v>
      </c>
      <c r="S87" s="155"/>
    </row>
    <row r="88" spans="1:19" s="195" customFormat="1">
      <c r="A88" s="231">
        <v>43</v>
      </c>
      <c r="B88" s="247">
        <v>43</v>
      </c>
      <c r="C88" s="229" t="s">
        <v>293</v>
      </c>
      <c r="D88" s="229" t="s">
        <v>94</v>
      </c>
      <c r="E88" s="230" t="s">
        <v>60</v>
      </c>
      <c r="F88" s="230" t="s">
        <v>61</v>
      </c>
      <c r="G88" s="230" t="s">
        <v>294</v>
      </c>
      <c r="H88" s="229" t="s">
        <v>295</v>
      </c>
      <c r="I88" s="229" t="s">
        <v>273</v>
      </c>
      <c r="J88" s="155" t="s">
        <v>274</v>
      </c>
      <c r="K88" s="155" t="s">
        <v>275</v>
      </c>
      <c r="L88" s="155" t="s">
        <v>276</v>
      </c>
      <c r="M88" s="155"/>
      <c r="N88" s="191"/>
      <c r="O88" s="229" t="s">
        <v>295</v>
      </c>
      <c r="P88" s="155" t="s">
        <v>274</v>
      </c>
      <c r="Q88" s="155" t="s">
        <v>275</v>
      </c>
      <c r="R88" s="155" t="s">
        <v>276</v>
      </c>
      <c r="S88" s="155"/>
    </row>
    <row r="89" spans="1:19" s="195" customFormat="1">
      <c r="A89" s="218">
        <v>88</v>
      </c>
      <c r="B89" s="247">
        <v>88</v>
      </c>
      <c r="C89" s="218" t="s">
        <v>296</v>
      </c>
      <c r="D89" s="218"/>
      <c r="E89" s="217" t="s">
        <v>61</v>
      </c>
      <c r="F89" s="217" t="s">
        <v>60</v>
      </c>
      <c r="G89" s="217" t="s">
        <v>297</v>
      </c>
      <c r="H89" s="216"/>
      <c r="I89" s="216" t="s">
        <v>35</v>
      </c>
      <c r="J89" s="119"/>
      <c r="K89" s="119"/>
      <c r="L89" s="119"/>
      <c r="M89" s="119"/>
      <c r="N89" s="191"/>
      <c r="O89" s="119"/>
      <c r="P89" s="119"/>
      <c r="Q89" s="119"/>
      <c r="R89" s="119"/>
      <c r="S89" s="119"/>
    </row>
    <row r="90" spans="1:19" s="195" customFormat="1">
      <c r="A90" s="218">
        <v>89</v>
      </c>
      <c r="B90" s="247">
        <v>89</v>
      </c>
      <c r="C90" s="218" t="s">
        <v>298</v>
      </c>
      <c r="D90" s="218"/>
      <c r="E90" s="217" t="s">
        <v>61</v>
      </c>
      <c r="F90" s="217" t="s">
        <v>60</v>
      </c>
      <c r="G90" s="217" t="s">
        <v>299</v>
      </c>
      <c r="H90" s="216"/>
      <c r="I90" s="216" t="s">
        <v>35</v>
      </c>
      <c r="J90" s="119"/>
      <c r="K90" s="119"/>
      <c r="L90" s="119"/>
      <c r="M90" s="119"/>
      <c r="N90" s="191"/>
      <c r="O90" s="119"/>
      <c r="P90" s="119"/>
      <c r="Q90" s="119"/>
      <c r="R90" s="119"/>
      <c r="S90" s="119"/>
    </row>
    <row r="91" spans="1:19" s="195" customFormat="1">
      <c r="A91" s="218">
        <v>90</v>
      </c>
      <c r="B91" s="247">
        <v>90</v>
      </c>
      <c r="C91" s="218" t="s">
        <v>300</v>
      </c>
      <c r="D91" s="218"/>
      <c r="E91" s="217" t="s">
        <v>61</v>
      </c>
      <c r="F91" s="217" t="s">
        <v>60</v>
      </c>
      <c r="G91" s="217" t="s">
        <v>301</v>
      </c>
      <c r="H91" s="216"/>
      <c r="I91" s="216" t="s">
        <v>35</v>
      </c>
      <c r="J91" s="119"/>
      <c r="K91" s="119"/>
      <c r="L91" s="119"/>
      <c r="M91" s="119"/>
      <c r="N91" s="191"/>
      <c r="O91" s="119"/>
      <c r="P91" s="119"/>
      <c r="Q91" s="119"/>
      <c r="R91" s="119"/>
      <c r="S91" s="119"/>
    </row>
    <row r="92" spans="1:19" s="195" customFormat="1">
      <c r="A92" s="218">
        <v>91</v>
      </c>
      <c r="B92" s="247">
        <v>91</v>
      </c>
      <c r="C92" s="218" t="s">
        <v>302</v>
      </c>
      <c r="D92" s="218"/>
      <c r="E92" s="217" t="s">
        <v>61</v>
      </c>
      <c r="F92" s="217" t="s">
        <v>60</v>
      </c>
      <c r="G92" s="217" t="s">
        <v>303</v>
      </c>
      <c r="H92" s="216"/>
      <c r="I92" s="216" t="s">
        <v>35</v>
      </c>
      <c r="J92" s="119"/>
      <c r="K92" s="119"/>
      <c r="L92" s="119"/>
      <c r="M92" s="119"/>
      <c r="N92" s="191"/>
      <c r="O92" s="119"/>
      <c r="P92" s="119"/>
      <c r="Q92" s="119"/>
      <c r="R92" s="119"/>
      <c r="S92" s="119"/>
    </row>
    <row r="93" spans="1:19" s="195" customFormat="1">
      <c r="A93" s="216">
        <v>92</v>
      </c>
      <c r="B93" s="247">
        <v>92</v>
      </c>
      <c r="C93" s="216" t="s">
        <v>304</v>
      </c>
      <c r="D93" s="216"/>
      <c r="E93" s="220" t="s">
        <v>61</v>
      </c>
      <c r="F93" s="220" t="s">
        <v>60</v>
      </c>
      <c r="G93" s="220" t="s">
        <v>305</v>
      </c>
      <c r="H93" s="216"/>
      <c r="I93" s="216" t="s">
        <v>35</v>
      </c>
      <c r="J93" s="119"/>
      <c r="K93" s="119"/>
      <c r="L93" s="119"/>
      <c r="M93" s="119"/>
      <c r="N93" s="191"/>
      <c r="O93" s="119"/>
      <c r="P93" s="119"/>
      <c r="Q93" s="119"/>
      <c r="R93" s="119"/>
      <c r="S93" s="119"/>
    </row>
    <row r="94" spans="1:19" s="195" customFormat="1">
      <c r="A94" s="216">
        <v>93</v>
      </c>
      <c r="B94" s="247">
        <v>93</v>
      </c>
      <c r="C94" s="216" t="s">
        <v>306</v>
      </c>
      <c r="D94" s="216"/>
      <c r="E94" s="219" t="s">
        <v>61</v>
      </c>
      <c r="F94" s="219" t="s">
        <v>60</v>
      </c>
      <c r="G94" s="219" t="s">
        <v>307</v>
      </c>
      <c r="H94" s="216"/>
      <c r="I94" s="216" t="s">
        <v>35</v>
      </c>
      <c r="J94" s="119"/>
      <c r="K94" s="119"/>
      <c r="L94" s="119"/>
      <c r="M94" s="119"/>
      <c r="N94" s="191"/>
      <c r="O94" s="119"/>
      <c r="P94" s="119"/>
      <c r="Q94" s="119"/>
      <c r="R94" s="119"/>
      <c r="S94" s="119"/>
    </row>
    <row r="95" spans="1:19" s="195" customFormat="1">
      <c r="A95" s="218">
        <v>94</v>
      </c>
      <c r="B95" s="247">
        <v>94</v>
      </c>
      <c r="C95" s="218" t="s">
        <v>308</v>
      </c>
      <c r="D95" s="218"/>
      <c r="E95" s="217" t="s">
        <v>61</v>
      </c>
      <c r="F95" s="217" t="s">
        <v>60</v>
      </c>
      <c r="G95" s="217" t="s">
        <v>309</v>
      </c>
      <c r="H95" s="216"/>
      <c r="I95" s="216" t="s">
        <v>35</v>
      </c>
      <c r="J95" s="119"/>
      <c r="K95" s="119"/>
      <c r="L95" s="119"/>
      <c r="M95" s="119"/>
      <c r="N95" s="191"/>
      <c r="O95" s="216"/>
      <c r="P95" s="119"/>
      <c r="Q95" s="119"/>
      <c r="R95" s="119"/>
      <c r="S95" s="119"/>
    </row>
    <row r="96" spans="1:19" s="195" customFormat="1">
      <c r="A96" s="218">
        <v>95</v>
      </c>
      <c r="B96" s="247">
        <v>95</v>
      </c>
      <c r="C96" s="218" t="s">
        <v>310</v>
      </c>
      <c r="D96" s="218"/>
      <c r="E96" s="217" t="s">
        <v>61</v>
      </c>
      <c r="F96" s="217" t="s">
        <v>60</v>
      </c>
      <c r="G96" s="217" t="s">
        <v>311</v>
      </c>
      <c r="H96" s="216"/>
      <c r="I96" s="216" t="s">
        <v>35</v>
      </c>
      <c r="J96" s="119"/>
      <c r="K96" s="119"/>
      <c r="L96" s="119"/>
      <c r="M96" s="119"/>
      <c r="N96" s="191"/>
      <c r="O96" s="216"/>
      <c r="P96" s="119"/>
      <c r="Q96" s="119"/>
      <c r="R96" s="119"/>
      <c r="S96" s="119"/>
    </row>
    <row r="97" spans="1:19" s="195" customFormat="1">
      <c r="A97" s="218">
        <v>96</v>
      </c>
      <c r="B97" s="247">
        <v>96</v>
      </c>
      <c r="C97" s="218" t="s">
        <v>312</v>
      </c>
      <c r="D97" s="218"/>
      <c r="E97" s="217" t="s">
        <v>61</v>
      </c>
      <c r="F97" s="217" t="s">
        <v>60</v>
      </c>
      <c r="G97" s="217" t="s">
        <v>313</v>
      </c>
      <c r="H97" s="216"/>
      <c r="I97" s="216" t="s">
        <v>35</v>
      </c>
      <c r="J97" s="119"/>
      <c r="K97" s="119"/>
      <c r="L97" s="119"/>
      <c r="M97" s="119"/>
      <c r="N97" s="191"/>
      <c r="O97" s="216"/>
      <c r="P97" s="119"/>
      <c r="Q97" s="119"/>
      <c r="R97" s="119"/>
      <c r="S97" s="119"/>
    </row>
    <row r="98" spans="1:19" s="195" customFormat="1">
      <c r="A98" s="218">
        <v>97</v>
      </c>
      <c r="B98" s="247">
        <v>97</v>
      </c>
      <c r="C98" s="218" t="s">
        <v>314</v>
      </c>
      <c r="D98" s="218"/>
      <c r="E98" s="217" t="s">
        <v>61</v>
      </c>
      <c r="F98" s="217" t="s">
        <v>60</v>
      </c>
      <c r="G98" s="217" t="s">
        <v>315</v>
      </c>
      <c r="H98" s="216"/>
      <c r="I98" s="216" t="s">
        <v>35</v>
      </c>
      <c r="J98" s="119"/>
      <c r="K98" s="119"/>
      <c r="L98" s="119"/>
      <c r="M98" s="119"/>
      <c r="N98" s="191"/>
      <c r="O98" s="216"/>
      <c r="P98" s="119"/>
      <c r="Q98" s="119"/>
      <c r="R98" s="119"/>
      <c r="S98" s="119"/>
    </row>
  </sheetData>
  <sortState xmlns:xlrd2="http://schemas.microsoft.com/office/spreadsheetml/2017/richdata2" ref="A2:V101">
    <sortCondition ref="H2:H101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1"/>
  <sheetViews>
    <sheetView topLeftCell="A61" zoomScale="80" zoomScaleNormal="80" workbookViewId="0">
      <selection activeCell="H64" sqref="H64"/>
    </sheetView>
  </sheetViews>
  <sheetFormatPr defaultColWidth="9.140625" defaultRowHeight="15"/>
  <cols>
    <col min="1" max="1" width="14.28515625" style="116" customWidth="1"/>
    <col min="2" max="2" width="19.42578125" style="112" bestFit="1" customWidth="1"/>
    <col min="3" max="3" width="6.85546875" style="112" bestFit="1" customWidth="1"/>
    <col min="4" max="4" width="17.7109375" style="112" customWidth="1"/>
    <col min="5" max="5" width="15.42578125" style="112" customWidth="1"/>
    <col min="6" max="6" width="17.85546875" style="116" customWidth="1"/>
    <col min="7" max="7" width="3.42578125" style="112" customWidth="1"/>
    <col min="8" max="8" width="34.42578125" style="113" bestFit="1" customWidth="1"/>
    <col min="9" max="9" width="10.7109375" style="114" bestFit="1" customWidth="1"/>
    <col min="10" max="10" width="12.42578125" style="115" bestFit="1" customWidth="1"/>
    <col min="11" max="11" width="16.28515625" style="114" bestFit="1" customWidth="1"/>
    <col min="12" max="12" width="38.7109375" style="114" bestFit="1" customWidth="1"/>
    <col min="13" max="13" width="3.28515625" style="113" customWidth="1"/>
    <col min="14" max="14" width="35.5703125" style="113" bestFit="1" customWidth="1"/>
    <col min="15" max="15" width="10.7109375" style="114" bestFit="1" customWidth="1"/>
    <col min="16" max="16" width="12.42578125" style="114" bestFit="1" customWidth="1"/>
    <col min="17" max="17" width="16.28515625" style="114" bestFit="1" customWidth="1"/>
    <col min="18" max="18" width="36" style="113" customWidth="1"/>
    <col min="19" max="19" width="5.5703125" style="112" customWidth="1"/>
    <col min="20" max="16384" width="9.140625" style="112"/>
  </cols>
  <sheetData>
    <row r="1" spans="1:18">
      <c r="A1" s="367" t="s">
        <v>316</v>
      </c>
      <c r="B1" s="367"/>
      <c r="C1" s="367"/>
      <c r="D1" s="367"/>
      <c r="E1" s="367"/>
      <c r="F1" s="367"/>
    </row>
    <row r="2" spans="1:18" ht="15.75" thickBot="1">
      <c r="A2" s="214"/>
      <c r="H2" s="363"/>
      <c r="I2" s="363"/>
      <c r="J2" s="363"/>
      <c r="K2" s="363"/>
      <c r="L2" s="363"/>
      <c r="N2" s="363"/>
      <c r="O2" s="363"/>
      <c r="P2" s="363"/>
      <c r="Q2" s="363"/>
      <c r="R2" s="363"/>
    </row>
    <row r="3" spans="1:18" ht="15.75" thickBot="1">
      <c r="A3" s="214"/>
      <c r="H3" s="364" t="s">
        <v>317</v>
      </c>
      <c r="I3" s="365"/>
      <c r="J3" s="365"/>
      <c r="K3" s="365"/>
      <c r="L3" s="366"/>
      <c r="N3" s="364" t="s">
        <v>318</v>
      </c>
      <c r="O3" s="365"/>
      <c r="P3" s="365"/>
      <c r="Q3" s="365"/>
      <c r="R3" s="366"/>
    </row>
    <row r="4" spans="1:18" ht="14.65" customHeight="1">
      <c r="A4" s="213" t="s">
        <v>44</v>
      </c>
      <c r="B4" s="212" t="s">
        <v>46</v>
      </c>
      <c r="C4" s="212" t="s">
        <v>47</v>
      </c>
      <c r="D4" s="212" t="s">
        <v>48</v>
      </c>
      <c r="E4" s="212" t="s">
        <v>49</v>
      </c>
      <c r="F4" s="211" t="s">
        <v>50</v>
      </c>
      <c r="H4" s="207" t="s">
        <v>57</v>
      </c>
      <c r="I4" s="208" t="s">
        <v>53</v>
      </c>
      <c r="J4" s="210" t="s">
        <v>54</v>
      </c>
      <c r="K4" s="208" t="s">
        <v>55</v>
      </c>
      <c r="L4" s="208" t="s">
        <v>56</v>
      </c>
      <c r="M4" s="209"/>
      <c r="N4" s="207" t="s">
        <v>57</v>
      </c>
      <c r="O4" s="208" t="s">
        <v>53</v>
      </c>
      <c r="P4" s="208" t="s">
        <v>54</v>
      </c>
      <c r="Q4" s="208" t="s">
        <v>55</v>
      </c>
      <c r="R4" s="207" t="s">
        <v>58</v>
      </c>
    </row>
    <row r="5" spans="1:18" s="117" customFormat="1" ht="15.75" customHeight="1">
      <c r="A5" s="199">
        <v>1</v>
      </c>
      <c r="B5" s="198" t="s">
        <v>150</v>
      </c>
      <c r="C5" s="198" t="s">
        <v>59</v>
      </c>
      <c r="D5" s="197" t="s">
        <v>60</v>
      </c>
      <c r="E5" s="197" t="s">
        <v>61</v>
      </c>
      <c r="F5" s="196" t="s">
        <v>151</v>
      </c>
      <c r="G5" s="195"/>
      <c r="H5" s="194" t="s">
        <v>17</v>
      </c>
      <c r="I5" s="189"/>
      <c r="J5" s="193"/>
      <c r="K5" s="189"/>
      <c r="L5" s="189"/>
      <c r="M5" s="191"/>
      <c r="N5" s="200" t="s">
        <v>17</v>
      </c>
      <c r="O5" s="201"/>
      <c r="P5" s="201"/>
      <c r="Q5" s="201"/>
      <c r="R5" s="200"/>
    </row>
    <row r="6" spans="1:18" s="117" customFormat="1">
      <c r="A6" s="199">
        <v>2</v>
      </c>
      <c r="B6" s="198" t="s">
        <v>152</v>
      </c>
      <c r="C6" s="198" t="s">
        <v>59</v>
      </c>
      <c r="D6" s="197" t="s">
        <v>60</v>
      </c>
      <c r="E6" s="197" t="s">
        <v>61</v>
      </c>
      <c r="F6" s="196" t="s">
        <v>153</v>
      </c>
      <c r="G6" s="195"/>
      <c r="H6" s="194" t="s">
        <v>17</v>
      </c>
      <c r="I6" s="189"/>
      <c r="J6" s="193"/>
      <c r="K6" s="189"/>
      <c r="L6" s="189"/>
      <c r="M6" s="191"/>
      <c r="N6" s="200" t="s">
        <v>17</v>
      </c>
      <c r="O6" s="201"/>
      <c r="P6" s="201"/>
      <c r="Q6" s="201"/>
      <c r="R6" s="200"/>
    </row>
    <row r="7" spans="1:18" s="117" customFormat="1" ht="15" customHeight="1">
      <c r="A7" s="167">
        <v>3</v>
      </c>
      <c r="B7" s="166" t="s">
        <v>247</v>
      </c>
      <c r="C7" s="166"/>
      <c r="D7" s="165" t="s">
        <v>61</v>
      </c>
      <c r="E7" s="165" t="s">
        <v>61</v>
      </c>
      <c r="F7" s="122" t="s">
        <v>35</v>
      </c>
      <c r="H7" s="206" t="s">
        <v>141</v>
      </c>
      <c r="I7" s="119"/>
      <c r="J7" s="118"/>
      <c r="K7" s="119"/>
      <c r="L7" s="119"/>
      <c r="M7" s="121"/>
      <c r="N7" s="204" t="s">
        <v>141</v>
      </c>
      <c r="O7" s="205"/>
      <c r="P7" s="205"/>
      <c r="Q7" s="205"/>
      <c r="R7" s="204"/>
    </row>
    <row r="8" spans="1:18" s="117" customFormat="1" ht="30">
      <c r="A8" s="167">
        <v>4</v>
      </c>
      <c r="B8" s="166" t="s">
        <v>248</v>
      </c>
      <c r="C8" s="166"/>
      <c r="D8" s="165" t="s">
        <v>61</v>
      </c>
      <c r="E8" s="165" t="s">
        <v>61</v>
      </c>
      <c r="F8" s="122" t="s">
        <v>35</v>
      </c>
      <c r="G8" s="163"/>
      <c r="H8" s="206" t="s">
        <v>141</v>
      </c>
      <c r="I8" s="119"/>
      <c r="J8" s="118"/>
      <c r="K8" s="119"/>
      <c r="L8" s="119"/>
      <c r="M8" s="121"/>
      <c r="N8" s="204" t="s">
        <v>141</v>
      </c>
      <c r="O8" s="205"/>
      <c r="P8" s="205"/>
      <c r="Q8" s="205"/>
      <c r="R8" s="204"/>
    </row>
    <row r="9" spans="1:18" s="117" customFormat="1">
      <c r="A9" s="199">
        <v>5</v>
      </c>
      <c r="B9" s="198" t="s">
        <v>154</v>
      </c>
      <c r="C9" s="198" t="s">
        <v>59</v>
      </c>
      <c r="D9" s="197" t="s">
        <v>60</v>
      </c>
      <c r="E9" s="197" t="s">
        <v>61</v>
      </c>
      <c r="F9" s="196" t="s">
        <v>155</v>
      </c>
      <c r="G9" s="203"/>
      <c r="H9" s="194" t="s">
        <v>17</v>
      </c>
      <c r="I9" s="189"/>
      <c r="J9" s="193"/>
      <c r="K9" s="189"/>
      <c r="L9" s="189"/>
      <c r="M9" s="191"/>
      <c r="N9" s="200" t="s">
        <v>17</v>
      </c>
      <c r="O9" s="201"/>
      <c r="P9" s="201"/>
      <c r="Q9" s="201"/>
      <c r="R9" s="200"/>
    </row>
    <row r="10" spans="1:18" s="117" customFormat="1" ht="15" customHeight="1">
      <c r="A10" s="199">
        <v>6</v>
      </c>
      <c r="B10" s="198" t="s">
        <v>156</v>
      </c>
      <c r="C10" s="198" t="s">
        <v>59</v>
      </c>
      <c r="D10" s="197" t="s">
        <v>60</v>
      </c>
      <c r="E10" s="197" t="s">
        <v>61</v>
      </c>
      <c r="F10" s="196" t="s">
        <v>157</v>
      </c>
      <c r="G10" s="195"/>
      <c r="H10" s="194" t="s">
        <v>17</v>
      </c>
      <c r="I10" s="189"/>
      <c r="J10" s="193"/>
      <c r="K10" s="202"/>
      <c r="L10" s="189"/>
      <c r="M10" s="191"/>
      <c r="N10" s="200" t="s">
        <v>17</v>
      </c>
      <c r="O10" s="201"/>
      <c r="P10" s="201"/>
      <c r="Q10" s="201"/>
      <c r="R10" s="200"/>
    </row>
    <row r="11" spans="1:18" s="117" customFormat="1">
      <c r="A11" s="199">
        <v>7</v>
      </c>
      <c r="B11" s="198" t="s">
        <v>117</v>
      </c>
      <c r="C11" s="198" t="s">
        <v>94</v>
      </c>
      <c r="D11" s="197" t="s">
        <v>60</v>
      </c>
      <c r="E11" s="197" t="s">
        <v>61</v>
      </c>
      <c r="F11" s="196" t="s">
        <v>118</v>
      </c>
      <c r="G11" s="195"/>
      <c r="H11" s="194" t="s">
        <v>119</v>
      </c>
      <c r="I11" s="189" t="s">
        <v>115</v>
      </c>
      <c r="J11" s="193" t="s">
        <v>65</v>
      </c>
      <c r="K11" s="189" t="s">
        <v>115</v>
      </c>
      <c r="L11" s="192" t="s">
        <v>120</v>
      </c>
      <c r="M11" s="191"/>
      <c r="N11" s="190" t="s">
        <v>119</v>
      </c>
      <c r="O11" s="189" t="s">
        <v>115</v>
      </c>
      <c r="P11" s="189" t="s">
        <v>65</v>
      </c>
      <c r="Q11" s="189" t="s">
        <v>115</v>
      </c>
      <c r="R11" s="189" t="s">
        <v>120</v>
      </c>
    </row>
    <row r="12" spans="1:18" s="117" customFormat="1">
      <c r="A12" s="188">
        <v>8</v>
      </c>
      <c r="B12" s="185" t="s">
        <v>158</v>
      </c>
      <c r="C12" s="185" t="s">
        <v>94</v>
      </c>
      <c r="D12" s="187" t="s">
        <v>60</v>
      </c>
      <c r="E12" s="187" t="s">
        <v>61</v>
      </c>
      <c r="F12" s="186" t="s">
        <v>22</v>
      </c>
      <c r="H12" s="185" t="s">
        <v>159</v>
      </c>
      <c r="I12" s="182"/>
      <c r="J12" s="184"/>
      <c r="K12" s="182"/>
      <c r="L12" s="182"/>
      <c r="M12" s="121"/>
      <c r="N12" s="183" t="s">
        <v>159</v>
      </c>
      <c r="O12" s="182"/>
      <c r="P12" s="182"/>
      <c r="Q12" s="182"/>
      <c r="R12" s="184"/>
    </row>
    <row r="13" spans="1:18" s="117" customFormat="1" ht="45">
      <c r="A13" s="188">
        <v>9</v>
      </c>
      <c r="B13" s="185" t="s">
        <v>23</v>
      </c>
      <c r="C13" s="185" t="s">
        <v>59</v>
      </c>
      <c r="D13" s="187" t="s">
        <v>60</v>
      </c>
      <c r="E13" s="187" t="s">
        <v>61</v>
      </c>
      <c r="F13" s="186" t="s">
        <v>24</v>
      </c>
      <c r="H13" s="185" t="s">
        <v>68</v>
      </c>
      <c r="I13" s="182" t="s">
        <v>64</v>
      </c>
      <c r="J13" s="184" t="s">
        <v>65</v>
      </c>
      <c r="K13" s="182" t="s">
        <v>66</v>
      </c>
      <c r="L13" s="181" t="s">
        <v>67</v>
      </c>
      <c r="M13" s="121"/>
      <c r="N13" s="183" t="s">
        <v>68</v>
      </c>
      <c r="O13" s="182" t="s">
        <v>64</v>
      </c>
      <c r="P13" s="182" t="s">
        <v>65</v>
      </c>
      <c r="Q13" s="182" t="s">
        <v>66</v>
      </c>
      <c r="R13" s="181" t="s">
        <v>67</v>
      </c>
    </row>
    <row r="14" spans="1:18" s="117" customFormat="1" ht="15" customHeight="1">
      <c r="A14" s="180">
        <v>10</v>
      </c>
      <c r="B14" s="143" t="s">
        <v>160</v>
      </c>
      <c r="C14" s="143" t="s">
        <v>94</v>
      </c>
      <c r="D14" s="144" t="s">
        <v>60</v>
      </c>
      <c r="E14" s="144" t="s">
        <v>61</v>
      </c>
      <c r="F14" s="179" t="s">
        <v>161</v>
      </c>
      <c r="H14" s="143" t="s">
        <v>17</v>
      </c>
      <c r="I14" s="141"/>
      <c r="J14" s="140"/>
      <c r="K14" s="141"/>
      <c r="L14" s="141"/>
      <c r="M14" s="121"/>
      <c r="N14" s="142" t="s">
        <v>17</v>
      </c>
      <c r="O14" s="141"/>
      <c r="P14" s="141"/>
      <c r="Q14" s="141"/>
      <c r="R14" s="140"/>
    </row>
    <row r="15" spans="1:18" s="117" customFormat="1">
      <c r="A15" s="180">
        <v>11</v>
      </c>
      <c r="B15" s="143" t="s">
        <v>83</v>
      </c>
      <c r="C15" s="143" t="s">
        <v>59</v>
      </c>
      <c r="D15" s="144" t="s">
        <v>60</v>
      </c>
      <c r="E15" s="144" t="s">
        <v>61</v>
      </c>
      <c r="F15" s="179" t="s">
        <v>84</v>
      </c>
      <c r="H15" s="143" t="s">
        <v>85</v>
      </c>
      <c r="I15" s="141" t="s">
        <v>87</v>
      </c>
      <c r="J15" s="140" t="s">
        <v>88</v>
      </c>
      <c r="K15" s="141" t="s">
        <v>89</v>
      </c>
      <c r="L15" s="141"/>
      <c r="M15" s="121"/>
      <c r="N15" s="142" t="s">
        <v>85</v>
      </c>
      <c r="O15" s="141" t="s">
        <v>87</v>
      </c>
      <c r="P15" s="141" t="s">
        <v>88</v>
      </c>
      <c r="Q15" s="141" t="s">
        <v>89</v>
      </c>
      <c r="R15" s="140"/>
    </row>
    <row r="16" spans="1:18" s="117" customFormat="1">
      <c r="A16" s="180">
        <v>12</v>
      </c>
      <c r="B16" s="143" t="s">
        <v>90</v>
      </c>
      <c r="C16" s="143" t="s">
        <v>59</v>
      </c>
      <c r="D16" s="144" t="s">
        <v>60</v>
      </c>
      <c r="E16" s="144" t="s">
        <v>61</v>
      </c>
      <c r="F16" s="179" t="s">
        <v>91</v>
      </c>
      <c r="H16" s="143" t="s">
        <v>92</v>
      </c>
      <c r="I16" s="141" t="s">
        <v>87</v>
      </c>
      <c r="J16" s="140" t="s">
        <v>88</v>
      </c>
      <c r="K16" s="141" t="s">
        <v>89</v>
      </c>
      <c r="L16" s="141"/>
      <c r="M16" s="121"/>
      <c r="N16" s="142" t="s">
        <v>92</v>
      </c>
      <c r="O16" s="141" t="s">
        <v>87</v>
      </c>
      <c r="P16" s="141" t="s">
        <v>88</v>
      </c>
      <c r="Q16" s="141" t="s">
        <v>89</v>
      </c>
      <c r="R16" s="140"/>
    </row>
    <row r="17" spans="1:18">
      <c r="A17" s="175">
        <v>13</v>
      </c>
      <c r="B17" s="171" t="s">
        <v>162</v>
      </c>
      <c r="C17" s="171" t="s">
        <v>59</v>
      </c>
      <c r="D17" s="174" t="s">
        <v>60</v>
      </c>
      <c r="E17" s="174" t="s">
        <v>61</v>
      </c>
      <c r="F17" s="173" t="s">
        <v>163</v>
      </c>
      <c r="H17" s="171" t="s">
        <v>17</v>
      </c>
      <c r="I17" s="169"/>
      <c r="J17" s="170"/>
      <c r="K17" s="169"/>
      <c r="L17" s="169"/>
      <c r="N17" s="168" t="s">
        <v>17</v>
      </c>
      <c r="O17" s="169"/>
      <c r="P17" s="169"/>
      <c r="Q17" s="169"/>
      <c r="R17" s="168"/>
    </row>
    <row r="18" spans="1:18">
      <c r="A18" s="175">
        <v>14</v>
      </c>
      <c r="B18" s="171" t="s">
        <v>93</v>
      </c>
      <c r="C18" s="171" t="s">
        <v>94</v>
      </c>
      <c r="D18" s="174" t="s">
        <v>60</v>
      </c>
      <c r="E18" s="174" t="s">
        <v>61</v>
      </c>
      <c r="F18" s="173" t="s">
        <v>95</v>
      </c>
      <c r="H18" s="171" t="s">
        <v>96</v>
      </c>
      <c r="I18" s="169" t="s">
        <v>98</v>
      </c>
      <c r="J18" s="170" t="s">
        <v>65</v>
      </c>
      <c r="K18" s="169" t="s">
        <v>99</v>
      </c>
      <c r="L18" s="169" t="s">
        <v>100</v>
      </c>
      <c r="N18" s="168" t="s">
        <v>96</v>
      </c>
      <c r="O18" s="169" t="s">
        <v>98</v>
      </c>
      <c r="P18" s="169" t="s">
        <v>65</v>
      </c>
      <c r="Q18" s="169" t="s">
        <v>99</v>
      </c>
      <c r="R18" s="168" t="s">
        <v>100</v>
      </c>
    </row>
    <row r="19" spans="1:18">
      <c r="A19" s="175">
        <v>15</v>
      </c>
      <c r="B19" s="171" t="s">
        <v>164</v>
      </c>
      <c r="C19" s="171" t="s">
        <v>59</v>
      </c>
      <c r="D19" s="174" t="s">
        <v>60</v>
      </c>
      <c r="E19" s="174" t="s">
        <v>61</v>
      </c>
      <c r="F19" s="173" t="s">
        <v>165</v>
      </c>
      <c r="H19" s="171" t="s">
        <v>17</v>
      </c>
      <c r="I19" s="169"/>
      <c r="J19" s="170"/>
      <c r="K19" s="169"/>
      <c r="L19" s="169"/>
      <c r="N19" s="168" t="s">
        <v>17</v>
      </c>
      <c r="O19" s="169"/>
      <c r="P19" s="169"/>
      <c r="Q19" s="169"/>
      <c r="R19" s="168"/>
    </row>
    <row r="20" spans="1:18">
      <c r="A20" s="175">
        <v>16</v>
      </c>
      <c r="B20" s="171" t="s">
        <v>166</v>
      </c>
      <c r="C20" s="171" t="s">
        <v>59</v>
      </c>
      <c r="D20" s="174" t="s">
        <v>60</v>
      </c>
      <c r="E20" s="174" t="s">
        <v>61</v>
      </c>
      <c r="F20" s="173" t="s">
        <v>167</v>
      </c>
      <c r="H20" s="171" t="s">
        <v>17</v>
      </c>
      <c r="I20" s="169"/>
      <c r="J20" s="170"/>
      <c r="K20" s="169"/>
      <c r="L20" s="169"/>
      <c r="N20" s="168" t="s">
        <v>17</v>
      </c>
      <c r="O20" s="169"/>
      <c r="P20" s="169"/>
      <c r="Q20" s="169"/>
      <c r="R20" s="168"/>
    </row>
    <row r="21" spans="1:18">
      <c r="A21" s="175">
        <v>17</v>
      </c>
      <c r="B21" s="171" t="s">
        <v>101</v>
      </c>
      <c r="C21" s="171" t="s">
        <v>94</v>
      </c>
      <c r="D21" s="174" t="s">
        <v>60</v>
      </c>
      <c r="E21" s="174" t="s">
        <v>61</v>
      </c>
      <c r="F21" s="173" t="s">
        <v>102</v>
      </c>
      <c r="H21" s="171" t="s">
        <v>103</v>
      </c>
      <c r="I21" s="169" t="s">
        <v>98</v>
      </c>
      <c r="J21" s="170" t="s">
        <v>65</v>
      </c>
      <c r="K21" s="169" t="s">
        <v>99</v>
      </c>
      <c r="L21" s="169" t="s">
        <v>100</v>
      </c>
      <c r="N21" s="168" t="s">
        <v>103</v>
      </c>
      <c r="O21" s="169" t="s">
        <v>98</v>
      </c>
      <c r="P21" s="169" t="s">
        <v>65</v>
      </c>
      <c r="Q21" s="169" t="s">
        <v>99</v>
      </c>
      <c r="R21" s="168" t="s">
        <v>100</v>
      </c>
    </row>
    <row r="22" spans="1:18" ht="15" customHeight="1">
      <c r="A22" s="175">
        <v>18</v>
      </c>
      <c r="B22" s="178" t="s">
        <v>168</v>
      </c>
      <c r="C22" s="178" t="s">
        <v>59</v>
      </c>
      <c r="D22" s="177" t="s">
        <v>60</v>
      </c>
      <c r="E22" s="177" t="s">
        <v>61</v>
      </c>
      <c r="F22" s="173" t="s">
        <v>25</v>
      </c>
      <c r="H22" s="171" t="s">
        <v>17</v>
      </c>
      <c r="I22" s="169"/>
      <c r="J22" s="170"/>
      <c r="K22" s="169"/>
      <c r="L22" s="169"/>
      <c r="N22" s="168" t="s">
        <v>17</v>
      </c>
      <c r="O22" s="169"/>
      <c r="P22" s="169"/>
      <c r="Q22" s="169"/>
      <c r="R22" s="168"/>
    </row>
    <row r="23" spans="1:18">
      <c r="A23" s="175">
        <v>19</v>
      </c>
      <c r="B23" s="171" t="s">
        <v>169</v>
      </c>
      <c r="C23" s="171" t="s">
        <v>59</v>
      </c>
      <c r="D23" s="174" t="s">
        <v>60</v>
      </c>
      <c r="E23" s="174" t="s">
        <v>61</v>
      </c>
      <c r="F23" s="173" t="s">
        <v>170</v>
      </c>
      <c r="H23" s="171" t="s">
        <v>17</v>
      </c>
      <c r="I23" s="169"/>
      <c r="J23" s="170"/>
      <c r="K23" s="169"/>
      <c r="L23" s="169"/>
      <c r="N23" s="168" t="s">
        <v>17</v>
      </c>
      <c r="O23" s="169"/>
      <c r="P23" s="169"/>
      <c r="Q23" s="169"/>
      <c r="R23" s="168"/>
    </row>
    <row r="24" spans="1:18">
      <c r="A24" s="175">
        <v>20</v>
      </c>
      <c r="B24" s="171" t="s">
        <v>104</v>
      </c>
      <c r="C24" s="171" t="s">
        <v>94</v>
      </c>
      <c r="D24" s="174" t="s">
        <v>60</v>
      </c>
      <c r="E24" s="174" t="s">
        <v>61</v>
      </c>
      <c r="F24" s="173" t="s">
        <v>105</v>
      </c>
      <c r="H24" s="171" t="s">
        <v>106</v>
      </c>
      <c r="I24" s="169" t="s">
        <v>98</v>
      </c>
      <c r="J24" s="170" t="s">
        <v>65</v>
      </c>
      <c r="K24" s="169" t="s">
        <v>99</v>
      </c>
      <c r="L24" s="169" t="s">
        <v>100</v>
      </c>
      <c r="N24" s="168" t="s">
        <v>106</v>
      </c>
      <c r="O24" s="169" t="s">
        <v>98</v>
      </c>
      <c r="P24" s="169" t="s">
        <v>65</v>
      </c>
      <c r="Q24" s="169" t="s">
        <v>99</v>
      </c>
      <c r="R24" s="168" t="s">
        <v>100</v>
      </c>
    </row>
    <row r="25" spans="1:18" ht="15" customHeight="1">
      <c r="A25" s="175">
        <v>21</v>
      </c>
      <c r="B25" s="171" t="s">
        <v>171</v>
      </c>
      <c r="C25" s="171" t="s">
        <v>59</v>
      </c>
      <c r="D25" s="174" t="s">
        <v>60</v>
      </c>
      <c r="E25" s="174" t="s">
        <v>61</v>
      </c>
      <c r="F25" s="173" t="s">
        <v>172</v>
      </c>
      <c r="H25" s="171" t="s">
        <v>17</v>
      </c>
      <c r="I25" s="169"/>
      <c r="J25" s="170"/>
      <c r="K25" s="169"/>
      <c r="L25" s="169"/>
      <c r="N25" s="168" t="s">
        <v>17</v>
      </c>
      <c r="O25" s="169"/>
      <c r="P25" s="169"/>
      <c r="Q25" s="169"/>
      <c r="R25" s="168"/>
    </row>
    <row r="26" spans="1:18">
      <c r="A26" s="175">
        <v>22</v>
      </c>
      <c r="B26" s="171" t="s">
        <v>173</v>
      </c>
      <c r="C26" s="171" t="s">
        <v>59</v>
      </c>
      <c r="D26" s="174" t="s">
        <v>60</v>
      </c>
      <c r="E26" s="174" t="s">
        <v>61</v>
      </c>
      <c r="F26" s="173" t="s">
        <v>174</v>
      </c>
      <c r="G26" s="172"/>
      <c r="H26" s="171" t="s">
        <v>17</v>
      </c>
      <c r="I26" s="169"/>
      <c r="J26" s="170"/>
      <c r="K26" s="169"/>
      <c r="L26" s="169"/>
      <c r="N26" s="168" t="s">
        <v>17</v>
      </c>
      <c r="O26" s="169"/>
      <c r="P26" s="169"/>
      <c r="Q26" s="169"/>
      <c r="R26" s="168"/>
    </row>
    <row r="27" spans="1:18">
      <c r="A27" s="175">
        <v>23</v>
      </c>
      <c r="B27" s="171" t="s">
        <v>110</v>
      </c>
      <c r="C27" s="171" t="s">
        <v>94</v>
      </c>
      <c r="D27" s="174" t="s">
        <v>60</v>
      </c>
      <c r="E27" s="174" t="s">
        <v>61</v>
      </c>
      <c r="F27" s="173" t="s">
        <v>111</v>
      </c>
      <c r="G27" s="172"/>
      <c r="H27" s="171" t="s">
        <v>112</v>
      </c>
      <c r="I27" s="169" t="s">
        <v>114</v>
      </c>
      <c r="J27" s="170" t="s">
        <v>65</v>
      </c>
      <c r="K27" s="169" t="s">
        <v>115</v>
      </c>
      <c r="L27" s="176" t="s">
        <v>116</v>
      </c>
      <c r="N27" s="168" t="s">
        <v>112</v>
      </c>
      <c r="O27" s="169" t="s">
        <v>114</v>
      </c>
      <c r="P27" s="169" t="s">
        <v>65</v>
      </c>
      <c r="Q27" s="169" t="s">
        <v>115</v>
      </c>
      <c r="R27" s="168" t="s">
        <v>116</v>
      </c>
    </row>
    <row r="28" spans="1:18">
      <c r="A28" s="175">
        <v>24</v>
      </c>
      <c r="B28" s="171" t="s">
        <v>175</v>
      </c>
      <c r="C28" s="171" t="s">
        <v>59</v>
      </c>
      <c r="D28" s="174" t="s">
        <v>60</v>
      </c>
      <c r="E28" s="174" t="s">
        <v>61</v>
      </c>
      <c r="F28" s="173" t="s">
        <v>176</v>
      </c>
      <c r="G28" s="172"/>
      <c r="H28" s="171" t="s">
        <v>17</v>
      </c>
      <c r="I28" s="169"/>
      <c r="J28" s="170"/>
      <c r="K28" s="169"/>
      <c r="L28" s="169"/>
      <c r="N28" s="168" t="s">
        <v>17</v>
      </c>
      <c r="O28" s="169"/>
      <c r="P28" s="169"/>
      <c r="Q28" s="169"/>
      <c r="R28" s="168"/>
    </row>
    <row r="29" spans="1:18" s="117" customFormat="1">
      <c r="A29" s="167">
        <v>25</v>
      </c>
      <c r="B29" s="166" t="s">
        <v>177</v>
      </c>
      <c r="C29" s="166" t="s">
        <v>59</v>
      </c>
      <c r="D29" s="165" t="s">
        <v>60</v>
      </c>
      <c r="E29" s="165" t="s">
        <v>61</v>
      </c>
      <c r="F29" s="164" t="s">
        <v>178</v>
      </c>
      <c r="G29" s="163"/>
      <c r="H29" s="120" t="s">
        <v>17</v>
      </c>
      <c r="I29" s="119"/>
      <c r="J29" s="118"/>
      <c r="K29" s="119"/>
      <c r="L29" s="119"/>
      <c r="M29" s="121"/>
      <c r="N29" s="125" t="s">
        <v>17</v>
      </c>
      <c r="O29" s="119"/>
      <c r="P29" s="119"/>
      <c r="Q29" s="119"/>
      <c r="R29" s="118"/>
    </row>
    <row r="30" spans="1:18" s="117" customFormat="1">
      <c r="A30" s="160">
        <v>26</v>
      </c>
      <c r="B30" s="157" t="s">
        <v>270</v>
      </c>
      <c r="C30" s="157" t="s">
        <v>94</v>
      </c>
      <c r="D30" s="159" t="s">
        <v>60</v>
      </c>
      <c r="E30" s="159" t="s">
        <v>61</v>
      </c>
      <c r="F30" s="158" t="s">
        <v>271</v>
      </c>
      <c r="G30" s="163"/>
      <c r="H30" s="157" t="s">
        <v>272</v>
      </c>
      <c r="I30" s="155" t="s">
        <v>274</v>
      </c>
      <c r="J30" s="154" t="s">
        <v>275</v>
      </c>
      <c r="K30" s="155" t="s">
        <v>276</v>
      </c>
      <c r="L30" s="155"/>
      <c r="M30" s="121"/>
      <c r="N30" s="156" t="s">
        <v>272</v>
      </c>
      <c r="O30" s="155" t="s">
        <v>274</v>
      </c>
      <c r="P30" s="155" t="s">
        <v>275</v>
      </c>
      <c r="Q30" s="155" t="s">
        <v>276</v>
      </c>
      <c r="R30" s="154"/>
    </row>
    <row r="31" spans="1:18" s="117" customFormat="1">
      <c r="A31" s="160">
        <v>27</v>
      </c>
      <c r="B31" s="157" t="s">
        <v>179</v>
      </c>
      <c r="C31" s="157" t="s">
        <v>59</v>
      </c>
      <c r="D31" s="159" t="s">
        <v>60</v>
      </c>
      <c r="E31" s="159" t="s">
        <v>61</v>
      </c>
      <c r="F31" s="158" t="s">
        <v>180</v>
      </c>
      <c r="H31" s="157" t="s">
        <v>17</v>
      </c>
      <c r="I31" s="155"/>
      <c r="J31" s="154"/>
      <c r="K31" s="155"/>
      <c r="L31" s="155"/>
      <c r="M31" s="121"/>
      <c r="N31" s="156" t="s">
        <v>17</v>
      </c>
      <c r="O31" s="155"/>
      <c r="P31" s="155"/>
      <c r="Q31" s="155"/>
      <c r="R31" s="154"/>
    </row>
    <row r="32" spans="1:18" s="117" customFormat="1">
      <c r="A32" s="160">
        <v>28</v>
      </c>
      <c r="B32" s="157" t="s">
        <v>277</v>
      </c>
      <c r="C32" s="157" t="s">
        <v>94</v>
      </c>
      <c r="D32" s="159" t="s">
        <v>60</v>
      </c>
      <c r="E32" s="159" t="s">
        <v>61</v>
      </c>
      <c r="F32" s="158" t="s">
        <v>278</v>
      </c>
      <c r="H32" s="157" t="s">
        <v>279</v>
      </c>
      <c r="I32" s="155" t="s">
        <v>274</v>
      </c>
      <c r="J32" s="154" t="s">
        <v>275</v>
      </c>
      <c r="K32" s="155" t="s">
        <v>276</v>
      </c>
      <c r="L32" s="155"/>
      <c r="M32" s="121"/>
      <c r="N32" s="156" t="s">
        <v>279</v>
      </c>
      <c r="O32" s="155" t="s">
        <v>274</v>
      </c>
      <c r="P32" s="155" t="s">
        <v>275</v>
      </c>
      <c r="Q32" s="155" t="s">
        <v>276</v>
      </c>
      <c r="R32" s="154"/>
    </row>
    <row r="33" spans="1:18" s="117" customFormat="1">
      <c r="A33" s="160">
        <v>29</v>
      </c>
      <c r="B33" s="157" t="s">
        <v>181</v>
      </c>
      <c r="C33" s="157" t="s">
        <v>59</v>
      </c>
      <c r="D33" s="159" t="s">
        <v>60</v>
      </c>
      <c r="E33" s="159" t="s">
        <v>61</v>
      </c>
      <c r="F33" s="158" t="s">
        <v>182</v>
      </c>
      <c r="H33" s="157" t="s">
        <v>17</v>
      </c>
      <c r="I33" s="155"/>
      <c r="J33" s="154"/>
      <c r="K33" s="155"/>
      <c r="L33" s="155"/>
      <c r="M33" s="121"/>
      <c r="N33" s="156" t="s">
        <v>17</v>
      </c>
      <c r="O33" s="155"/>
      <c r="P33" s="155"/>
      <c r="Q33" s="155"/>
      <c r="R33" s="154"/>
    </row>
    <row r="34" spans="1:18" s="117" customFormat="1">
      <c r="A34" s="160">
        <v>30</v>
      </c>
      <c r="B34" s="157" t="s">
        <v>183</v>
      </c>
      <c r="C34" s="157" t="s">
        <v>59</v>
      </c>
      <c r="D34" s="159"/>
      <c r="E34" s="159"/>
      <c r="F34" s="158" t="s">
        <v>184</v>
      </c>
      <c r="H34" s="157" t="s">
        <v>17</v>
      </c>
      <c r="I34" s="155"/>
      <c r="J34" s="154"/>
      <c r="K34" s="155"/>
      <c r="L34" s="155"/>
      <c r="M34" s="121"/>
      <c r="N34" s="156" t="s">
        <v>17</v>
      </c>
      <c r="O34" s="155"/>
      <c r="P34" s="155"/>
      <c r="Q34" s="155"/>
      <c r="R34" s="154"/>
    </row>
    <row r="35" spans="1:18" s="117" customFormat="1" ht="15" customHeight="1">
      <c r="A35" s="160">
        <v>31</v>
      </c>
      <c r="B35" s="157" t="s">
        <v>280</v>
      </c>
      <c r="C35" s="157" t="s">
        <v>94</v>
      </c>
      <c r="D35" s="159" t="s">
        <v>60</v>
      </c>
      <c r="E35" s="159" t="s">
        <v>61</v>
      </c>
      <c r="F35" s="158" t="s">
        <v>281</v>
      </c>
      <c r="H35" s="157" t="s">
        <v>282</v>
      </c>
      <c r="I35" s="155" t="s">
        <v>274</v>
      </c>
      <c r="J35" s="154" t="s">
        <v>275</v>
      </c>
      <c r="K35" s="155" t="s">
        <v>276</v>
      </c>
      <c r="L35" s="155"/>
      <c r="M35" s="121"/>
      <c r="N35" s="156" t="s">
        <v>282</v>
      </c>
      <c r="O35" s="155" t="s">
        <v>274</v>
      </c>
      <c r="P35" s="155" t="s">
        <v>275</v>
      </c>
      <c r="Q35" s="155" t="s">
        <v>276</v>
      </c>
      <c r="R35" s="154"/>
    </row>
    <row r="36" spans="1:18" s="117" customFormat="1" ht="15" customHeight="1">
      <c r="A36" s="160">
        <v>32</v>
      </c>
      <c r="B36" s="162" t="s">
        <v>186</v>
      </c>
      <c r="C36" s="162" t="s">
        <v>59</v>
      </c>
      <c r="D36" s="161" t="s">
        <v>60</v>
      </c>
      <c r="E36" s="161" t="s">
        <v>61</v>
      </c>
      <c r="F36" s="158" t="s">
        <v>187</v>
      </c>
      <c r="H36" s="157" t="s">
        <v>17</v>
      </c>
      <c r="I36" s="155"/>
      <c r="J36" s="154"/>
      <c r="K36" s="155"/>
      <c r="L36" s="155"/>
      <c r="M36" s="121"/>
      <c r="N36" s="156" t="s">
        <v>17</v>
      </c>
      <c r="O36" s="155"/>
      <c r="P36" s="155"/>
      <c r="Q36" s="155"/>
      <c r="R36" s="154"/>
    </row>
    <row r="37" spans="1:18" s="117" customFormat="1">
      <c r="A37" s="160">
        <v>33</v>
      </c>
      <c r="B37" s="157" t="s">
        <v>283</v>
      </c>
      <c r="C37" s="157" t="s">
        <v>94</v>
      </c>
      <c r="D37" s="159" t="s">
        <v>60</v>
      </c>
      <c r="E37" s="159" t="s">
        <v>61</v>
      </c>
      <c r="F37" s="158" t="s">
        <v>26</v>
      </c>
      <c r="H37" s="157" t="s">
        <v>284</v>
      </c>
      <c r="I37" s="155" t="s">
        <v>274</v>
      </c>
      <c r="J37" s="154" t="s">
        <v>275</v>
      </c>
      <c r="K37" s="155" t="s">
        <v>276</v>
      </c>
      <c r="L37" s="155"/>
      <c r="M37" s="121"/>
      <c r="N37" s="156" t="s">
        <v>284</v>
      </c>
      <c r="O37" s="155" t="s">
        <v>274</v>
      </c>
      <c r="P37" s="155" t="s">
        <v>275</v>
      </c>
      <c r="Q37" s="155" t="s">
        <v>276</v>
      </c>
      <c r="R37" s="154"/>
    </row>
    <row r="38" spans="1:18" s="117" customFormat="1">
      <c r="A38" s="160">
        <v>34</v>
      </c>
      <c r="B38" s="157" t="s">
        <v>189</v>
      </c>
      <c r="C38" s="157" t="s">
        <v>59</v>
      </c>
      <c r="D38" s="159" t="s">
        <v>60</v>
      </c>
      <c r="E38" s="159" t="s">
        <v>61</v>
      </c>
      <c r="F38" s="158" t="s">
        <v>190</v>
      </c>
      <c r="H38" s="157" t="s">
        <v>17</v>
      </c>
      <c r="I38" s="155"/>
      <c r="J38" s="154"/>
      <c r="K38" s="155"/>
      <c r="L38" s="155"/>
      <c r="M38" s="121"/>
      <c r="N38" s="156" t="s">
        <v>17</v>
      </c>
      <c r="O38" s="155"/>
      <c r="P38" s="155"/>
      <c r="Q38" s="155"/>
      <c r="R38" s="154"/>
    </row>
    <row r="39" spans="1:18" s="117" customFormat="1">
      <c r="A39" s="160">
        <v>35</v>
      </c>
      <c r="B39" s="157" t="s">
        <v>192</v>
      </c>
      <c r="C39" s="157" t="s">
        <v>59</v>
      </c>
      <c r="D39" s="159"/>
      <c r="E39" s="159"/>
      <c r="F39" s="158" t="s">
        <v>193</v>
      </c>
      <c r="H39" s="157" t="s">
        <v>17</v>
      </c>
      <c r="I39" s="155"/>
      <c r="J39" s="154"/>
      <c r="K39" s="155"/>
      <c r="L39" s="155"/>
      <c r="M39" s="121"/>
      <c r="N39" s="156" t="s">
        <v>17</v>
      </c>
      <c r="O39" s="155"/>
      <c r="P39" s="155"/>
      <c r="Q39" s="155"/>
      <c r="R39" s="154"/>
    </row>
    <row r="40" spans="1:18" s="117" customFormat="1">
      <c r="A40" s="160">
        <v>36</v>
      </c>
      <c r="B40" s="157" t="s">
        <v>285</v>
      </c>
      <c r="C40" s="157" t="s">
        <v>94</v>
      </c>
      <c r="D40" s="159" t="s">
        <v>60</v>
      </c>
      <c r="E40" s="159" t="s">
        <v>61</v>
      </c>
      <c r="F40" s="158" t="s">
        <v>286</v>
      </c>
      <c r="H40" s="157" t="s">
        <v>287</v>
      </c>
      <c r="I40" s="155" t="s">
        <v>274</v>
      </c>
      <c r="J40" s="154" t="s">
        <v>275</v>
      </c>
      <c r="K40" s="155" t="s">
        <v>276</v>
      </c>
      <c r="L40" s="155"/>
      <c r="M40" s="121"/>
      <c r="N40" s="157" t="s">
        <v>287</v>
      </c>
      <c r="O40" s="155" t="s">
        <v>274</v>
      </c>
      <c r="P40" s="155" t="s">
        <v>275</v>
      </c>
      <c r="Q40" s="155" t="s">
        <v>276</v>
      </c>
      <c r="R40" s="154"/>
    </row>
    <row r="41" spans="1:18" s="117" customFormat="1">
      <c r="A41" s="160">
        <v>37</v>
      </c>
      <c r="B41" s="157" t="s">
        <v>194</v>
      </c>
      <c r="C41" s="157" t="s">
        <v>59</v>
      </c>
      <c r="D41" s="159" t="s">
        <v>60</v>
      </c>
      <c r="E41" s="159" t="s">
        <v>61</v>
      </c>
      <c r="F41" s="158" t="s">
        <v>195</v>
      </c>
      <c r="H41" s="157" t="s">
        <v>17</v>
      </c>
      <c r="I41" s="155"/>
      <c r="J41" s="154"/>
      <c r="K41" s="155"/>
      <c r="L41" s="155"/>
      <c r="M41" s="121"/>
      <c r="N41" s="156" t="s">
        <v>17</v>
      </c>
      <c r="O41" s="155"/>
      <c r="P41" s="155"/>
      <c r="Q41" s="155"/>
      <c r="R41" s="154"/>
    </row>
    <row r="42" spans="1:18" s="117" customFormat="1">
      <c r="A42" s="160">
        <v>38</v>
      </c>
      <c r="B42" s="157" t="s">
        <v>288</v>
      </c>
      <c r="C42" s="157" t="s">
        <v>94</v>
      </c>
      <c r="D42" s="159" t="s">
        <v>60</v>
      </c>
      <c r="E42" s="159" t="s">
        <v>61</v>
      </c>
      <c r="F42" s="158" t="s">
        <v>289</v>
      </c>
      <c r="H42" s="157" t="s">
        <v>290</v>
      </c>
      <c r="I42" s="155" t="s">
        <v>274</v>
      </c>
      <c r="J42" s="154" t="s">
        <v>275</v>
      </c>
      <c r="K42" s="155" t="s">
        <v>276</v>
      </c>
      <c r="L42" s="155"/>
      <c r="M42" s="121"/>
      <c r="N42" s="157" t="s">
        <v>290</v>
      </c>
      <c r="O42" s="155" t="s">
        <v>274</v>
      </c>
      <c r="P42" s="155" t="s">
        <v>275</v>
      </c>
      <c r="Q42" s="155" t="s">
        <v>276</v>
      </c>
      <c r="R42" s="154"/>
    </row>
    <row r="43" spans="1:18" s="117" customFormat="1" ht="15" customHeight="1">
      <c r="A43" s="160">
        <v>39</v>
      </c>
      <c r="B43" s="157" t="s">
        <v>196</v>
      </c>
      <c r="C43" s="157" t="s">
        <v>59</v>
      </c>
      <c r="D43" s="159" t="s">
        <v>60</v>
      </c>
      <c r="E43" s="159" t="s">
        <v>61</v>
      </c>
      <c r="F43" s="158" t="s">
        <v>197</v>
      </c>
      <c r="H43" s="157" t="s">
        <v>17</v>
      </c>
      <c r="I43" s="155"/>
      <c r="J43" s="154"/>
      <c r="K43" s="155"/>
      <c r="L43" s="155"/>
      <c r="M43" s="121"/>
      <c r="N43" s="156" t="s">
        <v>17</v>
      </c>
      <c r="O43" s="155"/>
      <c r="P43" s="155"/>
      <c r="Q43" s="155"/>
      <c r="R43" s="154"/>
    </row>
    <row r="44" spans="1:18" s="117" customFormat="1" ht="15" customHeight="1">
      <c r="A44" s="160">
        <v>40</v>
      </c>
      <c r="B44" s="157" t="s">
        <v>198</v>
      </c>
      <c r="C44" s="157" t="s">
        <v>59</v>
      </c>
      <c r="D44" s="159"/>
      <c r="E44" s="159"/>
      <c r="F44" s="158" t="s">
        <v>199</v>
      </c>
      <c r="H44" s="157" t="s">
        <v>17</v>
      </c>
      <c r="I44" s="155"/>
      <c r="J44" s="154"/>
      <c r="K44" s="155"/>
      <c r="L44" s="155"/>
      <c r="M44" s="121"/>
      <c r="N44" s="156" t="s">
        <v>17</v>
      </c>
      <c r="O44" s="155"/>
      <c r="P44" s="155"/>
      <c r="Q44" s="155"/>
      <c r="R44" s="154"/>
    </row>
    <row r="45" spans="1:18" s="117" customFormat="1">
      <c r="A45" s="160">
        <v>41</v>
      </c>
      <c r="B45" s="157" t="s">
        <v>291</v>
      </c>
      <c r="C45" s="157" t="s">
        <v>94</v>
      </c>
      <c r="D45" s="159" t="s">
        <v>60</v>
      </c>
      <c r="E45" s="159" t="s">
        <v>61</v>
      </c>
      <c r="F45" s="158" t="s">
        <v>27</v>
      </c>
      <c r="H45" s="157" t="s">
        <v>292</v>
      </c>
      <c r="I45" s="155" t="s">
        <v>274</v>
      </c>
      <c r="J45" s="154" t="s">
        <v>275</v>
      </c>
      <c r="K45" s="155" t="s">
        <v>276</v>
      </c>
      <c r="L45" s="155"/>
      <c r="M45" s="121"/>
      <c r="N45" s="157" t="s">
        <v>292</v>
      </c>
      <c r="O45" s="155" t="s">
        <v>274</v>
      </c>
      <c r="P45" s="155" t="s">
        <v>275</v>
      </c>
      <c r="Q45" s="155" t="s">
        <v>276</v>
      </c>
      <c r="R45" s="154"/>
    </row>
    <row r="46" spans="1:18" s="117" customFormat="1" ht="15" customHeight="1">
      <c r="A46" s="160">
        <v>42</v>
      </c>
      <c r="B46" s="157" t="s">
        <v>200</v>
      </c>
      <c r="C46" s="157" t="s">
        <v>59</v>
      </c>
      <c r="D46" s="159" t="s">
        <v>60</v>
      </c>
      <c r="E46" s="159" t="s">
        <v>61</v>
      </c>
      <c r="F46" s="158" t="s">
        <v>201</v>
      </c>
      <c r="H46" s="157" t="s">
        <v>17</v>
      </c>
      <c r="I46" s="155"/>
      <c r="J46" s="154"/>
      <c r="K46" s="155"/>
      <c r="L46" s="155"/>
      <c r="M46" s="121"/>
      <c r="N46" s="156" t="s">
        <v>17</v>
      </c>
      <c r="O46" s="155"/>
      <c r="P46" s="155"/>
      <c r="Q46" s="155"/>
      <c r="R46" s="154"/>
    </row>
    <row r="47" spans="1:18" s="117" customFormat="1">
      <c r="A47" s="160">
        <v>43</v>
      </c>
      <c r="B47" s="157" t="s">
        <v>293</v>
      </c>
      <c r="C47" s="157" t="s">
        <v>94</v>
      </c>
      <c r="D47" s="159" t="s">
        <v>60</v>
      </c>
      <c r="E47" s="159" t="s">
        <v>61</v>
      </c>
      <c r="F47" s="158" t="s">
        <v>294</v>
      </c>
      <c r="H47" s="157" t="s">
        <v>295</v>
      </c>
      <c r="I47" s="155" t="s">
        <v>274</v>
      </c>
      <c r="J47" s="154" t="s">
        <v>275</v>
      </c>
      <c r="K47" s="155" t="s">
        <v>276</v>
      </c>
      <c r="L47" s="155"/>
      <c r="M47" s="121"/>
      <c r="N47" s="157" t="s">
        <v>295</v>
      </c>
      <c r="O47" s="155" t="s">
        <v>274</v>
      </c>
      <c r="P47" s="155" t="s">
        <v>275</v>
      </c>
      <c r="Q47" s="155" t="s">
        <v>276</v>
      </c>
      <c r="R47" s="154"/>
    </row>
    <row r="48" spans="1:18" s="117" customFormat="1" ht="15" customHeight="1">
      <c r="A48" s="160">
        <v>44</v>
      </c>
      <c r="B48" s="157" t="s">
        <v>202</v>
      </c>
      <c r="C48" s="157" t="s">
        <v>59</v>
      </c>
      <c r="D48" s="159" t="s">
        <v>60</v>
      </c>
      <c r="E48" s="159" t="s">
        <v>61</v>
      </c>
      <c r="F48" s="158" t="s">
        <v>203</v>
      </c>
      <c r="H48" s="157" t="s">
        <v>17</v>
      </c>
      <c r="I48" s="155"/>
      <c r="J48" s="154"/>
      <c r="K48" s="155"/>
      <c r="L48" s="155"/>
      <c r="M48" s="121"/>
      <c r="N48" s="156" t="s">
        <v>17</v>
      </c>
      <c r="O48" s="155"/>
      <c r="P48" s="155"/>
      <c r="Q48" s="155"/>
      <c r="R48" s="154"/>
    </row>
    <row r="49" spans="1:18" s="117" customFormat="1">
      <c r="A49" s="124">
        <v>45</v>
      </c>
      <c r="B49" s="120" t="s">
        <v>139</v>
      </c>
      <c r="C49" s="120"/>
      <c r="D49" s="123" t="s">
        <v>60</v>
      </c>
      <c r="E49" s="123" t="s">
        <v>61</v>
      </c>
      <c r="F49" s="122" t="s">
        <v>140</v>
      </c>
      <c r="H49" s="120" t="s">
        <v>141</v>
      </c>
      <c r="I49" s="119"/>
      <c r="J49" s="118"/>
      <c r="K49" s="119"/>
      <c r="L49" s="119"/>
      <c r="M49" s="121"/>
      <c r="N49" s="125" t="s">
        <v>141</v>
      </c>
      <c r="O49" s="119"/>
      <c r="P49" s="119"/>
      <c r="Q49" s="119"/>
      <c r="R49" s="118"/>
    </row>
    <row r="50" spans="1:18" s="117" customFormat="1">
      <c r="A50" s="124">
        <v>46</v>
      </c>
      <c r="B50" s="120" t="s">
        <v>142</v>
      </c>
      <c r="C50" s="120"/>
      <c r="D50" s="123" t="s">
        <v>60</v>
      </c>
      <c r="E50" s="123" t="s">
        <v>61</v>
      </c>
      <c r="F50" s="122" t="s">
        <v>143</v>
      </c>
      <c r="H50" s="120" t="s">
        <v>141</v>
      </c>
      <c r="I50" s="119"/>
      <c r="J50" s="118"/>
      <c r="K50" s="119"/>
      <c r="L50" s="119"/>
      <c r="M50" s="121"/>
      <c r="N50" s="125" t="s">
        <v>141</v>
      </c>
      <c r="O50" s="119"/>
      <c r="P50" s="119"/>
      <c r="Q50" s="119"/>
      <c r="R50" s="118"/>
    </row>
    <row r="51" spans="1:18" s="117" customFormat="1">
      <c r="A51" s="124">
        <v>47</v>
      </c>
      <c r="B51" s="120" t="s">
        <v>144</v>
      </c>
      <c r="C51" s="120"/>
      <c r="D51" s="123" t="s">
        <v>60</v>
      </c>
      <c r="E51" s="123" t="s">
        <v>61</v>
      </c>
      <c r="F51" s="122" t="s">
        <v>145</v>
      </c>
      <c r="H51" s="120" t="s">
        <v>141</v>
      </c>
      <c r="I51" s="119"/>
      <c r="J51" s="118"/>
      <c r="K51" s="119"/>
      <c r="L51" s="119"/>
      <c r="M51" s="121"/>
      <c r="N51" s="125" t="s">
        <v>141</v>
      </c>
      <c r="O51" s="119"/>
      <c r="P51" s="119"/>
      <c r="Q51" s="119"/>
      <c r="R51" s="118"/>
    </row>
    <row r="52" spans="1:18" s="117" customFormat="1">
      <c r="A52" s="124">
        <v>48</v>
      </c>
      <c r="B52" s="120" t="s">
        <v>146</v>
      </c>
      <c r="C52" s="120"/>
      <c r="D52" s="123" t="s">
        <v>60</v>
      </c>
      <c r="E52" s="123" t="s">
        <v>61</v>
      </c>
      <c r="F52" s="122" t="s">
        <v>147</v>
      </c>
      <c r="H52" s="120" t="s">
        <v>141</v>
      </c>
      <c r="I52" s="119"/>
      <c r="J52" s="118"/>
      <c r="K52" s="119"/>
      <c r="L52" s="119"/>
      <c r="M52" s="121"/>
      <c r="N52" s="125" t="s">
        <v>141</v>
      </c>
      <c r="O52" s="119"/>
      <c r="P52" s="119"/>
      <c r="Q52" s="119"/>
      <c r="R52" s="118"/>
    </row>
    <row r="53" spans="1:18" s="117" customFormat="1">
      <c r="A53" s="124">
        <v>49</v>
      </c>
      <c r="B53" s="120" t="s">
        <v>148</v>
      </c>
      <c r="C53" s="120"/>
      <c r="D53" s="123" t="s">
        <v>60</v>
      </c>
      <c r="E53" s="123" t="s">
        <v>61</v>
      </c>
      <c r="F53" s="122" t="s">
        <v>149</v>
      </c>
      <c r="H53" s="120" t="s">
        <v>141</v>
      </c>
      <c r="I53" s="119"/>
      <c r="J53" s="118"/>
      <c r="K53" s="119"/>
      <c r="L53" s="119"/>
      <c r="M53" s="121"/>
      <c r="N53" s="125" t="s">
        <v>141</v>
      </c>
      <c r="O53" s="119"/>
      <c r="P53" s="119"/>
      <c r="Q53" s="119"/>
      <c r="R53" s="118"/>
    </row>
    <row r="54" spans="1:18" s="117" customFormat="1">
      <c r="A54" s="152">
        <v>50</v>
      </c>
      <c r="B54" s="151" t="s">
        <v>107</v>
      </c>
      <c r="C54" s="151" t="s">
        <v>94</v>
      </c>
      <c r="D54" s="150" t="s">
        <v>60</v>
      </c>
      <c r="E54" s="150" t="s">
        <v>61</v>
      </c>
      <c r="F54" s="122" t="s">
        <v>108</v>
      </c>
      <c r="H54" s="148" t="s">
        <v>109</v>
      </c>
      <c r="I54" s="147" t="s">
        <v>98</v>
      </c>
      <c r="J54" s="146" t="s">
        <v>65</v>
      </c>
      <c r="K54" s="147" t="s">
        <v>99</v>
      </c>
      <c r="L54" s="147" t="s">
        <v>100</v>
      </c>
      <c r="M54" s="121"/>
      <c r="N54" s="153" t="s">
        <v>109</v>
      </c>
      <c r="O54" s="147" t="s">
        <v>98</v>
      </c>
      <c r="P54" s="147" t="s">
        <v>65</v>
      </c>
      <c r="Q54" s="147" t="s">
        <v>99</v>
      </c>
      <c r="R54" s="146" t="s">
        <v>100</v>
      </c>
    </row>
    <row r="55" spans="1:18" s="117" customFormat="1">
      <c r="A55" s="152">
        <v>51</v>
      </c>
      <c r="B55" s="151" t="s">
        <v>204</v>
      </c>
      <c r="C55" s="151" t="s">
        <v>59</v>
      </c>
      <c r="D55" s="150" t="s">
        <v>60</v>
      </c>
      <c r="E55" s="150" t="s">
        <v>61</v>
      </c>
      <c r="F55" s="122" t="s">
        <v>205</v>
      </c>
      <c r="H55" s="148" t="s">
        <v>17</v>
      </c>
      <c r="I55" s="147"/>
      <c r="J55" s="146"/>
      <c r="K55" s="147"/>
      <c r="L55" s="147"/>
      <c r="M55" s="121"/>
      <c r="N55" s="153" t="s">
        <v>17</v>
      </c>
      <c r="O55" s="147"/>
      <c r="P55" s="147"/>
      <c r="Q55" s="147"/>
      <c r="R55" s="146"/>
    </row>
    <row r="56" spans="1:18" s="117" customFormat="1">
      <c r="A56" s="139">
        <v>52</v>
      </c>
      <c r="B56" s="137" t="s">
        <v>206</v>
      </c>
      <c r="C56" s="137"/>
      <c r="D56" s="138" t="s">
        <v>60</v>
      </c>
      <c r="E56" s="138" t="s">
        <v>61</v>
      </c>
      <c r="F56" s="122" t="s">
        <v>207</v>
      </c>
      <c r="H56" s="137" t="s">
        <v>17</v>
      </c>
      <c r="I56" s="135"/>
      <c r="J56" s="134"/>
      <c r="K56" s="135"/>
      <c r="L56" s="135"/>
      <c r="M56" s="121"/>
      <c r="N56" s="136" t="s">
        <v>17</v>
      </c>
      <c r="O56" s="135"/>
      <c r="P56" s="135"/>
      <c r="Q56" s="135"/>
      <c r="R56" s="134"/>
    </row>
    <row r="57" spans="1:18" s="117" customFormat="1">
      <c r="A57" s="139">
        <v>53</v>
      </c>
      <c r="B57" s="137" t="s">
        <v>249</v>
      </c>
      <c r="C57" s="137"/>
      <c r="D57" s="138" t="s">
        <v>60</v>
      </c>
      <c r="E57" s="138" t="s">
        <v>61</v>
      </c>
      <c r="F57" s="122" t="s">
        <v>250</v>
      </c>
      <c r="H57" s="137" t="s">
        <v>251</v>
      </c>
      <c r="I57" s="135" t="s">
        <v>253</v>
      </c>
      <c r="J57" s="134" t="s">
        <v>254</v>
      </c>
      <c r="K57" s="135" t="s">
        <v>74</v>
      </c>
      <c r="L57" s="135"/>
      <c r="M57" s="121"/>
      <c r="N57" s="136" t="s">
        <v>251</v>
      </c>
      <c r="O57" s="135" t="s">
        <v>253</v>
      </c>
      <c r="P57" s="135" t="s">
        <v>254</v>
      </c>
      <c r="Q57" s="135" t="s">
        <v>74</v>
      </c>
      <c r="R57" s="134"/>
    </row>
    <row r="58" spans="1:18" s="117" customFormat="1">
      <c r="A58" s="133">
        <v>54</v>
      </c>
      <c r="B58" s="131" t="s">
        <v>240</v>
      </c>
      <c r="C58" s="131" t="s">
        <v>59</v>
      </c>
      <c r="D58" s="132" t="s">
        <v>60</v>
      </c>
      <c r="E58" s="132" t="s">
        <v>61</v>
      </c>
      <c r="F58" s="122" t="s">
        <v>241</v>
      </c>
      <c r="H58" s="131" t="s">
        <v>242</v>
      </c>
      <c r="I58" s="129"/>
      <c r="J58" s="128"/>
      <c r="K58" s="129"/>
      <c r="L58" s="129"/>
      <c r="M58" s="121"/>
      <c r="N58" s="130" t="s">
        <v>242</v>
      </c>
      <c r="O58" s="129"/>
      <c r="P58" s="129"/>
      <c r="Q58" s="129"/>
      <c r="R58" s="128"/>
    </row>
    <row r="59" spans="1:18" s="117" customFormat="1">
      <c r="A59" s="152">
        <v>55</v>
      </c>
      <c r="B59" s="151" t="s">
        <v>208</v>
      </c>
      <c r="C59" s="151" t="s">
        <v>59</v>
      </c>
      <c r="D59" s="150" t="s">
        <v>60</v>
      </c>
      <c r="E59" s="150" t="s">
        <v>61</v>
      </c>
      <c r="F59" s="122" t="s">
        <v>209</v>
      </c>
      <c r="H59" s="148" t="s">
        <v>17</v>
      </c>
      <c r="I59" s="147"/>
      <c r="J59" s="146"/>
      <c r="K59" s="147"/>
      <c r="L59" s="147"/>
      <c r="M59" s="121"/>
      <c r="N59" s="153" t="s">
        <v>17</v>
      </c>
      <c r="O59" s="147"/>
      <c r="P59" s="147"/>
      <c r="Q59" s="147"/>
      <c r="R59" s="146"/>
    </row>
    <row r="60" spans="1:18" s="117" customFormat="1">
      <c r="A60" s="152">
        <v>56</v>
      </c>
      <c r="B60" s="151" t="s">
        <v>210</v>
      </c>
      <c r="C60" s="151" t="s">
        <v>59</v>
      </c>
      <c r="D60" s="150" t="s">
        <v>60</v>
      </c>
      <c r="E60" s="150" t="s">
        <v>61</v>
      </c>
      <c r="F60" s="122" t="s">
        <v>211</v>
      </c>
      <c r="H60" s="148" t="s">
        <v>17</v>
      </c>
      <c r="I60" s="147"/>
      <c r="J60" s="146"/>
      <c r="K60" s="147"/>
      <c r="L60" s="147"/>
      <c r="M60" s="121"/>
      <c r="N60" s="153" t="s">
        <v>17</v>
      </c>
      <c r="O60" s="147"/>
      <c r="P60" s="147"/>
      <c r="Q60" s="147"/>
      <c r="R60" s="146"/>
    </row>
    <row r="61" spans="1:18" s="117" customFormat="1">
      <c r="A61" s="139">
        <v>57</v>
      </c>
      <c r="B61" s="137" t="s">
        <v>212</v>
      </c>
      <c r="C61" s="137"/>
      <c r="D61" s="138" t="s">
        <v>60</v>
      </c>
      <c r="E61" s="138" t="s">
        <v>61</v>
      </c>
      <c r="F61" s="122" t="s">
        <v>213</v>
      </c>
      <c r="H61" s="137" t="s">
        <v>17</v>
      </c>
      <c r="I61" s="135"/>
      <c r="J61" s="134"/>
      <c r="K61" s="135"/>
      <c r="L61" s="135"/>
      <c r="M61" s="121"/>
      <c r="N61" s="136" t="s">
        <v>17</v>
      </c>
      <c r="O61" s="135"/>
      <c r="P61" s="135"/>
      <c r="Q61" s="135"/>
      <c r="R61" s="134"/>
    </row>
    <row r="62" spans="1:18" s="117" customFormat="1">
      <c r="A62" s="139">
        <v>58</v>
      </c>
      <c r="B62" s="137" t="s">
        <v>255</v>
      </c>
      <c r="C62" s="137"/>
      <c r="D62" s="138" t="s">
        <v>60</v>
      </c>
      <c r="E62" s="138" t="s">
        <v>61</v>
      </c>
      <c r="F62" s="122" t="s">
        <v>256</v>
      </c>
      <c r="H62" s="137" t="s">
        <v>257</v>
      </c>
      <c r="I62" s="135" t="s">
        <v>253</v>
      </c>
      <c r="J62" s="134" t="s">
        <v>254</v>
      </c>
      <c r="K62" s="135" t="s">
        <v>74</v>
      </c>
      <c r="L62" s="135"/>
      <c r="M62" s="121"/>
      <c r="N62" s="136" t="s">
        <v>257</v>
      </c>
      <c r="O62" s="135" t="s">
        <v>253</v>
      </c>
      <c r="P62" s="135" t="s">
        <v>254</v>
      </c>
      <c r="Q62" s="135" t="s">
        <v>74</v>
      </c>
      <c r="R62" s="134"/>
    </row>
    <row r="63" spans="1:18" s="117" customFormat="1">
      <c r="A63" s="145">
        <v>59</v>
      </c>
      <c r="B63" s="143" t="s">
        <v>121</v>
      </c>
      <c r="C63" s="143" t="s">
        <v>59</v>
      </c>
      <c r="D63" s="144" t="s">
        <v>60</v>
      </c>
      <c r="E63" s="144" t="s">
        <v>61</v>
      </c>
      <c r="F63" s="122" t="s">
        <v>122</v>
      </c>
      <c r="H63" s="143" t="s">
        <v>123</v>
      </c>
      <c r="I63" s="141" t="s">
        <v>87</v>
      </c>
      <c r="J63" s="140" t="s">
        <v>88</v>
      </c>
      <c r="K63" s="141" t="s">
        <v>89</v>
      </c>
      <c r="L63" s="141"/>
      <c r="M63" s="121"/>
      <c r="N63" s="142" t="s">
        <v>123</v>
      </c>
      <c r="O63" s="141" t="s">
        <v>87</v>
      </c>
      <c r="P63" s="141" t="s">
        <v>88</v>
      </c>
      <c r="Q63" s="141" t="s">
        <v>89</v>
      </c>
      <c r="R63" s="140"/>
    </row>
    <row r="64" spans="1:18" s="117" customFormat="1">
      <c r="A64" s="124">
        <v>60</v>
      </c>
      <c r="B64" s="120" t="s">
        <v>69</v>
      </c>
      <c r="C64" s="120"/>
      <c r="D64" s="123" t="s">
        <v>60</v>
      </c>
      <c r="E64" s="123" t="s">
        <v>61</v>
      </c>
      <c r="F64" s="122" t="s">
        <v>70</v>
      </c>
      <c r="H64" s="120" t="s">
        <v>75</v>
      </c>
      <c r="I64" s="119"/>
      <c r="J64" s="118" t="s">
        <v>73</v>
      </c>
      <c r="K64" s="119" t="s">
        <v>76</v>
      </c>
      <c r="L64" s="119"/>
      <c r="M64" s="121"/>
      <c r="N64" s="125" t="s">
        <v>75</v>
      </c>
      <c r="O64" s="119"/>
      <c r="P64" s="119" t="s">
        <v>73</v>
      </c>
      <c r="Q64" s="119" t="s">
        <v>76</v>
      </c>
      <c r="R64" s="118"/>
    </row>
    <row r="65" spans="1:18" s="117" customFormat="1">
      <c r="A65" s="124">
        <v>61</v>
      </c>
      <c r="B65" s="120" t="s">
        <v>77</v>
      </c>
      <c r="C65" s="120"/>
      <c r="D65" s="123" t="s">
        <v>60</v>
      </c>
      <c r="E65" s="123" t="s">
        <v>61</v>
      </c>
      <c r="F65" s="122" t="s">
        <v>78</v>
      </c>
      <c r="H65" s="120" t="s">
        <v>75</v>
      </c>
      <c r="I65" s="119"/>
      <c r="J65" s="118" t="s">
        <v>73</v>
      </c>
      <c r="K65" s="119" t="s">
        <v>76</v>
      </c>
      <c r="L65" s="119"/>
      <c r="M65" s="121"/>
      <c r="N65" s="125" t="s">
        <v>75</v>
      </c>
      <c r="O65" s="119"/>
      <c r="P65" s="119" t="s">
        <v>73</v>
      </c>
      <c r="Q65" s="119" t="s">
        <v>76</v>
      </c>
      <c r="R65" s="118"/>
    </row>
    <row r="66" spans="1:18" s="117" customFormat="1">
      <c r="A66" s="124">
        <v>62</v>
      </c>
      <c r="B66" s="120" t="s">
        <v>79</v>
      </c>
      <c r="C66" s="120"/>
      <c r="D66" s="123" t="s">
        <v>60</v>
      </c>
      <c r="E66" s="123" t="s">
        <v>61</v>
      </c>
      <c r="F66" s="122" t="s">
        <v>80</v>
      </c>
      <c r="H66" s="120" t="s">
        <v>75</v>
      </c>
      <c r="I66" s="119"/>
      <c r="J66" s="118" t="s">
        <v>73</v>
      </c>
      <c r="K66" s="119" t="s">
        <v>76</v>
      </c>
      <c r="L66" s="119"/>
      <c r="M66" s="121"/>
      <c r="N66" s="125" t="s">
        <v>75</v>
      </c>
      <c r="O66" s="119"/>
      <c r="P66" s="119" t="s">
        <v>73</v>
      </c>
      <c r="Q66" s="119" t="s">
        <v>76</v>
      </c>
      <c r="R66" s="118"/>
    </row>
    <row r="67" spans="1:18" s="117" customFormat="1">
      <c r="A67" s="124">
        <v>63</v>
      </c>
      <c r="B67" s="120" t="s">
        <v>81</v>
      </c>
      <c r="C67" s="120"/>
      <c r="D67" s="123" t="s">
        <v>60</v>
      </c>
      <c r="E67" s="123" t="s">
        <v>61</v>
      </c>
      <c r="F67" s="122" t="s">
        <v>82</v>
      </c>
      <c r="H67" s="120" t="s">
        <v>75</v>
      </c>
      <c r="I67" s="119"/>
      <c r="J67" s="118" t="s">
        <v>73</v>
      </c>
      <c r="K67" s="119" t="s">
        <v>76</v>
      </c>
      <c r="L67" s="119"/>
      <c r="M67" s="121"/>
      <c r="N67" s="125" t="s">
        <v>75</v>
      </c>
      <c r="O67" s="119"/>
      <c r="P67" s="119" t="s">
        <v>73</v>
      </c>
      <c r="Q67" s="119" t="s">
        <v>76</v>
      </c>
      <c r="R67" s="118"/>
    </row>
    <row r="68" spans="1:18" s="117" customFormat="1">
      <c r="A68" s="145">
        <v>64</v>
      </c>
      <c r="B68" s="143" t="s">
        <v>214</v>
      </c>
      <c r="C68" s="143" t="s">
        <v>94</v>
      </c>
      <c r="D68" s="144" t="s">
        <v>60</v>
      </c>
      <c r="E68" s="144" t="s">
        <v>61</v>
      </c>
      <c r="F68" s="122" t="s">
        <v>215</v>
      </c>
      <c r="H68" s="143" t="s">
        <v>17</v>
      </c>
      <c r="I68" s="141"/>
      <c r="J68" s="140"/>
      <c r="K68" s="141"/>
      <c r="L68" s="141"/>
      <c r="M68" s="121"/>
      <c r="N68" s="143" t="s">
        <v>17</v>
      </c>
      <c r="O68" s="141"/>
      <c r="P68" s="141"/>
      <c r="Q68" s="141"/>
      <c r="R68" s="140"/>
    </row>
    <row r="69" spans="1:18" s="117" customFormat="1">
      <c r="A69" s="145">
        <v>65</v>
      </c>
      <c r="B69" s="143" t="s">
        <v>124</v>
      </c>
      <c r="C69" s="143" t="s">
        <v>59</v>
      </c>
      <c r="D69" s="144" t="s">
        <v>60</v>
      </c>
      <c r="E69" s="144" t="s">
        <v>61</v>
      </c>
      <c r="F69" s="122" t="s">
        <v>125</v>
      </c>
      <c r="H69" s="143" t="s">
        <v>126</v>
      </c>
      <c r="I69" s="141" t="s">
        <v>87</v>
      </c>
      <c r="J69" s="140" t="s">
        <v>88</v>
      </c>
      <c r="K69" s="141" t="s">
        <v>89</v>
      </c>
      <c r="L69" s="141"/>
      <c r="M69" s="121"/>
      <c r="N69" s="143" t="s">
        <v>126</v>
      </c>
      <c r="O69" s="141" t="s">
        <v>87</v>
      </c>
      <c r="P69" s="141" t="s">
        <v>88</v>
      </c>
      <c r="Q69" s="141" t="s">
        <v>89</v>
      </c>
      <c r="R69" s="140"/>
    </row>
    <row r="70" spans="1:18" s="117" customFormat="1">
      <c r="A70" s="139">
        <v>66</v>
      </c>
      <c r="B70" s="137" t="s">
        <v>216</v>
      </c>
      <c r="C70" s="137"/>
      <c r="D70" s="138" t="s">
        <v>60</v>
      </c>
      <c r="E70" s="138" t="s">
        <v>61</v>
      </c>
      <c r="F70" s="122" t="s">
        <v>217</v>
      </c>
      <c r="H70" s="137" t="s">
        <v>17</v>
      </c>
      <c r="I70" s="135"/>
      <c r="J70" s="134"/>
      <c r="K70" s="135"/>
      <c r="L70" s="135"/>
      <c r="M70" s="121"/>
      <c r="N70" s="136" t="s">
        <v>17</v>
      </c>
      <c r="O70" s="135"/>
      <c r="P70" s="135"/>
      <c r="Q70" s="135"/>
      <c r="R70" s="134"/>
    </row>
    <row r="71" spans="1:18" s="117" customFormat="1">
      <c r="A71" s="139">
        <v>67</v>
      </c>
      <c r="B71" s="137" t="s">
        <v>258</v>
      </c>
      <c r="C71" s="137"/>
      <c r="D71" s="138" t="s">
        <v>60</v>
      </c>
      <c r="E71" s="138" t="s">
        <v>61</v>
      </c>
      <c r="F71" s="122" t="s">
        <v>259</v>
      </c>
      <c r="H71" s="137" t="s">
        <v>260</v>
      </c>
      <c r="I71" s="135" t="s">
        <v>253</v>
      </c>
      <c r="J71" s="134" t="s">
        <v>254</v>
      </c>
      <c r="K71" s="135" t="s">
        <v>74</v>
      </c>
      <c r="L71" s="135"/>
      <c r="M71" s="121"/>
      <c r="N71" s="136" t="s">
        <v>260</v>
      </c>
      <c r="O71" s="135" t="s">
        <v>253</v>
      </c>
      <c r="P71" s="135" t="s">
        <v>254</v>
      </c>
      <c r="Q71" s="135" t="s">
        <v>74</v>
      </c>
      <c r="R71" s="134"/>
    </row>
    <row r="72" spans="1:18" s="117" customFormat="1">
      <c r="A72" s="133">
        <v>68</v>
      </c>
      <c r="B72" s="131" t="s">
        <v>243</v>
      </c>
      <c r="C72" s="131" t="s">
        <v>59</v>
      </c>
      <c r="D72" s="132" t="s">
        <v>60</v>
      </c>
      <c r="E72" s="132" t="s">
        <v>61</v>
      </c>
      <c r="F72" s="122" t="s">
        <v>244</v>
      </c>
      <c r="H72" s="131" t="s">
        <v>242</v>
      </c>
      <c r="I72" s="129"/>
      <c r="J72" s="128"/>
      <c r="K72" s="129"/>
      <c r="L72" s="129"/>
      <c r="M72" s="121"/>
      <c r="N72" s="130" t="s">
        <v>242</v>
      </c>
      <c r="O72" s="129"/>
      <c r="P72" s="129"/>
      <c r="Q72" s="129"/>
      <c r="R72" s="128"/>
    </row>
    <row r="73" spans="1:18" s="117" customFormat="1">
      <c r="A73" s="152">
        <v>69</v>
      </c>
      <c r="B73" s="151" t="s">
        <v>218</v>
      </c>
      <c r="C73" s="151" t="s">
        <v>59</v>
      </c>
      <c r="D73" s="150" t="s">
        <v>60</v>
      </c>
      <c r="E73" s="150" t="s">
        <v>61</v>
      </c>
      <c r="F73" s="122" t="s">
        <v>219</v>
      </c>
      <c r="H73" s="148" t="s">
        <v>17</v>
      </c>
      <c r="I73" s="149"/>
      <c r="J73" s="146"/>
      <c r="K73" s="147"/>
      <c r="L73" s="149"/>
      <c r="M73" s="121"/>
      <c r="N73" s="148" t="s">
        <v>17</v>
      </c>
      <c r="O73" s="147"/>
      <c r="P73" s="147"/>
      <c r="Q73" s="147"/>
      <c r="R73" s="146"/>
    </row>
    <row r="74" spans="1:18" s="117" customFormat="1">
      <c r="A74" s="145">
        <v>70</v>
      </c>
      <c r="B74" s="143" t="s">
        <v>127</v>
      </c>
      <c r="C74" s="143" t="s">
        <v>59</v>
      </c>
      <c r="D74" s="144" t="s">
        <v>60</v>
      </c>
      <c r="E74" s="144" t="s">
        <v>61</v>
      </c>
      <c r="F74" s="122" t="s">
        <v>128</v>
      </c>
      <c r="H74" s="143" t="s">
        <v>129</v>
      </c>
      <c r="I74" s="141" t="s">
        <v>87</v>
      </c>
      <c r="J74" s="140" t="s">
        <v>88</v>
      </c>
      <c r="K74" s="141" t="s">
        <v>89</v>
      </c>
      <c r="L74" s="141"/>
      <c r="M74" s="121"/>
      <c r="N74" s="142" t="s">
        <v>129</v>
      </c>
      <c r="O74" s="141" t="s">
        <v>87</v>
      </c>
      <c r="P74" s="141" t="s">
        <v>88</v>
      </c>
      <c r="Q74" s="141" t="s">
        <v>89</v>
      </c>
      <c r="R74" s="140"/>
    </row>
    <row r="75" spans="1:18" s="117" customFormat="1">
      <c r="A75" s="133">
        <v>71</v>
      </c>
      <c r="B75" s="131" t="s">
        <v>245</v>
      </c>
      <c r="C75" s="131" t="s">
        <v>59</v>
      </c>
      <c r="D75" s="132" t="s">
        <v>60</v>
      </c>
      <c r="E75" s="132" t="s">
        <v>61</v>
      </c>
      <c r="F75" s="122" t="s">
        <v>246</v>
      </c>
      <c r="H75" s="131" t="s">
        <v>242</v>
      </c>
      <c r="I75" s="129"/>
      <c r="J75" s="128"/>
      <c r="K75" s="129"/>
      <c r="L75" s="129"/>
      <c r="M75" s="121"/>
      <c r="N75" s="130" t="s">
        <v>242</v>
      </c>
      <c r="O75" s="129"/>
      <c r="P75" s="129"/>
      <c r="Q75" s="129"/>
      <c r="R75" s="128"/>
    </row>
    <row r="76" spans="1:18" s="117" customFormat="1">
      <c r="A76" s="139">
        <v>72</v>
      </c>
      <c r="B76" s="137" t="s">
        <v>261</v>
      </c>
      <c r="C76" s="137"/>
      <c r="D76" s="138" t="s">
        <v>60</v>
      </c>
      <c r="E76" s="138" t="s">
        <v>61</v>
      </c>
      <c r="F76" s="122" t="s">
        <v>262</v>
      </c>
      <c r="H76" s="137" t="s">
        <v>263</v>
      </c>
      <c r="I76" s="135" t="s">
        <v>253</v>
      </c>
      <c r="J76" s="134" t="s">
        <v>254</v>
      </c>
      <c r="K76" s="135" t="s">
        <v>74</v>
      </c>
      <c r="L76" s="135"/>
      <c r="M76" s="121"/>
      <c r="N76" s="137" t="s">
        <v>263</v>
      </c>
      <c r="O76" s="135" t="s">
        <v>253</v>
      </c>
      <c r="P76" s="135" t="s">
        <v>254</v>
      </c>
      <c r="Q76" s="135" t="s">
        <v>74</v>
      </c>
      <c r="R76" s="134"/>
    </row>
    <row r="77" spans="1:18" s="117" customFormat="1">
      <c r="A77" s="139">
        <v>73</v>
      </c>
      <c r="B77" s="137" t="s">
        <v>220</v>
      </c>
      <c r="C77" s="137"/>
      <c r="D77" s="138" t="s">
        <v>60</v>
      </c>
      <c r="E77" s="138" t="s">
        <v>61</v>
      </c>
      <c r="F77" s="122" t="s">
        <v>221</v>
      </c>
      <c r="H77" s="137" t="s">
        <v>17</v>
      </c>
      <c r="I77" s="135"/>
      <c r="J77" s="134"/>
      <c r="K77" s="135"/>
      <c r="L77" s="135"/>
      <c r="M77" s="121"/>
      <c r="N77" s="136" t="s">
        <v>17</v>
      </c>
      <c r="O77" s="135"/>
      <c r="P77" s="135"/>
      <c r="Q77" s="135"/>
      <c r="R77" s="134"/>
    </row>
    <row r="78" spans="1:18" s="117" customFormat="1">
      <c r="A78" s="139">
        <v>74</v>
      </c>
      <c r="B78" s="137" t="s">
        <v>264</v>
      </c>
      <c r="C78" s="137"/>
      <c r="D78" s="138" t="s">
        <v>60</v>
      </c>
      <c r="E78" s="138" t="s">
        <v>61</v>
      </c>
      <c r="F78" s="122" t="s">
        <v>265</v>
      </c>
      <c r="H78" s="137" t="s">
        <v>266</v>
      </c>
      <c r="I78" s="135" t="s">
        <v>253</v>
      </c>
      <c r="J78" s="134" t="s">
        <v>254</v>
      </c>
      <c r="K78" s="135" t="s">
        <v>74</v>
      </c>
      <c r="L78" s="135"/>
      <c r="M78" s="121"/>
      <c r="N78" s="136" t="s">
        <v>266</v>
      </c>
      <c r="O78" s="135" t="s">
        <v>253</v>
      </c>
      <c r="P78" s="135" t="s">
        <v>254</v>
      </c>
      <c r="Q78" s="135" t="s">
        <v>74</v>
      </c>
      <c r="R78" s="134"/>
    </row>
    <row r="79" spans="1:18" s="117" customFormat="1">
      <c r="A79" s="133">
        <v>75</v>
      </c>
      <c r="B79" s="131" t="s">
        <v>222</v>
      </c>
      <c r="C79" s="131" t="s">
        <v>59</v>
      </c>
      <c r="D79" s="132" t="s">
        <v>60</v>
      </c>
      <c r="E79" s="132" t="s">
        <v>61</v>
      </c>
      <c r="F79" s="122" t="s">
        <v>223</v>
      </c>
      <c r="H79" s="131" t="s">
        <v>17</v>
      </c>
      <c r="I79" s="129"/>
      <c r="J79" s="128"/>
      <c r="K79" s="129"/>
      <c r="L79" s="129"/>
      <c r="M79" s="121"/>
      <c r="N79" s="130" t="s">
        <v>17</v>
      </c>
      <c r="O79" s="129"/>
      <c r="P79" s="129"/>
      <c r="Q79" s="129"/>
      <c r="R79" s="128"/>
    </row>
    <row r="80" spans="1:18" s="117" customFormat="1">
      <c r="A80" s="145">
        <v>76</v>
      </c>
      <c r="B80" s="143" t="s">
        <v>130</v>
      </c>
      <c r="C80" s="143" t="s">
        <v>59</v>
      </c>
      <c r="D80" s="144" t="s">
        <v>60</v>
      </c>
      <c r="E80" s="144" t="s">
        <v>61</v>
      </c>
      <c r="F80" s="122" t="s">
        <v>131</v>
      </c>
      <c r="H80" s="143" t="s">
        <v>132</v>
      </c>
      <c r="I80" s="141" t="s">
        <v>87</v>
      </c>
      <c r="J80" s="140" t="s">
        <v>88</v>
      </c>
      <c r="K80" s="141" t="s">
        <v>89</v>
      </c>
      <c r="L80" s="141"/>
      <c r="M80" s="121"/>
      <c r="N80" s="143" t="s">
        <v>132</v>
      </c>
      <c r="O80" s="141" t="s">
        <v>87</v>
      </c>
      <c r="P80" s="141" t="s">
        <v>88</v>
      </c>
      <c r="Q80" s="141" t="s">
        <v>89</v>
      </c>
      <c r="R80" s="140"/>
    </row>
    <row r="81" spans="1:18" s="117" customFormat="1">
      <c r="A81" s="152">
        <v>77</v>
      </c>
      <c r="B81" s="151" t="s">
        <v>224</v>
      </c>
      <c r="C81" s="151" t="s">
        <v>59</v>
      </c>
      <c r="D81" s="150" t="s">
        <v>60</v>
      </c>
      <c r="E81" s="150" t="s">
        <v>61</v>
      </c>
      <c r="F81" s="122" t="s">
        <v>225</v>
      </c>
      <c r="H81" s="148" t="s">
        <v>17</v>
      </c>
      <c r="I81" s="147"/>
      <c r="J81" s="146"/>
      <c r="K81" s="147"/>
      <c r="L81" s="147"/>
      <c r="M81" s="121"/>
      <c r="N81" s="153" t="s">
        <v>17</v>
      </c>
      <c r="O81" s="147"/>
      <c r="P81" s="147"/>
      <c r="Q81" s="147"/>
      <c r="R81" s="146"/>
    </row>
    <row r="82" spans="1:18" s="117" customFormat="1">
      <c r="A82" s="152">
        <v>78</v>
      </c>
      <c r="B82" s="151" t="s">
        <v>226</v>
      </c>
      <c r="C82" s="151" t="s">
        <v>59</v>
      </c>
      <c r="D82" s="150" t="s">
        <v>60</v>
      </c>
      <c r="E82" s="150" t="s">
        <v>61</v>
      </c>
      <c r="F82" s="122" t="s">
        <v>227</v>
      </c>
      <c r="H82" s="148" t="s">
        <v>17</v>
      </c>
      <c r="I82" s="149"/>
      <c r="J82" s="146"/>
      <c r="K82" s="149"/>
      <c r="L82" s="149"/>
      <c r="M82" s="121"/>
      <c r="N82" s="148" t="s">
        <v>17</v>
      </c>
      <c r="O82" s="147"/>
      <c r="P82" s="147"/>
      <c r="Q82" s="147"/>
      <c r="R82" s="146"/>
    </row>
    <row r="83" spans="1:18" s="117" customFormat="1">
      <c r="A83" s="145">
        <v>79</v>
      </c>
      <c r="B83" s="143" t="s">
        <v>133</v>
      </c>
      <c r="C83" s="143" t="s">
        <v>59</v>
      </c>
      <c r="D83" s="144" t="s">
        <v>60</v>
      </c>
      <c r="E83" s="144" t="s">
        <v>61</v>
      </c>
      <c r="F83" s="122" t="s">
        <v>134</v>
      </c>
      <c r="H83" s="143" t="s">
        <v>135</v>
      </c>
      <c r="I83" s="141" t="s">
        <v>87</v>
      </c>
      <c r="J83" s="140" t="s">
        <v>88</v>
      </c>
      <c r="K83" s="141" t="s">
        <v>89</v>
      </c>
      <c r="L83" s="141"/>
      <c r="M83" s="121"/>
      <c r="N83" s="143" t="s">
        <v>135</v>
      </c>
      <c r="O83" s="141" t="s">
        <v>87</v>
      </c>
      <c r="P83" s="141" t="s">
        <v>88</v>
      </c>
      <c r="Q83" s="141" t="s">
        <v>89</v>
      </c>
      <c r="R83" s="140"/>
    </row>
    <row r="84" spans="1:18" s="117" customFormat="1">
      <c r="A84" s="145">
        <v>80</v>
      </c>
      <c r="B84" s="143" t="s">
        <v>228</v>
      </c>
      <c r="C84" s="143" t="s">
        <v>94</v>
      </c>
      <c r="D84" s="144" t="s">
        <v>60</v>
      </c>
      <c r="E84" s="144" t="s">
        <v>61</v>
      </c>
      <c r="F84" s="122" t="s">
        <v>229</v>
      </c>
      <c r="H84" s="143" t="s">
        <v>17</v>
      </c>
      <c r="I84" s="141"/>
      <c r="J84" s="140"/>
      <c r="K84" s="141"/>
      <c r="L84" s="141"/>
      <c r="M84" s="121"/>
      <c r="N84" s="143" t="s">
        <v>17</v>
      </c>
      <c r="O84" s="141"/>
      <c r="P84" s="141"/>
      <c r="Q84" s="141"/>
      <c r="R84" s="140"/>
    </row>
    <row r="85" spans="1:18" s="117" customFormat="1">
      <c r="A85" s="139">
        <v>81</v>
      </c>
      <c r="B85" s="137" t="s">
        <v>230</v>
      </c>
      <c r="C85" s="137"/>
      <c r="D85" s="138" t="s">
        <v>60</v>
      </c>
      <c r="E85" s="138" t="s">
        <v>61</v>
      </c>
      <c r="F85" s="122" t="s">
        <v>231</v>
      </c>
      <c r="H85" s="137" t="s">
        <v>17</v>
      </c>
      <c r="I85" s="135"/>
      <c r="J85" s="134"/>
      <c r="K85" s="135"/>
      <c r="L85" s="135"/>
      <c r="M85" s="121"/>
      <c r="N85" s="136" t="s">
        <v>17</v>
      </c>
      <c r="O85" s="135"/>
      <c r="P85" s="135"/>
      <c r="Q85" s="135"/>
      <c r="R85" s="134"/>
    </row>
    <row r="86" spans="1:18" s="117" customFormat="1">
      <c r="A86" s="139">
        <v>82</v>
      </c>
      <c r="B86" s="137" t="s">
        <v>267</v>
      </c>
      <c r="C86" s="137"/>
      <c r="D86" s="138" t="s">
        <v>60</v>
      </c>
      <c r="E86" s="138" t="s">
        <v>61</v>
      </c>
      <c r="F86" s="122" t="s">
        <v>268</v>
      </c>
      <c r="H86" s="137" t="s">
        <v>269</v>
      </c>
      <c r="I86" s="135" t="s">
        <v>253</v>
      </c>
      <c r="J86" s="134" t="s">
        <v>254</v>
      </c>
      <c r="K86" s="135" t="s">
        <v>74</v>
      </c>
      <c r="L86" s="135"/>
      <c r="M86" s="121"/>
      <c r="N86" s="137" t="s">
        <v>269</v>
      </c>
      <c r="O86" s="135" t="s">
        <v>253</v>
      </c>
      <c r="P86" s="135" t="s">
        <v>254</v>
      </c>
      <c r="Q86" s="135" t="s">
        <v>74</v>
      </c>
      <c r="R86" s="134"/>
    </row>
    <row r="87" spans="1:18" s="117" customFormat="1">
      <c r="A87" s="145">
        <v>83</v>
      </c>
      <c r="B87" s="143" t="s">
        <v>136</v>
      </c>
      <c r="C87" s="143" t="s">
        <v>59</v>
      </c>
      <c r="D87" s="144" t="s">
        <v>60</v>
      </c>
      <c r="E87" s="144" t="s">
        <v>61</v>
      </c>
      <c r="F87" s="122" t="s">
        <v>137</v>
      </c>
      <c r="H87" s="143" t="s">
        <v>138</v>
      </c>
      <c r="I87" s="141" t="s">
        <v>87</v>
      </c>
      <c r="J87" s="140" t="s">
        <v>88</v>
      </c>
      <c r="K87" s="141" t="s">
        <v>89</v>
      </c>
      <c r="L87" s="141"/>
      <c r="M87" s="121"/>
      <c r="N87" s="142" t="s">
        <v>138</v>
      </c>
      <c r="O87" s="141" t="s">
        <v>87</v>
      </c>
      <c r="P87" s="141" t="s">
        <v>88</v>
      </c>
      <c r="Q87" s="141" t="s">
        <v>89</v>
      </c>
      <c r="R87" s="140"/>
    </row>
    <row r="88" spans="1:18" s="117" customFormat="1">
      <c r="A88" s="145">
        <v>84</v>
      </c>
      <c r="B88" s="143" t="s">
        <v>232</v>
      </c>
      <c r="C88" s="143" t="s">
        <v>94</v>
      </c>
      <c r="D88" s="144" t="s">
        <v>60</v>
      </c>
      <c r="E88" s="144" t="s">
        <v>61</v>
      </c>
      <c r="F88" s="122" t="s">
        <v>233</v>
      </c>
      <c r="H88" s="143" t="s">
        <v>17</v>
      </c>
      <c r="I88" s="141"/>
      <c r="J88" s="140"/>
      <c r="K88" s="141"/>
      <c r="L88" s="141"/>
      <c r="M88" s="121"/>
      <c r="N88" s="142" t="s">
        <v>17</v>
      </c>
      <c r="O88" s="141"/>
      <c r="P88" s="141"/>
      <c r="Q88" s="141"/>
      <c r="R88" s="140"/>
    </row>
    <row r="89" spans="1:18" s="117" customFormat="1">
      <c r="A89" s="139">
        <v>85</v>
      </c>
      <c r="B89" s="137" t="s">
        <v>234</v>
      </c>
      <c r="C89" s="137"/>
      <c r="D89" s="138" t="s">
        <v>60</v>
      </c>
      <c r="E89" s="138" t="s">
        <v>61</v>
      </c>
      <c r="F89" s="122" t="s">
        <v>235</v>
      </c>
      <c r="H89" s="137" t="s">
        <v>17</v>
      </c>
      <c r="I89" s="135"/>
      <c r="J89" s="134"/>
      <c r="K89" s="135"/>
      <c r="L89" s="135"/>
      <c r="M89" s="121"/>
      <c r="N89" s="136" t="s">
        <v>17</v>
      </c>
      <c r="O89" s="135"/>
      <c r="P89" s="135"/>
      <c r="Q89" s="135"/>
      <c r="R89" s="134"/>
    </row>
    <row r="90" spans="1:18" s="117" customFormat="1">
      <c r="A90" s="133">
        <v>86</v>
      </c>
      <c r="B90" s="131" t="s">
        <v>236</v>
      </c>
      <c r="C90" s="131" t="s">
        <v>59</v>
      </c>
      <c r="D90" s="132" t="s">
        <v>60</v>
      </c>
      <c r="E90" s="132" t="s">
        <v>61</v>
      </c>
      <c r="F90" s="122" t="s">
        <v>237</v>
      </c>
      <c r="H90" s="131" t="s">
        <v>17</v>
      </c>
      <c r="I90" s="129"/>
      <c r="J90" s="128"/>
      <c r="K90" s="129"/>
      <c r="L90" s="129"/>
      <c r="M90" s="121"/>
      <c r="N90" s="130" t="s">
        <v>17</v>
      </c>
      <c r="O90" s="129"/>
      <c r="P90" s="129"/>
      <c r="Q90" s="129"/>
      <c r="R90" s="128"/>
    </row>
    <row r="91" spans="1:18" s="117" customFormat="1">
      <c r="A91" s="133">
        <v>87</v>
      </c>
      <c r="B91" s="131" t="s">
        <v>238</v>
      </c>
      <c r="C91" s="131" t="s">
        <v>59</v>
      </c>
      <c r="D91" s="132" t="s">
        <v>60</v>
      </c>
      <c r="E91" s="132" t="s">
        <v>61</v>
      </c>
      <c r="F91" s="122" t="s">
        <v>239</v>
      </c>
      <c r="H91" s="131" t="s">
        <v>17</v>
      </c>
      <c r="I91" s="129"/>
      <c r="J91" s="128"/>
      <c r="K91" s="129"/>
      <c r="L91" s="129"/>
      <c r="M91" s="121"/>
      <c r="N91" s="130" t="s">
        <v>17</v>
      </c>
      <c r="O91" s="129"/>
      <c r="P91" s="129"/>
      <c r="Q91" s="129"/>
      <c r="R91" s="128"/>
    </row>
    <row r="92" spans="1:18" s="117" customFormat="1">
      <c r="A92" s="124">
        <v>88</v>
      </c>
      <c r="B92" s="120" t="s">
        <v>296</v>
      </c>
      <c r="C92" s="120"/>
      <c r="D92" s="123" t="s">
        <v>61</v>
      </c>
      <c r="E92" s="123" t="s">
        <v>60</v>
      </c>
      <c r="F92" s="122" t="s">
        <v>297</v>
      </c>
      <c r="H92" s="120"/>
      <c r="I92" s="119"/>
      <c r="J92" s="118"/>
      <c r="K92" s="119"/>
      <c r="L92" s="119"/>
      <c r="M92" s="121"/>
      <c r="N92" s="125"/>
      <c r="O92" s="119"/>
      <c r="P92" s="119"/>
      <c r="Q92" s="119"/>
      <c r="R92" s="118"/>
    </row>
    <row r="93" spans="1:18" s="117" customFormat="1">
      <c r="A93" s="124">
        <v>89</v>
      </c>
      <c r="B93" s="120" t="s">
        <v>298</v>
      </c>
      <c r="C93" s="120"/>
      <c r="D93" s="123" t="s">
        <v>61</v>
      </c>
      <c r="E93" s="123" t="s">
        <v>60</v>
      </c>
      <c r="F93" s="122" t="s">
        <v>299</v>
      </c>
      <c r="H93" s="120"/>
      <c r="I93" s="119"/>
      <c r="J93" s="118"/>
      <c r="K93" s="119"/>
      <c r="L93" s="119"/>
      <c r="M93" s="121"/>
      <c r="N93" s="125"/>
      <c r="O93" s="119"/>
      <c r="P93" s="119"/>
      <c r="Q93" s="119"/>
      <c r="R93" s="118"/>
    </row>
    <row r="94" spans="1:18" s="117" customFormat="1">
      <c r="A94" s="124">
        <v>90</v>
      </c>
      <c r="B94" s="120" t="s">
        <v>300</v>
      </c>
      <c r="C94" s="120"/>
      <c r="D94" s="123" t="s">
        <v>61</v>
      </c>
      <c r="E94" s="123" t="s">
        <v>60</v>
      </c>
      <c r="F94" s="122" t="s">
        <v>301</v>
      </c>
      <c r="H94" s="120"/>
      <c r="I94" s="119"/>
      <c r="J94" s="118"/>
      <c r="K94" s="119"/>
      <c r="L94" s="119"/>
      <c r="M94" s="121"/>
      <c r="N94" s="125"/>
      <c r="O94" s="119"/>
      <c r="P94" s="119"/>
      <c r="Q94" s="119"/>
      <c r="R94" s="118"/>
    </row>
    <row r="95" spans="1:18" s="117" customFormat="1">
      <c r="A95" s="124">
        <v>91</v>
      </c>
      <c r="B95" s="120" t="s">
        <v>302</v>
      </c>
      <c r="C95" s="120"/>
      <c r="D95" s="123" t="s">
        <v>61</v>
      </c>
      <c r="E95" s="123" t="s">
        <v>60</v>
      </c>
      <c r="F95" s="122" t="s">
        <v>303</v>
      </c>
      <c r="H95" s="120"/>
      <c r="I95" s="119"/>
      <c r="J95" s="118"/>
      <c r="K95" s="119"/>
      <c r="L95" s="119"/>
      <c r="M95" s="121"/>
      <c r="N95" s="125"/>
      <c r="O95" s="119"/>
      <c r="P95" s="119"/>
      <c r="Q95" s="119"/>
      <c r="R95" s="118"/>
    </row>
    <row r="96" spans="1:18" s="117" customFormat="1">
      <c r="A96" s="124">
        <v>92</v>
      </c>
      <c r="B96" s="120" t="s">
        <v>304</v>
      </c>
      <c r="C96" s="120"/>
      <c r="D96" s="123" t="s">
        <v>61</v>
      </c>
      <c r="E96" s="123" t="s">
        <v>60</v>
      </c>
      <c r="F96" s="122" t="s">
        <v>305</v>
      </c>
      <c r="H96" s="120"/>
      <c r="I96" s="119"/>
      <c r="J96" s="118"/>
      <c r="K96" s="119"/>
      <c r="L96" s="119"/>
      <c r="M96" s="121"/>
      <c r="N96" s="125"/>
      <c r="O96" s="119"/>
      <c r="P96" s="119"/>
      <c r="Q96" s="119"/>
      <c r="R96" s="118"/>
    </row>
    <row r="97" spans="1:18" s="117" customFormat="1">
      <c r="A97" s="124">
        <v>93</v>
      </c>
      <c r="B97" s="120" t="s">
        <v>306</v>
      </c>
      <c r="C97" s="120"/>
      <c r="D97" s="127" t="s">
        <v>61</v>
      </c>
      <c r="E97" s="127" t="s">
        <v>60</v>
      </c>
      <c r="F97" s="126" t="s">
        <v>307</v>
      </c>
      <c r="H97" s="120"/>
      <c r="I97" s="119"/>
      <c r="J97" s="118"/>
      <c r="K97" s="119"/>
      <c r="L97" s="119"/>
      <c r="M97" s="121"/>
      <c r="N97" s="125"/>
      <c r="O97" s="119"/>
      <c r="P97" s="119"/>
      <c r="Q97" s="119"/>
      <c r="R97" s="118"/>
    </row>
    <row r="98" spans="1:18" s="117" customFormat="1">
      <c r="A98" s="124">
        <v>94</v>
      </c>
      <c r="B98" s="120" t="s">
        <v>308</v>
      </c>
      <c r="C98" s="120"/>
      <c r="D98" s="123" t="s">
        <v>61</v>
      </c>
      <c r="E98" s="123" t="s">
        <v>60</v>
      </c>
      <c r="F98" s="122" t="s">
        <v>309</v>
      </c>
      <c r="H98" s="120"/>
      <c r="I98" s="119"/>
      <c r="J98" s="118"/>
      <c r="K98" s="119"/>
      <c r="L98" s="119"/>
      <c r="M98" s="121"/>
      <c r="N98" s="120"/>
      <c r="O98" s="119"/>
      <c r="P98" s="119"/>
      <c r="Q98" s="119"/>
      <c r="R98" s="118"/>
    </row>
    <row r="99" spans="1:18" s="117" customFormat="1">
      <c r="A99" s="124">
        <v>95</v>
      </c>
      <c r="B99" s="120" t="s">
        <v>310</v>
      </c>
      <c r="C99" s="120"/>
      <c r="D99" s="123" t="s">
        <v>61</v>
      </c>
      <c r="E99" s="123" t="s">
        <v>60</v>
      </c>
      <c r="F99" s="122" t="s">
        <v>311</v>
      </c>
      <c r="H99" s="120"/>
      <c r="I99" s="119"/>
      <c r="J99" s="118"/>
      <c r="K99" s="119"/>
      <c r="L99" s="119"/>
      <c r="M99" s="121"/>
      <c r="N99" s="120"/>
      <c r="O99" s="119"/>
      <c r="P99" s="119"/>
      <c r="Q99" s="119"/>
      <c r="R99" s="118"/>
    </row>
    <row r="100" spans="1:18" s="117" customFormat="1">
      <c r="A100" s="124">
        <v>96</v>
      </c>
      <c r="B100" s="120" t="s">
        <v>312</v>
      </c>
      <c r="C100" s="120"/>
      <c r="D100" s="123" t="s">
        <v>61</v>
      </c>
      <c r="E100" s="123" t="s">
        <v>60</v>
      </c>
      <c r="F100" s="122" t="s">
        <v>313</v>
      </c>
      <c r="H100" s="120"/>
      <c r="I100" s="119"/>
      <c r="J100" s="118"/>
      <c r="K100" s="119"/>
      <c r="L100" s="119"/>
      <c r="M100" s="121"/>
      <c r="N100" s="120"/>
      <c r="O100" s="119"/>
      <c r="P100" s="119"/>
      <c r="Q100" s="119"/>
      <c r="R100" s="118"/>
    </row>
    <row r="101" spans="1:18" s="117" customFormat="1">
      <c r="A101" s="124">
        <v>97</v>
      </c>
      <c r="B101" s="120" t="s">
        <v>314</v>
      </c>
      <c r="C101" s="120"/>
      <c r="D101" s="123" t="s">
        <v>61</v>
      </c>
      <c r="E101" s="123" t="s">
        <v>60</v>
      </c>
      <c r="F101" s="122" t="s">
        <v>315</v>
      </c>
      <c r="H101" s="120"/>
      <c r="I101" s="119"/>
      <c r="J101" s="118"/>
      <c r="K101" s="119"/>
      <c r="L101" s="119"/>
      <c r="M101" s="121"/>
      <c r="N101" s="120"/>
      <c r="O101" s="119"/>
      <c r="P101" s="119"/>
      <c r="Q101" s="119"/>
      <c r="R101" s="118"/>
    </row>
  </sheetData>
  <mergeCells count="5">
    <mergeCell ref="N2:R2"/>
    <mergeCell ref="N3:R3"/>
    <mergeCell ref="H3:L3"/>
    <mergeCell ref="H2:L2"/>
    <mergeCell ref="A1:F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3"/>
  <sheetViews>
    <sheetView topLeftCell="A31" workbookViewId="0">
      <selection activeCell="F19" sqref="F19"/>
    </sheetView>
  </sheetViews>
  <sheetFormatPr defaultRowHeight="12.75"/>
  <cols>
    <col min="1" max="1" width="9.140625" customWidth="1"/>
    <col min="3" max="3" width="31.28515625" bestFit="1" customWidth="1"/>
    <col min="5" max="5" width="13.7109375" customWidth="1"/>
    <col min="6" max="6" width="90.85546875" bestFit="1" customWidth="1"/>
    <col min="8" max="8" width="12.5703125" bestFit="1" customWidth="1"/>
  </cols>
  <sheetData>
    <row r="1" spans="1:8" ht="13.5" thickBot="1">
      <c r="A1" s="83" t="s">
        <v>319</v>
      </c>
      <c r="B1" s="84" t="s">
        <v>320</v>
      </c>
      <c r="C1" s="84" t="s">
        <v>321</v>
      </c>
      <c r="D1" s="84" t="s">
        <v>322</v>
      </c>
      <c r="E1" s="84" t="s">
        <v>323</v>
      </c>
      <c r="F1" s="85" t="s">
        <v>324</v>
      </c>
    </row>
    <row r="2" spans="1:8" ht="13.5" thickBot="1">
      <c r="A2" s="86" t="s">
        <v>325</v>
      </c>
      <c r="B2" s="87">
        <v>1</v>
      </c>
      <c r="C2" s="88" t="s">
        <v>326</v>
      </c>
      <c r="D2" s="88" t="s">
        <v>327</v>
      </c>
      <c r="E2" s="88" t="s">
        <v>328</v>
      </c>
      <c r="F2" s="89" t="s">
        <v>329</v>
      </c>
    </row>
    <row r="3" spans="1:8" ht="13.5" thickBot="1">
      <c r="A3" s="86" t="s">
        <v>330</v>
      </c>
      <c r="B3" s="87">
        <v>3</v>
      </c>
      <c r="C3" s="88" t="s">
        <v>331</v>
      </c>
      <c r="D3" s="88" t="s">
        <v>327</v>
      </c>
      <c r="E3" s="88" t="s">
        <v>328</v>
      </c>
      <c r="F3" s="89" t="s">
        <v>329</v>
      </c>
    </row>
    <row r="4" spans="1:8" ht="13.5" thickBot="1">
      <c r="A4" s="86" t="s">
        <v>332</v>
      </c>
      <c r="B4" s="87">
        <v>5</v>
      </c>
      <c r="C4" s="88" t="s">
        <v>333</v>
      </c>
      <c r="D4" s="88" t="s">
        <v>327</v>
      </c>
      <c r="E4" s="88" t="s">
        <v>328</v>
      </c>
      <c r="F4" s="89" t="s">
        <v>329</v>
      </c>
    </row>
    <row r="5" spans="1:8" ht="13.5" thickBot="1">
      <c r="A5" s="86" t="s">
        <v>334</v>
      </c>
      <c r="B5" s="87">
        <v>7</v>
      </c>
      <c r="C5" s="88" t="s">
        <v>335</v>
      </c>
      <c r="D5" s="88" t="s">
        <v>327</v>
      </c>
      <c r="E5" s="88" t="s">
        <v>328</v>
      </c>
      <c r="F5" s="89" t="s">
        <v>329</v>
      </c>
    </row>
    <row r="6" spans="1:8" ht="13.5" thickBot="1">
      <c r="A6" s="86" t="s">
        <v>336</v>
      </c>
      <c r="B6" s="87">
        <v>2</v>
      </c>
      <c r="C6" s="88" t="s">
        <v>337</v>
      </c>
      <c r="D6" s="88" t="s">
        <v>327</v>
      </c>
      <c r="E6" s="88" t="s">
        <v>328</v>
      </c>
      <c r="F6" s="89" t="s">
        <v>338</v>
      </c>
    </row>
    <row r="7" spans="1:8" ht="13.5" thickBot="1">
      <c r="A7" s="86" t="s">
        <v>339</v>
      </c>
      <c r="B7" s="87">
        <v>4</v>
      </c>
      <c r="C7" s="88" t="s">
        <v>340</v>
      </c>
      <c r="D7" s="88" t="s">
        <v>327</v>
      </c>
      <c r="E7" s="88" t="s">
        <v>328</v>
      </c>
      <c r="F7" s="89" t="s">
        <v>338</v>
      </c>
    </row>
    <row r="8" spans="1:8" ht="13.5" thickBot="1">
      <c r="A8" s="86" t="s">
        <v>341</v>
      </c>
      <c r="B8" s="87">
        <v>6</v>
      </c>
      <c r="C8" s="88" t="s">
        <v>342</v>
      </c>
      <c r="D8" s="88" t="s">
        <v>327</v>
      </c>
      <c r="E8" s="88" t="s">
        <v>328</v>
      </c>
      <c r="F8" s="89" t="s">
        <v>338</v>
      </c>
    </row>
    <row r="9" spans="1:8" ht="13.5" thickBot="1">
      <c r="A9" s="86" t="s">
        <v>343</v>
      </c>
      <c r="B9" s="87">
        <v>8</v>
      </c>
      <c r="C9" s="88" t="s">
        <v>344</v>
      </c>
      <c r="D9" s="88" t="s">
        <v>327</v>
      </c>
      <c r="E9" s="88" t="s">
        <v>328</v>
      </c>
      <c r="F9" s="89" t="s">
        <v>338</v>
      </c>
    </row>
    <row r="10" spans="1:8" ht="13.5" thickBot="1">
      <c r="A10" s="90" t="s">
        <v>17</v>
      </c>
      <c r="B10" s="91" t="s">
        <v>345</v>
      </c>
      <c r="C10" s="92" t="s">
        <v>346</v>
      </c>
      <c r="D10" s="92" t="s">
        <v>346</v>
      </c>
      <c r="E10" s="92" t="s">
        <v>346</v>
      </c>
      <c r="F10" s="92" t="s">
        <v>17</v>
      </c>
    </row>
    <row r="11" spans="1:8" ht="13.5" thickBot="1">
      <c r="A11" s="93" t="s">
        <v>347</v>
      </c>
      <c r="B11" s="94">
        <v>23</v>
      </c>
      <c r="C11" s="95" t="s">
        <v>348</v>
      </c>
      <c r="D11" s="95" t="s">
        <v>349</v>
      </c>
      <c r="E11" s="95" t="s">
        <v>350</v>
      </c>
      <c r="F11" s="95" t="s">
        <v>351</v>
      </c>
    </row>
    <row r="12" spans="1:8" ht="13.5" thickBot="1">
      <c r="A12" s="93" t="s">
        <v>352</v>
      </c>
      <c r="B12" s="94">
        <v>22</v>
      </c>
      <c r="C12" s="95" t="s">
        <v>353</v>
      </c>
      <c r="D12" s="95" t="s">
        <v>349</v>
      </c>
      <c r="E12" s="95" t="s">
        <v>350</v>
      </c>
      <c r="F12" s="95" t="s">
        <v>351</v>
      </c>
    </row>
    <row r="13" spans="1:8" ht="13.5" thickBot="1">
      <c r="A13" s="93" t="s">
        <v>354</v>
      </c>
      <c r="B13" s="94">
        <v>21</v>
      </c>
      <c r="C13" s="95" t="s">
        <v>355</v>
      </c>
      <c r="D13" s="95" t="s">
        <v>349</v>
      </c>
      <c r="E13" s="95" t="s">
        <v>350</v>
      </c>
      <c r="F13" s="95" t="s">
        <v>351</v>
      </c>
    </row>
    <row r="14" spans="1:8" ht="13.5" thickBot="1">
      <c r="A14" s="93" t="s">
        <v>356</v>
      </c>
      <c r="B14" s="94">
        <v>20</v>
      </c>
      <c r="C14" s="95" t="s">
        <v>357</v>
      </c>
      <c r="D14" s="95" t="s">
        <v>349</v>
      </c>
      <c r="E14" s="95" t="s">
        <v>350</v>
      </c>
      <c r="F14" s="95" t="s">
        <v>351</v>
      </c>
    </row>
    <row r="15" spans="1:8" ht="13.5" thickBot="1">
      <c r="A15" s="90" t="s">
        <v>358</v>
      </c>
      <c r="B15" s="91">
        <v>35</v>
      </c>
      <c r="C15" s="92" t="s">
        <v>359</v>
      </c>
      <c r="D15" s="92" t="s">
        <v>360</v>
      </c>
      <c r="E15" s="92" t="s">
        <v>361</v>
      </c>
      <c r="F15" s="92" t="s">
        <v>362</v>
      </c>
      <c r="G15" s="102" t="s">
        <v>363</v>
      </c>
      <c r="H15" s="369" t="s">
        <v>364</v>
      </c>
    </row>
    <row r="16" spans="1:8" ht="13.5" thickBot="1">
      <c r="A16" s="90" t="s">
        <v>365</v>
      </c>
      <c r="B16" s="91">
        <v>34</v>
      </c>
      <c r="C16" s="92" t="s">
        <v>366</v>
      </c>
      <c r="D16" s="92" t="s">
        <v>360</v>
      </c>
      <c r="E16" s="92" t="s">
        <v>361</v>
      </c>
      <c r="F16" s="92" t="s">
        <v>367</v>
      </c>
      <c r="G16" s="102" t="s">
        <v>363</v>
      </c>
      <c r="H16" s="369"/>
    </row>
    <row r="17" spans="1:8" ht="13.5" thickBot="1">
      <c r="A17" s="90" t="s">
        <v>368</v>
      </c>
      <c r="B17" s="91">
        <v>9</v>
      </c>
      <c r="C17" s="92" t="s">
        <v>369</v>
      </c>
      <c r="D17" s="92" t="s">
        <v>360</v>
      </c>
      <c r="E17" s="92" t="s">
        <v>361</v>
      </c>
      <c r="F17" s="92" t="s">
        <v>370</v>
      </c>
      <c r="G17" s="102" t="s">
        <v>363</v>
      </c>
      <c r="H17" s="369"/>
    </row>
    <row r="18" spans="1:8" ht="13.5" thickBot="1">
      <c r="A18" s="90" t="s">
        <v>371</v>
      </c>
      <c r="B18" s="91">
        <v>10</v>
      </c>
      <c r="C18" s="92" t="s">
        <v>372</v>
      </c>
      <c r="D18" s="92" t="s">
        <v>360</v>
      </c>
      <c r="E18" s="92" t="s">
        <v>361</v>
      </c>
      <c r="F18" s="92" t="s">
        <v>373</v>
      </c>
      <c r="G18" s="102" t="s">
        <v>363</v>
      </c>
      <c r="H18" s="369"/>
    </row>
    <row r="19" spans="1:8" ht="13.5" thickBot="1">
      <c r="A19" s="93" t="s">
        <v>374</v>
      </c>
      <c r="B19" s="94">
        <v>33</v>
      </c>
      <c r="C19" s="95" t="s">
        <v>375</v>
      </c>
      <c r="D19" s="95" t="s">
        <v>376</v>
      </c>
      <c r="E19" s="95" t="s">
        <v>377</v>
      </c>
      <c r="F19" s="95" t="s">
        <v>378</v>
      </c>
      <c r="G19" s="368" t="s">
        <v>379</v>
      </c>
      <c r="H19" s="369" t="s">
        <v>380</v>
      </c>
    </row>
    <row r="20" spans="1:8" ht="13.5" thickBot="1">
      <c r="A20" s="93" t="s">
        <v>374</v>
      </c>
      <c r="B20" s="94">
        <v>11</v>
      </c>
      <c r="C20" s="95" t="s">
        <v>381</v>
      </c>
      <c r="D20" s="95" t="s">
        <v>376</v>
      </c>
      <c r="E20" s="95" t="s">
        <v>377</v>
      </c>
      <c r="F20" s="95" t="s">
        <v>378</v>
      </c>
      <c r="G20" s="368"/>
      <c r="H20" s="369"/>
    </row>
    <row r="21" spans="1:8" ht="13.5" thickBot="1">
      <c r="A21" s="90" t="s">
        <v>382</v>
      </c>
      <c r="B21" s="91">
        <v>28</v>
      </c>
      <c r="C21" s="92" t="s">
        <v>383</v>
      </c>
      <c r="D21" s="92" t="s">
        <v>376</v>
      </c>
      <c r="E21" s="92" t="s">
        <v>384</v>
      </c>
      <c r="F21" s="92" t="s">
        <v>385</v>
      </c>
      <c r="G21" s="102" t="s">
        <v>363</v>
      </c>
      <c r="H21" s="369" t="s">
        <v>364</v>
      </c>
    </row>
    <row r="22" spans="1:8" ht="13.5" thickBot="1">
      <c r="A22" s="90" t="s">
        <v>386</v>
      </c>
      <c r="B22" s="91">
        <v>27</v>
      </c>
      <c r="C22" s="92" t="s">
        <v>387</v>
      </c>
      <c r="D22" s="92" t="s">
        <v>376</v>
      </c>
      <c r="E22" s="92" t="s">
        <v>384</v>
      </c>
      <c r="F22" s="92" t="s">
        <v>385</v>
      </c>
      <c r="G22" s="102" t="s">
        <v>363</v>
      </c>
      <c r="H22" s="369"/>
    </row>
    <row r="23" spans="1:8" ht="13.5" thickBot="1">
      <c r="A23" s="90" t="s">
        <v>388</v>
      </c>
      <c r="B23" s="91">
        <v>16</v>
      </c>
      <c r="C23" s="92" t="s">
        <v>389</v>
      </c>
      <c r="D23" s="92" t="s">
        <v>376</v>
      </c>
      <c r="E23" s="92" t="s">
        <v>384</v>
      </c>
      <c r="F23" s="92" t="s">
        <v>385</v>
      </c>
      <c r="G23" s="102" t="s">
        <v>363</v>
      </c>
      <c r="H23" s="369"/>
    </row>
    <row r="24" spans="1:8" ht="13.5" thickBot="1">
      <c r="A24" s="90" t="s">
        <v>390</v>
      </c>
      <c r="B24" s="91">
        <v>17</v>
      </c>
      <c r="C24" s="92" t="s">
        <v>391</v>
      </c>
      <c r="D24" s="92" t="s">
        <v>376</v>
      </c>
      <c r="E24" s="92" t="s">
        <v>384</v>
      </c>
      <c r="F24" s="92" t="s">
        <v>385</v>
      </c>
      <c r="G24" s="102" t="s">
        <v>363</v>
      </c>
      <c r="H24" s="369"/>
    </row>
    <row r="25" spans="1:8" ht="13.5" thickBot="1">
      <c r="A25" s="93" t="s">
        <v>392</v>
      </c>
      <c r="B25" s="94">
        <v>26</v>
      </c>
      <c r="C25" s="95" t="s">
        <v>393</v>
      </c>
      <c r="D25" s="95" t="s">
        <v>376</v>
      </c>
      <c r="E25" s="95" t="s">
        <v>394</v>
      </c>
      <c r="F25" s="96" t="s">
        <v>395</v>
      </c>
    </row>
    <row r="26" spans="1:8" ht="13.5" thickBot="1">
      <c r="A26" s="93" t="s">
        <v>396</v>
      </c>
      <c r="B26" s="94">
        <v>25</v>
      </c>
      <c r="C26" s="95" t="s">
        <v>397</v>
      </c>
      <c r="D26" s="95" t="s">
        <v>376</v>
      </c>
      <c r="E26" s="95" t="s">
        <v>394</v>
      </c>
      <c r="F26" s="96" t="s">
        <v>395</v>
      </c>
    </row>
    <row r="27" spans="1:8" ht="13.5" thickBot="1">
      <c r="A27" s="93" t="s">
        <v>398</v>
      </c>
      <c r="B27" s="94">
        <v>18</v>
      </c>
      <c r="C27" s="95" t="s">
        <v>399</v>
      </c>
      <c r="D27" s="95" t="s">
        <v>376</v>
      </c>
      <c r="E27" s="95" t="s">
        <v>394</v>
      </c>
      <c r="F27" s="96" t="s">
        <v>395</v>
      </c>
    </row>
    <row r="28" spans="1:8" ht="13.5" thickBot="1">
      <c r="A28" s="93" t="s">
        <v>400</v>
      </c>
      <c r="B28" s="94">
        <v>19</v>
      </c>
      <c r="C28" s="95" t="s">
        <v>401</v>
      </c>
      <c r="D28" s="95" t="s">
        <v>376</v>
      </c>
      <c r="E28" s="95" t="s">
        <v>394</v>
      </c>
      <c r="F28" s="96" t="s">
        <v>395</v>
      </c>
    </row>
    <row r="29" spans="1:8" ht="13.5" thickBot="1">
      <c r="A29" s="90" t="s">
        <v>402</v>
      </c>
      <c r="B29" s="91">
        <v>32</v>
      </c>
      <c r="C29" s="92" t="s">
        <v>403</v>
      </c>
      <c r="D29" s="92" t="s">
        <v>360</v>
      </c>
      <c r="E29" s="92" t="s">
        <v>361</v>
      </c>
      <c r="F29" s="92" t="s">
        <v>404</v>
      </c>
    </row>
    <row r="30" spans="1:8" ht="13.5" thickBot="1">
      <c r="A30" s="90" t="s">
        <v>405</v>
      </c>
      <c r="B30" s="91">
        <v>31</v>
      </c>
      <c r="C30" s="92" t="s">
        <v>406</v>
      </c>
      <c r="D30" s="92" t="s">
        <v>360</v>
      </c>
      <c r="E30" s="92" t="s">
        <v>361</v>
      </c>
      <c r="F30" s="92" t="s">
        <v>404</v>
      </c>
    </row>
    <row r="31" spans="1:8" ht="13.5" thickBot="1">
      <c r="A31" s="90" t="s">
        <v>407</v>
      </c>
      <c r="B31" s="91">
        <v>12</v>
      </c>
      <c r="C31" s="92" t="s">
        <v>408</v>
      </c>
      <c r="D31" s="92" t="s">
        <v>360</v>
      </c>
      <c r="E31" s="92" t="s">
        <v>361</v>
      </c>
      <c r="F31" s="92" t="s">
        <v>404</v>
      </c>
    </row>
    <row r="32" spans="1:8" ht="13.5" thickBot="1">
      <c r="A32" s="90" t="s">
        <v>409</v>
      </c>
      <c r="B32" s="91">
        <v>13</v>
      </c>
      <c r="C32" s="92" t="s">
        <v>410</v>
      </c>
      <c r="D32" s="92" t="s">
        <v>360</v>
      </c>
      <c r="E32" s="92" t="s">
        <v>361</v>
      </c>
      <c r="F32" s="92" t="s">
        <v>404</v>
      </c>
    </row>
    <row r="33" spans="1:8" ht="13.5" thickBot="1">
      <c r="A33" s="93" t="s">
        <v>411</v>
      </c>
      <c r="B33" s="94">
        <v>30</v>
      </c>
      <c r="C33" s="95" t="s">
        <v>412</v>
      </c>
      <c r="D33" s="95" t="s">
        <v>413</v>
      </c>
      <c r="E33" s="95" t="s">
        <v>413</v>
      </c>
      <c r="F33" s="95" t="s">
        <v>414</v>
      </c>
      <c r="G33" s="102" t="s">
        <v>363</v>
      </c>
      <c r="H33" s="369" t="s">
        <v>364</v>
      </c>
    </row>
    <row r="34" spans="1:8" ht="13.5" thickBot="1">
      <c r="A34" s="93" t="s">
        <v>415</v>
      </c>
      <c r="B34" s="94">
        <v>29</v>
      </c>
      <c r="C34" s="95" t="s">
        <v>416</v>
      </c>
      <c r="D34" s="95" t="s">
        <v>413</v>
      </c>
      <c r="E34" s="95" t="s">
        <v>413</v>
      </c>
      <c r="F34" s="95" t="s">
        <v>414</v>
      </c>
      <c r="G34" s="102" t="s">
        <v>363</v>
      </c>
      <c r="H34" s="369"/>
    </row>
    <row r="35" spans="1:8" ht="13.5" thickBot="1">
      <c r="A35" s="93" t="s">
        <v>417</v>
      </c>
      <c r="B35" s="94">
        <v>14</v>
      </c>
      <c r="C35" s="95" t="s">
        <v>418</v>
      </c>
      <c r="D35" s="95" t="s">
        <v>413</v>
      </c>
      <c r="E35" s="95" t="s">
        <v>413</v>
      </c>
      <c r="F35" s="95" t="s">
        <v>414</v>
      </c>
      <c r="G35" s="102" t="s">
        <v>363</v>
      </c>
      <c r="H35" s="369"/>
    </row>
    <row r="36" spans="1:8" ht="13.5" thickBot="1">
      <c r="A36" s="93" t="s">
        <v>419</v>
      </c>
      <c r="B36" s="94">
        <v>15</v>
      </c>
      <c r="C36" s="95" t="s">
        <v>420</v>
      </c>
      <c r="D36" s="95" t="s">
        <v>413</v>
      </c>
      <c r="E36" s="95" t="s">
        <v>413</v>
      </c>
      <c r="F36" s="95" t="s">
        <v>414</v>
      </c>
      <c r="G36" s="102" t="s">
        <v>363</v>
      </c>
      <c r="H36" s="369"/>
    </row>
    <row r="37" spans="1:8" ht="13.5" thickBot="1">
      <c r="A37" s="97" t="s">
        <v>35</v>
      </c>
      <c r="B37" s="98" t="s">
        <v>421</v>
      </c>
      <c r="C37" s="99" t="s">
        <v>422</v>
      </c>
      <c r="D37" s="99" t="s">
        <v>35</v>
      </c>
      <c r="E37" s="99" t="s">
        <v>35</v>
      </c>
      <c r="F37" s="99" t="s">
        <v>423</v>
      </c>
    </row>
    <row r="38" spans="1:8">
      <c r="A38" s="61" t="s">
        <v>424</v>
      </c>
    </row>
    <row r="41" spans="1:8" ht="15">
      <c r="A41" s="316" t="s">
        <v>20</v>
      </c>
      <c r="B41" s="316" t="s">
        <v>425</v>
      </c>
      <c r="C41" s="59"/>
    </row>
    <row r="42" spans="1:8" ht="15">
      <c r="A42" s="316" t="s">
        <v>18</v>
      </c>
      <c r="B42" s="316" t="s">
        <v>426</v>
      </c>
      <c r="C42" s="59"/>
    </row>
    <row r="43" spans="1:8" ht="15">
      <c r="A43" s="316" t="s">
        <v>21</v>
      </c>
      <c r="B43" s="316" t="s">
        <v>427</v>
      </c>
      <c r="C43" s="59"/>
    </row>
    <row r="44" spans="1:8" ht="15">
      <c r="A44" s="316" t="s">
        <v>19</v>
      </c>
      <c r="B44" s="316" t="s">
        <v>428</v>
      </c>
      <c r="C44" s="59"/>
    </row>
    <row r="45" spans="1:8" ht="15">
      <c r="A45" s="59"/>
      <c r="B45" s="59"/>
      <c r="C45" s="59"/>
    </row>
    <row r="46" spans="1:8" ht="15.75">
      <c r="A46" s="58"/>
      <c r="B46" s="59"/>
      <c r="C46" s="59"/>
    </row>
    <row r="47" spans="1:8" ht="15.75">
      <c r="A47" s="58"/>
      <c r="B47" s="59"/>
      <c r="C47" s="59"/>
    </row>
    <row r="48" spans="1:8" ht="15.75">
      <c r="A48" s="58" t="s">
        <v>429</v>
      </c>
      <c r="B48" s="59"/>
      <c r="C48" s="59"/>
    </row>
    <row r="49" spans="1:3" ht="15.75">
      <c r="A49" s="58"/>
      <c r="B49" s="59"/>
      <c r="C49" s="59"/>
    </row>
    <row r="50" spans="1:3" ht="15.75">
      <c r="A50" s="58" t="s">
        <v>430</v>
      </c>
      <c r="B50" s="316"/>
      <c r="C50" s="59"/>
    </row>
    <row r="51" spans="1:3" ht="15.75">
      <c r="A51" s="58" t="s">
        <v>431</v>
      </c>
      <c r="B51" s="59"/>
      <c r="C51" s="59"/>
    </row>
    <row r="52" spans="1:3" ht="15.75">
      <c r="A52" s="58" t="s">
        <v>432</v>
      </c>
      <c r="B52" s="59"/>
      <c r="C52" s="59"/>
    </row>
    <row r="53" spans="1:3" ht="15.75">
      <c r="A53" s="58" t="s">
        <v>433</v>
      </c>
      <c r="B53" s="59"/>
      <c r="C53" s="59"/>
    </row>
    <row r="54" spans="1:3" ht="15.75">
      <c r="A54" s="60" t="s">
        <v>434</v>
      </c>
      <c r="B54" s="59"/>
      <c r="C54" s="59"/>
    </row>
    <row r="76" spans="7:7">
      <c r="G76" t="s">
        <v>435</v>
      </c>
    </row>
    <row r="80" spans="7:7">
      <c r="G80" s="23" t="s">
        <v>436</v>
      </c>
    </row>
    <row r="81" spans="7:7">
      <c r="G81" s="23" t="s">
        <v>436</v>
      </c>
    </row>
    <row r="82" spans="7:7">
      <c r="G82" s="81" t="s">
        <v>436</v>
      </c>
    </row>
    <row r="83" spans="7:7">
      <c r="G83" s="81" t="s">
        <v>436</v>
      </c>
    </row>
    <row r="84" spans="7:7">
      <c r="G84" s="23" t="s">
        <v>436</v>
      </c>
    </row>
    <row r="85" spans="7:7">
      <c r="G85" s="23" t="s">
        <v>436</v>
      </c>
    </row>
    <row r="86" spans="7:7">
      <c r="G86" s="23" t="s">
        <v>436</v>
      </c>
    </row>
    <row r="87" spans="7:7">
      <c r="G87" s="23" t="s">
        <v>436</v>
      </c>
    </row>
    <row r="91" spans="7:7">
      <c r="G91" t="s">
        <v>435</v>
      </c>
    </row>
    <row r="122" spans="7:7" ht="15.75">
      <c r="G122" s="74"/>
    </row>
    <row r="123" spans="7:7" ht="15.75">
      <c r="G123" s="74"/>
    </row>
  </sheetData>
  <mergeCells count="5">
    <mergeCell ref="G19:G20"/>
    <mergeCell ref="H19:H20"/>
    <mergeCell ref="H15:H18"/>
    <mergeCell ref="H21:H24"/>
    <mergeCell ref="H33:H36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C34" sqref="C34"/>
    </sheetView>
  </sheetViews>
  <sheetFormatPr defaultRowHeight="12.7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E1:G1"/>
  <sheetViews>
    <sheetView workbookViewId="0">
      <selection activeCell="K39" sqref="K39"/>
    </sheetView>
  </sheetViews>
  <sheetFormatPr defaultRowHeight="12.75"/>
  <sheetData>
    <row r="1" spans="5:7">
      <c r="E1" s="23" t="s">
        <v>437</v>
      </c>
      <c r="G1" t="s">
        <v>438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F2:H2"/>
  <sheetViews>
    <sheetView workbookViewId="0">
      <selection activeCell="H40" sqref="H40"/>
    </sheetView>
  </sheetViews>
  <sheetFormatPr defaultRowHeight="12.75"/>
  <sheetData>
    <row r="2" spans="6:8">
      <c r="F2" s="23" t="s">
        <v>437</v>
      </c>
      <c r="H2" t="s">
        <v>439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Q230"/>
  <sheetViews>
    <sheetView workbookViewId="0">
      <selection activeCell="X20" sqref="X20"/>
    </sheetView>
  </sheetViews>
  <sheetFormatPr defaultRowHeight="12.75"/>
  <sheetData>
    <row r="2" spans="2:3" ht="15.75">
      <c r="B2" s="58" t="s">
        <v>440</v>
      </c>
    </row>
    <row r="3" spans="2:3" ht="15.75">
      <c r="B3" s="58" t="s">
        <v>441</v>
      </c>
    </row>
    <row r="4" spans="2:3">
      <c r="B4" s="23"/>
    </row>
    <row r="5" spans="2:3">
      <c r="C5" t="s">
        <v>442</v>
      </c>
    </row>
    <row r="19" spans="2:2" ht="15.75">
      <c r="B19" s="58"/>
    </row>
    <row r="20" spans="2:2" ht="15.75">
      <c r="B20" s="58"/>
    </row>
    <row r="21" spans="2:2" ht="15.75">
      <c r="B21" s="58"/>
    </row>
    <row r="22" spans="2:2" ht="15.75">
      <c r="B22" s="58"/>
    </row>
    <row r="23" spans="2:2" ht="15.75">
      <c r="B23" s="58"/>
    </row>
    <row r="24" spans="2:2" ht="15.75">
      <c r="B24" s="58"/>
    </row>
    <row r="25" spans="2:2" ht="15.75">
      <c r="B25" s="58"/>
    </row>
    <row r="26" spans="2:2" ht="15.75">
      <c r="B26" s="58"/>
    </row>
    <row r="27" spans="2:2" ht="15.75">
      <c r="B27" s="58"/>
    </row>
    <row r="28" spans="2:2" ht="15.75">
      <c r="B28" s="58"/>
    </row>
    <row r="29" spans="2:2" ht="15.75">
      <c r="B29" s="58"/>
    </row>
    <row r="30" spans="2:2" ht="15.75">
      <c r="B30" s="58"/>
    </row>
    <row r="31" spans="2:2" ht="15.75">
      <c r="B31" s="58"/>
    </row>
    <row r="32" spans="2:2" ht="15.75">
      <c r="B32" s="58"/>
    </row>
    <row r="33" spans="2:2" ht="15.75">
      <c r="B33" s="58"/>
    </row>
    <row r="36" spans="2:2" ht="15.75">
      <c r="B36" s="58"/>
    </row>
    <row r="37" spans="2:2" ht="15.75">
      <c r="B37" s="58"/>
    </row>
    <row r="38" spans="2:2" ht="15.75">
      <c r="B38" s="58"/>
    </row>
    <row r="39" spans="2:2" ht="15.75">
      <c r="B39" s="58"/>
    </row>
    <row r="40" spans="2:2" ht="15.75">
      <c r="B40" s="58"/>
    </row>
    <row r="41" spans="2:2" ht="15.75">
      <c r="B41" s="58"/>
    </row>
    <row r="42" spans="2:2" ht="15.75">
      <c r="B42" s="58"/>
    </row>
    <row r="43" spans="2:2" ht="15.75">
      <c r="B43" s="58"/>
    </row>
    <row r="44" spans="2:2" ht="15.75">
      <c r="B44" s="58"/>
    </row>
    <row r="45" spans="2:2" ht="15.75">
      <c r="B45" s="58"/>
    </row>
    <row r="46" spans="2:2" ht="15.75">
      <c r="B46" s="58"/>
    </row>
    <row r="47" spans="2:2" ht="15.75">
      <c r="B47" s="58"/>
    </row>
    <row r="48" spans="2:2" ht="15.75">
      <c r="B48" s="58"/>
    </row>
    <row r="49" spans="2:2" ht="15.75">
      <c r="B49" s="58"/>
    </row>
    <row r="50" spans="2:2" ht="15.75">
      <c r="B50" s="58"/>
    </row>
    <row r="51" spans="2:2" ht="15.75">
      <c r="B51" s="58"/>
    </row>
    <row r="52" spans="2:2" ht="15.75">
      <c r="B52" s="58"/>
    </row>
    <row r="53" spans="2:2" ht="15.75">
      <c r="B53" s="58"/>
    </row>
    <row r="54" spans="2:2" ht="15.75">
      <c r="B54" s="58"/>
    </row>
    <row r="55" spans="2:2" ht="15.75">
      <c r="B55" s="58"/>
    </row>
    <row r="56" spans="2:2" ht="15.75">
      <c r="B56" s="58"/>
    </row>
    <row r="57" spans="2:2" ht="15.75">
      <c r="B57" s="58"/>
    </row>
    <row r="58" spans="2:2" ht="15.75">
      <c r="B58" s="58"/>
    </row>
    <row r="59" spans="2:2" ht="15.75">
      <c r="B59" s="58"/>
    </row>
    <row r="60" spans="2:2" ht="15.75">
      <c r="B60" s="58"/>
    </row>
    <row r="61" spans="2:2" ht="15.75">
      <c r="B61" s="58"/>
    </row>
    <row r="62" spans="2:2" ht="15.75">
      <c r="B62" s="58"/>
    </row>
    <row r="63" spans="2:2" ht="15.75">
      <c r="B63" s="58"/>
    </row>
    <row r="64" spans="2:2" ht="15.75">
      <c r="B64" s="58"/>
    </row>
    <row r="65" spans="2:2" ht="15.75">
      <c r="B65" s="58"/>
    </row>
    <row r="66" spans="2:2" ht="15.75">
      <c r="B66" s="58"/>
    </row>
    <row r="67" spans="2:2" ht="15.75">
      <c r="B67" s="58"/>
    </row>
    <row r="68" spans="2:2" ht="15.75">
      <c r="B68" s="58"/>
    </row>
    <row r="69" spans="2:2" ht="15.75">
      <c r="B69" s="58"/>
    </row>
    <row r="70" spans="2:2" ht="15.75">
      <c r="B70" s="58"/>
    </row>
    <row r="71" spans="2:2" ht="15.75">
      <c r="B71" s="58"/>
    </row>
    <row r="72" spans="2:2" ht="15.75">
      <c r="B72" s="58"/>
    </row>
    <row r="73" spans="2:2" ht="15.75">
      <c r="B73" s="58"/>
    </row>
    <row r="74" spans="2:2" ht="15.75">
      <c r="B74" s="58"/>
    </row>
    <row r="75" spans="2:2" ht="15.75">
      <c r="B75" s="58"/>
    </row>
    <row r="76" spans="2:2" ht="15.75">
      <c r="B76" s="58"/>
    </row>
    <row r="77" spans="2:2" ht="15.75">
      <c r="B77" s="58"/>
    </row>
    <row r="78" spans="2:2" ht="15.75">
      <c r="B78" s="58"/>
    </row>
    <row r="79" spans="2:2" ht="15.75">
      <c r="B79" s="58"/>
    </row>
    <row r="80" spans="2:2" ht="15.75">
      <c r="B80" s="58"/>
    </row>
    <row r="81" spans="2:2" ht="15.75">
      <c r="B81" s="58"/>
    </row>
    <row r="82" spans="2:2" ht="15.75">
      <c r="B82" s="58"/>
    </row>
    <row r="83" spans="2:2" ht="15.75">
      <c r="B83" s="58"/>
    </row>
    <row r="84" spans="2:2" ht="15.75">
      <c r="B84" s="58"/>
    </row>
    <row r="85" spans="2:2" ht="15.75">
      <c r="B85" s="58"/>
    </row>
    <row r="86" spans="2:2" ht="15.75">
      <c r="B86" s="58"/>
    </row>
    <row r="87" spans="2:2" ht="15.75">
      <c r="B87" s="58"/>
    </row>
    <row r="88" spans="2:2" ht="15.75">
      <c r="B88" s="58"/>
    </row>
    <row r="89" spans="2:2" ht="15.75">
      <c r="B89" s="58"/>
    </row>
    <row r="90" spans="2:2" ht="15.75">
      <c r="B90" s="58"/>
    </row>
    <row r="91" spans="2:2" ht="15.75">
      <c r="B91" s="58"/>
    </row>
    <row r="92" spans="2:2" ht="15.75">
      <c r="B92" s="58"/>
    </row>
    <row r="93" spans="2:2" ht="15.75">
      <c r="B93" s="58"/>
    </row>
    <row r="94" spans="2:2" ht="15.75">
      <c r="B94" s="58"/>
    </row>
    <row r="95" spans="2:2" ht="15.75">
      <c r="B95" s="58"/>
    </row>
    <row r="96" spans="2:2" ht="15.75">
      <c r="B96" s="58"/>
    </row>
    <row r="97" spans="2:2" ht="15.75">
      <c r="B97" s="58"/>
    </row>
    <row r="98" spans="2:2" ht="15.75">
      <c r="B98" s="58"/>
    </row>
    <row r="99" spans="2:2" ht="15.75">
      <c r="B99" s="58"/>
    </row>
    <row r="100" spans="2:2" ht="15.75">
      <c r="B100" s="58"/>
    </row>
    <row r="101" spans="2:2" ht="15.75">
      <c r="B101" s="58"/>
    </row>
    <row r="102" spans="2:2" ht="15.75">
      <c r="B102" s="58"/>
    </row>
    <row r="103" spans="2:2" ht="15.75">
      <c r="B103" s="58"/>
    </row>
    <row r="104" spans="2:2" ht="15.75">
      <c r="B104" s="58"/>
    </row>
    <row r="105" spans="2:2" ht="15.75">
      <c r="B105" s="58"/>
    </row>
    <row r="106" spans="2:2" ht="15.75">
      <c r="B106" s="58"/>
    </row>
    <row r="107" spans="2:2" ht="15.75">
      <c r="B107" s="58"/>
    </row>
    <row r="108" spans="2:2" ht="15.75">
      <c r="B108" s="58"/>
    </row>
    <row r="109" spans="2:2" ht="15.75">
      <c r="B109" s="58"/>
    </row>
    <row r="110" spans="2:2" ht="15.75">
      <c r="B110" s="58"/>
    </row>
    <row r="111" spans="2:2" ht="15.75">
      <c r="B111" s="58"/>
    </row>
    <row r="112" spans="2:2" ht="15.75">
      <c r="B112" s="58"/>
    </row>
    <row r="113" spans="2:2" ht="15.75">
      <c r="B113" s="58"/>
    </row>
    <row r="114" spans="2:2" ht="15.75">
      <c r="B114" s="58"/>
    </row>
    <row r="115" spans="2:2" ht="15.75">
      <c r="B115" s="58"/>
    </row>
    <row r="116" spans="2:2" ht="15.75">
      <c r="B116" s="58"/>
    </row>
    <row r="117" spans="2:2" ht="15.75">
      <c r="B117" s="58"/>
    </row>
    <row r="118" spans="2:2" ht="15.75">
      <c r="B118" s="58"/>
    </row>
    <row r="119" spans="2:2" ht="15.75">
      <c r="B119" s="58"/>
    </row>
    <row r="120" spans="2:2" ht="15.75">
      <c r="B120" s="58"/>
    </row>
    <row r="121" spans="2:2" ht="15.75">
      <c r="B121" s="58"/>
    </row>
    <row r="122" spans="2:2" ht="15.75">
      <c r="B122" s="58"/>
    </row>
    <row r="123" spans="2:2" ht="15.75">
      <c r="B123" s="58"/>
    </row>
    <row r="124" spans="2:2" ht="15.75">
      <c r="B124" s="58"/>
    </row>
    <row r="125" spans="2:2" ht="15.75">
      <c r="B125" s="58"/>
    </row>
    <row r="126" spans="2:2" ht="15.75">
      <c r="B126" s="58"/>
    </row>
    <row r="127" spans="2:2" ht="15.75">
      <c r="B127" s="58"/>
    </row>
    <row r="128" spans="2:2" ht="15.75">
      <c r="B128" s="58"/>
    </row>
    <row r="129" spans="2:2" ht="15.75">
      <c r="B129" s="58"/>
    </row>
    <row r="130" spans="2:2" ht="15.75">
      <c r="B130" s="58"/>
    </row>
    <row r="131" spans="2:2" ht="15.75">
      <c r="B131" s="58"/>
    </row>
    <row r="132" spans="2:2" ht="15.75">
      <c r="B132" s="58"/>
    </row>
    <row r="133" spans="2:2" ht="15.75">
      <c r="B133" s="58"/>
    </row>
    <row r="134" spans="2:2" ht="15.75">
      <c r="B134" s="58"/>
    </row>
    <row r="135" spans="2:2" ht="15.75">
      <c r="B135" s="58"/>
    </row>
    <row r="136" spans="2:2" ht="15.75">
      <c r="B136" s="58"/>
    </row>
    <row r="137" spans="2:2" ht="15.75">
      <c r="B137" s="58"/>
    </row>
    <row r="138" spans="2:2" ht="15.75">
      <c r="B138" s="58"/>
    </row>
    <row r="139" spans="2:2" ht="15.75">
      <c r="B139" s="58"/>
    </row>
    <row r="140" spans="2:2" ht="15.75">
      <c r="B140" s="58"/>
    </row>
    <row r="141" spans="2:2" ht="15.75">
      <c r="B141" s="58"/>
    </row>
    <row r="142" spans="2:2" ht="15.75">
      <c r="B142" s="58"/>
    </row>
    <row r="143" spans="2:2" ht="15.75">
      <c r="B143" s="58"/>
    </row>
    <row r="144" spans="2:2" ht="15.75">
      <c r="B144" s="58"/>
    </row>
    <row r="145" spans="1:10" ht="15.75">
      <c r="B145" s="58"/>
    </row>
    <row r="146" spans="1:10" ht="15.75">
      <c r="B146" s="58"/>
    </row>
    <row r="147" spans="1:10" ht="15.75">
      <c r="B147" s="58"/>
    </row>
    <row r="148" spans="1:10" ht="15.75">
      <c r="B148" s="58"/>
    </row>
    <row r="149" spans="1:10" ht="15.75">
      <c r="B149" s="58"/>
    </row>
    <row r="150" spans="1:10" ht="15.75">
      <c r="A150" t="s">
        <v>443</v>
      </c>
      <c r="B150" s="58"/>
    </row>
    <row r="151" spans="1:10" ht="15.75">
      <c r="B151" s="58"/>
    </row>
    <row r="152" spans="1:10" ht="15.75">
      <c r="B152" s="58"/>
      <c r="I152" s="61"/>
    </row>
    <row r="153" spans="1:10" ht="15.75">
      <c r="B153" s="100" t="s">
        <v>444</v>
      </c>
      <c r="J153" s="101"/>
    </row>
    <row r="155" spans="1:10" ht="15.75">
      <c r="B155" s="58"/>
    </row>
    <row r="156" spans="1:10" ht="15.75">
      <c r="B156" s="58"/>
    </row>
    <row r="157" spans="1:10" ht="15.75">
      <c r="B157" s="58"/>
    </row>
    <row r="158" spans="1:10" ht="15.75">
      <c r="B158" s="58"/>
    </row>
    <row r="159" spans="1:10" ht="15.75">
      <c r="B159" s="58"/>
    </row>
    <row r="160" spans="1:10" ht="15.75">
      <c r="B160" s="58"/>
    </row>
    <row r="161" spans="2:17" ht="15.75">
      <c r="B161" s="58"/>
    </row>
    <row r="162" spans="2:17" ht="15.75">
      <c r="B162" s="58"/>
    </row>
    <row r="163" spans="2:17" ht="15.75">
      <c r="B163" s="58"/>
    </row>
    <row r="164" spans="2:17" ht="15.75">
      <c r="B164" s="58"/>
    </row>
    <row r="165" spans="2:17" ht="15.75">
      <c r="B165" s="58"/>
    </row>
    <row r="166" spans="2:17" ht="15.75">
      <c r="B166" s="58"/>
    </row>
    <row r="167" spans="2:17" ht="15.75">
      <c r="B167" s="58"/>
    </row>
    <row r="168" spans="2:17" ht="15.75">
      <c r="B168" s="58"/>
    </row>
    <row r="169" spans="2:17" ht="15.75">
      <c r="B169" s="58"/>
      <c r="Q169" s="103" t="s">
        <v>445</v>
      </c>
    </row>
    <row r="170" spans="2:17" ht="15.75">
      <c r="B170" s="58"/>
    </row>
    <row r="171" spans="2:17" ht="15.75">
      <c r="B171" s="58"/>
    </row>
    <row r="172" spans="2:17" ht="15.75">
      <c r="B172" s="58"/>
    </row>
    <row r="173" spans="2:17" ht="15.75">
      <c r="B173" s="58"/>
    </row>
    <row r="174" spans="2:17" ht="15.75">
      <c r="B174" s="58"/>
    </row>
    <row r="175" spans="2:17" ht="15.75">
      <c r="B175" s="58"/>
    </row>
    <row r="176" spans="2:17" ht="15.75">
      <c r="B176" s="58"/>
    </row>
    <row r="177" spans="2:2" ht="15.75">
      <c r="B177" s="58"/>
    </row>
    <row r="178" spans="2:2" ht="15.75">
      <c r="B178" s="58"/>
    </row>
    <row r="180" spans="2:2" ht="15.75">
      <c r="B180" s="58"/>
    </row>
    <row r="182" spans="2:2" ht="15.75">
      <c r="B182" s="58"/>
    </row>
    <row r="183" spans="2:2" ht="15.75">
      <c r="B183" s="58"/>
    </row>
    <row r="187" spans="2:2" ht="15.75">
      <c r="B187" s="58" t="s">
        <v>446</v>
      </c>
    </row>
    <row r="189" spans="2:2" ht="15.75">
      <c r="B189" s="100"/>
    </row>
    <row r="204" spans="12:12">
      <c r="L204" s="103" t="s">
        <v>445</v>
      </c>
    </row>
    <row r="212" spans="2:4" ht="15.75">
      <c r="B212" s="58" t="s">
        <v>447</v>
      </c>
    </row>
    <row r="213" spans="2:4">
      <c r="D213" s="23" t="s">
        <v>448</v>
      </c>
    </row>
    <row r="230" spans="12:12">
      <c r="L230" t="s">
        <v>380</v>
      </c>
    </row>
  </sheetData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H155"/>
  <sheetViews>
    <sheetView workbookViewId="0">
      <selection activeCell="E4" sqref="E4"/>
    </sheetView>
  </sheetViews>
  <sheetFormatPr defaultColWidth="9.140625" defaultRowHeight="12.75"/>
  <cols>
    <col min="1" max="1" width="31.140625" style="69" bestFit="1" customWidth="1"/>
    <col min="2" max="2" width="20.28515625" style="69" customWidth="1"/>
    <col min="3" max="3" width="13.140625" style="69" customWidth="1"/>
    <col min="4" max="4" width="14.140625" style="69" customWidth="1"/>
    <col min="5" max="5" width="77.5703125" style="69" bestFit="1" customWidth="1"/>
    <col min="6" max="16384" width="9.140625" style="69"/>
  </cols>
  <sheetData>
    <row r="2" spans="1:5">
      <c r="A2" s="68" t="s">
        <v>449</v>
      </c>
      <c r="B2" s="69">
        <v>4</v>
      </c>
    </row>
    <row r="4" spans="1:5">
      <c r="A4" s="70"/>
      <c r="B4" s="70"/>
      <c r="C4" s="69">
        <v>1</v>
      </c>
      <c r="D4" s="69" t="s">
        <v>450</v>
      </c>
      <c r="E4" s="82"/>
    </row>
    <row r="5" spans="1:5">
      <c r="A5" s="70"/>
      <c r="B5" s="70"/>
      <c r="E5" s="82"/>
    </row>
    <row r="6" spans="1:5">
      <c r="A6" s="70"/>
      <c r="B6" s="70"/>
      <c r="E6" s="82"/>
    </row>
    <row r="7" spans="1:5">
      <c r="A7" s="70"/>
      <c r="B7" s="70"/>
      <c r="E7" s="82"/>
    </row>
    <row r="8" spans="1:5">
      <c r="A8" s="70"/>
      <c r="B8" s="71"/>
      <c r="E8" s="82"/>
    </row>
    <row r="11" spans="1:5">
      <c r="A11" s="68" t="s">
        <v>451</v>
      </c>
      <c r="B11" s="69">
        <v>3</v>
      </c>
    </row>
    <row r="12" spans="1:5">
      <c r="A12" s="68"/>
    </row>
    <row r="13" spans="1:5">
      <c r="A13" s="68"/>
      <c r="B13" s="69" t="s">
        <v>452</v>
      </c>
    </row>
    <row r="14" spans="1:5">
      <c r="A14" s="68"/>
    </row>
    <row r="15" spans="1:5">
      <c r="A15" s="68"/>
    </row>
    <row r="16" spans="1:5">
      <c r="A16" s="68"/>
    </row>
    <row r="17" spans="1:8">
      <c r="A17" s="69" t="s">
        <v>453</v>
      </c>
      <c r="E17" s="71" t="s">
        <v>454</v>
      </c>
    </row>
    <row r="18" spans="1:8">
      <c r="A18" s="71" t="s">
        <v>455</v>
      </c>
      <c r="B18" s="69" t="s">
        <v>456</v>
      </c>
    </row>
    <row r="19" spans="1:8">
      <c r="A19" s="69" t="s">
        <v>457</v>
      </c>
      <c r="E19" s="69" t="s">
        <v>458</v>
      </c>
    </row>
    <row r="20" spans="1:8">
      <c r="A20" s="69" t="s">
        <v>459</v>
      </c>
      <c r="B20" s="69" t="s">
        <v>460</v>
      </c>
    </row>
    <row r="21" spans="1:8">
      <c r="A21" s="69" t="s">
        <v>461</v>
      </c>
      <c r="B21" s="69" t="s">
        <v>462</v>
      </c>
      <c r="D21" s="72"/>
      <c r="E21" s="72"/>
    </row>
    <row r="22" spans="1:8">
      <c r="A22" s="69" t="s">
        <v>463</v>
      </c>
      <c r="B22" s="69" t="s">
        <v>464</v>
      </c>
      <c r="C22" s="69" t="s">
        <v>465</v>
      </c>
    </row>
    <row r="23" spans="1:8">
      <c r="A23" s="69" t="s">
        <v>466</v>
      </c>
      <c r="B23" s="69" t="s">
        <v>467</v>
      </c>
    </row>
    <row r="24" spans="1:8">
      <c r="A24" s="69" t="s">
        <v>468</v>
      </c>
      <c r="B24" s="69" t="s">
        <v>469</v>
      </c>
    </row>
    <row r="25" spans="1:8">
      <c r="A25" s="69" t="s">
        <v>470</v>
      </c>
      <c r="B25" s="69" t="s">
        <v>464</v>
      </c>
      <c r="C25" s="69" t="s">
        <v>465</v>
      </c>
    </row>
    <row r="26" spans="1:8">
      <c r="A26" s="69" t="s">
        <v>471</v>
      </c>
      <c r="B26" s="69" t="s">
        <v>467</v>
      </c>
    </row>
    <row r="27" spans="1:8">
      <c r="A27" s="69" t="s">
        <v>472</v>
      </c>
      <c r="B27" s="69" t="s">
        <v>469</v>
      </c>
      <c r="F27" s="72"/>
      <c r="G27" s="72"/>
      <c r="H27" s="72"/>
    </row>
    <row r="45" spans="1:5">
      <c r="A45" s="69" t="s">
        <v>473</v>
      </c>
      <c r="E45" s="71" t="s">
        <v>474</v>
      </c>
    </row>
    <row r="46" spans="1:5">
      <c r="A46" s="71" t="s">
        <v>475</v>
      </c>
      <c r="B46" s="69" t="s">
        <v>88</v>
      </c>
    </row>
    <row r="47" spans="1:5">
      <c r="A47" s="69" t="s">
        <v>476</v>
      </c>
      <c r="E47" s="69" t="s">
        <v>477</v>
      </c>
    </row>
    <row r="48" spans="1:5">
      <c r="A48" s="69" t="s">
        <v>459</v>
      </c>
      <c r="B48" s="69" t="s">
        <v>478</v>
      </c>
    </row>
    <row r="49" spans="1:7">
      <c r="A49" s="69" t="s">
        <v>461</v>
      </c>
      <c r="B49" s="69" t="s">
        <v>462</v>
      </c>
      <c r="D49" s="72"/>
      <c r="E49" s="72"/>
    </row>
    <row r="50" spans="1:7">
      <c r="A50" s="69" t="s">
        <v>463</v>
      </c>
      <c r="B50" s="69" t="s">
        <v>464</v>
      </c>
      <c r="C50" s="69" t="s">
        <v>465</v>
      </c>
    </row>
    <row r="51" spans="1:7">
      <c r="A51" s="69" t="s">
        <v>466</v>
      </c>
      <c r="B51" s="69" t="s">
        <v>467</v>
      </c>
    </row>
    <row r="52" spans="1:7">
      <c r="A52" s="69" t="s">
        <v>468</v>
      </c>
      <c r="B52" s="69" t="s">
        <v>469</v>
      </c>
    </row>
    <row r="53" spans="1:7">
      <c r="A53" s="69" t="s">
        <v>470</v>
      </c>
      <c r="B53" s="69" t="s">
        <v>464</v>
      </c>
      <c r="C53" s="69" t="s">
        <v>465</v>
      </c>
    </row>
    <row r="54" spans="1:7">
      <c r="A54" s="69" t="s">
        <v>471</v>
      </c>
      <c r="B54" s="69" t="s">
        <v>467</v>
      </c>
    </row>
    <row r="55" spans="1:7">
      <c r="A55" s="69" t="s">
        <v>472</v>
      </c>
      <c r="B55" s="69" t="s">
        <v>469</v>
      </c>
      <c r="F55" s="72"/>
      <c r="G55" s="72"/>
    </row>
    <row r="72" spans="1:5">
      <c r="A72" s="69" t="s">
        <v>473</v>
      </c>
      <c r="E72" s="71" t="s">
        <v>474</v>
      </c>
    </row>
    <row r="73" spans="1:5">
      <c r="A73" s="71" t="s">
        <v>475</v>
      </c>
      <c r="B73" s="69" t="s">
        <v>88</v>
      </c>
    </row>
    <row r="74" spans="1:5">
      <c r="A74" s="69" t="s">
        <v>479</v>
      </c>
      <c r="E74" s="69" t="s">
        <v>480</v>
      </c>
    </row>
    <row r="75" spans="1:5">
      <c r="A75" s="69" t="s">
        <v>459</v>
      </c>
      <c r="B75" s="69" t="s">
        <v>478</v>
      </c>
    </row>
    <row r="76" spans="1:5">
      <c r="A76" s="69" t="s">
        <v>461</v>
      </c>
      <c r="B76" s="69" t="s">
        <v>462</v>
      </c>
      <c r="D76" s="72"/>
      <c r="E76" s="72"/>
    </row>
    <row r="77" spans="1:5">
      <c r="A77" s="69" t="s">
        <v>463</v>
      </c>
      <c r="B77" s="69" t="s">
        <v>464</v>
      </c>
      <c r="C77" s="69" t="s">
        <v>465</v>
      </c>
    </row>
    <row r="78" spans="1:5">
      <c r="A78" s="69" t="s">
        <v>466</v>
      </c>
      <c r="B78" s="69" t="s">
        <v>467</v>
      </c>
    </row>
    <row r="79" spans="1:5">
      <c r="A79" s="69" t="s">
        <v>468</v>
      </c>
      <c r="B79" s="69" t="s">
        <v>469</v>
      </c>
    </row>
    <row r="80" spans="1:5">
      <c r="A80" s="69" t="s">
        <v>470</v>
      </c>
      <c r="B80" s="69" t="s">
        <v>464</v>
      </c>
      <c r="C80" s="69" t="s">
        <v>465</v>
      </c>
    </row>
    <row r="81" spans="1:7">
      <c r="A81" s="69" t="s">
        <v>471</v>
      </c>
      <c r="B81" s="69" t="s">
        <v>467</v>
      </c>
    </row>
    <row r="82" spans="1:7">
      <c r="A82" s="69" t="s">
        <v>472</v>
      </c>
      <c r="B82" s="69" t="s">
        <v>469</v>
      </c>
      <c r="F82" s="72"/>
      <c r="G82" s="72"/>
    </row>
    <row r="108" spans="1:1">
      <c r="A108" s="69" t="s">
        <v>481</v>
      </c>
    </row>
    <row r="110" spans="1:1" ht="15.75">
      <c r="A110" s="73" t="s">
        <v>482</v>
      </c>
    </row>
    <row r="111" spans="1:1" ht="15.75">
      <c r="A111" s="73" t="s">
        <v>483</v>
      </c>
    </row>
    <row r="113" spans="1:1">
      <c r="A113" s="72" t="s">
        <v>484</v>
      </c>
    </row>
    <row r="114" spans="1:1" ht="15.75">
      <c r="A114" s="73"/>
    </row>
    <row r="115" spans="1:1">
      <c r="A115" s="69" t="s">
        <v>485</v>
      </c>
    </row>
    <row r="116" spans="1:1">
      <c r="A116" s="72"/>
    </row>
    <row r="152" spans="3:3" ht="15.75">
      <c r="C152" s="73"/>
    </row>
    <row r="153" spans="3:3" ht="15.75">
      <c r="C153" s="73"/>
    </row>
    <row r="155" spans="3:3">
      <c r="C155" s="72"/>
    </row>
  </sheetData>
  <pageMargins left="0.7" right="0.7" top="0.75" bottom="0.75" header="0.3" footer="0.3"/>
  <pageSetup orientation="portrait" horizontalDpi="4294967292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C101"/>
  <sheetViews>
    <sheetView workbookViewId="0">
      <selection activeCell="B52" sqref="B52"/>
    </sheetView>
  </sheetViews>
  <sheetFormatPr defaultColWidth="9.140625" defaultRowHeight="12.75"/>
  <cols>
    <col min="1" max="1" width="9.140625" style="69"/>
    <col min="2" max="2" width="29.42578125" style="69" customWidth="1"/>
    <col min="3" max="3" width="32.7109375" style="69" customWidth="1"/>
    <col min="4" max="16384" width="9.140625" style="69"/>
  </cols>
  <sheetData>
    <row r="2" spans="1:29">
      <c r="A2" s="69" t="s">
        <v>20</v>
      </c>
      <c r="B2" s="69" t="s">
        <v>602</v>
      </c>
      <c r="C2" s="69" t="s">
        <v>253</v>
      </c>
      <c r="D2" s="69" t="s">
        <v>600</v>
      </c>
    </row>
    <row r="4" spans="1:29">
      <c r="A4" s="69" t="s">
        <v>459</v>
      </c>
      <c r="B4" s="69" t="s">
        <v>486</v>
      </c>
      <c r="C4" s="49" t="s">
        <v>487</v>
      </c>
      <c r="R4"/>
      <c r="S4"/>
      <c r="T4"/>
      <c r="U4"/>
      <c r="V4"/>
      <c r="W4"/>
      <c r="X4"/>
      <c r="Y4"/>
      <c r="Z4"/>
      <c r="AA4"/>
      <c r="AB4"/>
      <c r="AC4"/>
    </row>
    <row r="5" spans="1:29">
      <c r="A5" s="69" t="s">
        <v>461</v>
      </c>
      <c r="B5" s="69">
        <v>0</v>
      </c>
      <c r="R5"/>
      <c r="S5"/>
      <c r="T5"/>
      <c r="U5"/>
      <c r="V5"/>
      <c r="W5"/>
      <c r="X5"/>
      <c r="Y5"/>
      <c r="Z5"/>
      <c r="AA5"/>
      <c r="AB5"/>
      <c r="AC5"/>
    </row>
    <row r="6" spans="1:29">
      <c r="A6" s="69" t="s">
        <v>488</v>
      </c>
      <c r="B6" s="69">
        <v>0</v>
      </c>
      <c r="R6"/>
      <c r="S6"/>
      <c r="T6"/>
      <c r="U6"/>
      <c r="V6"/>
      <c r="W6" s="23"/>
      <c r="X6"/>
      <c r="Y6"/>
      <c r="Z6"/>
      <c r="AA6"/>
      <c r="AB6"/>
      <c r="AC6"/>
    </row>
    <row r="7" spans="1:29">
      <c r="A7" s="69" t="s">
        <v>463</v>
      </c>
      <c r="B7" s="69" t="s">
        <v>489</v>
      </c>
      <c r="C7" s="69" t="s">
        <v>490</v>
      </c>
      <c r="R7"/>
      <c r="S7" s="23"/>
      <c r="T7" s="23"/>
      <c r="U7"/>
      <c r="V7"/>
      <c r="W7"/>
      <c r="X7"/>
      <c r="Y7"/>
      <c r="Z7"/>
      <c r="AA7"/>
      <c r="AB7"/>
      <c r="AC7"/>
    </row>
    <row r="8" spans="1:29">
      <c r="A8" s="69" t="s">
        <v>466</v>
      </c>
      <c r="B8" s="69" t="s">
        <v>491</v>
      </c>
      <c r="C8" s="69" t="s">
        <v>490</v>
      </c>
      <c r="R8"/>
      <c r="S8" s="23"/>
      <c r="T8" s="23"/>
      <c r="U8"/>
      <c r="V8"/>
      <c r="W8"/>
      <c r="X8"/>
      <c r="Y8"/>
      <c r="Z8"/>
      <c r="AA8"/>
      <c r="AB8"/>
      <c r="AC8"/>
    </row>
    <row r="9" spans="1:29">
      <c r="A9" s="69" t="s">
        <v>492</v>
      </c>
      <c r="B9" s="69" t="s">
        <v>493</v>
      </c>
      <c r="C9" s="69" t="s">
        <v>494</v>
      </c>
      <c r="R9"/>
      <c r="S9" s="23"/>
      <c r="T9" s="23"/>
      <c r="U9"/>
      <c r="V9"/>
      <c r="W9"/>
      <c r="X9"/>
      <c r="Y9"/>
      <c r="Z9"/>
      <c r="AA9"/>
      <c r="AB9"/>
      <c r="AC9"/>
    </row>
    <row r="10" spans="1:29">
      <c r="A10" s="69" t="s">
        <v>470</v>
      </c>
      <c r="B10" s="69" t="s">
        <v>495</v>
      </c>
      <c r="C10" s="69" t="s">
        <v>496</v>
      </c>
      <c r="R10"/>
      <c r="S10"/>
      <c r="T10"/>
      <c r="U10"/>
      <c r="V10"/>
      <c r="W10"/>
      <c r="X10"/>
      <c r="Y10"/>
      <c r="Z10"/>
      <c r="AA10"/>
      <c r="AB10"/>
      <c r="AC10"/>
    </row>
    <row r="11" spans="1:29">
      <c r="A11" s="69" t="s">
        <v>471</v>
      </c>
      <c r="B11" s="69" t="s">
        <v>495</v>
      </c>
      <c r="C11" s="69" t="s">
        <v>490</v>
      </c>
      <c r="R11"/>
      <c r="S11"/>
      <c r="T11"/>
      <c r="U11"/>
      <c r="V11"/>
      <c r="W11"/>
      <c r="X11"/>
      <c r="Y11"/>
      <c r="Z11"/>
      <c r="AA11"/>
      <c r="AB11"/>
      <c r="AC11"/>
    </row>
    <row r="12" spans="1:29">
      <c r="A12" s="69" t="s">
        <v>472</v>
      </c>
      <c r="B12" s="69" t="s">
        <v>495</v>
      </c>
      <c r="C12" s="69" t="s">
        <v>490</v>
      </c>
      <c r="R12"/>
      <c r="S12"/>
      <c r="T12"/>
      <c r="U12"/>
      <c r="V12"/>
      <c r="W12"/>
      <c r="X12"/>
      <c r="Y12"/>
      <c r="Z12"/>
      <c r="AA12"/>
      <c r="AB12"/>
      <c r="AC12"/>
    </row>
    <row r="13" spans="1:29">
      <c r="R13"/>
      <c r="S13"/>
      <c r="T13"/>
      <c r="U13"/>
      <c r="V13"/>
      <c r="W13"/>
      <c r="X13"/>
      <c r="Y13"/>
      <c r="Z13"/>
      <c r="AA13"/>
      <c r="AB13"/>
      <c r="AC13"/>
    </row>
    <row r="30" spans="1:29">
      <c r="R30"/>
      <c r="S30"/>
      <c r="T30"/>
      <c r="U30"/>
      <c r="V30"/>
      <c r="W30"/>
      <c r="X30"/>
      <c r="Y30"/>
      <c r="Z30"/>
      <c r="AA30"/>
      <c r="AB30"/>
      <c r="AC30"/>
    </row>
    <row r="31" spans="1:29">
      <c r="A31" s="69" t="s">
        <v>18</v>
      </c>
      <c r="B31" s="69" t="s">
        <v>602</v>
      </c>
      <c r="C31" s="69" t="s">
        <v>497</v>
      </c>
      <c r="D31" s="69" t="s">
        <v>601</v>
      </c>
      <c r="R31"/>
      <c r="S31"/>
      <c r="T31"/>
      <c r="U31"/>
      <c r="V31"/>
      <c r="W31"/>
      <c r="X31"/>
      <c r="Y31"/>
      <c r="Z31"/>
      <c r="AA31"/>
      <c r="AB31"/>
      <c r="AC31"/>
    </row>
    <row r="32" spans="1:29">
      <c r="R32"/>
      <c r="S32"/>
      <c r="T32"/>
      <c r="U32"/>
      <c r="V32"/>
      <c r="W32" s="23"/>
      <c r="X32"/>
      <c r="Y32"/>
      <c r="Z32"/>
      <c r="AA32"/>
      <c r="AB32"/>
      <c r="AC32"/>
    </row>
    <row r="33" spans="1:29">
      <c r="A33" s="69" t="s">
        <v>459</v>
      </c>
      <c r="B33" s="69" t="s">
        <v>499</v>
      </c>
      <c r="C33" s="49"/>
      <c r="R33"/>
      <c r="S33" s="23"/>
      <c r="T33" s="23"/>
      <c r="U33"/>
      <c r="V33"/>
      <c r="W33"/>
      <c r="X33"/>
      <c r="Y33"/>
      <c r="Z33"/>
      <c r="AA33"/>
      <c r="AB33"/>
      <c r="AC33"/>
    </row>
    <row r="34" spans="1:29">
      <c r="A34" s="69" t="s">
        <v>461</v>
      </c>
      <c r="B34" s="69">
        <v>0</v>
      </c>
      <c r="R34"/>
      <c r="S34" s="23"/>
      <c r="T34" s="23"/>
      <c r="U34"/>
      <c r="V34"/>
      <c r="W34"/>
      <c r="X34"/>
      <c r="Y34"/>
      <c r="Z34"/>
      <c r="AA34"/>
      <c r="AB34"/>
      <c r="AC34"/>
    </row>
    <row r="35" spans="1:29">
      <c r="A35" s="69" t="s">
        <v>488</v>
      </c>
      <c r="B35" s="69">
        <v>0</v>
      </c>
      <c r="R35"/>
      <c r="S35" s="23"/>
      <c r="T35" s="23"/>
      <c r="U35"/>
      <c r="V35"/>
      <c r="W35"/>
      <c r="X35"/>
      <c r="Y35"/>
      <c r="Z35"/>
      <c r="AA35"/>
      <c r="AB35"/>
      <c r="AC35"/>
    </row>
    <row r="36" spans="1:29">
      <c r="A36" s="69" t="s">
        <v>463</v>
      </c>
      <c r="B36" s="69" t="s">
        <v>489</v>
      </c>
      <c r="C36" s="69" t="s">
        <v>490</v>
      </c>
      <c r="R36"/>
      <c r="S36"/>
      <c r="T36"/>
      <c r="U36"/>
      <c r="V36"/>
      <c r="W36"/>
      <c r="X36"/>
      <c r="Y36"/>
      <c r="Z36"/>
      <c r="AA36"/>
      <c r="AB36"/>
      <c r="AC36"/>
    </row>
    <row r="37" spans="1:29">
      <c r="A37" s="69" t="s">
        <v>466</v>
      </c>
      <c r="B37" s="69" t="s">
        <v>491</v>
      </c>
      <c r="C37" s="69" t="s">
        <v>490</v>
      </c>
      <c r="R37"/>
      <c r="S37"/>
      <c r="T37"/>
      <c r="U37"/>
      <c r="V37"/>
      <c r="W37"/>
      <c r="X37"/>
      <c r="Y37"/>
      <c r="Z37"/>
      <c r="AA37"/>
      <c r="AB37"/>
      <c r="AC37"/>
    </row>
    <row r="38" spans="1:29">
      <c r="A38" s="69" t="s">
        <v>492</v>
      </c>
      <c r="B38" s="69" t="s">
        <v>493</v>
      </c>
      <c r="C38" s="69" t="s">
        <v>494</v>
      </c>
      <c r="R38"/>
      <c r="S38"/>
      <c r="T38"/>
      <c r="U38"/>
      <c r="V38"/>
      <c r="W38"/>
      <c r="X38"/>
      <c r="Y38"/>
      <c r="Z38"/>
      <c r="AA38"/>
      <c r="AB38"/>
      <c r="AC38"/>
    </row>
    <row r="39" spans="1:29">
      <c r="A39" s="69" t="s">
        <v>470</v>
      </c>
      <c r="B39" s="69" t="s">
        <v>495</v>
      </c>
      <c r="C39" s="69" t="s">
        <v>496</v>
      </c>
      <c r="R39"/>
      <c r="S39"/>
      <c r="T39"/>
      <c r="U39"/>
      <c r="V39"/>
      <c r="W39"/>
      <c r="X39"/>
      <c r="Y39"/>
      <c r="Z39"/>
      <c r="AA39"/>
      <c r="AB39"/>
      <c r="AC39"/>
    </row>
    <row r="40" spans="1:29">
      <c r="A40" s="69" t="s">
        <v>471</v>
      </c>
      <c r="B40" s="69" t="s">
        <v>495</v>
      </c>
      <c r="C40" s="69" t="s">
        <v>490</v>
      </c>
    </row>
    <row r="41" spans="1:29">
      <c r="A41" s="69" t="s">
        <v>472</v>
      </c>
      <c r="B41" s="69" t="s">
        <v>495</v>
      </c>
      <c r="C41" s="69" t="s">
        <v>490</v>
      </c>
    </row>
    <row r="58" spans="1:4">
      <c r="A58" s="69" t="s">
        <v>500</v>
      </c>
      <c r="B58" s="69" t="s">
        <v>602</v>
      </c>
      <c r="C58" s="69" t="s">
        <v>501</v>
      </c>
      <c r="D58" s="69">
        <v>7.5</v>
      </c>
    </row>
    <row r="60" spans="1:4">
      <c r="A60" s="69" t="s">
        <v>459</v>
      </c>
      <c r="B60" s="69" t="s">
        <v>499</v>
      </c>
      <c r="C60" s="49"/>
    </row>
    <row r="61" spans="1:4">
      <c r="A61" s="69" t="s">
        <v>461</v>
      </c>
      <c r="B61" s="69">
        <v>0</v>
      </c>
    </row>
    <row r="62" spans="1:4">
      <c r="A62" s="69" t="s">
        <v>488</v>
      </c>
      <c r="B62" s="69">
        <v>0</v>
      </c>
    </row>
    <row r="63" spans="1:4">
      <c r="A63" s="69" t="s">
        <v>463</v>
      </c>
      <c r="B63" s="69" t="s">
        <v>489</v>
      </c>
      <c r="C63" s="69" t="s">
        <v>490</v>
      </c>
    </row>
    <row r="64" spans="1:4">
      <c r="A64" s="69" t="s">
        <v>466</v>
      </c>
      <c r="B64" s="69" t="s">
        <v>491</v>
      </c>
      <c r="C64" s="69" t="s">
        <v>490</v>
      </c>
    </row>
    <row r="65" spans="1:28">
      <c r="A65" s="69" t="s">
        <v>492</v>
      </c>
      <c r="B65" s="69" t="s">
        <v>493</v>
      </c>
      <c r="C65" s="69" t="s">
        <v>494</v>
      </c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8">
      <c r="A66" s="69" t="s">
        <v>470</v>
      </c>
      <c r="B66" s="69" t="s">
        <v>495</v>
      </c>
      <c r="C66" s="69" t="s">
        <v>496</v>
      </c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8">
      <c r="A67" s="69" t="s">
        <v>471</v>
      </c>
      <c r="B67" s="69" t="s">
        <v>495</v>
      </c>
      <c r="C67" s="69" t="s">
        <v>490</v>
      </c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8">
      <c r="A68" s="69" t="s">
        <v>472</v>
      </c>
      <c r="B68" s="69" t="s">
        <v>495</v>
      </c>
      <c r="C68" s="69" t="s">
        <v>490</v>
      </c>
      <c r="P68"/>
      <c r="Q68"/>
      <c r="R68"/>
      <c r="S68"/>
      <c r="T68"/>
      <c r="U68" s="23"/>
      <c r="V68"/>
      <c r="W68"/>
      <c r="X68"/>
      <c r="Y68"/>
      <c r="Z68"/>
      <c r="AA68"/>
      <c r="AB68"/>
    </row>
    <row r="69" spans="1:28">
      <c r="P69"/>
      <c r="Q69" s="23"/>
      <c r="R69" s="23"/>
      <c r="S69"/>
      <c r="T69"/>
      <c r="U69"/>
      <c r="V69"/>
      <c r="W69"/>
      <c r="X69"/>
      <c r="Y69"/>
      <c r="Z69"/>
      <c r="AA69"/>
      <c r="AB69"/>
    </row>
    <row r="70" spans="1:28">
      <c r="P70"/>
      <c r="Q70" s="23"/>
      <c r="R70" s="23"/>
      <c r="S70"/>
      <c r="T70"/>
      <c r="U70"/>
      <c r="V70"/>
      <c r="W70"/>
      <c r="X70"/>
      <c r="Y70"/>
      <c r="Z70"/>
      <c r="AA70"/>
      <c r="AB70"/>
    </row>
    <row r="71" spans="1:28">
      <c r="P71"/>
      <c r="Q71" s="23"/>
      <c r="R71" s="23"/>
      <c r="S71"/>
      <c r="T71"/>
      <c r="U71"/>
      <c r="V71"/>
      <c r="W71"/>
      <c r="X71"/>
      <c r="Y71"/>
      <c r="Z71"/>
      <c r="AA71"/>
      <c r="AB71"/>
    </row>
    <row r="72" spans="1:28"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8"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1:28"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8">
      <c r="P75"/>
      <c r="Q75"/>
      <c r="R75"/>
      <c r="S75"/>
      <c r="T75"/>
      <c r="U75"/>
      <c r="V75"/>
      <c r="W75"/>
      <c r="X75"/>
      <c r="Y75"/>
      <c r="Z75"/>
      <c r="AA75"/>
      <c r="AB75"/>
    </row>
    <row r="84" spans="1:28">
      <c r="A84" s="69" t="s">
        <v>19</v>
      </c>
      <c r="B84" s="69" t="s">
        <v>602</v>
      </c>
      <c r="C84" s="69" t="s">
        <v>502</v>
      </c>
      <c r="D84" s="69" t="s">
        <v>498</v>
      </c>
    </row>
    <row r="86" spans="1:28">
      <c r="A86" s="69" t="s">
        <v>459</v>
      </c>
      <c r="B86" s="69" t="s">
        <v>503</v>
      </c>
      <c r="C86" s="49"/>
    </row>
    <row r="87" spans="1:28">
      <c r="A87" s="69" t="s">
        <v>461</v>
      </c>
      <c r="B87" s="69">
        <v>0</v>
      </c>
      <c r="Q87"/>
      <c r="R87"/>
      <c r="S87"/>
      <c r="T87"/>
      <c r="U87" s="23" t="s">
        <v>504</v>
      </c>
      <c r="V87"/>
      <c r="W87"/>
      <c r="X87"/>
      <c r="Y87"/>
      <c r="Z87"/>
      <c r="AA87"/>
    </row>
    <row r="88" spans="1:28">
      <c r="A88" s="69" t="s">
        <v>488</v>
      </c>
      <c r="B88" s="69">
        <v>0</v>
      </c>
      <c r="Q88" s="23" t="s">
        <v>505</v>
      </c>
      <c r="R88" s="23" t="s">
        <v>19</v>
      </c>
      <c r="S88"/>
      <c r="T88"/>
      <c r="U88"/>
      <c r="V88"/>
      <c r="W88"/>
      <c r="X88"/>
      <c r="Y88"/>
      <c r="Z88"/>
      <c r="AA88"/>
    </row>
    <row r="89" spans="1:28">
      <c r="A89" s="69" t="s">
        <v>463</v>
      </c>
      <c r="B89" s="69" t="s">
        <v>489</v>
      </c>
      <c r="C89" s="69" t="s">
        <v>490</v>
      </c>
      <c r="Q89" s="23" t="s">
        <v>506</v>
      </c>
      <c r="R89" s="23" t="s">
        <v>507</v>
      </c>
      <c r="S89"/>
      <c r="T89"/>
      <c r="U89"/>
      <c r="V89"/>
      <c r="W89"/>
      <c r="X89"/>
      <c r="Y89"/>
      <c r="Z89"/>
      <c r="AA89"/>
    </row>
    <row r="90" spans="1:28">
      <c r="A90" s="69" t="s">
        <v>466</v>
      </c>
      <c r="B90" s="69" t="s">
        <v>491</v>
      </c>
      <c r="C90" s="69" t="s">
        <v>490</v>
      </c>
      <c r="Q90" s="23" t="s">
        <v>508</v>
      </c>
      <c r="R90" s="23" t="s">
        <v>509</v>
      </c>
      <c r="S90"/>
      <c r="T90"/>
      <c r="U90"/>
      <c r="V90"/>
      <c r="W90"/>
      <c r="X90"/>
      <c r="Y90"/>
      <c r="Z90"/>
      <c r="AA90"/>
    </row>
    <row r="91" spans="1:28">
      <c r="A91" s="69" t="s">
        <v>492</v>
      </c>
      <c r="B91" s="69" t="s">
        <v>493</v>
      </c>
      <c r="C91" s="69" t="s">
        <v>494</v>
      </c>
      <c r="P91"/>
      <c r="Q91"/>
      <c r="R91"/>
      <c r="S91"/>
      <c r="T91"/>
      <c r="U91"/>
      <c r="V91"/>
      <c r="W91"/>
      <c r="X91"/>
      <c r="Y91"/>
      <c r="Z91"/>
      <c r="AA91"/>
    </row>
    <row r="92" spans="1:28">
      <c r="A92" s="69" t="s">
        <v>470</v>
      </c>
      <c r="B92" s="69" t="s">
        <v>495</v>
      </c>
      <c r="C92" s="69" t="s">
        <v>496</v>
      </c>
      <c r="P92"/>
      <c r="Q92"/>
      <c r="R92"/>
      <c r="S92"/>
      <c r="T92"/>
      <c r="U92"/>
      <c r="V92"/>
      <c r="W92"/>
      <c r="X92"/>
      <c r="Y92"/>
      <c r="Z92"/>
      <c r="AA92"/>
    </row>
    <row r="93" spans="1:28">
      <c r="A93" s="69" t="s">
        <v>471</v>
      </c>
      <c r="B93" s="69" t="s">
        <v>495</v>
      </c>
      <c r="C93" s="69" t="s">
        <v>490</v>
      </c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8">
      <c r="A94" s="69" t="s">
        <v>472</v>
      </c>
      <c r="B94" s="69" t="s">
        <v>495</v>
      </c>
      <c r="C94" s="69" t="s">
        <v>490</v>
      </c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8"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8"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6:28">
      <c r="P97"/>
      <c r="Z97"/>
      <c r="AA97"/>
      <c r="AB97"/>
    </row>
    <row r="98" spans="16:28">
      <c r="P98"/>
      <c r="Z98"/>
      <c r="AA98"/>
      <c r="AB98"/>
    </row>
    <row r="99" spans="16:28">
      <c r="P99"/>
      <c r="Z99"/>
      <c r="AA99"/>
      <c r="AB99"/>
    </row>
    <row r="100" spans="16:28">
      <c r="P100"/>
      <c r="Z100"/>
      <c r="AA100"/>
      <c r="AB100"/>
    </row>
    <row r="101" spans="16:28">
      <c r="P101"/>
      <c r="Z101"/>
      <c r="AA101"/>
      <c r="AB101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1C18-5EEA-4C41-A33A-1F64DD0B04DB}">
  <dimension ref="A1:AE207"/>
  <sheetViews>
    <sheetView zoomScaleNormal="100" workbookViewId="0">
      <selection activeCell="AC51" sqref="AC51"/>
    </sheetView>
  </sheetViews>
  <sheetFormatPr defaultColWidth="9.140625" defaultRowHeight="15"/>
  <cols>
    <col min="1" max="1" width="14.85546875" style="322" bestFit="1" customWidth="1"/>
    <col min="2" max="2" width="31" style="322" customWidth="1"/>
    <col min="3" max="3" width="9.140625" style="322"/>
    <col min="4" max="4" width="24" style="323" customWidth="1"/>
    <col min="5" max="5" width="12.28515625" style="323" bestFit="1" customWidth="1"/>
    <col min="6" max="6" width="15.85546875" style="323" customWidth="1"/>
    <col min="7" max="7" width="14.85546875" style="323" customWidth="1"/>
    <col min="8" max="8" width="9.140625" style="323"/>
    <col min="9" max="9" width="9.140625" style="322"/>
    <col min="10" max="12" width="9.140625" style="323"/>
    <col min="13" max="13" width="13.28515625" style="323" bestFit="1" customWidth="1"/>
    <col min="14" max="14" width="9.140625" style="323"/>
    <col min="15" max="15" width="9.5703125" style="323" bestFit="1" customWidth="1"/>
    <col min="16" max="28" width="9.140625" style="322"/>
    <col min="29" max="29" width="80.5703125" style="322" customWidth="1"/>
    <col min="30" max="30" width="9.140625" style="322"/>
    <col min="31" max="31" width="54.28515625" style="322" customWidth="1"/>
    <col min="32" max="16384" width="9.140625" style="322"/>
  </cols>
  <sheetData>
    <row r="1" spans="1:31">
      <c r="A1" s="322" t="s">
        <v>616</v>
      </c>
      <c r="G1" s="357" t="s">
        <v>1018</v>
      </c>
      <c r="K1" s="323" t="s">
        <v>650</v>
      </c>
    </row>
    <row r="2" spans="1:31">
      <c r="A2" s="322" t="s">
        <v>618</v>
      </c>
      <c r="B2" s="353" t="s">
        <v>1017</v>
      </c>
      <c r="C2" s="339" t="s">
        <v>933</v>
      </c>
      <c r="D2" s="354" t="s">
        <v>1010</v>
      </c>
      <c r="F2" s="356" t="s">
        <v>1030</v>
      </c>
    </row>
    <row r="3" spans="1:31">
      <c r="A3" s="322" t="s">
        <v>619</v>
      </c>
      <c r="B3" s="353" t="s">
        <v>1017</v>
      </c>
      <c r="C3" s="353" t="s">
        <v>933</v>
      </c>
      <c r="D3" s="354" t="s">
        <v>1012</v>
      </c>
      <c r="F3" s="356" t="s">
        <v>1030</v>
      </c>
    </row>
    <row r="4" spans="1:31">
      <c r="A4" s="322" t="s">
        <v>620</v>
      </c>
      <c r="B4" s="353" t="s">
        <v>1017</v>
      </c>
      <c r="C4" s="353" t="s">
        <v>932</v>
      </c>
      <c r="D4" s="354" t="s">
        <v>1013</v>
      </c>
      <c r="F4" s="356" t="s">
        <v>1030</v>
      </c>
      <c r="Y4" s="341"/>
      <c r="AB4" s="341"/>
    </row>
    <row r="5" spans="1:31">
      <c r="A5" s="322" t="s">
        <v>621</v>
      </c>
      <c r="B5" s="353" t="s">
        <v>1017</v>
      </c>
      <c r="C5" s="353" t="s">
        <v>932</v>
      </c>
      <c r="D5" s="354" t="s">
        <v>1014</v>
      </c>
      <c r="F5" s="356" t="s">
        <v>1030</v>
      </c>
    </row>
    <row r="6" spans="1:31">
      <c r="A6" s="322" t="s">
        <v>622</v>
      </c>
      <c r="B6" s="353" t="s">
        <v>1017</v>
      </c>
      <c r="C6" s="353" t="s">
        <v>934</v>
      </c>
      <c r="D6" s="354" t="s">
        <v>1015</v>
      </c>
      <c r="F6" s="356" t="s">
        <v>1030</v>
      </c>
    </row>
    <row r="7" spans="1:31">
      <c r="A7" s="322" t="s">
        <v>623</v>
      </c>
      <c r="B7" s="353" t="s">
        <v>1017</v>
      </c>
      <c r="C7" s="353" t="s">
        <v>934</v>
      </c>
      <c r="D7" s="354" t="s">
        <v>1019</v>
      </c>
      <c r="F7" s="356" t="s">
        <v>1030</v>
      </c>
      <c r="I7" s="323"/>
    </row>
    <row r="8" spans="1:31" s="323" customFormat="1">
      <c r="A8" s="322" t="s">
        <v>624</v>
      </c>
      <c r="B8" s="353" t="s">
        <v>1017</v>
      </c>
      <c r="C8" s="353" t="s">
        <v>935</v>
      </c>
      <c r="D8" s="354" t="s">
        <v>1020</v>
      </c>
      <c r="F8" s="356" t="s">
        <v>1030</v>
      </c>
    </row>
    <row r="9" spans="1:31" s="323" customFormat="1">
      <c r="A9" s="322" t="s">
        <v>625</v>
      </c>
      <c r="B9" s="353" t="s">
        <v>1017</v>
      </c>
      <c r="C9" s="353" t="s">
        <v>935</v>
      </c>
      <c r="D9" s="354" t="s">
        <v>1021</v>
      </c>
      <c r="F9" s="356" t="s">
        <v>1030</v>
      </c>
    </row>
    <row r="10" spans="1:31" s="323" customFormat="1">
      <c r="A10" s="322" t="s">
        <v>626</v>
      </c>
      <c r="B10" s="353" t="s">
        <v>1017</v>
      </c>
      <c r="C10" s="353" t="s">
        <v>936</v>
      </c>
      <c r="D10" s="354" t="s">
        <v>1022</v>
      </c>
      <c r="F10" s="356" t="s">
        <v>1030</v>
      </c>
    </row>
    <row r="11" spans="1:31">
      <c r="A11" s="322" t="s">
        <v>627</v>
      </c>
      <c r="B11" s="353" t="s">
        <v>1017</v>
      </c>
      <c r="C11" s="353" t="s">
        <v>936</v>
      </c>
      <c r="D11" s="354" t="s">
        <v>1023</v>
      </c>
      <c r="F11" s="356" t="s">
        <v>1030</v>
      </c>
    </row>
    <row r="12" spans="1:31">
      <c r="A12" s="322" t="s">
        <v>628</v>
      </c>
      <c r="B12" s="353" t="s">
        <v>35</v>
      </c>
      <c r="C12" s="339"/>
      <c r="D12" s="340"/>
      <c r="I12" s="323"/>
    </row>
    <row r="13" spans="1:31">
      <c r="A13" s="322" t="s">
        <v>629</v>
      </c>
      <c r="B13" s="353" t="s">
        <v>35</v>
      </c>
      <c r="C13" s="339"/>
      <c r="D13" s="340"/>
      <c r="P13" s="323"/>
    </row>
    <row r="14" spans="1:31">
      <c r="A14" s="322" t="s">
        <v>630</v>
      </c>
      <c r="B14" s="353" t="s">
        <v>35</v>
      </c>
      <c r="C14" s="339"/>
      <c r="D14" s="340"/>
      <c r="E14" s="322"/>
      <c r="I14" s="323"/>
    </row>
    <row r="15" spans="1:31">
      <c r="A15" s="322" t="s">
        <v>631</v>
      </c>
      <c r="B15" s="353" t="s">
        <v>35</v>
      </c>
      <c r="C15" s="339"/>
      <c r="D15" s="340"/>
    </row>
    <row r="16" spans="1:31">
      <c r="A16" s="322" t="s">
        <v>632</v>
      </c>
      <c r="B16" s="353" t="s">
        <v>35</v>
      </c>
      <c r="X16" s="329"/>
      <c r="AC16" s="339"/>
      <c r="AD16" s="339"/>
      <c r="AE16" s="340"/>
    </row>
    <row r="17" spans="1:31">
      <c r="A17" s="322" t="s">
        <v>633</v>
      </c>
      <c r="B17" s="353" t="s">
        <v>35</v>
      </c>
      <c r="X17" s="329"/>
      <c r="AC17" s="339"/>
      <c r="AD17" s="339"/>
      <c r="AE17" s="340"/>
    </row>
    <row r="18" spans="1:31">
      <c r="A18" s="322" t="s">
        <v>634</v>
      </c>
      <c r="B18" s="353" t="s">
        <v>1016</v>
      </c>
      <c r="C18" s="353" t="s">
        <v>933</v>
      </c>
      <c r="D18" s="355"/>
      <c r="E18" s="323" t="s">
        <v>651</v>
      </c>
      <c r="X18" s="329"/>
      <c r="AC18" s="339"/>
      <c r="AD18" s="339"/>
      <c r="AE18" s="340"/>
    </row>
    <row r="19" spans="1:31">
      <c r="A19" s="322" t="s">
        <v>635</v>
      </c>
      <c r="B19" s="353" t="s">
        <v>1016</v>
      </c>
      <c r="C19" s="353" t="s">
        <v>932</v>
      </c>
      <c r="D19" s="355"/>
      <c r="E19" s="323" t="s">
        <v>651</v>
      </c>
      <c r="AC19" s="339"/>
      <c r="AD19" s="339"/>
      <c r="AE19" s="340"/>
    </row>
    <row r="20" spans="1:31">
      <c r="A20" s="322" t="s">
        <v>636</v>
      </c>
      <c r="B20" s="353" t="s">
        <v>1016</v>
      </c>
      <c r="C20" s="353" t="s">
        <v>934</v>
      </c>
      <c r="D20" s="355"/>
      <c r="E20" s="323" t="s">
        <v>651</v>
      </c>
      <c r="AC20" s="339"/>
      <c r="AD20" s="339"/>
      <c r="AE20" s="340"/>
    </row>
    <row r="21" spans="1:31">
      <c r="A21" s="322" t="s">
        <v>637</v>
      </c>
      <c r="B21" s="353" t="s">
        <v>1016</v>
      </c>
      <c r="C21" s="353" t="s">
        <v>935</v>
      </c>
      <c r="D21" s="324"/>
      <c r="E21" s="323" t="s">
        <v>651</v>
      </c>
      <c r="AC21" s="339"/>
      <c r="AD21" s="339"/>
      <c r="AE21" s="340"/>
    </row>
    <row r="22" spans="1:31">
      <c r="A22" s="322" t="s">
        <v>638</v>
      </c>
      <c r="B22" s="353" t="s">
        <v>1016</v>
      </c>
      <c r="C22" s="353" t="s">
        <v>936</v>
      </c>
      <c r="D22" s="324"/>
      <c r="E22" s="323" t="s">
        <v>651</v>
      </c>
      <c r="AC22" s="339"/>
      <c r="AD22" s="339"/>
      <c r="AE22" s="340"/>
    </row>
    <row r="23" spans="1:31">
      <c r="A23" s="322" t="s">
        <v>639</v>
      </c>
      <c r="B23" s="353" t="s">
        <v>1011</v>
      </c>
      <c r="C23" s="353" t="s">
        <v>933</v>
      </c>
      <c r="D23" s="354" t="s">
        <v>1024</v>
      </c>
      <c r="E23" s="323" t="s">
        <v>651</v>
      </c>
      <c r="F23" s="356" t="s">
        <v>1031</v>
      </c>
      <c r="AC23" s="339"/>
      <c r="AD23" s="339"/>
      <c r="AE23" s="340"/>
    </row>
    <row r="24" spans="1:31">
      <c r="A24" s="322" t="s">
        <v>640</v>
      </c>
      <c r="B24" s="353" t="s">
        <v>1011</v>
      </c>
      <c r="C24" s="353" t="s">
        <v>932</v>
      </c>
      <c r="D24" s="354" t="s">
        <v>1025</v>
      </c>
      <c r="E24" s="323" t="s">
        <v>651</v>
      </c>
      <c r="F24" s="356" t="s">
        <v>1031</v>
      </c>
      <c r="AC24" s="339"/>
      <c r="AD24" s="339"/>
      <c r="AE24" s="340"/>
    </row>
    <row r="25" spans="1:31">
      <c r="A25" s="322" t="s">
        <v>641</v>
      </c>
      <c r="B25" s="353" t="s">
        <v>1011</v>
      </c>
      <c r="C25" s="353" t="s">
        <v>934</v>
      </c>
      <c r="D25" s="354" t="s">
        <v>1026</v>
      </c>
      <c r="E25" s="323" t="s">
        <v>651</v>
      </c>
      <c r="F25" s="356" t="s">
        <v>1031</v>
      </c>
      <c r="AC25" s="339"/>
      <c r="AD25" s="339"/>
      <c r="AE25" s="340"/>
    </row>
    <row r="26" spans="1:31">
      <c r="A26" s="322" t="s">
        <v>642</v>
      </c>
      <c r="B26" s="353" t="s">
        <v>1011</v>
      </c>
      <c r="C26" s="353" t="s">
        <v>935</v>
      </c>
      <c r="D26" s="354" t="s">
        <v>1027</v>
      </c>
      <c r="E26" s="323" t="s">
        <v>651</v>
      </c>
      <c r="F26" s="356" t="s">
        <v>1031</v>
      </c>
    </row>
    <row r="27" spans="1:31">
      <c r="A27" s="322" t="s">
        <v>643</v>
      </c>
      <c r="B27" s="353" t="s">
        <v>1011</v>
      </c>
      <c r="C27" s="353" t="s">
        <v>936</v>
      </c>
      <c r="D27" s="354" t="s">
        <v>1028</v>
      </c>
      <c r="E27" s="323" t="s">
        <v>651</v>
      </c>
      <c r="F27" s="356" t="s">
        <v>1031</v>
      </c>
      <c r="J27" s="322"/>
      <c r="K27" s="322"/>
    </row>
    <row r="28" spans="1:31">
      <c r="A28" s="322" t="s">
        <v>644</v>
      </c>
      <c r="B28" s="353" t="s">
        <v>35</v>
      </c>
      <c r="C28" s="339"/>
      <c r="D28" s="340"/>
      <c r="J28" s="322"/>
      <c r="K28" s="322"/>
    </row>
    <row r="29" spans="1:31">
      <c r="A29" s="322" t="s">
        <v>645</v>
      </c>
      <c r="B29" s="353" t="s">
        <v>35</v>
      </c>
      <c r="C29" s="339"/>
      <c r="D29" s="340"/>
      <c r="J29" s="322"/>
      <c r="K29" s="322"/>
    </row>
    <row r="30" spans="1:31">
      <c r="A30" s="322" t="s">
        <v>646</v>
      </c>
      <c r="B30" s="353" t="s">
        <v>35</v>
      </c>
      <c r="C30" s="339"/>
      <c r="D30" s="340"/>
      <c r="J30" s="322"/>
      <c r="K30" s="322"/>
    </row>
    <row r="31" spans="1:31">
      <c r="A31" s="322" t="s">
        <v>647</v>
      </c>
      <c r="B31" s="353" t="s">
        <v>35</v>
      </c>
      <c r="C31" s="339"/>
      <c r="D31" s="340"/>
      <c r="J31" s="322"/>
      <c r="K31" s="322"/>
    </row>
    <row r="32" spans="1:31">
      <c r="A32" s="322" t="s">
        <v>648</v>
      </c>
      <c r="B32" s="353" t="s">
        <v>35</v>
      </c>
      <c r="C32" s="339"/>
      <c r="D32" s="340"/>
      <c r="J32" s="322"/>
      <c r="K32" s="322"/>
    </row>
    <row r="33" spans="1:11">
      <c r="A33" s="322" t="s">
        <v>649</v>
      </c>
      <c r="B33" s="353" t="s">
        <v>35</v>
      </c>
      <c r="J33" s="322"/>
      <c r="K33" s="322"/>
    </row>
    <row r="34" spans="1:11">
      <c r="D34" s="353"/>
      <c r="H34" s="353" t="s">
        <v>1029</v>
      </c>
      <c r="J34" s="322"/>
      <c r="K34" s="322"/>
    </row>
    <row r="35" spans="1:11">
      <c r="D35" s="341"/>
      <c r="J35" s="322"/>
      <c r="K35" s="322"/>
    </row>
    <row r="36" spans="1:11">
      <c r="B36" s="341" t="s">
        <v>941</v>
      </c>
      <c r="C36" s="341" t="s">
        <v>942</v>
      </c>
      <c r="D36" s="322"/>
      <c r="F36" s="322"/>
      <c r="J36" s="322"/>
      <c r="K36" s="322"/>
    </row>
    <row r="37" spans="1:11">
      <c r="D37" s="341"/>
      <c r="J37" s="322"/>
      <c r="K37" s="322"/>
    </row>
    <row r="38" spans="1:11">
      <c r="D38" s="341"/>
      <c r="J38" s="322"/>
      <c r="K38" s="322"/>
    </row>
    <row r="39" spans="1:11">
      <c r="D39" s="341"/>
      <c r="J39" s="322"/>
      <c r="K39" s="322"/>
    </row>
    <row r="40" spans="1:11">
      <c r="D40" s="341"/>
      <c r="J40" s="322"/>
      <c r="K40" s="322"/>
    </row>
    <row r="41" spans="1:11">
      <c r="D41" s="341"/>
      <c r="J41" s="322"/>
      <c r="K41" s="322"/>
    </row>
    <row r="42" spans="1:11">
      <c r="D42" s="341"/>
      <c r="J42" s="322"/>
      <c r="K42" s="322"/>
    </row>
    <row r="43" spans="1:11">
      <c r="D43" s="341"/>
      <c r="J43" s="322"/>
      <c r="K43" s="322"/>
    </row>
    <row r="44" spans="1:11">
      <c r="D44" s="341"/>
      <c r="J44" s="322"/>
      <c r="K44" s="322"/>
    </row>
    <row r="45" spans="1:11">
      <c r="D45" s="341"/>
      <c r="J45" s="322"/>
      <c r="K45" s="322"/>
    </row>
    <row r="46" spans="1:11">
      <c r="D46" s="341"/>
      <c r="J46" s="322"/>
      <c r="K46" s="322"/>
    </row>
    <row r="47" spans="1:11">
      <c r="D47" s="341"/>
      <c r="J47" s="322"/>
      <c r="K47" s="322"/>
    </row>
    <row r="48" spans="1:11">
      <c r="D48" s="341"/>
      <c r="J48" s="322"/>
      <c r="K48" s="322"/>
    </row>
    <row r="49" spans="4:11">
      <c r="D49" s="341"/>
      <c r="J49" s="322"/>
      <c r="K49" s="322"/>
    </row>
    <row r="50" spans="4:11">
      <c r="D50" s="341"/>
      <c r="J50" s="322"/>
      <c r="K50" s="322"/>
    </row>
    <row r="51" spans="4:11">
      <c r="D51" s="341"/>
      <c r="J51" s="322"/>
      <c r="K51" s="322"/>
    </row>
    <row r="52" spans="4:11">
      <c r="D52" s="341"/>
      <c r="J52" s="322"/>
      <c r="K52" s="322"/>
    </row>
    <row r="53" spans="4:11">
      <c r="D53" s="341"/>
      <c r="J53" s="322"/>
      <c r="K53" s="322"/>
    </row>
    <row r="54" spans="4:11">
      <c r="D54" s="341"/>
      <c r="J54" s="322"/>
      <c r="K54" s="322"/>
    </row>
    <row r="55" spans="4:11">
      <c r="D55" s="341"/>
      <c r="J55" s="322"/>
      <c r="K55" s="322"/>
    </row>
    <row r="56" spans="4:11">
      <c r="D56" s="341"/>
      <c r="J56" s="322"/>
      <c r="K56" s="322"/>
    </row>
    <row r="57" spans="4:11">
      <c r="D57" s="341"/>
      <c r="J57" s="322"/>
      <c r="K57" s="322"/>
    </row>
    <row r="58" spans="4:11">
      <c r="D58" s="341"/>
      <c r="J58" s="322"/>
      <c r="K58" s="322"/>
    </row>
    <row r="59" spans="4:11">
      <c r="D59" s="341"/>
      <c r="J59" s="322"/>
      <c r="K59" s="322"/>
    </row>
    <row r="60" spans="4:11">
      <c r="D60" s="341"/>
      <c r="J60" s="322"/>
      <c r="K60" s="322"/>
    </row>
    <row r="61" spans="4:11">
      <c r="D61" s="341"/>
      <c r="J61" s="322"/>
      <c r="K61" s="322"/>
    </row>
    <row r="62" spans="4:11">
      <c r="D62" s="341"/>
      <c r="J62" s="322"/>
      <c r="K62" s="322"/>
    </row>
    <row r="63" spans="4:11">
      <c r="D63" s="341"/>
      <c r="J63" s="322"/>
      <c r="K63" s="322"/>
    </row>
    <row r="64" spans="4:11">
      <c r="D64" s="341"/>
      <c r="J64" s="322"/>
      <c r="K64" s="322"/>
    </row>
    <row r="65" spans="4:11">
      <c r="D65" s="341"/>
      <c r="J65" s="322"/>
      <c r="K65" s="322"/>
    </row>
    <row r="66" spans="4:11">
      <c r="D66" s="341"/>
      <c r="J66" s="322"/>
      <c r="K66" s="322"/>
    </row>
    <row r="67" spans="4:11">
      <c r="D67" s="341"/>
      <c r="J67" s="322"/>
      <c r="K67" s="322"/>
    </row>
    <row r="68" spans="4:11">
      <c r="D68" s="341"/>
      <c r="J68" s="322"/>
      <c r="K68" s="322"/>
    </row>
    <row r="69" spans="4:11">
      <c r="D69" s="341"/>
      <c r="J69" s="322"/>
      <c r="K69" s="322"/>
    </row>
    <row r="70" spans="4:11">
      <c r="D70" s="341"/>
      <c r="J70" s="322"/>
      <c r="K70" s="322"/>
    </row>
    <row r="71" spans="4:11">
      <c r="D71" s="341"/>
      <c r="J71" s="322"/>
      <c r="K71" s="322"/>
    </row>
    <row r="72" spans="4:11">
      <c r="D72" s="341"/>
      <c r="J72" s="322"/>
      <c r="K72" s="322"/>
    </row>
    <row r="73" spans="4:11">
      <c r="D73" s="341"/>
      <c r="J73" s="322"/>
      <c r="K73" s="322"/>
    </row>
    <row r="74" spans="4:11">
      <c r="D74" s="341"/>
      <c r="J74" s="322"/>
      <c r="K74" s="322"/>
    </row>
    <row r="75" spans="4:11">
      <c r="D75" s="341"/>
      <c r="J75" s="322"/>
      <c r="K75" s="322"/>
    </row>
    <row r="76" spans="4:11">
      <c r="D76" s="341"/>
      <c r="J76" s="322"/>
      <c r="K76" s="322"/>
    </row>
    <row r="77" spans="4:11">
      <c r="D77" s="341"/>
      <c r="J77" s="322"/>
      <c r="K77" s="322"/>
    </row>
    <row r="78" spans="4:11">
      <c r="D78" s="341"/>
      <c r="J78" s="322"/>
      <c r="K78" s="322"/>
    </row>
    <row r="79" spans="4:11">
      <c r="D79" s="341"/>
      <c r="J79" s="322"/>
      <c r="K79" s="322"/>
    </row>
    <row r="80" spans="4:11">
      <c r="D80" s="341"/>
      <c r="J80" s="322"/>
      <c r="K80" s="322"/>
    </row>
    <row r="81" spans="4:11">
      <c r="D81" s="341"/>
      <c r="J81" s="322"/>
      <c r="K81" s="322"/>
    </row>
    <row r="82" spans="4:11">
      <c r="D82" s="341"/>
      <c r="J82" s="322"/>
      <c r="K82" s="322"/>
    </row>
    <row r="83" spans="4:11">
      <c r="D83" s="341"/>
      <c r="J83" s="322"/>
      <c r="K83" s="322"/>
    </row>
    <row r="84" spans="4:11">
      <c r="D84" s="341"/>
      <c r="J84" s="322"/>
      <c r="K84" s="322"/>
    </row>
    <row r="85" spans="4:11">
      <c r="D85" s="341"/>
      <c r="J85" s="322"/>
      <c r="K85" s="322"/>
    </row>
    <row r="86" spans="4:11">
      <c r="D86" s="341"/>
      <c r="J86" s="322"/>
      <c r="K86" s="322"/>
    </row>
    <row r="87" spans="4:11">
      <c r="D87" s="341"/>
      <c r="J87" s="322"/>
      <c r="K87" s="322"/>
    </row>
    <row r="88" spans="4:11">
      <c r="D88" s="341"/>
      <c r="J88" s="322"/>
      <c r="K88" s="322"/>
    </row>
    <row r="89" spans="4:11">
      <c r="D89" s="341"/>
      <c r="J89" s="322"/>
      <c r="K89" s="322"/>
    </row>
    <row r="90" spans="4:11">
      <c r="D90" s="341"/>
      <c r="J90" s="322"/>
      <c r="K90" s="322"/>
    </row>
    <row r="91" spans="4:11">
      <c r="D91" s="341"/>
      <c r="J91" s="322"/>
      <c r="K91" s="322"/>
    </row>
    <row r="92" spans="4:11">
      <c r="D92" s="341"/>
      <c r="J92" s="322"/>
      <c r="K92" s="322"/>
    </row>
    <row r="93" spans="4:11">
      <c r="D93" s="341"/>
      <c r="J93" s="322"/>
      <c r="K93" s="322"/>
    </row>
    <row r="94" spans="4:11">
      <c r="D94" s="341"/>
      <c r="J94" s="322"/>
      <c r="K94" s="322"/>
    </row>
    <row r="95" spans="4:11">
      <c r="D95" s="341"/>
      <c r="J95" s="322"/>
      <c r="K95" s="322"/>
    </row>
    <row r="96" spans="4:11">
      <c r="D96" s="341"/>
      <c r="J96" s="322"/>
      <c r="K96" s="322"/>
    </row>
    <row r="97" spans="4:11">
      <c r="D97" s="341"/>
      <c r="J97" s="322"/>
      <c r="K97" s="322"/>
    </row>
    <row r="98" spans="4:11">
      <c r="D98" s="341"/>
      <c r="J98" s="322"/>
      <c r="K98" s="322"/>
    </row>
    <row r="99" spans="4:11">
      <c r="D99" s="341"/>
      <c r="J99" s="322"/>
      <c r="K99" s="322"/>
    </row>
    <row r="100" spans="4:11">
      <c r="D100" s="341"/>
      <c r="J100" s="322"/>
      <c r="K100" s="322"/>
    </row>
    <row r="101" spans="4:11">
      <c r="D101" s="341"/>
      <c r="J101" s="322"/>
      <c r="K101" s="322"/>
    </row>
    <row r="102" spans="4:11">
      <c r="D102" s="341"/>
      <c r="J102" s="322"/>
      <c r="K102" s="322"/>
    </row>
    <row r="103" spans="4:11">
      <c r="D103" s="341"/>
      <c r="J103" s="322"/>
      <c r="K103" s="322"/>
    </row>
    <row r="104" spans="4:11">
      <c r="D104" s="341"/>
      <c r="J104" s="322"/>
      <c r="K104" s="322"/>
    </row>
    <row r="105" spans="4:11">
      <c r="D105" s="341"/>
      <c r="J105" s="322"/>
      <c r="K105" s="322"/>
    </row>
    <row r="106" spans="4:11">
      <c r="D106" s="341"/>
      <c r="J106" s="322"/>
      <c r="K106" s="322"/>
    </row>
    <row r="107" spans="4:11">
      <c r="D107" s="341"/>
      <c r="J107" s="322"/>
      <c r="K107" s="322"/>
    </row>
    <row r="108" spans="4:11">
      <c r="D108" s="341"/>
      <c r="J108" s="322"/>
      <c r="K108" s="322"/>
    </row>
    <row r="109" spans="4:11">
      <c r="D109" s="341"/>
      <c r="J109" s="322"/>
      <c r="K109" s="322"/>
    </row>
    <row r="110" spans="4:11">
      <c r="D110" s="341"/>
      <c r="J110" s="322"/>
      <c r="K110" s="322"/>
    </row>
    <row r="111" spans="4:11">
      <c r="D111" s="341"/>
      <c r="J111" s="322"/>
      <c r="K111" s="322"/>
    </row>
    <row r="112" spans="4:11">
      <c r="D112" s="341"/>
      <c r="J112" s="322"/>
      <c r="K112" s="322"/>
    </row>
    <row r="113" spans="4:11">
      <c r="D113" s="341"/>
      <c r="J113" s="322"/>
      <c r="K113" s="322"/>
    </row>
    <row r="114" spans="4:11">
      <c r="D114" s="341"/>
      <c r="J114" s="322"/>
      <c r="K114" s="322"/>
    </row>
    <row r="115" spans="4:11">
      <c r="D115" s="341"/>
      <c r="J115" s="322"/>
      <c r="K115" s="322"/>
    </row>
    <row r="116" spans="4:11">
      <c r="D116" s="341"/>
      <c r="J116" s="322"/>
      <c r="K116" s="322"/>
    </row>
    <row r="117" spans="4:11">
      <c r="D117" s="341"/>
      <c r="J117" s="322"/>
      <c r="K117" s="322"/>
    </row>
    <row r="118" spans="4:11">
      <c r="D118" s="341"/>
      <c r="J118" s="322"/>
      <c r="K118" s="322"/>
    </row>
    <row r="119" spans="4:11">
      <c r="D119" s="341"/>
      <c r="J119" s="322"/>
      <c r="K119" s="322"/>
    </row>
    <row r="120" spans="4:11">
      <c r="D120" s="341"/>
      <c r="J120" s="322"/>
      <c r="K120" s="322"/>
    </row>
    <row r="121" spans="4:11">
      <c r="D121" s="341"/>
      <c r="J121" s="322"/>
      <c r="K121" s="322"/>
    </row>
    <row r="122" spans="4:11">
      <c r="D122" s="341"/>
      <c r="J122" s="322"/>
      <c r="K122" s="322"/>
    </row>
    <row r="123" spans="4:11">
      <c r="D123" s="341"/>
      <c r="J123" s="322"/>
      <c r="K123" s="322"/>
    </row>
    <row r="124" spans="4:11">
      <c r="D124" s="341"/>
      <c r="J124" s="322"/>
      <c r="K124" s="322"/>
    </row>
    <row r="125" spans="4:11">
      <c r="D125" s="341"/>
      <c r="J125" s="322"/>
      <c r="K125" s="322"/>
    </row>
    <row r="126" spans="4:11">
      <c r="D126" s="341"/>
      <c r="J126" s="322"/>
      <c r="K126" s="322"/>
    </row>
    <row r="127" spans="4:11">
      <c r="D127" s="341"/>
      <c r="J127" s="322"/>
      <c r="K127" s="322"/>
    </row>
    <row r="128" spans="4:11">
      <c r="D128" s="341"/>
      <c r="J128" s="322"/>
      <c r="K128" s="322"/>
    </row>
    <row r="129" spans="4:11">
      <c r="D129" s="341"/>
      <c r="J129" s="322"/>
      <c r="K129" s="322"/>
    </row>
    <row r="130" spans="4:11">
      <c r="D130" s="341"/>
      <c r="J130" s="322"/>
      <c r="K130" s="322"/>
    </row>
    <row r="131" spans="4:11">
      <c r="D131" s="341"/>
      <c r="J131" s="322"/>
      <c r="K131" s="322"/>
    </row>
    <row r="132" spans="4:11">
      <c r="D132" s="341"/>
      <c r="J132" s="322"/>
      <c r="K132" s="322"/>
    </row>
    <row r="133" spans="4:11">
      <c r="D133" s="341"/>
      <c r="J133" s="322"/>
      <c r="K133" s="322"/>
    </row>
    <row r="134" spans="4:11">
      <c r="D134" s="341"/>
      <c r="J134" s="322"/>
      <c r="K134" s="322"/>
    </row>
    <row r="135" spans="4:11">
      <c r="D135" s="341"/>
      <c r="J135" s="322"/>
      <c r="K135" s="322"/>
    </row>
    <row r="136" spans="4:11">
      <c r="D136" s="341"/>
      <c r="J136" s="322"/>
      <c r="K136" s="322"/>
    </row>
    <row r="137" spans="4:11">
      <c r="D137" s="341"/>
      <c r="J137" s="322"/>
      <c r="K137" s="322"/>
    </row>
    <row r="138" spans="4:11">
      <c r="D138" s="341"/>
      <c r="J138" s="322"/>
      <c r="K138" s="322"/>
    </row>
    <row r="139" spans="4:11">
      <c r="D139" s="341"/>
      <c r="J139" s="322"/>
      <c r="K139" s="322"/>
    </row>
    <row r="140" spans="4:11">
      <c r="D140" s="341"/>
      <c r="J140" s="322"/>
      <c r="K140" s="322"/>
    </row>
    <row r="141" spans="4:11">
      <c r="D141" s="341"/>
      <c r="J141" s="322"/>
      <c r="K141" s="322"/>
    </row>
    <row r="142" spans="4:11">
      <c r="D142" s="341"/>
      <c r="J142" s="322"/>
      <c r="K142" s="322"/>
    </row>
    <row r="143" spans="4:11">
      <c r="D143" s="341"/>
      <c r="J143" s="322"/>
      <c r="K143" s="322"/>
    </row>
    <row r="144" spans="4:11">
      <c r="D144" s="341"/>
      <c r="J144" s="322"/>
      <c r="K144" s="322"/>
    </row>
    <row r="145" spans="4:11">
      <c r="D145" s="341"/>
      <c r="J145" s="322"/>
      <c r="K145" s="322"/>
    </row>
    <row r="146" spans="4:11">
      <c r="D146" s="341"/>
      <c r="J146" s="322"/>
      <c r="K146" s="322"/>
    </row>
    <row r="147" spans="4:11">
      <c r="D147" s="341"/>
      <c r="J147" s="322"/>
      <c r="K147" s="322"/>
    </row>
    <row r="148" spans="4:11">
      <c r="D148" s="341"/>
      <c r="J148" s="322"/>
      <c r="K148" s="322"/>
    </row>
    <row r="149" spans="4:11">
      <c r="D149" s="341"/>
      <c r="J149" s="322"/>
      <c r="K149" s="322"/>
    </row>
    <row r="150" spans="4:11">
      <c r="D150" s="341"/>
      <c r="J150" s="322"/>
      <c r="K150" s="322"/>
    </row>
    <row r="151" spans="4:11">
      <c r="D151" s="341"/>
      <c r="J151" s="322"/>
      <c r="K151" s="322"/>
    </row>
    <row r="152" spans="4:11">
      <c r="D152" s="341"/>
      <c r="J152" s="322"/>
      <c r="K152" s="322"/>
    </row>
    <row r="153" spans="4:11">
      <c r="D153" s="341"/>
      <c r="J153" s="322"/>
      <c r="K153" s="322"/>
    </row>
    <row r="154" spans="4:11">
      <c r="D154" s="341"/>
      <c r="J154" s="322"/>
      <c r="K154" s="322"/>
    </row>
    <row r="155" spans="4:11">
      <c r="D155" s="341"/>
      <c r="J155" s="322"/>
      <c r="K155" s="322"/>
    </row>
    <row r="156" spans="4:11">
      <c r="D156" s="341"/>
      <c r="J156" s="322"/>
      <c r="K156" s="322"/>
    </row>
    <row r="157" spans="4:11">
      <c r="D157" s="341"/>
      <c r="J157" s="322"/>
      <c r="K157" s="322"/>
    </row>
    <row r="158" spans="4:11">
      <c r="D158" s="341"/>
      <c r="J158" s="322"/>
      <c r="K158" s="322"/>
    </row>
    <row r="159" spans="4:11">
      <c r="D159" s="341"/>
      <c r="J159" s="322"/>
      <c r="K159" s="322"/>
    </row>
    <row r="160" spans="4:11">
      <c r="D160" s="341"/>
      <c r="J160" s="322"/>
      <c r="K160" s="322"/>
    </row>
    <row r="161" spans="4:11">
      <c r="D161" s="341"/>
      <c r="J161" s="322"/>
      <c r="K161" s="322"/>
    </row>
    <row r="162" spans="4:11">
      <c r="D162" s="341"/>
      <c r="J162" s="322"/>
      <c r="K162" s="322"/>
    </row>
    <row r="163" spans="4:11">
      <c r="D163" s="341"/>
      <c r="J163" s="322"/>
      <c r="K163" s="322"/>
    </row>
    <row r="164" spans="4:11">
      <c r="D164" s="341"/>
      <c r="J164" s="322"/>
      <c r="K164" s="322"/>
    </row>
    <row r="165" spans="4:11">
      <c r="D165" s="341"/>
      <c r="J165" s="322"/>
      <c r="K165" s="322"/>
    </row>
    <row r="166" spans="4:11">
      <c r="D166" s="341"/>
      <c r="J166" s="322"/>
      <c r="K166" s="322"/>
    </row>
    <row r="167" spans="4:11">
      <c r="D167" s="341"/>
      <c r="J167" s="322"/>
      <c r="K167" s="322"/>
    </row>
    <row r="168" spans="4:11">
      <c r="D168" s="341"/>
      <c r="J168" s="322"/>
      <c r="K168" s="322"/>
    </row>
    <row r="169" spans="4:11">
      <c r="D169" s="341"/>
      <c r="J169" s="322"/>
      <c r="K169" s="322"/>
    </row>
    <row r="170" spans="4:11">
      <c r="D170" s="341"/>
      <c r="J170" s="322"/>
      <c r="K170" s="322"/>
    </row>
    <row r="171" spans="4:11">
      <c r="D171" s="341"/>
      <c r="J171" s="322"/>
      <c r="K171" s="322"/>
    </row>
    <row r="172" spans="4:11">
      <c r="D172" s="341"/>
      <c r="J172" s="322"/>
      <c r="K172" s="322"/>
    </row>
    <row r="173" spans="4:11">
      <c r="D173" s="341"/>
      <c r="J173" s="322"/>
      <c r="K173" s="322"/>
    </row>
    <row r="174" spans="4:11">
      <c r="D174" s="341"/>
      <c r="J174" s="322"/>
      <c r="K174" s="322"/>
    </row>
    <row r="175" spans="4:11">
      <c r="D175" s="341"/>
      <c r="J175" s="322"/>
      <c r="K175" s="322"/>
    </row>
    <row r="176" spans="4:11">
      <c r="D176" s="341"/>
      <c r="J176" s="322"/>
      <c r="K176" s="322"/>
    </row>
    <row r="177" spans="4:11">
      <c r="D177" s="341"/>
      <c r="J177" s="322"/>
      <c r="K177" s="322"/>
    </row>
    <row r="178" spans="4:11">
      <c r="D178" s="341"/>
      <c r="J178" s="322"/>
      <c r="K178" s="322"/>
    </row>
    <row r="179" spans="4:11">
      <c r="D179" s="341"/>
      <c r="J179" s="322"/>
      <c r="K179" s="322"/>
    </row>
    <row r="180" spans="4:11">
      <c r="D180" s="341"/>
      <c r="J180" s="322"/>
      <c r="K180" s="322"/>
    </row>
    <row r="181" spans="4:11">
      <c r="D181" s="341"/>
      <c r="J181" s="322"/>
      <c r="K181" s="322"/>
    </row>
    <row r="182" spans="4:11">
      <c r="D182" s="341"/>
      <c r="J182" s="322"/>
      <c r="K182" s="322"/>
    </row>
    <row r="183" spans="4:11">
      <c r="D183" s="341"/>
      <c r="J183" s="322"/>
      <c r="K183" s="322"/>
    </row>
    <row r="184" spans="4:11">
      <c r="D184" s="341"/>
      <c r="J184" s="322"/>
      <c r="K184" s="322"/>
    </row>
    <row r="185" spans="4:11">
      <c r="D185" s="341"/>
      <c r="J185" s="322"/>
      <c r="K185" s="322"/>
    </row>
    <row r="186" spans="4:11">
      <c r="D186" s="341"/>
      <c r="J186" s="322"/>
      <c r="K186" s="322"/>
    </row>
    <row r="187" spans="4:11">
      <c r="D187" s="341"/>
      <c r="J187" s="322"/>
      <c r="K187" s="322"/>
    </row>
    <row r="188" spans="4:11">
      <c r="D188" s="341"/>
      <c r="J188" s="322"/>
      <c r="K188" s="322"/>
    </row>
    <row r="189" spans="4:11">
      <c r="D189" s="341"/>
      <c r="J189" s="322"/>
      <c r="K189" s="322"/>
    </row>
    <row r="190" spans="4:11">
      <c r="D190" s="341"/>
      <c r="J190" s="322"/>
      <c r="K190" s="322"/>
    </row>
    <row r="191" spans="4:11">
      <c r="D191" s="341"/>
      <c r="J191" s="322"/>
      <c r="K191" s="322"/>
    </row>
    <row r="192" spans="4:11">
      <c r="J192" s="322"/>
      <c r="K192" s="322"/>
    </row>
    <row r="193" spans="1:11">
      <c r="J193" s="322"/>
      <c r="K193" s="322"/>
    </row>
    <row r="194" spans="1:11" s="323" customFormat="1">
      <c r="A194" s="322"/>
      <c r="B194" s="322"/>
      <c r="C194" s="322"/>
      <c r="I194" s="322"/>
      <c r="J194" s="322"/>
      <c r="K194" s="322"/>
    </row>
    <row r="195" spans="1:11" s="323" customFormat="1">
      <c r="A195" s="322"/>
      <c r="B195" s="322"/>
      <c r="C195" s="322"/>
      <c r="I195" s="322"/>
      <c r="J195" s="322"/>
      <c r="K195" s="322"/>
    </row>
    <row r="196" spans="1:11" s="323" customFormat="1">
      <c r="A196" s="322"/>
      <c r="B196" s="322"/>
      <c r="C196" s="322"/>
      <c r="I196" s="322"/>
      <c r="J196" s="322"/>
      <c r="K196" s="322"/>
    </row>
    <row r="197" spans="1:11" s="323" customFormat="1">
      <c r="A197" s="322"/>
      <c r="B197" s="322"/>
      <c r="C197" s="322"/>
      <c r="I197" s="322"/>
      <c r="J197" s="322"/>
      <c r="K197" s="322"/>
    </row>
    <row r="198" spans="1:11" s="323" customFormat="1">
      <c r="A198" s="322"/>
      <c r="B198" s="322"/>
      <c r="C198" s="322"/>
      <c r="I198" s="322"/>
      <c r="J198" s="322"/>
      <c r="K198" s="322"/>
    </row>
    <row r="199" spans="1:11" s="323" customFormat="1">
      <c r="A199" s="322"/>
      <c r="B199" s="322"/>
      <c r="C199" s="322"/>
      <c r="I199" s="322"/>
      <c r="J199" s="322"/>
      <c r="K199" s="322"/>
    </row>
    <row r="207" spans="1:11">
      <c r="B207" s="322" t="s">
        <v>652</v>
      </c>
    </row>
  </sheetData>
  <phoneticPr fontId="110" type="noConversion"/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94EF-3BCC-4464-BF0F-77CEEA137D6B}">
  <dimension ref="B2"/>
  <sheetViews>
    <sheetView workbookViewId="0">
      <selection activeCell="R54" sqref="R54"/>
    </sheetView>
  </sheetViews>
  <sheetFormatPr defaultRowHeight="12.75"/>
  <sheetData>
    <row r="2" spans="2:2">
      <c r="B2" t="s">
        <v>995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8015-879A-4D5B-A1E9-546BAB5FE959}">
  <dimension ref="A1:I51"/>
  <sheetViews>
    <sheetView tabSelected="1" workbookViewId="0">
      <selection activeCell="F38" sqref="F38"/>
    </sheetView>
  </sheetViews>
  <sheetFormatPr defaultColWidth="9.140625" defaultRowHeight="15"/>
  <cols>
    <col min="1" max="2" width="14" style="325" customWidth="1"/>
    <col min="3" max="3" width="22.7109375" style="325" customWidth="1"/>
    <col min="4" max="4" width="30.42578125" style="325" bestFit="1" customWidth="1"/>
    <col min="5" max="5" width="40" style="325" customWidth="1"/>
    <col min="6" max="6" width="15.28515625" style="325" bestFit="1" customWidth="1"/>
    <col min="7" max="7" width="16.85546875" style="325" bestFit="1" customWidth="1"/>
    <col min="8" max="16384" width="9.140625" style="322"/>
  </cols>
  <sheetData>
    <row r="1" spans="1:9">
      <c r="A1" s="351" t="s">
        <v>997</v>
      </c>
      <c r="B1" s="325" t="s">
        <v>617</v>
      </c>
      <c r="C1" s="325" t="s">
        <v>656</v>
      </c>
      <c r="D1" s="325" t="s">
        <v>654</v>
      </c>
      <c r="E1" s="325" t="s">
        <v>975</v>
      </c>
      <c r="F1" s="325" t="s">
        <v>657</v>
      </c>
      <c r="G1" s="325" t="s">
        <v>658</v>
      </c>
      <c r="H1" s="350"/>
      <c r="I1" s="373" t="s">
        <v>1040</v>
      </c>
    </row>
    <row r="2" spans="1:9">
      <c r="A2" s="325" t="s">
        <v>608</v>
      </c>
      <c r="B2" s="325">
        <v>3.3</v>
      </c>
      <c r="C2" s="325" t="s">
        <v>976</v>
      </c>
      <c r="D2" s="325">
        <f>(12/(B2-0.6))*1000</f>
        <v>4444.4444444444443</v>
      </c>
      <c r="E2" s="325" t="s">
        <v>977</v>
      </c>
      <c r="F2" s="325">
        <v>6</v>
      </c>
      <c r="G2" s="325">
        <f t="shared" ref="G2:G8" si="0">F2*1</f>
        <v>6</v>
      </c>
      <c r="H2" s="350"/>
      <c r="I2" s="350"/>
    </row>
    <row r="3" spans="1:9">
      <c r="A3" s="325" t="s">
        <v>609</v>
      </c>
      <c r="B3" s="325">
        <v>3.3</v>
      </c>
      <c r="C3" s="325" t="s">
        <v>976</v>
      </c>
      <c r="D3" s="325">
        <f t="shared" ref="D3:D9" si="1">(12/(B3-0.6))*1000</f>
        <v>4444.4444444444443</v>
      </c>
      <c r="E3" s="325" t="s">
        <v>978</v>
      </c>
      <c r="F3" s="325">
        <v>6</v>
      </c>
      <c r="G3" s="325">
        <f t="shared" si="0"/>
        <v>6</v>
      </c>
      <c r="H3" s="350"/>
      <c r="I3" s="350"/>
    </row>
    <row r="4" spans="1:9">
      <c r="A4" s="325" t="s">
        <v>610</v>
      </c>
      <c r="B4" s="325">
        <v>3.3</v>
      </c>
      <c r="C4" s="325" t="s">
        <v>976</v>
      </c>
      <c r="D4" s="325">
        <f t="shared" si="1"/>
        <v>4444.4444444444443</v>
      </c>
      <c r="E4" s="325" t="s">
        <v>979</v>
      </c>
      <c r="F4" s="325">
        <v>6</v>
      </c>
      <c r="G4" s="325">
        <f t="shared" si="0"/>
        <v>6</v>
      </c>
      <c r="H4" s="350"/>
      <c r="I4" s="350"/>
    </row>
    <row r="5" spans="1:9">
      <c r="A5" s="325" t="s">
        <v>611</v>
      </c>
      <c r="B5" s="325">
        <v>3.3</v>
      </c>
      <c r="C5" s="325" t="s">
        <v>976</v>
      </c>
      <c r="D5" s="325">
        <f t="shared" si="1"/>
        <v>4444.4444444444443</v>
      </c>
      <c r="E5" s="325" t="s">
        <v>980</v>
      </c>
      <c r="F5" s="325">
        <v>6</v>
      </c>
      <c r="G5" s="325">
        <f t="shared" si="0"/>
        <v>6</v>
      </c>
      <c r="H5" s="350"/>
      <c r="I5" s="350"/>
    </row>
    <row r="6" spans="1:9">
      <c r="A6" s="325" t="s">
        <v>612</v>
      </c>
      <c r="B6" s="325">
        <v>3.3</v>
      </c>
      <c r="C6" s="325" t="s">
        <v>976</v>
      </c>
      <c r="D6" s="325">
        <f t="shared" si="1"/>
        <v>4444.4444444444443</v>
      </c>
      <c r="E6" s="325" t="s">
        <v>981</v>
      </c>
      <c r="F6" s="325">
        <v>6</v>
      </c>
      <c r="G6" s="325">
        <f t="shared" si="0"/>
        <v>6</v>
      </c>
      <c r="H6" s="350"/>
      <c r="I6" s="350"/>
    </row>
    <row r="7" spans="1:9">
      <c r="A7" s="325" t="s">
        <v>613</v>
      </c>
      <c r="B7" s="325">
        <v>4.5</v>
      </c>
      <c r="C7" s="325" t="s">
        <v>958</v>
      </c>
      <c r="D7" s="325">
        <f t="shared" si="1"/>
        <v>3076.9230769230771</v>
      </c>
      <c r="E7" s="325" t="s">
        <v>982</v>
      </c>
      <c r="F7" s="325">
        <v>12</v>
      </c>
      <c r="G7" s="325">
        <f t="shared" si="0"/>
        <v>12</v>
      </c>
      <c r="H7" s="350"/>
      <c r="I7" s="350"/>
    </row>
    <row r="8" spans="1:9">
      <c r="A8" s="325" t="s">
        <v>615</v>
      </c>
      <c r="B8" s="325">
        <v>4.5</v>
      </c>
      <c r="C8" s="325" t="s">
        <v>958</v>
      </c>
      <c r="D8" s="325">
        <f t="shared" si="1"/>
        <v>3076.9230769230771</v>
      </c>
      <c r="E8" s="325" t="s">
        <v>982</v>
      </c>
      <c r="F8" s="325">
        <v>11</v>
      </c>
      <c r="G8" s="325">
        <f t="shared" si="0"/>
        <v>11</v>
      </c>
      <c r="H8" s="350"/>
      <c r="I8" s="350"/>
    </row>
    <row r="9" spans="1:9">
      <c r="A9" s="325" t="s">
        <v>653</v>
      </c>
      <c r="B9" s="325">
        <v>5</v>
      </c>
      <c r="C9" s="325" t="s">
        <v>655</v>
      </c>
      <c r="D9" s="325">
        <f t="shared" si="1"/>
        <v>2727.272727272727</v>
      </c>
      <c r="E9" s="352" t="s">
        <v>1008</v>
      </c>
      <c r="F9" s="325">
        <v>1</v>
      </c>
      <c r="G9" s="325">
        <f>F9*5</f>
        <v>5</v>
      </c>
      <c r="H9" s="350"/>
      <c r="I9" s="350"/>
    </row>
    <row r="10" spans="1:9">
      <c r="H10" s="350"/>
      <c r="I10" s="350"/>
    </row>
    <row r="11" spans="1:9">
      <c r="H11" s="350"/>
      <c r="I11" s="350"/>
    </row>
    <row r="12" spans="1:9">
      <c r="H12" s="350"/>
      <c r="I12" s="350"/>
    </row>
    <row r="13" spans="1:9">
      <c r="H13" s="350"/>
      <c r="I13" s="350"/>
    </row>
    <row r="14" spans="1:9">
      <c r="A14" s="351" t="s">
        <v>996</v>
      </c>
      <c r="B14" s="325" t="s">
        <v>617</v>
      </c>
      <c r="C14" s="325" t="s">
        <v>656</v>
      </c>
      <c r="D14" s="325" t="s">
        <v>654</v>
      </c>
      <c r="F14" s="325" t="s">
        <v>657</v>
      </c>
      <c r="G14" s="325" t="s">
        <v>658</v>
      </c>
      <c r="H14" s="350"/>
      <c r="I14" s="373" t="s">
        <v>1041</v>
      </c>
    </row>
    <row r="15" spans="1:9">
      <c r="A15" s="325" t="s">
        <v>608</v>
      </c>
      <c r="B15" s="325">
        <v>4.5</v>
      </c>
      <c r="C15" s="325" t="s">
        <v>959</v>
      </c>
      <c r="D15" s="325">
        <f>(12/(B15-0.6))*1000</f>
        <v>3076.9230769230771</v>
      </c>
      <c r="E15" s="325" t="s">
        <v>983</v>
      </c>
      <c r="F15" s="325">
        <v>12</v>
      </c>
      <c r="G15" s="325">
        <f t="shared" ref="G15:G22" si="2">F15*1</f>
        <v>12</v>
      </c>
      <c r="H15" s="350"/>
      <c r="I15" s="350"/>
    </row>
    <row r="16" spans="1:9">
      <c r="A16" s="325" t="s">
        <v>609</v>
      </c>
      <c r="B16" s="325">
        <v>4.5</v>
      </c>
      <c r="C16" s="325" t="s">
        <v>959</v>
      </c>
      <c r="D16" s="325">
        <f t="shared" ref="D16:D22" si="3">(12/(B16-0.6))*1000</f>
        <v>3076.9230769230771</v>
      </c>
      <c r="E16" s="325" t="s">
        <v>983</v>
      </c>
      <c r="F16" s="325">
        <v>11</v>
      </c>
      <c r="G16" s="325">
        <f t="shared" si="2"/>
        <v>11</v>
      </c>
      <c r="H16" s="350"/>
      <c r="I16" s="350"/>
    </row>
    <row r="17" spans="1:9">
      <c r="A17" s="325" t="s">
        <v>610</v>
      </c>
      <c r="B17" s="325">
        <v>4.5</v>
      </c>
      <c r="C17" s="325" t="s">
        <v>959</v>
      </c>
      <c r="D17" s="325">
        <f t="shared" si="3"/>
        <v>3076.9230769230771</v>
      </c>
      <c r="E17" s="325" t="s">
        <v>984</v>
      </c>
      <c r="F17" s="325">
        <v>12</v>
      </c>
      <c r="G17" s="325">
        <f t="shared" si="2"/>
        <v>12</v>
      </c>
      <c r="H17" s="350"/>
      <c r="I17" s="350"/>
    </row>
    <row r="18" spans="1:9">
      <c r="A18" s="325" t="s">
        <v>611</v>
      </c>
      <c r="B18" s="325">
        <v>4.5</v>
      </c>
      <c r="C18" s="325" t="s">
        <v>959</v>
      </c>
      <c r="D18" s="325">
        <f t="shared" si="3"/>
        <v>3076.9230769230771</v>
      </c>
      <c r="E18" s="325" t="s">
        <v>984</v>
      </c>
      <c r="F18" s="325">
        <v>11</v>
      </c>
      <c r="G18" s="325">
        <f t="shared" si="2"/>
        <v>11</v>
      </c>
      <c r="H18" s="350"/>
      <c r="I18" s="350"/>
    </row>
    <row r="19" spans="1:9">
      <c r="A19" s="325" t="s">
        <v>612</v>
      </c>
      <c r="B19" s="325">
        <v>4.5</v>
      </c>
      <c r="C19" s="325" t="s">
        <v>959</v>
      </c>
      <c r="D19" s="325">
        <f t="shared" si="3"/>
        <v>3076.9230769230771</v>
      </c>
      <c r="E19" s="325" t="s">
        <v>985</v>
      </c>
      <c r="F19" s="325">
        <v>12</v>
      </c>
      <c r="G19" s="325">
        <f t="shared" si="2"/>
        <v>12</v>
      </c>
      <c r="H19" s="350"/>
      <c r="I19" s="350"/>
    </row>
    <row r="20" spans="1:9">
      <c r="A20" s="325" t="s">
        <v>613</v>
      </c>
      <c r="B20" s="325">
        <v>4.5</v>
      </c>
      <c r="C20" s="325" t="s">
        <v>959</v>
      </c>
      <c r="D20" s="325">
        <f t="shared" si="3"/>
        <v>3076.9230769230771</v>
      </c>
      <c r="E20" s="325" t="s">
        <v>985</v>
      </c>
      <c r="F20" s="325">
        <v>11</v>
      </c>
      <c r="G20" s="325">
        <f t="shared" si="2"/>
        <v>11</v>
      </c>
      <c r="H20" s="350"/>
      <c r="I20" s="350"/>
    </row>
    <row r="21" spans="1:9">
      <c r="A21" s="325" t="s">
        <v>615</v>
      </c>
      <c r="B21" s="325">
        <v>4.5</v>
      </c>
      <c r="C21" s="325" t="s">
        <v>959</v>
      </c>
      <c r="D21" s="325">
        <f t="shared" si="3"/>
        <v>3076.9230769230771</v>
      </c>
      <c r="E21" s="325" t="s">
        <v>986</v>
      </c>
      <c r="F21" s="325">
        <v>12</v>
      </c>
      <c r="G21" s="325">
        <f t="shared" si="2"/>
        <v>12</v>
      </c>
      <c r="H21" s="350"/>
      <c r="I21" s="350"/>
    </row>
    <row r="22" spans="1:9">
      <c r="A22" s="325" t="s">
        <v>653</v>
      </c>
      <c r="B22" s="325">
        <v>4.5</v>
      </c>
      <c r="C22" s="325" t="s">
        <v>959</v>
      </c>
      <c r="D22" s="325">
        <f t="shared" si="3"/>
        <v>3076.9230769230771</v>
      </c>
      <c r="E22" s="325" t="s">
        <v>986</v>
      </c>
      <c r="F22" s="325">
        <v>11</v>
      </c>
      <c r="G22" s="325">
        <f t="shared" si="2"/>
        <v>11</v>
      </c>
      <c r="H22" s="350"/>
      <c r="I22" s="350"/>
    </row>
    <row r="23" spans="1:9">
      <c r="H23" s="350"/>
      <c r="I23" s="350"/>
    </row>
    <row r="24" spans="1:9">
      <c r="H24" s="350"/>
      <c r="I24" s="350"/>
    </row>
    <row r="25" spans="1:9">
      <c r="A25" s="325" t="s">
        <v>987</v>
      </c>
      <c r="B25" s="325" t="s">
        <v>617</v>
      </c>
      <c r="H25" s="350"/>
      <c r="I25" s="350"/>
    </row>
    <row r="26" spans="1:9">
      <c r="A26" s="325" t="s">
        <v>988</v>
      </c>
      <c r="B26" s="325" t="s">
        <v>253</v>
      </c>
      <c r="E26" s="325" t="s">
        <v>21</v>
      </c>
      <c r="F26" s="325">
        <v>0.2</v>
      </c>
      <c r="G26" s="325">
        <f>F26*5</f>
        <v>1</v>
      </c>
      <c r="H26" s="350"/>
      <c r="I26" s="350"/>
    </row>
    <row r="27" spans="1:9">
      <c r="A27" s="325" t="s">
        <v>989</v>
      </c>
      <c r="B27" s="348" t="s">
        <v>993</v>
      </c>
      <c r="E27" s="348" t="s">
        <v>994</v>
      </c>
      <c r="F27" s="325">
        <v>0.1</v>
      </c>
      <c r="G27" s="325">
        <f>F27*5</f>
        <v>0.5</v>
      </c>
      <c r="H27" s="350"/>
      <c r="I27" s="350"/>
    </row>
    <row r="28" spans="1:9">
      <c r="A28" s="325" t="s">
        <v>990</v>
      </c>
      <c r="B28" s="325" t="s">
        <v>991</v>
      </c>
      <c r="H28" s="350"/>
      <c r="I28" s="350"/>
    </row>
    <row r="29" spans="1:9">
      <c r="A29" s="325" t="s">
        <v>992</v>
      </c>
      <c r="B29" s="325" t="s">
        <v>991</v>
      </c>
      <c r="H29" s="350"/>
      <c r="I29" s="350"/>
    </row>
    <row r="30" spans="1:9">
      <c r="H30" s="350"/>
      <c r="I30" s="350"/>
    </row>
    <row r="31" spans="1:9">
      <c r="H31" s="350"/>
      <c r="I31" s="350"/>
    </row>
    <row r="32" spans="1:9">
      <c r="H32" s="350"/>
      <c r="I32" s="350"/>
    </row>
    <row r="33" spans="8:9">
      <c r="H33" s="350"/>
      <c r="I33" s="350"/>
    </row>
    <row r="34" spans="8:9">
      <c r="H34" s="350"/>
      <c r="I34" s="350"/>
    </row>
    <row r="35" spans="8:9">
      <c r="H35" s="350"/>
      <c r="I35" s="350"/>
    </row>
    <row r="36" spans="8:9">
      <c r="H36" s="350"/>
      <c r="I36" s="350"/>
    </row>
    <row r="37" spans="8:9">
      <c r="H37" s="350"/>
      <c r="I37" s="350"/>
    </row>
    <row r="38" spans="8:9">
      <c r="H38" s="350"/>
      <c r="I38" s="350"/>
    </row>
    <row r="39" spans="8:9">
      <c r="H39" s="350"/>
      <c r="I39" s="350"/>
    </row>
    <row r="40" spans="8:9">
      <c r="H40" s="350"/>
      <c r="I40" s="350"/>
    </row>
    <row r="41" spans="8:9">
      <c r="H41" s="350"/>
      <c r="I41" s="350"/>
    </row>
    <row r="42" spans="8:9">
      <c r="H42" s="350"/>
      <c r="I42" s="350"/>
    </row>
    <row r="43" spans="8:9">
      <c r="H43" s="350"/>
      <c r="I43" s="350"/>
    </row>
    <row r="44" spans="8:9">
      <c r="H44" s="350"/>
      <c r="I44" s="350"/>
    </row>
    <row r="45" spans="8:9">
      <c r="H45" s="350"/>
      <c r="I45" s="350"/>
    </row>
    <row r="46" spans="8:9">
      <c r="H46" s="350"/>
      <c r="I46" s="350"/>
    </row>
    <row r="47" spans="8:9">
      <c r="H47" s="350"/>
      <c r="I47" s="350"/>
    </row>
    <row r="48" spans="8:9">
      <c r="H48" s="350"/>
      <c r="I48" s="350"/>
    </row>
    <row r="49" spans="8:9">
      <c r="H49" s="350"/>
      <c r="I49" s="350"/>
    </row>
    <row r="50" spans="8:9">
      <c r="H50" s="350"/>
      <c r="I50" s="350"/>
    </row>
    <row r="51" spans="8:9">
      <c r="H51" s="350"/>
      <c r="I51" s="350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BL51"/>
  <sheetViews>
    <sheetView workbookViewId="0">
      <selection activeCell="K53" sqref="K53"/>
    </sheetView>
  </sheetViews>
  <sheetFormatPr defaultRowHeight="12.75"/>
  <cols>
    <col min="1" max="1" width="5.85546875" style="70" customWidth="1"/>
    <col min="2" max="2" width="8.28515625" style="70" customWidth="1"/>
    <col min="3" max="3" width="19.42578125" style="71" customWidth="1"/>
    <col min="4" max="4" width="14.7109375" style="69" customWidth="1"/>
    <col min="5" max="5" width="16.28515625" style="69" customWidth="1"/>
    <col min="6" max="6" width="43.5703125" style="69" customWidth="1"/>
    <col min="7" max="7" width="21.140625" style="69" customWidth="1"/>
    <col min="8" max="8" width="28.28515625" style="69" bestFit="1" customWidth="1"/>
    <col min="9" max="9" width="28.140625" style="69" customWidth="1"/>
    <col min="10" max="10" width="17.85546875" style="69" customWidth="1"/>
    <col min="11" max="11" width="19.140625" style="69" customWidth="1"/>
    <col min="12" max="12" width="16.42578125" style="69" customWidth="1"/>
    <col min="13" max="256" width="9.140625" style="69"/>
    <col min="257" max="257" width="5.85546875" style="69" customWidth="1"/>
    <col min="258" max="258" width="11.42578125" style="69" customWidth="1"/>
    <col min="259" max="259" width="16" style="69" customWidth="1"/>
    <col min="260" max="260" width="19.42578125" style="69" customWidth="1"/>
    <col min="261" max="261" width="18.85546875" style="69" customWidth="1"/>
    <col min="262" max="262" width="62.5703125" style="69" customWidth="1"/>
    <col min="263" max="263" width="21.140625" style="69" customWidth="1"/>
    <col min="264" max="264" width="25.5703125" style="69" customWidth="1"/>
    <col min="265" max="265" width="28.140625" style="69" customWidth="1"/>
    <col min="266" max="266" width="17.85546875" style="69" customWidth="1"/>
    <col min="267" max="267" width="19.140625" style="69" customWidth="1"/>
    <col min="268" max="268" width="16.42578125" style="69" customWidth="1"/>
    <col min="269" max="512" width="9.140625" style="69"/>
    <col min="513" max="513" width="5.85546875" style="69" customWidth="1"/>
    <col min="514" max="514" width="11.42578125" style="69" customWidth="1"/>
    <col min="515" max="515" width="16" style="69" customWidth="1"/>
    <col min="516" max="516" width="19.42578125" style="69" customWidth="1"/>
    <col min="517" max="517" width="18.85546875" style="69" customWidth="1"/>
    <col min="518" max="518" width="62.5703125" style="69" customWidth="1"/>
    <col min="519" max="519" width="21.140625" style="69" customWidth="1"/>
    <col min="520" max="520" width="25.5703125" style="69" customWidth="1"/>
    <col min="521" max="521" width="28.140625" style="69" customWidth="1"/>
    <col min="522" max="522" width="17.85546875" style="69" customWidth="1"/>
    <col min="523" max="523" width="19.140625" style="69" customWidth="1"/>
    <col min="524" max="524" width="16.42578125" style="69" customWidth="1"/>
    <col min="525" max="768" width="9.140625" style="69"/>
    <col min="769" max="769" width="5.85546875" style="69" customWidth="1"/>
    <col min="770" max="770" width="11.42578125" style="69" customWidth="1"/>
    <col min="771" max="771" width="16" style="69" customWidth="1"/>
    <col min="772" max="772" width="19.42578125" style="69" customWidth="1"/>
    <col min="773" max="773" width="18.85546875" style="69" customWidth="1"/>
    <col min="774" max="774" width="62.5703125" style="69" customWidth="1"/>
    <col min="775" max="775" width="21.140625" style="69" customWidth="1"/>
    <col min="776" max="776" width="25.5703125" style="69" customWidth="1"/>
    <col min="777" max="777" width="28.140625" style="69" customWidth="1"/>
    <col min="778" max="778" width="17.85546875" style="69" customWidth="1"/>
    <col min="779" max="779" width="19.140625" style="69" customWidth="1"/>
    <col min="780" max="780" width="16.42578125" style="69" customWidth="1"/>
    <col min="781" max="1024" width="9.140625" style="69"/>
    <col min="1025" max="1025" width="5.85546875" style="69" customWidth="1"/>
    <col min="1026" max="1026" width="11.42578125" style="69" customWidth="1"/>
    <col min="1027" max="1027" width="16" style="69" customWidth="1"/>
    <col min="1028" max="1028" width="19.42578125" style="69" customWidth="1"/>
    <col min="1029" max="1029" width="18.85546875" style="69" customWidth="1"/>
    <col min="1030" max="1030" width="62.5703125" style="69" customWidth="1"/>
    <col min="1031" max="1031" width="21.140625" style="69" customWidth="1"/>
    <col min="1032" max="1032" width="25.5703125" style="69" customWidth="1"/>
    <col min="1033" max="1033" width="28.140625" style="69" customWidth="1"/>
    <col min="1034" max="1034" width="17.85546875" style="69" customWidth="1"/>
    <col min="1035" max="1035" width="19.140625" style="69" customWidth="1"/>
    <col min="1036" max="1036" width="16.42578125" style="69" customWidth="1"/>
    <col min="1037" max="1280" width="9.140625" style="69"/>
    <col min="1281" max="1281" width="5.85546875" style="69" customWidth="1"/>
    <col min="1282" max="1282" width="11.42578125" style="69" customWidth="1"/>
    <col min="1283" max="1283" width="16" style="69" customWidth="1"/>
    <col min="1284" max="1284" width="19.42578125" style="69" customWidth="1"/>
    <col min="1285" max="1285" width="18.85546875" style="69" customWidth="1"/>
    <col min="1286" max="1286" width="62.5703125" style="69" customWidth="1"/>
    <col min="1287" max="1287" width="21.140625" style="69" customWidth="1"/>
    <col min="1288" max="1288" width="25.5703125" style="69" customWidth="1"/>
    <col min="1289" max="1289" width="28.140625" style="69" customWidth="1"/>
    <col min="1290" max="1290" width="17.85546875" style="69" customWidth="1"/>
    <col min="1291" max="1291" width="19.140625" style="69" customWidth="1"/>
    <col min="1292" max="1292" width="16.42578125" style="69" customWidth="1"/>
    <col min="1293" max="1536" width="9.140625" style="69"/>
    <col min="1537" max="1537" width="5.85546875" style="69" customWidth="1"/>
    <col min="1538" max="1538" width="11.42578125" style="69" customWidth="1"/>
    <col min="1539" max="1539" width="16" style="69" customWidth="1"/>
    <col min="1540" max="1540" width="19.42578125" style="69" customWidth="1"/>
    <col min="1541" max="1541" width="18.85546875" style="69" customWidth="1"/>
    <col min="1542" max="1542" width="62.5703125" style="69" customWidth="1"/>
    <col min="1543" max="1543" width="21.140625" style="69" customWidth="1"/>
    <col min="1544" max="1544" width="25.5703125" style="69" customWidth="1"/>
    <col min="1545" max="1545" width="28.140625" style="69" customWidth="1"/>
    <col min="1546" max="1546" width="17.85546875" style="69" customWidth="1"/>
    <col min="1547" max="1547" width="19.140625" style="69" customWidth="1"/>
    <col min="1548" max="1548" width="16.42578125" style="69" customWidth="1"/>
    <col min="1549" max="1792" width="9.140625" style="69"/>
    <col min="1793" max="1793" width="5.85546875" style="69" customWidth="1"/>
    <col min="1794" max="1794" width="11.42578125" style="69" customWidth="1"/>
    <col min="1795" max="1795" width="16" style="69" customWidth="1"/>
    <col min="1796" max="1796" width="19.42578125" style="69" customWidth="1"/>
    <col min="1797" max="1797" width="18.85546875" style="69" customWidth="1"/>
    <col min="1798" max="1798" width="62.5703125" style="69" customWidth="1"/>
    <col min="1799" max="1799" width="21.140625" style="69" customWidth="1"/>
    <col min="1800" max="1800" width="25.5703125" style="69" customWidth="1"/>
    <col min="1801" max="1801" width="28.140625" style="69" customWidth="1"/>
    <col min="1802" max="1802" width="17.85546875" style="69" customWidth="1"/>
    <col min="1803" max="1803" width="19.140625" style="69" customWidth="1"/>
    <col min="1804" max="1804" width="16.42578125" style="69" customWidth="1"/>
    <col min="1805" max="2048" width="9.140625" style="69"/>
    <col min="2049" max="2049" width="5.85546875" style="69" customWidth="1"/>
    <col min="2050" max="2050" width="11.42578125" style="69" customWidth="1"/>
    <col min="2051" max="2051" width="16" style="69" customWidth="1"/>
    <col min="2052" max="2052" width="19.42578125" style="69" customWidth="1"/>
    <col min="2053" max="2053" width="18.85546875" style="69" customWidth="1"/>
    <col min="2054" max="2054" width="62.5703125" style="69" customWidth="1"/>
    <col min="2055" max="2055" width="21.140625" style="69" customWidth="1"/>
    <col min="2056" max="2056" width="25.5703125" style="69" customWidth="1"/>
    <col min="2057" max="2057" width="28.140625" style="69" customWidth="1"/>
    <col min="2058" max="2058" width="17.85546875" style="69" customWidth="1"/>
    <col min="2059" max="2059" width="19.140625" style="69" customWidth="1"/>
    <col min="2060" max="2060" width="16.42578125" style="69" customWidth="1"/>
    <col min="2061" max="2304" width="9.140625" style="69"/>
    <col min="2305" max="2305" width="5.85546875" style="69" customWidth="1"/>
    <col min="2306" max="2306" width="11.42578125" style="69" customWidth="1"/>
    <col min="2307" max="2307" width="16" style="69" customWidth="1"/>
    <col min="2308" max="2308" width="19.42578125" style="69" customWidth="1"/>
    <col min="2309" max="2309" width="18.85546875" style="69" customWidth="1"/>
    <col min="2310" max="2310" width="62.5703125" style="69" customWidth="1"/>
    <col min="2311" max="2311" width="21.140625" style="69" customWidth="1"/>
    <col min="2312" max="2312" width="25.5703125" style="69" customWidth="1"/>
    <col min="2313" max="2313" width="28.140625" style="69" customWidth="1"/>
    <col min="2314" max="2314" width="17.85546875" style="69" customWidth="1"/>
    <col min="2315" max="2315" width="19.140625" style="69" customWidth="1"/>
    <col min="2316" max="2316" width="16.42578125" style="69" customWidth="1"/>
    <col min="2317" max="2560" width="9.140625" style="69"/>
    <col min="2561" max="2561" width="5.85546875" style="69" customWidth="1"/>
    <col min="2562" max="2562" width="11.42578125" style="69" customWidth="1"/>
    <col min="2563" max="2563" width="16" style="69" customWidth="1"/>
    <col min="2564" max="2564" width="19.42578125" style="69" customWidth="1"/>
    <col min="2565" max="2565" width="18.85546875" style="69" customWidth="1"/>
    <col min="2566" max="2566" width="62.5703125" style="69" customWidth="1"/>
    <col min="2567" max="2567" width="21.140625" style="69" customWidth="1"/>
    <col min="2568" max="2568" width="25.5703125" style="69" customWidth="1"/>
    <col min="2569" max="2569" width="28.140625" style="69" customWidth="1"/>
    <col min="2570" max="2570" width="17.85546875" style="69" customWidth="1"/>
    <col min="2571" max="2571" width="19.140625" style="69" customWidth="1"/>
    <col min="2572" max="2572" width="16.42578125" style="69" customWidth="1"/>
    <col min="2573" max="2816" width="9.140625" style="69"/>
    <col min="2817" max="2817" width="5.85546875" style="69" customWidth="1"/>
    <col min="2818" max="2818" width="11.42578125" style="69" customWidth="1"/>
    <col min="2819" max="2819" width="16" style="69" customWidth="1"/>
    <col min="2820" max="2820" width="19.42578125" style="69" customWidth="1"/>
    <col min="2821" max="2821" width="18.85546875" style="69" customWidth="1"/>
    <col min="2822" max="2822" width="62.5703125" style="69" customWidth="1"/>
    <col min="2823" max="2823" width="21.140625" style="69" customWidth="1"/>
    <col min="2824" max="2824" width="25.5703125" style="69" customWidth="1"/>
    <col min="2825" max="2825" width="28.140625" style="69" customWidth="1"/>
    <col min="2826" max="2826" width="17.85546875" style="69" customWidth="1"/>
    <col min="2827" max="2827" width="19.140625" style="69" customWidth="1"/>
    <col min="2828" max="2828" width="16.42578125" style="69" customWidth="1"/>
    <col min="2829" max="3072" width="9.140625" style="69"/>
    <col min="3073" max="3073" width="5.85546875" style="69" customWidth="1"/>
    <col min="3074" max="3074" width="11.42578125" style="69" customWidth="1"/>
    <col min="3075" max="3075" width="16" style="69" customWidth="1"/>
    <col min="3076" max="3076" width="19.42578125" style="69" customWidth="1"/>
    <col min="3077" max="3077" width="18.85546875" style="69" customWidth="1"/>
    <col min="3078" max="3078" width="62.5703125" style="69" customWidth="1"/>
    <col min="3079" max="3079" width="21.140625" style="69" customWidth="1"/>
    <col min="3080" max="3080" width="25.5703125" style="69" customWidth="1"/>
    <col min="3081" max="3081" width="28.140625" style="69" customWidth="1"/>
    <col min="3082" max="3082" width="17.85546875" style="69" customWidth="1"/>
    <col min="3083" max="3083" width="19.140625" style="69" customWidth="1"/>
    <col min="3084" max="3084" width="16.42578125" style="69" customWidth="1"/>
    <col min="3085" max="3328" width="9.140625" style="69"/>
    <col min="3329" max="3329" width="5.85546875" style="69" customWidth="1"/>
    <col min="3330" max="3330" width="11.42578125" style="69" customWidth="1"/>
    <col min="3331" max="3331" width="16" style="69" customWidth="1"/>
    <col min="3332" max="3332" width="19.42578125" style="69" customWidth="1"/>
    <col min="3333" max="3333" width="18.85546875" style="69" customWidth="1"/>
    <col min="3334" max="3334" width="62.5703125" style="69" customWidth="1"/>
    <col min="3335" max="3335" width="21.140625" style="69" customWidth="1"/>
    <col min="3336" max="3336" width="25.5703125" style="69" customWidth="1"/>
    <col min="3337" max="3337" width="28.140625" style="69" customWidth="1"/>
    <col min="3338" max="3338" width="17.85546875" style="69" customWidth="1"/>
    <col min="3339" max="3339" width="19.140625" style="69" customWidth="1"/>
    <col min="3340" max="3340" width="16.42578125" style="69" customWidth="1"/>
    <col min="3341" max="3584" width="9.140625" style="69"/>
    <col min="3585" max="3585" width="5.85546875" style="69" customWidth="1"/>
    <col min="3586" max="3586" width="11.42578125" style="69" customWidth="1"/>
    <col min="3587" max="3587" width="16" style="69" customWidth="1"/>
    <col min="3588" max="3588" width="19.42578125" style="69" customWidth="1"/>
    <col min="3589" max="3589" width="18.85546875" style="69" customWidth="1"/>
    <col min="3590" max="3590" width="62.5703125" style="69" customWidth="1"/>
    <col min="3591" max="3591" width="21.140625" style="69" customWidth="1"/>
    <col min="3592" max="3592" width="25.5703125" style="69" customWidth="1"/>
    <col min="3593" max="3593" width="28.140625" style="69" customWidth="1"/>
    <col min="3594" max="3594" width="17.85546875" style="69" customWidth="1"/>
    <col min="3595" max="3595" width="19.140625" style="69" customWidth="1"/>
    <col min="3596" max="3596" width="16.42578125" style="69" customWidth="1"/>
    <col min="3597" max="3840" width="9.140625" style="69"/>
    <col min="3841" max="3841" width="5.85546875" style="69" customWidth="1"/>
    <col min="3842" max="3842" width="11.42578125" style="69" customWidth="1"/>
    <col min="3843" max="3843" width="16" style="69" customWidth="1"/>
    <col min="3844" max="3844" width="19.42578125" style="69" customWidth="1"/>
    <col min="3845" max="3845" width="18.85546875" style="69" customWidth="1"/>
    <col min="3846" max="3846" width="62.5703125" style="69" customWidth="1"/>
    <col min="3847" max="3847" width="21.140625" style="69" customWidth="1"/>
    <col min="3848" max="3848" width="25.5703125" style="69" customWidth="1"/>
    <col min="3849" max="3849" width="28.140625" style="69" customWidth="1"/>
    <col min="3850" max="3850" width="17.85546875" style="69" customWidth="1"/>
    <col min="3851" max="3851" width="19.140625" style="69" customWidth="1"/>
    <col min="3852" max="3852" width="16.42578125" style="69" customWidth="1"/>
    <col min="3853" max="4096" width="9.140625" style="69"/>
    <col min="4097" max="4097" width="5.85546875" style="69" customWidth="1"/>
    <col min="4098" max="4098" width="11.42578125" style="69" customWidth="1"/>
    <col min="4099" max="4099" width="16" style="69" customWidth="1"/>
    <col min="4100" max="4100" width="19.42578125" style="69" customWidth="1"/>
    <col min="4101" max="4101" width="18.85546875" style="69" customWidth="1"/>
    <col min="4102" max="4102" width="62.5703125" style="69" customWidth="1"/>
    <col min="4103" max="4103" width="21.140625" style="69" customWidth="1"/>
    <col min="4104" max="4104" width="25.5703125" style="69" customWidth="1"/>
    <col min="4105" max="4105" width="28.140625" style="69" customWidth="1"/>
    <col min="4106" max="4106" width="17.85546875" style="69" customWidth="1"/>
    <col min="4107" max="4107" width="19.140625" style="69" customWidth="1"/>
    <col min="4108" max="4108" width="16.42578125" style="69" customWidth="1"/>
    <col min="4109" max="4352" width="9.140625" style="69"/>
    <col min="4353" max="4353" width="5.85546875" style="69" customWidth="1"/>
    <col min="4354" max="4354" width="11.42578125" style="69" customWidth="1"/>
    <col min="4355" max="4355" width="16" style="69" customWidth="1"/>
    <col min="4356" max="4356" width="19.42578125" style="69" customWidth="1"/>
    <col min="4357" max="4357" width="18.85546875" style="69" customWidth="1"/>
    <col min="4358" max="4358" width="62.5703125" style="69" customWidth="1"/>
    <col min="4359" max="4359" width="21.140625" style="69" customWidth="1"/>
    <col min="4360" max="4360" width="25.5703125" style="69" customWidth="1"/>
    <col min="4361" max="4361" width="28.140625" style="69" customWidth="1"/>
    <col min="4362" max="4362" width="17.85546875" style="69" customWidth="1"/>
    <col min="4363" max="4363" width="19.140625" style="69" customWidth="1"/>
    <col min="4364" max="4364" width="16.42578125" style="69" customWidth="1"/>
    <col min="4365" max="4608" width="9.140625" style="69"/>
    <col min="4609" max="4609" width="5.85546875" style="69" customWidth="1"/>
    <col min="4610" max="4610" width="11.42578125" style="69" customWidth="1"/>
    <col min="4611" max="4611" width="16" style="69" customWidth="1"/>
    <col min="4612" max="4612" width="19.42578125" style="69" customWidth="1"/>
    <col min="4613" max="4613" width="18.85546875" style="69" customWidth="1"/>
    <col min="4614" max="4614" width="62.5703125" style="69" customWidth="1"/>
    <col min="4615" max="4615" width="21.140625" style="69" customWidth="1"/>
    <col min="4616" max="4616" width="25.5703125" style="69" customWidth="1"/>
    <col min="4617" max="4617" width="28.140625" style="69" customWidth="1"/>
    <col min="4618" max="4618" width="17.85546875" style="69" customWidth="1"/>
    <col min="4619" max="4619" width="19.140625" style="69" customWidth="1"/>
    <col min="4620" max="4620" width="16.42578125" style="69" customWidth="1"/>
    <col min="4621" max="4864" width="9.140625" style="69"/>
    <col min="4865" max="4865" width="5.85546875" style="69" customWidth="1"/>
    <col min="4866" max="4866" width="11.42578125" style="69" customWidth="1"/>
    <col min="4867" max="4867" width="16" style="69" customWidth="1"/>
    <col min="4868" max="4868" width="19.42578125" style="69" customWidth="1"/>
    <col min="4869" max="4869" width="18.85546875" style="69" customWidth="1"/>
    <col min="4870" max="4870" width="62.5703125" style="69" customWidth="1"/>
    <col min="4871" max="4871" width="21.140625" style="69" customWidth="1"/>
    <col min="4872" max="4872" width="25.5703125" style="69" customWidth="1"/>
    <col min="4873" max="4873" width="28.140625" style="69" customWidth="1"/>
    <col min="4874" max="4874" width="17.85546875" style="69" customWidth="1"/>
    <col min="4875" max="4875" width="19.140625" style="69" customWidth="1"/>
    <col min="4876" max="4876" width="16.42578125" style="69" customWidth="1"/>
    <col min="4877" max="5120" width="9.140625" style="69"/>
    <col min="5121" max="5121" width="5.85546875" style="69" customWidth="1"/>
    <col min="5122" max="5122" width="11.42578125" style="69" customWidth="1"/>
    <col min="5123" max="5123" width="16" style="69" customWidth="1"/>
    <col min="5124" max="5124" width="19.42578125" style="69" customWidth="1"/>
    <col min="5125" max="5125" width="18.85546875" style="69" customWidth="1"/>
    <col min="5126" max="5126" width="62.5703125" style="69" customWidth="1"/>
    <col min="5127" max="5127" width="21.140625" style="69" customWidth="1"/>
    <col min="5128" max="5128" width="25.5703125" style="69" customWidth="1"/>
    <col min="5129" max="5129" width="28.140625" style="69" customWidth="1"/>
    <col min="5130" max="5130" width="17.85546875" style="69" customWidth="1"/>
    <col min="5131" max="5131" width="19.140625" style="69" customWidth="1"/>
    <col min="5132" max="5132" width="16.42578125" style="69" customWidth="1"/>
    <col min="5133" max="5376" width="9.140625" style="69"/>
    <col min="5377" max="5377" width="5.85546875" style="69" customWidth="1"/>
    <col min="5378" max="5378" width="11.42578125" style="69" customWidth="1"/>
    <col min="5379" max="5379" width="16" style="69" customWidth="1"/>
    <col min="5380" max="5380" width="19.42578125" style="69" customWidth="1"/>
    <col min="5381" max="5381" width="18.85546875" style="69" customWidth="1"/>
    <col min="5382" max="5382" width="62.5703125" style="69" customWidth="1"/>
    <col min="5383" max="5383" width="21.140625" style="69" customWidth="1"/>
    <col min="5384" max="5384" width="25.5703125" style="69" customWidth="1"/>
    <col min="5385" max="5385" width="28.140625" style="69" customWidth="1"/>
    <col min="5386" max="5386" width="17.85546875" style="69" customWidth="1"/>
    <col min="5387" max="5387" width="19.140625" style="69" customWidth="1"/>
    <col min="5388" max="5388" width="16.42578125" style="69" customWidth="1"/>
    <col min="5389" max="5632" width="9.140625" style="69"/>
    <col min="5633" max="5633" width="5.85546875" style="69" customWidth="1"/>
    <col min="5634" max="5634" width="11.42578125" style="69" customWidth="1"/>
    <col min="5635" max="5635" width="16" style="69" customWidth="1"/>
    <col min="5636" max="5636" width="19.42578125" style="69" customWidth="1"/>
    <col min="5637" max="5637" width="18.85546875" style="69" customWidth="1"/>
    <col min="5638" max="5638" width="62.5703125" style="69" customWidth="1"/>
    <col min="5639" max="5639" width="21.140625" style="69" customWidth="1"/>
    <col min="5640" max="5640" width="25.5703125" style="69" customWidth="1"/>
    <col min="5641" max="5641" width="28.140625" style="69" customWidth="1"/>
    <col min="5642" max="5642" width="17.85546875" style="69" customWidth="1"/>
    <col min="5643" max="5643" width="19.140625" style="69" customWidth="1"/>
    <col min="5644" max="5644" width="16.42578125" style="69" customWidth="1"/>
    <col min="5645" max="5888" width="9.140625" style="69"/>
    <col min="5889" max="5889" width="5.85546875" style="69" customWidth="1"/>
    <col min="5890" max="5890" width="11.42578125" style="69" customWidth="1"/>
    <col min="5891" max="5891" width="16" style="69" customWidth="1"/>
    <col min="5892" max="5892" width="19.42578125" style="69" customWidth="1"/>
    <col min="5893" max="5893" width="18.85546875" style="69" customWidth="1"/>
    <col min="5894" max="5894" width="62.5703125" style="69" customWidth="1"/>
    <col min="5895" max="5895" width="21.140625" style="69" customWidth="1"/>
    <col min="5896" max="5896" width="25.5703125" style="69" customWidth="1"/>
    <col min="5897" max="5897" width="28.140625" style="69" customWidth="1"/>
    <col min="5898" max="5898" width="17.85546875" style="69" customWidth="1"/>
    <col min="5899" max="5899" width="19.140625" style="69" customWidth="1"/>
    <col min="5900" max="5900" width="16.42578125" style="69" customWidth="1"/>
    <col min="5901" max="6144" width="9.140625" style="69"/>
    <col min="6145" max="6145" width="5.85546875" style="69" customWidth="1"/>
    <col min="6146" max="6146" width="11.42578125" style="69" customWidth="1"/>
    <col min="6147" max="6147" width="16" style="69" customWidth="1"/>
    <col min="6148" max="6148" width="19.42578125" style="69" customWidth="1"/>
    <col min="6149" max="6149" width="18.85546875" style="69" customWidth="1"/>
    <col min="6150" max="6150" width="62.5703125" style="69" customWidth="1"/>
    <col min="6151" max="6151" width="21.140625" style="69" customWidth="1"/>
    <col min="6152" max="6152" width="25.5703125" style="69" customWidth="1"/>
    <col min="6153" max="6153" width="28.140625" style="69" customWidth="1"/>
    <col min="6154" max="6154" width="17.85546875" style="69" customWidth="1"/>
    <col min="6155" max="6155" width="19.140625" style="69" customWidth="1"/>
    <col min="6156" max="6156" width="16.42578125" style="69" customWidth="1"/>
    <col min="6157" max="6400" width="9.140625" style="69"/>
    <col min="6401" max="6401" width="5.85546875" style="69" customWidth="1"/>
    <col min="6402" max="6402" width="11.42578125" style="69" customWidth="1"/>
    <col min="6403" max="6403" width="16" style="69" customWidth="1"/>
    <col min="6404" max="6404" width="19.42578125" style="69" customWidth="1"/>
    <col min="6405" max="6405" width="18.85546875" style="69" customWidth="1"/>
    <col min="6406" max="6406" width="62.5703125" style="69" customWidth="1"/>
    <col min="6407" max="6407" width="21.140625" style="69" customWidth="1"/>
    <col min="6408" max="6408" width="25.5703125" style="69" customWidth="1"/>
    <col min="6409" max="6409" width="28.140625" style="69" customWidth="1"/>
    <col min="6410" max="6410" width="17.85546875" style="69" customWidth="1"/>
    <col min="6411" max="6411" width="19.140625" style="69" customWidth="1"/>
    <col min="6412" max="6412" width="16.42578125" style="69" customWidth="1"/>
    <col min="6413" max="6656" width="9.140625" style="69"/>
    <col min="6657" max="6657" width="5.85546875" style="69" customWidth="1"/>
    <col min="6658" max="6658" width="11.42578125" style="69" customWidth="1"/>
    <col min="6659" max="6659" width="16" style="69" customWidth="1"/>
    <col min="6660" max="6660" width="19.42578125" style="69" customWidth="1"/>
    <col min="6661" max="6661" width="18.85546875" style="69" customWidth="1"/>
    <col min="6662" max="6662" width="62.5703125" style="69" customWidth="1"/>
    <col min="6663" max="6663" width="21.140625" style="69" customWidth="1"/>
    <col min="6664" max="6664" width="25.5703125" style="69" customWidth="1"/>
    <col min="6665" max="6665" width="28.140625" style="69" customWidth="1"/>
    <col min="6666" max="6666" width="17.85546875" style="69" customWidth="1"/>
    <col min="6667" max="6667" width="19.140625" style="69" customWidth="1"/>
    <col min="6668" max="6668" width="16.42578125" style="69" customWidth="1"/>
    <col min="6669" max="6912" width="9.140625" style="69"/>
    <col min="6913" max="6913" width="5.85546875" style="69" customWidth="1"/>
    <col min="6914" max="6914" width="11.42578125" style="69" customWidth="1"/>
    <col min="6915" max="6915" width="16" style="69" customWidth="1"/>
    <col min="6916" max="6916" width="19.42578125" style="69" customWidth="1"/>
    <col min="6917" max="6917" width="18.85546875" style="69" customWidth="1"/>
    <col min="6918" max="6918" width="62.5703125" style="69" customWidth="1"/>
    <col min="6919" max="6919" width="21.140625" style="69" customWidth="1"/>
    <col min="6920" max="6920" width="25.5703125" style="69" customWidth="1"/>
    <col min="6921" max="6921" width="28.140625" style="69" customWidth="1"/>
    <col min="6922" max="6922" width="17.85546875" style="69" customWidth="1"/>
    <col min="6923" max="6923" width="19.140625" style="69" customWidth="1"/>
    <col min="6924" max="6924" width="16.42578125" style="69" customWidth="1"/>
    <col min="6925" max="7168" width="9.140625" style="69"/>
    <col min="7169" max="7169" width="5.85546875" style="69" customWidth="1"/>
    <col min="7170" max="7170" width="11.42578125" style="69" customWidth="1"/>
    <col min="7171" max="7171" width="16" style="69" customWidth="1"/>
    <col min="7172" max="7172" width="19.42578125" style="69" customWidth="1"/>
    <col min="7173" max="7173" width="18.85546875" style="69" customWidth="1"/>
    <col min="7174" max="7174" width="62.5703125" style="69" customWidth="1"/>
    <col min="7175" max="7175" width="21.140625" style="69" customWidth="1"/>
    <col min="7176" max="7176" width="25.5703125" style="69" customWidth="1"/>
    <col min="7177" max="7177" width="28.140625" style="69" customWidth="1"/>
    <col min="7178" max="7178" width="17.85546875" style="69" customWidth="1"/>
    <col min="7179" max="7179" width="19.140625" style="69" customWidth="1"/>
    <col min="7180" max="7180" width="16.42578125" style="69" customWidth="1"/>
    <col min="7181" max="7424" width="9.140625" style="69"/>
    <col min="7425" max="7425" width="5.85546875" style="69" customWidth="1"/>
    <col min="7426" max="7426" width="11.42578125" style="69" customWidth="1"/>
    <col min="7427" max="7427" width="16" style="69" customWidth="1"/>
    <col min="7428" max="7428" width="19.42578125" style="69" customWidth="1"/>
    <col min="7429" max="7429" width="18.85546875" style="69" customWidth="1"/>
    <col min="7430" max="7430" width="62.5703125" style="69" customWidth="1"/>
    <col min="7431" max="7431" width="21.140625" style="69" customWidth="1"/>
    <col min="7432" max="7432" width="25.5703125" style="69" customWidth="1"/>
    <col min="7433" max="7433" width="28.140625" style="69" customWidth="1"/>
    <col min="7434" max="7434" width="17.85546875" style="69" customWidth="1"/>
    <col min="7435" max="7435" width="19.140625" style="69" customWidth="1"/>
    <col min="7436" max="7436" width="16.42578125" style="69" customWidth="1"/>
    <col min="7437" max="7680" width="9.140625" style="69"/>
    <col min="7681" max="7681" width="5.85546875" style="69" customWidth="1"/>
    <col min="7682" max="7682" width="11.42578125" style="69" customWidth="1"/>
    <col min="7683" max="7683" width="16" style="69" customWidth="1"/>
    <col min="7684" max="7684" width="19.42578125" style="69" customWidth="1"/>
    <col min="7685" max="7685" width="18.85546875" style="69" customWidth="1"/>
    <col min="7686" max="7686" width="62.5703125" style="69" customWidth="1"/>
    <col min="7687" max="7687" width="21.140625" style="69" customWidth="1"/>
    <col min="7688" max="7688" width="25.5703125" style="69" customWidth="1"/>
    <col min="7689" max="7689" width="28.140625" style="69" customWidth="1"/>
    <col min="7690" max="7690" width="17.85546875" style="69" customWidth="1"/>
    <col min="7691" max="7691" width="19.140625" style="69" customWidth="1"/>
    <col min="7692" max="7692" width="16.42578125" style="69" customWidth="1"/>
    <col min="7693" max="7936" width="9.140625" style="69"/>
    <col min="7937" max="7937" width="5.85546875" style="69" customWidth="1"/>
    <col min="7938" max="7938" width="11.42578125" style="69" customWidth="1"/>
    <col min="7939" max="7939" width="16" style="69" customWidth="1"/>
    <col min="7940" max="7940" width="19.42578125" style="69" customWidth="1"/>
    <col min="7941" max="7941" width="18.85546875" style="69" customWidth="1"/>
    <col min="7942" max="7942" width="62.5703125" style="69" customWidth="1"/>
    <col min="7943" max="7943" width="21.140625" style="69" customWidth="1"/>
    <col min="7944" max="7944" width="25.5703125" style="69" customWidth="1"/>
    <col min="7945" max="7945" width="28.140625" style="69" customWidth="1"/>
    <col min="7946" max="7946" width="17.85546875" style="69" customWidth="1"/>
    <col min="7947" max="7947" width="19.140625" style="69" customWidth="1"/>
    <col min="7948" max="7948" width="16.42578125" style="69" customWidth="1"/>
    <col min="7949" max="8192" width="9.140625" style="69"/>
    <col min="8193" max="8193" width="5.85546875" style="69" customWidth="1"/>
    <col min="8194" max="8194" width="11.42578125" style="69" customWidth="1"/>
    <col min="8195" max="8195" width="16" style="69" customWidth="1"/>
    <col min="8196" max="8196" width="19.42578125" style="69" customWidth="1"/>
    <col min="8197" max="8197" width="18.85546875" style="69" customWidth="1"/>
    <col min="8198" max="8198" width="62.5703125" style="69" customWidth="1"/>
    <col min="8199" max="8199" width="21.140625" style="69" customWidth="1"/>
    <col min="8200" max="8200" width="25.5703125" style="69" customWidth="1"/>
    <col min="8201" max="8201" width="28.140625" style="69" customWidth="1"/>
    <col min="8202" max="8202" width="17.85546875" style="69" customWidth="1"/>
    <col min="8203" max="8203" width="19.140625" style="69" customWidth="1"/>
    <col min="8204" max="8204" width="16.42578125" style="69" customWidth="1"/>
    <col min="8205" max="8448" width="9.140625" style="69"/>
    <col min="8449" max="8449" width="5.85546875" style="69" customWidth="1"/>
    <col min="8450" max="8450" width="11.42578125" style="69" customWidth="1"/>
    <col min="8451" max="8451" width="16" style="69" customWidth="1"/>
    <col min="8452" max="8452" width="19.42578125" style="69" customWidth="1"/>
    <col min="8453" max="8453" width="18.85546875" style="69" customWidth="1"/>
    <col min="8454" max="8454" width="62.5703125" style="69" customWidth="1"/>
    <col min="8455" max="8455" width="21.140625" style="69" customWidth="1"/>
    <col min="8456" max="8456" width="25.5703125" style="69" customWidth="1"/>
    <col min="8457" max="8457" width="28.140625" style="69" customWidth="1"/>
    <col min="8458" max="8458" width="17.85546875" style="69" customWidth="1"/>
    <col min="8459" max="8459" width="19.140625" style="69" customWidth="1"/>
    <col min="8460" max="8460" width="16.42578125" style="69" customWidth="1"/>
    <col min="8461" max="8704" width="9.140625" style="69"/>
    <col min="8705" max="8705" width="5.85546875" style="69" customWidth="1"/>
    <col min="8706" max="8706" width="11.42578125" style="69" customWidth="1"/>
    <col min="8707" max="8707" width="16" style="69" customWidth="1"/>
    <col min="8708" max="8708" width="19.42578125" style="69" customWidth="1"/>
    <col min="8709" max="8709" width="18.85546875" style="69" customWidth="1"/>
    <col min="8710" max="8710" width="62.5703125" style="69" customWidth="1"/>
    <col min="8711" max="8711" width="21.140625" style="69" customWidth="1"/>
    <col min="8712" max="8712" width="25.5703125" style="69" customWidth="1"/>
    <col min="8713" max="8713" width="28.140625" style="69" customWidth="1"/>
    <col min="8714" max="8714" width="17.85546875" style="69" customWidth="1"/>
    <col min="8715" max="8715" width="19.140625" style="69" customWidth="1"/>
    <col min="8716" max="8716" width="16.42578125" style="69" customWidth="1"/>
    <col min="8717" max="8960" width="9.140625" style="69"/>
    <col min="8961" max="8961" width="5.85546875" style="69" customWidth="1"/>
    <col min="8962" max="8962" width="11.42578125" style="69" customWidth="1"/>
    <col min="8963" max="8963" width="16" style="69" customWidth="1"/>
    <col min="8964" max="8964" width="19.42578125" style="69" customWidth="1"/>
    <col min="8965" max="8965" width="18.85546875" style="69" customWidth="1"/>
    <col min="8966" max="8966" width="62.5703125" style="69" customWidth="1"/>
    <col min="8967" max="8967" width="21.140625" style="69" customWidth="1"/>
    <col min="8968" max="8968" width="25.5703125" style="69" customWidth="1"/>
    <col min="8969" max="8969" width="28.140625" style="69" customWidth="1"/>
    <col min="8970" max="8970" width="17.85546875" style="69" customWidth="1"/>
    <col min="8971" max="8971" width="19.140625" style="69" customWidth="1"/>
    <col min="8972" max="8972" width="16.42578125" style="69" customWidth="1"/>
    <col min="8973" max="9216" width="9.140625" style="69"/>
    <col min="9217" max="9217" width="5.85546875" style="69" customWidth="1"/>
    <col min="9218" max="9218" width="11.42578125" style="69" customWidth="1"/>
    <col min="9219" max="9219" width="16" style="69" customWidth="1"/>
    <col min="9220" max="9220" width="19.42578125" style="69" customWidth="1"/>
    <col min="9221" max="9221" width="18.85546875" style="69" customWidth="1"/>
    <col min="9222" max="9222" width="62.5703125" style="69" customWidth="1"/>
    <col min="9223" max="9223" width="21.140625" style="69" customWidth="1"/>
    <col min="9224" max="9224" width="25.5703125" style="69" customWidth="1"/>
    <col min="9225" max="9225" width="28.140625" style="69" customWidth="1"/>
    <col min="9226" max="9226" width="17.85546875" style="69" customWidth="1"/>
    <col min="9227" max="9227" width="19.140625" style="69" customWidth="1"/>
    <col min="9228" max="9228" width="16.42578125" style="69" customWidth="1"/>
    <col min="9229" max="9472" width="9.140625" style="69"/>
    <col min="9473" max="9473" width="5.85546875" style="69" customWidth="1"/>
    <col min="9474" max="9474" width="11.42578125" style="69" customWidth="1"/>
    <col min="9475" max="9475" width="16" style="69" customWidth="1"/>
    <col min="9476" max="9476" width="19.42578125" style="69" customWidth="1"/>
    <col min="9477" max="9477" width="18.85546875" style="69" customWidth="1"/>
    <col min="9478" max="9478" width="62.5703125" style="69" customWidth="1"/>
    <col min="9479" max="9479" width="21.140625" style="69" customWidth="1"/>
    <col min="9480" max="9480" width="25.5703125" style="69" customWidth="1"/>
    <col min="9481" max="9481" width="28.140625" style="69" customWidth="1"/>
    <col min="9482" max="9482" width="17.85546875" style="69" customWidth="1"/>
    <col min="9483" max="9483" width="19.140625" style="69" customWidth="1"/>
    <col min="9484" max="9484" width="16.42578125" style="69" customWidth="1"/>
    <col min="9485" max="9728" width="9.140625" style="69"/>
    <col min="9729" max="9729" width="5.85546875" style="69" customWidth="1"/>
    <col min="9730" max="9730" width="11.42578125" style="69" customWidth="1"/>
    <col min="9731" max="9731" width="16" style="69" customWidth="1"/>
    <col min="9732" max="9732" width="19.42578125" style="69" customWidth="1"/>
    <col min="9733" max="9733" width="18.85546875" style="69" customWidth="1"/>
    <col min="9734" max="9734" width="62.5703125" style="69" customWidth="1"/>
    <col min="9735" max="9735" width="21.140625" style="69" customWidth="1"/>
    <col min="9736" max="9736" width="25.5703125" style="69" customWidth="1"/>
    <col min="9737" max="9737" width="28.140625" style="69" customWidth="1"/>
    <col min="9738" max="9738" width="17.85546875" style="69" customWidth="1"/>
    <col min="9739" max="9739" width="19.140625" style="69" customWidth="1"/>
    <col min="9740" max="9740" width="16.42578125" style="69" customWidth="1"/>
    <col min="9741" max="9984" width="9.140625" style="69"/>
    <col min="9985" max="9985" width="5.85546875" style="69" customWidth="1"/>
    <col min="9986" max="9986" width="11.42578125" style="69" customWidth="1"/>
    <col min="9987" max="9987" width="16" style="69" customWidth="1"/>
    <col min="9988" max="9988" width="19.42578125" style="69" customWidth="1"/>
    <col min="9989" max="9989" width="18.85546875" style="69" customWidth="1"/>
    <col min="9990" max="9990" width="62.5703125" style="69" customWidth="1"/>
    <col min="9991" max="9991" width="21.140625" style="69" customWidth="1"/>
    <col min="9992" max="9992" width="25.5703125" style="69" customWidth="1"/>
    <col min="9993" max="9993" width="28.140625" style="69" customWidth="1"/>
    <col min="9994" max="9994" width="17.85546875" style="69" customWidth="1"/>
    <col min="9995" max="9995" width="19.140625" style="69" customWidth="1"/>
    <col min="9996" max="9996" width="16.42578125" style="69" customWidth="1"/>
    <col min="9997" max="10240" width="9.140625" style="69"/>
    <col min="10241" max="10241" width="5.85546875" style="69" customWidth="1"/>
    <col min="10242" max="10242" width="11.42578125" style="69" customWidth="1"/>
    <col min="10243" max="10243" width="16" style="69" customWidth="1"/>
    <col min="10244" max="10244" width="19.42578125" style="69" customWidth="1"/>
    <col min="10245" max="10245" width="18.85546875" style="69" customWidth="1"/>
    <col min="10246" max="10246" width="62.5703125" style="69" customWidth="1"/>
    <col min="10247" max="10247" width="21.140625" style="69" customWidth="1"/>
    <col min="10248" max="10248" width="25.5703125" style="69" customWidth="1"/>
    <col min="10249" max="10249" width="28.140625" style="69" customWidth="1"/>
    <col min="10250" max="10250" width="17.85546875" style="69" customWidth="1"/>
    <col min="10251" max="10251" width="19.140625" style="69" customWidth="1"/>
    <col min="10252" max="10252" width="16.42578125" style="69" customWidth="1"/>
    <col min="10253" max="10496" width="9.140625" style="69"/>
    <col min="10497" max="10497" width="5.85546875" style="69" customWidth="1"/>
    <col min="10498" max="10498" width="11.42578125" style="69" customWidth="1"/>
    <col min="10499" max="10499" width="16" style="69" customWidth="1"/>
    <col min="10500" max="10500" width="19.42578125" style="69" customWidth="1"/>
    <col min="10501" max="10501" width="18.85546875" style="69" customWidth="1"/>
    <col min="10502" max="10502" width="62.5703125" style="69" customWidth="1"/>
    <col min="10503" max="10503" width="21.140625" style="69" customWidth="1"/>
    <col min="10504" max="10504" width="25.5703125" style="69" customWidth="1"/>
    <col min="10505" max="10505" width="28.140625" style="69" customWidth="1"/>
    <col min="10506" max="10506" width="17.85546875" style="69" customWidth="1"/>
    <col min="10507" max="10507" width="19.140625" style="69" customWidth="1"/>
    <col min="10508" max="10508" width="16.42578125" style="69" customWidth="1"/>
    <col min="10509" max="10752" width="9.140625" style="69"/>
    <col min="10753" max="10753" width="5.85546875" style="69" customWidth="1"/>
    <col min="10754" max="10754" width="11.42578125" style="69" customWidth="1"/>
    <col min="10755" max="10755" width="16" style="69" customWidth="1"/>
    <col min="10756" max="10756" width="19.42578125" style="69" customWidth="1"/>
    <col min="10757" max="10757" width="18.85546875" style="69" customWidth="1"/>
    <col min="10758" max="10758" width="62.5703125" style="69" customWidth="1"/>
    <col min="10759" max="10759" width="21.140625" style="69" customWidth="1"/>
    <col min="10760" max="10760" width="25.5703125" style="69" customWidth="1"/>
    <col min="10761" max="10761" width="28.140625" style="69" customWidth="1"/>
    <col min="10762" max="10762" width="17.85546875" style="69" customWidth="1"/>
    <col min="10763" max="10763" width="19.140625" style="69" customWidth="1"/>
    <col min="10764" max="10764" width="16.42578125" style="69" customWidth="1"/>
    <col min="10765" max="11008" width="9.140625" style="69"/>
    <col min="11009" max="11009" width="5.85546875" style="69" customWidth="1"/>
    <col min="11010" max="11010" width="11.42578125" style="69" customWidth="1"/>
    <col min="11011" max="11011" width="16" style="69" customWidth="1"/>
    <col min="11012" max="11012" width="19.42578125" style="69" customWidth="1"/>
    <col min="11013" max="11013" width="18.85546875" style="69" customWidth="1"/>
    <col min="11014" max="11014" width="62.5703125" style="69" customWidth="1"/>
    <col min="11015" max="11015" width="21.140625" style="69" customWidth="1"/>
    <col min="11016" max="11016" width="25.5703125" style="69" customWidth="1"/>
    <col min="11017" max="11017" width="28.140625" style="69" customWidth="1"/>
    <col min="11018" max="11018" width="17.85546875" style="69" customWidth="1"/>
    <col min="11019" max="11019" width="19.140625" style="69" customWidth="1"/>
    <col min="11020" max="11020" width="16.42578125" style="69" customWidth="1"/>
    <col min="11021" max="11264" width="9.140625" style="69"/>
    <col min="11265" max="11265" width="5.85546875" style="69" customWidth="1"/>
    <col min="11266" max="11266" width="11.42578125" style="69" customWidth="1"/>
    <col min="11267" max="11267" width="16" style="69" customWidth="1"/>
    <col min="11268" max="11268" width="19.42578125" style="69" customWidth="1"/>
    <col min="11269" max="11269" width="18.85546875" style="69" customWidth="1"/>
    <col min="11270" max="11270" width="62.5703125" style="69" customWidth="1"/>
    <col min="11271" max="11271" width="21.140625" style="69" customWidth="1"/>
    <col min="11272" max="11272" width="25.5703125" style="69" customWidth="1"/>
    <col min="11273" max="11273" width="28.140625" style="69" customWidth="1"/>
    <col min="11274" max="11274" width="17.85546875" style="69" customWidth="1"/>
    <col min="11275" max="11275" width="19.140625" style="69" customWidth="1"/>
    <col min="11276" max="11276" width="16.42578125" style="69" customWidth="1"/>
    <col min="11277" max="11520" width="9.140625" style="69"/>
    <col min="11521" max="11521" width="5.85546875" style="69" customWidth="1"/>
    <col min="11522" max="11522" width="11.42578125" style="69" customWidth="1"/>
    <col min="11523" max="11523" width="16" style="69" customWidth="1"/>
    <col min="11524" max="11524" width="19.42578125" style="69" customWidth="1"/>
    <col min="11525" max="11525" width="18.85546875" style="69" customWidth="1"/>
    <col min="11526" max="11526" width="62.5703125" style="69" customWidth="1"/>
    <col min="11527" max="11527" width="21.140625" style="69" customWidth="1"/>
    <col min="11528" max="11528" width="25.5703125" style="69" customWidth="1"/>
    <col min="11529" max="11529" width="28.140625" style="69" customWidth="1"/>
    <col min="11530" max="11530" width="17.85546875" style="69" customWidth="1"/>
    <col min="11531" max="11531" width="19.140625" style="69" customWidth="1"/>
    <col min="11532" max="11532" width="16.42578125" style="69" customWidth="1"/>
    <col min="11533" max="11776" width="9.140625" style="69"/>
    <col min="11777" max="11777" width="5.85546875" style="69" customWidth="1"/>
    <col min="11778" max="11778" width="11.42578125" style="69" customWidth="1"/>
    <col min="11779" max="11779" width="16" style="69" customWidth="1"/>
    <col min="11780" max="11780" width="19.42578125" style="69" customWidth="1"/>
    <col min="11781" max="11781" width="18.85546875" style="69" customWidth="1"/>
    <col min="11782" max="11782" width="62.5703125" style="69" customWidth="1"/>
    <col min="11783" max="11783" width="21.140625" style="69" customWidth="1"/>
    <col min="11784" max="11784" width="25.5703125" style="69" customWidth="1"/>
    <col min="11785" max="11785" width="28.140625" style="69" customWidth="1"/>
    <col min="11786" max="11786" width="17.85546875" style="69" customWidth="1"/>
    <col min="11787" max="11787" width="19.140625" style="69" customWidth="1"/>
    <col min="11788" max="11788" width="16.42578125" style="69" customWidth="1"/>
    <col min="11789" max="12032" width="9.140625" style="69"/>
    <col min="12033" max="12033" width="5.85546875" style="69" customWidth="1"/>
    <col min="12034" max="12034" width="11.42578125" style="69" customWidth="1"/>
    <col min="12035" max="12035" width="16" style="69" customWidth="1"/>
    <col min="12036" max="12036" width="19.42578125" style="69" customWidth="1"/>
    <col min="12037" max="12037" width="18.85546875" style="69" customWidth="1"/>
    <col min="12038" max="12038" width="62.5703125" style="69" customWidth="1"/>
    <col min="12039" max="12039" width="21.140625" style="69" customWidth="1"/>
    <col min="12040" max="12040" width="25.5703125" style="69" customWidth="1"/>
    <col min="12041" max="12041" width="28.140625" style="69" customWidth="1"/>
    <col min="12042" max="12042" width="17.85546875" style="69" customWidth="1"/>
    <col min="12043" max="12043" width="19.140625" style="69" customWidth="1"/>
    <col min="12044" max="12044" width="16.42578125" style="69" customWidth="1"/>
    <col min="12045" max="12288" width="9.140625" style="69"/>
    <col min="12289" max="12289" width="5.85546875" style="69" customWidth="1"/>
    <col min="12290" max="12290" width="11.42578125" style="69" customWidth="1"/>
    <col min="12291" max="12291" width="16" style="69" customWidth="1"/>
    <col min="12292" max="12292" width="19.42578125" style="69" customWidth="1"/>
    <col min="12293" max="12293" width="18.85546875" style="69" customWidth="1"/>
    <col min="12294" max="12294" width="62.5703125" style="69" customWidth="1"/>
    <col min="12295" max="12295" width="21.140625" style="69" customWidth="1"/>
    <col min="12296" max="12296" width="25.5703125" style="69" customWidth="1"/>
    <col min="12297" max="12297" width="28.140625" style="69" customWidth="1"/>
    <col min="12298" max="12298" width="17.85546875" style="69" customWidth="1"/>
    <col min="12299" max="12299" width="19.140625" style="69" customWidth="1"/>
    <col min="12300" max="12300" width="16.42578125" style="69" customWidth="1"/>
    <col min="12301" max="12544" width="9.140625" style="69"/>
    <col min="12545" max="12545" width="5.85546875" style="69" customWidth="1"/>
    <col min="12546" max="12546" width="11.42578125" style="69" customWidth="1"/>
    <col min="12547" max="12547" width="16" style="69" customWidth="1"/>
    <col min="12548" max="12548" width="19.42578125" style="69" customWidth="1"/>
    <col min="12549" max="12549" width="18.85546875" style="69" customWidth="1"/>
    <col min="12550" max="12550" width="62.5703125" style="69" customWidth="1"/>
    <col min="12551" max="12551" width="21.140625" style="69" customWidth="1"/>
    <col min="12552" max="12552" width="25.5703125" style="69" customWidth="1"/>
    <col min="12553" max="12553" width="28.140625" style="69" customWidth="1"/>
    <col min="12554" max="12554" width="17.85546875" style="69" customWidth="1"/>
    <col min="12555" max="12555" width="19.140625" style="69" customWidth="1"/>
    <col min="12556" max="12556" width="16.42578125" style="69" customWidth="1"/>
    <col min="12557" max="12800" width="9.140625" style="69"/>
    <col min="12801" max="12801" width="5.85546875" style="69" customWidth="1"/>
    <col min="12802" max="12802" width="11.42578125" style="69" customWidth="1"/>
    <col min="12803" max="12803" width="16" style="69" customWidth="1"/>
    <col min="12804" max="12804" width="19.42578125" style="69" customWidth="1"/>
    <col min="12805" max="12805" width="18.85546875" style="69" customWidth="1"/>
    <col min="12806" max="12806" width="62.5703125" style="69" customWidth="1"/>
    <col min="12807" max="12807" width="21.140625" style="69" customWidth="1"/>
    <col min="12808" max="12808" width="25.5703125" style="69" customWidth="1"/>
    <col min="12809" max="12809" width="28.140625" style="69" customWidth="1"/>
    <col min="12810" max="12810" width="17.85546875" style="69" customWidth="1"/>
    <col min="12811" max="12811" width="19.140625" style="69" customWidth="1"/>
    <col min="12812" max="12812" width="16.42578125" style="69" customWidth="1"/>
    <col min="12813" max="13056" width="9.140625" style="69"/>
    <col min="13057" max="13057" width="5.85546875" style="69" customWidth="1"/>
    <col min="13058" max="13058" width="11.42578125" style="69" customWidth="1"/>
    <col min="13059" max="13059" width="16" style="69" customWidth="1"/>
    <col min="13060" max="13060" width="19.42578125" style="69" customWidth="1"/>
    <col min="13061" max="13061" width="18.85546875" style="69" customWidth="1"/>
    <col min="13062" max="13062" width="62.5703125" style="69" customWidth="1"/>
    <col min="13063" max="13063" width="21.140625" style="69" customWidth="1"/>
    <col min="13064" max="13064" width="25.5703125" style="69" customWidth="1"/>
    <col min="13065" max="13065" width="28.140625" style="69" customWidth="1"/>
    <col min="13066" max="13066" width="17.85546875" style="69" customWidth="1"/>
    <col min="13067" max="13067" width="19.140625" style="69" customWidth="1"/>
    <col min="13068" max="13068" width="16.42578125" style="69" customWidth="1"/>
    <col min="13069" max="13312" width="9.140625" style="69"/>
    <col min="13313" max="13313" width="5.85546875" style="69" customWidth="1"/>
    <col min="13314" max="13314" width="11.42578125" style="69" customWidth="1"/>
    <col min="13315" max="13315" width="16" style="69" customWidth="1"/>
    <col min="13316" max="13316" width="19.42578125" style="69" customWidth="1"/>
    <col min="13317" max="13317" width="18.85546875" style="69" customWidth="1"/>
    <col min="13318" max="13318" width="62.5703125" style="69" customWidth="1"/>
    <col min="13319" max="13319" width="21.140625" style="69" customWidth="1"/>
    <col min="13320" max="13320" width="25.5703125" style="69" customWidth="1"/>
    <col min="13321" max="13321" width="28.140625" style="69" customWidth="1"/>
    <col min="13322" max="13322" width="17.85546875" style="69" customWidth="1"/>
    <col min="13323" max="13323" width="19.140625" style="69" customWidth="1"/>
    <col min="13324" max="13324" width="16.42578125" style="69" customWidth="1"/>
    <col min="13325" max="13568" width="9.140625" style="69"/>
    <col min="13569" max="13569" width="5.85546875" style="69" customWidth="1"/>
    <col min="13570" max="13570" width="11.42578125" style="69" customWidth="1"/>
    <col min="13571" max="13571" width="16" style="69" customWidth="1"/>
    <col min="13572" max="13572" width="19.42578125" style="69" customWidth="1"/>
    <col min="13573" max="13573" width="18.85546875" style="69" customWidth="1"/>
    <col min="13574" max="13574" width="62.5703125" style="69" customWidth="1"/>
    <col min="13575" max="13575" width="21.140625" style="69" customWidth="1"/>
    <col min="13576" max="13576" width="25.5703125" style="69" customWidth="1"/>
    <col min="13577" max="13577" width="28.140625" style="69" customWidth="1"/>
    <col min="13578" max="13578" width="17.85546875" style="69" customWidth="1"/>
    <col min="13579" max="13579" width="19.140625" style="69" customWidth="1"/>
    <col min="13580" max="13580" width="16.42578125" style="69" customWidth="1"/>
    <col min="13581" max="13824" width="9.140625" style="69"/>
    <col min="13825" max="13825" width="5.85546875" style="69" customWidth="1"/>
    <col min="13826" max="13826" width="11.42578125" style="69" customWidth="1"/>
    <col min="13827" max="13827" width="16" style="69" customWidth="1"/>
    <col min="13828" max="13828" width="19.42578125" style="69" customWidth="1"/>
    <col min="13829" max="13829" width="18.85546875" style="69" customWidth="1"/>
    <col min="13830" max="13830" width="62.5703125" style="69" customWidth="1"/>
    <col min="13831" max="13831" width="21.140625" style="69" customWidth="1"/>
    <col min="13832" max="13832" width="25.5703125" style="69" customWidth="1"/>
    <col min="13833" max="13833" width="28.140625" style="69" customWidth="1"/>
    <col min="13834" max="13834" width="17.85546875" style="69" customWidth="1"/>
    <col min="13835" max="13835" width="19.140625" style="69" customWidth="1"/>
    <col min="13836" max="13836" width="16.42578125" style="69" customWidth="1"/>
    <col min="13837" max="14080" width="9.140625" style="69"/>
    <col min="14081" max="14081" width="5.85546875" style="69" customWidth="1"/>
    <col min="14082" max="14082" width="11.42578125" style="69" customWidth="1"/>
    <col min="14083" max="14083" width="16" style="69" customWidth="1"/>
    <col min="14084" max="14084" width="19.42578125" style="69" customWidth="1"/>
    <col min="14085" max="14085" width="18.85546875" style="69" customWidth="1"/>
    <col min="14086" max="14086" width="62.5703125" style="69" customWidth="1"/>
    <col min="14087" max="14087" width="21.140625" style="69" customWidth="1"/>
    <col min="14088" max="14088" width="25.5703125" style="69" customWidth="1"/>
    <col min="14089" max="14089" width="28.140625" style="69" customWidth="1"/>
    <col min="14090" max="14090" width="17.85546875" style="69" customWidth="1"/>
    <col min="14091" max="14091" width="19.140625" style="69" customWidth="1"/>
    <col min="14092" max="14092" width="16.42578125" style="69" customWidth="1"/>
    <col min="14093" max="14336" width="9.140625" style="69"/>
    <col min="14337" max="14337" width="5.85546875" style="69" customWidth="1"/>
    <col min="14338" max="14338" width="11.42578125" style="69" customWidth="1"/>
    <col min="14339" max="14339" width="16" style="69" customWidth="1"/>
    <col min="14340" max="14340" width="19.42578125" style="69" customWidth="1"/>
    <col min="14341" max="14341" width="18.85546875" style="69" customWidth="1"/>
    <col min="14342" max="14342" width="62.5703125" style="69" customWidth="1"/>
    <col min="14343" max="14343" width="21.140625" style="69" customWidth="1"/>
    <col min="14344" max="14344" width="25.5703125" style="69" customWidth="1"/>
    <col min="14345" max="14345" width="28.140625" style="69" customWidth="1"/>
    <col min="14346" max="14346" width="17.85546875" style="69" customWidth="1"/>
    <col min="14347" max="14347" width="19.140625" style="69" customWidth="1"/>
    <col min="14348" max="14348" width="16.42578125" style="69" customWidth="1"/>
    <col min="14349" max="14592" width="9.140625" style="69"/>
    <col min="14593" max="14593" width="5.85546875" style="69" customWidth="1"/>
    <col min="14594" max="14594" width="11.42578125" style="69" customWidth="1"/>
    <col min="14595" max="14595" width="16" style="69" customWidth="1"/>
    <col min="14596" max="14596" width="19.42578125" style="69" customWidth="1"/>
    <col min="14597" max="14597" width="18.85546875" style="69" customWidth="1"/>
    <col min="14598" max="14598" width="62.5703125" style="69" customWidth="1"/>
    <col min="14599" max="14599" width="21.140625" style="69" customWidth="1"/>
    <col min="14600" max="14600" width="25.5703125" style="69" customWidth="1"/>
    <col min="14601" max="14601" width="28.140625" style="69" customWidth="1"/>
    <col min="14602" max="14602" width="17.85546875" style="69" customWidth="1"/>
    <col min="14603" max="14603" width="19.140625" style="69" customWidth="1"/>
    <col min="14604" max="14604" width="16.42578125" style="69" customWidth="1"/>
    <col min="14605" max="14848" width="9.140625" style="69"/>
    <col min="14849" max="14849" width="5.85546875" style="69" customWidth="1"/>
    <col min="14850" max="14850" width="11.42578125" style="69" customWidth="1"/>
    <col min="14851" max="14851" width="16" style="69" customWidth="1"/>
    <col min="14852" max="14852" width="19.42578125" style="69" customWidth="1"/>
    <col min="14853" max="14853" width="18.85546875" style="69" customWidth="1"/>
    <col min="14854" max="14854" width="62.5703125" style="69" customWidth="1"/>
    <col min="14855" max="14855" width="21.140625" style="69" customWidth="1"/>
    <col min="14856" max="14856" width="25.5703125" style="69" customWidth="1"/>
    <col min="14857" max="14857" width="28.140625" style="69" customWidth="1"/>
    <col min="14858" max="14858" width="17.85546875" style="69" customWidth="1"/>
    <col min="14859" max="14859" width="19.140625" style="69" customWidth="1"/>
    <col min="14860" max="14860" width="16.42578125" style="69" customWidth="1"/>
    <col min="14861" max="15104" width="9.140625" style="69"/>
    <col min="15105" max="15105" width="5.85546875" style="69" customWidth="1"/>
    <col min="15106" max="15106" width="11.42578125" style="69" customWidth="1"/>
    <col min="15107" max="15107" width="16" style="69" customWidth="1"/>
    <col min="15108" max="15108" width="19.42578125" style="69" customWidth="1"/>
    <col min="15109" max="15109" width="18.85546875" style="69" customWidth="1"/>
    <col min="15110" max="15110" width="62.5703125" style="69" customWidth="1"/>
    <col min="15111" max="15111" width="21.140625" style="69" customWidth="1"/>
    <col min="15112" max="15112" width="25.5703125" style="69" customWidth="1"/>
    <col min="15113" max="15113" width="28.140625" style="69" customWidth="1"/>
    <col min="15114" max="15114" width="17.85546875" style="69" customWidth="1"/>
    <col min="15115" max="15115" width="19.140625" style="69" customWidth="1"/>
    <col min="15116" max="15116" width="16.42578125" style="69" customWidth="1"/>
    <col min="15117" max="15360" width="9.140625" style="69"/>
    <col min="15361" max="15361" width="5.85546875" style="69" customWidth="1"/>
    <col min="15362" max="15362" width="11.42578125" style="69" customWidth="1"/>
    <col min="15363" max="15363" width="16" style="69" customWidth="1"/>
    <col min="15364" max="15364" width="19.42578125" style="69" customWidth="1"/>
    <col min="15365" max="15365" width="18.85546875" style="69" customWidth="1"/>
    <col min="15366" max="15366" width="62.5703125" style="69" customWidth="1"/>
    <col min="15367" max="15367" width="21.140625" style="69" customWidth="1"/>
    <col min="15368" max="15368" width="25.5703125" style="69" customWidth="1"/>
    <col min="15369" max="15369" width="28.140625" style="69" customWidth="1"/>
    <col min="15370" max="15370" width="17.85546875" style="69" customWidth="1"/>
    <col min="15371" max="15371" width="19.140625" style="69" customWidth="1"/>
    <col min="15372" max="15372" width="16.42578125" style="69" customWidth="1"/>
    <col min="15373" max="15616" width="9.140625" style="69"/>
    <col min="15617" max="15617" width="5.85546875" style="69" customWidth="1"/>
    <col min="15618" max="15618" width="11.42578125" style="69" customWidth="1"/>
    <col min="15619" max="15619" width="16" style="69" customWidth="1"/>
    <col min="15620" max="15620" width="19.42578125" style="69" customWidth="1"/>
    <col min="15621" max="15621" width="18.85546875" style="69" customWidth="1"/>
    <col min="15622" max="15622" width="62.5703125" style="69" customWidth="1"/>
    <col min="15623" max="15623" width="21.140625" style="69" customWidth="1"/>
    <col min="15624" max="15624" width="25.5703125" style="69" customWidth="1"/>
    <col min="15625" max="15625" width="28.140625" style="69" customWidth="1"/>
    <col min="15626" max="15626" width="17.85546875" style="69" customWidth="1"/>
    <col min="15627" max="15627" width="19.140625" style="69" customWidth="1"/>
    <col min="15628" max="15628" width="16.42578125" style="69" customWidth="1"/>
    <col min="15629" max="15872" width="9.140625" style="69"/>
    <col min="15873" max="15873" width="5.85546875" style="69" customWidth="1"/>
    <col min="15874" max="15874" width="11.42578125" style="69" customWidth="1"/>
    <col min="15875" max="15875" width="16" style="69" customWidth="1"/>
    <col min="15876" max="15876" width="19.42578125" style="69" customWidth="1"/>
    <col min="15877" max="15877" width="18.85546875" style="69" customWidth="1"/>
    <col min="15878" max="15878" width="62.5703125" style="69" customWidth="1"/>
    <col min="15879" max="15879" width="21.140625" style="69" customWidth="1"/>
    <col min="15880" max="15880" width="25.5703125" style="69" customWidth="1"/>
    <col min="15881" max="15881" width="28.140625" style="69" customWidth="1"/>
    <col min="15882" max="15882" width="17.85546875" style="69" customWidth="1"/>
    <col min="15883" max="15883" width="19.140625" style="69" customWidth="1"/>
    <col min="15884" max="15884" width="16.42578125" style="69" customWidth="1"/>
    <col min="15885" max="16128" width="9.140625" style="69"/>
    <col min="16129" max="16129" width="5.85546875" style="69" customWidth="1"/>
    <col min="16130" max="16130" width="11.42578125" style="69" customWidth="1"/>
    <col min="16131" max="16131" width="16" style="69" customWidth="1"/>
    <col min="16132" max="16132" width="19.42578125" style="69" customWidth="1"/>
    <col min="16133" max="16133" width="18.85546875" style="69" customWidth="1"/>
    <col min="16134" max="16134" width="62.5703125" style="69" customWidth="1"/>
    <col min="16135" max="16135" width="21.140625" style="69" customWidth="1"/>
    <col min="16136" max="16136" width="25.5703125" style="69" customWidth="1"/>
    <col min="16137" max="16137" width="28.140625" style="69" customWidth="1"/>
    <col min="16138" max="16138" width="17.85546875" style="69" customWidth="1"/>
    <col min="16139" max="16139" width="19.140625" style="69" customWidth="1"/>
    <col min="16140" max="16140" width="16.42578125" style="69" customWidth="1"/>
    <col min="16141" max="16384" width="9.140625" style="69"/>
  </cols>
  <sheetData>
    <row r="1" spans="1:64" ht="20.25">
      <c r="A1" s="255"/>
      <c r="B1" s="256"/>
      <c r="C1" s="257"/>
      <c r="D1" s="258"/>
      <c r="E1" s="258"/>
      <c r="F1" s="370"/>
      <c r="G1" s="371"/>
      <c r="H1" s="372"/>
      <c r="I1" s="257"/>
      <c r="J1" s="259"/>
    </row>
    <row r="2" spans="1:64">
      <c r="A2" s="260" t="s">
        <v>510</v>
      </c>
      <c r="B2" s="260" t="s">
        <v>511</v>
      </c>
      <c r="C2" s="260" t="s">
        <v>512</v>
      </c>
      <c r="D2" s="260" t="s">
        <v>513</v>
      </c>
      <c r="E2" s="260" t="s">
        <v>514</v>
      </c>
      <c r="F2" s="261" t="s">
        <v>515</v>
      </c>
      <c r="G2" s="260" t="s">
        <v>516</v>
      </c>
      <c r="H2" s="262" t="s">
        <v>517</v>
      </c>
      <c r="I2" s="260" t="s">
        <v>518</v>
      </c>
      <c r="J2" s="263" t="s">
        <v>519</v>
      </c>
      <c r="K2" s="263" t="s">
        <v>520</v>
      </c>
      <c r="L2" s="263" t="s">
        <v>521</v>
      </c>
    </row>
    <row r="3" spans="1:64" s="80" customFormat="1" ht="15">
      <c r="A3" s="111"/>
      <c r="B3" s="111"/>
      <c r="C3" s="264"/>
      <c r="D3" s="104"/>
      <c r="E3" s="104"/>
      <c r="F3" s="265"/>
      <c r="G3" s="107"/>
      <c r="H3" s="107"/>
      <c r="I3" s="107"/>
      <c r="J3" s="106"/>
      <c r="K3" s="111"/>
      <c r="L3" s="111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2"/>
      <c r="AP3" s="312"/>
      <c r="AQ3" s="312"/>
      <c r="AR3" s="312"/>
      <c r="AS3" s="312"/>
      <c r="AT3" s="312"/>
      <c r="AU3" s="312"/>
      <c r="AV3" s="312"/>
      <c r="AW3" s="312"/>
      <c r="AX3" s="312"/>
      <c r="AY3" s="312"/>
      <c r="AZ3" s="312"/>
      <c r="BA3" s="312"/>
      <c r="BB3" s="312"/>
      <c r="BC3" s="312"/>
      <c r="BD3" s="312"/>
      <c r="BE3" s="312"/>
      <c r="BF3" s="312"/>
      <c r="BG3" s="312"/>
      <c r="BH3" s="312"/>
      <c r="BI3" s="312"/>
      <c r="BJ3" s="312"/>
      <c r="BK3" s="312"/>
      <c r="BL3" s="312"/>
    </row>
    <row r="4" spans="1:64" s="80" customFormat="1" ht="15">
      <c r="A4" s="111"/>
      <c r="B4" s="111"/>
      <c r="C4" s="264"/>
      <c r="D4" s="266"/>
      <c r="E4" s="266"/>
      <c r="F4" s="267"/>
      <c r="G4" s="268"/>
      <c r="H4" s="268"/>
      <c r="I4" s="268"/>
      <c r="J4" s="106"/>
      <c r="K4" s="111"/>
      <c r="L4" s="111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312"/>
      <c r="AZ4" s="312"/>
      <c r="BA4" s="312"/>
      <c r="BB4" s="312"/>
      <c r="BC4" s="312"/>
      <c r="BD4" s="312"/>
      <c r="BE4" s="312"/>
      <c r="BF4" s="312"/>
      <c r="BG4" s="312"/>
      <c r="BH4" s="312"/>
      <c r="BI4" s="312"/>
      <c r="BJ4" s="312"/>
      <c r="BK4" s="312"/>
      <c r="BL4" s="312"/>
    </row>
    <row r="5" spans="1:64" s="80" customFormat="1" ht="15">
      <c r="A5" s="111"/>
      <c r="B5" s="111"/>
      <c r="C5" s="264"/>
      <c r="D5" s="104"/>
      <c r="E5" s="104"/>
      <c r="F5" s="265"/>
      <c r="G5" s="107"/>
      <c r="H5" s="107"/>
      <c r="I5" s="107"/>
      <c r="J5" s="106"/>
      <c r="K5" s="111"/>
      <c r="L5" s="111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J5" s="312"/>
      <c r="AK5" s="312"/>
      <c r="AL5" s="312"/>
      <c r="AM5" s="312"/>
      <c r="AN5" s="312"/>
      <c r="AO5" s="312"/>
      <c r="AP5" s="312"/>
      <c r="AQ5" s="312"/>
      <c r="AR5" s="312"/>
      <c r="AS5" s="312"/>
      <c r="AT5" s="312"/>
      <c r="AU5" s="312"/>
      <c r="AV5" s="312"/>
      <c r="AW5" s="312"/>
      <c r="AX5" s="312"/>
      <c r="AY5" s="312"/>
      <c r="AZ5" s="312"/>
      <c r="BA5" s="312"/>
      <c r="BB5" s="312"/>
      <c r="BC5" s="312"/>
      <c r="BD5" s="312"/>
      <c r="BE5" s="312"/>
      <c r="BF5" s="312"/>
      <c r="BG5" s="312"/>
      <c r="BH5" s="312"/>
      <c r="BI5" s="312"/>
      <c r="BJ5" s="312"/>
      <c r="BK5" s="312"/>
      <c r="BL5" s="312"/>
    </row>
    <row r="6" spans="1:64" s="80" customFormat="1" ht="15">
      <c r="A6" s="111"/>
      <c r="B6" s="111"/>
      <c r="C6" s="264"/>
      <c r="D6" s="104"/>
      <c r="E6" s="104"/>
      <c r="F6" s="269"/>
      <c r="G6" s="270"/>
      <c r="H6" s="270"/>
      <c r="I6" s="270"/>
      <c r="J6" s="106"/>
      <c r="K6" s="111"/>
      <c r="L6" s="111"/>
      <c r="M6" s="312"/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2"/>
      <c r="AJ6" s="312"/>
      <c r="AK6" s="312"/>
      <c r="AL6" s="312"/>
      <c r="AM6" s="312"/>
      <c r="AN6" s="312"/>
      <c r="AO6" s="312"/>
      <c r="AP6" s="312"/>
      <c r="AQ6" s="312"/>
      <c r="AR6" s="312"/>
      <c r="AS6" s="312"/>
      <c r="AT6" s="312"/>
      <c r="AU6" s="312"/>
      <c r="AV6" s="312"/>
      <c r="AW6" s="312"/>
      <c r="AX6" s="312"/>
      <c r="AY6" s="312"/>
      <c r="AZ6" s="312"/>
      <c r="BA6" s="312"/>
      <c r="BB6" s="312"/>
      <c r="BC6" s="312"/>
      <c r="BD6" s="312"/>
      <c r="BE6" s="312"/>
      <c r="BF6" s="312"/>
      <c r="BG6" s="312"/>
      <c r="BH6" s="312"/>
      <c r="BI6" s="312"/>
      <c r="BJ6" s="312"/>
      <c r="BK6" s="312"/>
      <c r="BL6" s="312"/>
    </row>
    <row r="7" spans="1:64" s="80" customFormat="1" ht="15">
      <c r="A7" s="111"/>
      <c r="B7" s="111"/>
      <c r="C7" s="264"/>
      <c r="D7" s="271"/>
      <c r="E7" s="266"/>
      <c r="F7" s="267"/>
      <c r="G7" s="272"/>
      <c r="H7" s="272"/>
      <c r="I7" s="272"/>
      <c r="J7" s="106"/>
      <c r="K7" s="111"/>
      <c r="L7" s="111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  <c r="AA7" s="312"/>
      <c r="AB7" s="312"/>
      <c r="AC7" s="312"/>
      <c r="AD7" s="312"/>
      <c r="AE7" s="312"/>
      <c r="AF7" s="312"/>
      <c r="AG7" s="312"/>
      <c r="AH7" s="312"/>
      <c r="AI7" s="312"/>
      <c r="AJ7" s="312"/>
      <c r="AK7" s="312"/>
      <c r="AL7" s="312"/>
      <c r="AM7" s="312"/>
      <c r="AN7" s="312"/>
      <c r="AO7" s="312"/>
      <c r="AP7" s="312"/>
      <c r="AQ7" s="312"/>
      <c r="AR7" s="312"/>
      <c r="AS7" s="312"/>
      <c r="AT7" s="312"/>
      <c r="AU7" s="312"/>
      <c r="AV7" s="312"/>
      <c r="AW7" s="312"/>
      <c r="AX7" s="312"/>
      <c r="AY7" s="312"/>
      <c r="AZ7" s="312"/>
      <c r="BA7" s="312"/>
      <c r="BB7" s="312"/>
      <c r="BC7" s="312"/>
      <c r="BD7" s="312"/>
      <c r="BE7" s="312"/>
      <c r="BF7" s="312"/>
      <c r="BG7" s="312"/>
      <c r="BH7" s="312"/>
      <c r="BI7" s="312"/>
      <c r="BJ7" s="312"/>
      <c r="BK7" s="312"/>
      <c r="BL7" s="312"/>
    </row>
    <row r="8" spans="1:64" s="273" customFormat="1" ht="15">
      <c r="A8" s="111"/>
      <c r="B8" s="111"/>
      <c r="C8" s="264"/>
      <c r="D8" s="104"/>
      <c r="E8" s="104"/>
      <c r="F8" s="265"/>
      <c r="G8" s="107"/>
      <c r="H8" s="107"/>
      <c r="I8" s="107"/>
      <c r="J8" s="106"/>
      <c r="K8" s="111"/>
      <c r="L8" s="111"/>
      <c r="M8" s="313"/>
      <c r="N8" s="313"/>
      <c r="O8" s="313"/>
      <c r="P8" s="313"/>
      <c r="Q8" s="313"/>
      <c r="R8" s="313"/>
      <c r="S8" s="313"/>
      <c r="T8" s="313"/>
      <c r="U8" s="313"/>
      <c r="V8" s="313"/>
      <c r="W8" s="313"/>
      <c r="X8" s="313"/>
      <c r="Y8" s="313"/>
      <c r="Z8" s="313"/>
      <c r="AA8" s="313"/>
      <c r="AB8" s="313"/>
      <c r="AC8" s="313"/>
      <c r="AD8" s="313"/>
      <c r="AE8" s="313"/>
      <c r="AF8" s="313"/>
      <c r="AG8" s="313"/>
      <c r="AH8" s="313"/>
      <c r="AI8" s="313"/>
      <c r="AJ8" s="313"/>
      <c r="AK8" s="313"/>
      <c r="AL8" s="313"/>
      <c r="AM8" s="313"/>
      <c r="AN8" s="313"/>
      <c r="AO8" s="313"/>
      <c r="AP8" s="313"/>
      <c r="AQ8" s="313"/>
      <c r="AR8" s="313"/>
      <c r="AS8" s="313"/>
      <c r="AT8" s="313"/>
      <c r="AU8" s="313"/>
      <c r="AV8" s="313"/>
      <c r="AW8" s="313"/>
      <c r="AX8" s="313"/>
      <c r="AY8" s="313"/>
      <c r="AZ8" s="313"/>
      <c r="BA8" s="313"/>
      <c r="BB8" s="313"/>
      <c r="BC8" s="313"/>
      <c r="BD8" s="313"/>
      <c r="BE8" s="313"/>
      <c r="BF8" s="313"/>
      <c r="BG8" s="313"/>
      <c r="BH8" s="313"/>
      <c r="BI8" s="313"/>
      <c r="BJ8" s="313"/>
      <c r="BK8" s="313"/>
      <c r="BL8" s="313"/>
    </row>
    <row r="9" spans="1:64" s="277" customFormat="1" ht="15" customHeight="1">
      <c r="A9" s="111"/>
      <c r="B9" s="111"/>
      <c r="C9" s="264"/>
      <c r="D9" s="274"/>
      <c r="E9" s="274"/>
      <c r="F9" s="275"/>
      <c r="G9" s="276"/>
      <c r="H9" s="276"/>
      <c r="I9" s="276"/>
      <c r="J9" s="106"/>
      <c r="K9" s="111"/>
      <c r="L9" s="111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</row>
    <row r="10" spans="1:64" s="277" customFormat="1" ht="15">
      <c r="A10" s="111"/>
      <c r="B10" s="111"/>
      <c r="C10" s="264"/>
      <c r="D10" s="104"/>
      <c r="E10" s="104"/>
      <c r="F10" s="278"/>
      <c r="G10" s="270"/>
      <c r="H10" s="270"/>
      <c r="I10" s="270"/>
      <c r="J10" s="106"/>
      <c r="K10" s="111"/>
      <c r="L10" s="111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</row>
    <row r="11" spans="1:64" s="80" customFormat="1" ht="15">
      <c r="A11" s="111"/>
      <c r="B11" s="111"/>
      <c r="C11" s="264"/>
      <c r="D11" s="266"/>
      <c r="E11" s="266"/>
      <c r="F11" s="279"/>
      <c r="G11" s="268"/>
      <c r="H11" s="268"/>
      <c r="I11" s="268"/>
      <c r="J11" s="106"/>
      <c r="K11" s="111"/>
      <c r="L11" s="111"/>
      <c r="M11" s="312"/>
      <c r="N11" s="312"/>
      <c r="O11" s="312"/>
      <c r="P11" s="312"/>
      <c r="Q11" s="312"/>
      <c r="R11" s="312"/>
      <c r="S11" s="312"/>
      <c r="T11" s="312"/>
      <c r="U11" s="312"/>
      <c r="V11" s="312"/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  <c r="AJ11" s="312"/>
      <c r="AK11" s="312"/>
      <c r="AL11" s="312"/>
      <c r="AM11" s="312"/>
      <c r="AN11" s="312"/>
      <c r="AO11" s="312"/>
      <c r="AP11" s="312"/>
      <c r="AQ11" s="312"/>
      <c r="AR11" s="312"/>
      <c r="AS11" s="312"/>
      <c r="AT11" s="312"/>
      <c r="AU11" s="312"/>
      <c r="AV11" s="312"/>
      <c r="AW11" s="312"/>
      <c r="AX11" s="312"/>
      <c r="AY11" s="312"/>
      <c r="AZ11" s="312"/>
      <c r="BA11" s="312"/>
      <c r="BB11" s="312"/>
      <c r="BC11" s="312"/>
      <c r="BD11" s="312"/>
      <c r="BE11" s="312"/>
      <c r="BF11" s="312"/>
      <c r="BG11" s="312"/>
      <c r="BH11" s="312"/>
      <c r="BI11" s="312"/>
      <c r="BJ11" s="312"/>
      <c r="BK11" s="312"/>
      <c r="BL11" s="312"/>
    </row>
    <row r="12" spans="1:64" s="80" customFormat="1" ht="15">
      <c r="A12" s="111"/>
      <c r="B12" s="111"/>
      <c r="C12" s="264"/>
      <c r="D12" s="104"/>
      <c r="E12" s="104"/>
      <c r="F12" s="265"/>
      <c r="G12" s="107"/>
      <c r="H12" s="107"/>
      <c r="I12" s="107"/>
      <c r="J12" s="106"/>
      <c r="K12" s="111"/>
      <c r="L12" s="111"/>
      <c r="M12" s="312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  <c r="AJ12" s="312"/>
      <c r="AK12" s="312"/>
      <c r="AL12" s="312"/>
      <c r="AM12" s="312"/>
      <c r="AN12" s="312"/>
      <c r="AO12" s="312"/>
      <c r="AP12" s="312"/>
      <c r="AQ12" s="312"/>
      <c r="AR12" s="312"/>
      <c r="AS12" s="312"/>
      <c r="AT12" s="312"/>
      <c r="AU12" s="312"/>
      <c r="AV12" s="312"/>
      <c r="AW12" s="312"/>
      <c r="AX12" s="312"/>
      <c r="AY12" s="312"/>
      <c r="AZ12" s="312"/>
      <c r="BA12" s="312"/>
      <c r="BB12" s="312"/>
      <c r="BC12" s="312"/>
      <c r="BD12" s="312"/>
      <c r="BE12" s="312"/>
      <c r="BF12" s="312"/>
      <c r="BG12" s="312"/>
      <c r="BH12" s="312"/>
      <c r="BI12" s="312"/>
      <c r="BJ12" s="312"/>
      <c r="BK12" s="312"/>
      <c r="BL12" s="312"/>
    </row>
    <row r="13" spans="1:64" s="80" customFormat="1" ht="15">
      <c r="A13" s="111"/>
      <c r="B13" s="75"/>
      <c r="C13" s="76"/>
      <c r="D13" s="280"/>
      <c r="E13" s="280"/>
      <c r="F13" s="281"/>
      <c r="G13" s="282"/>
      <c r="H13" s="282"/>
      <c r="I13" s="282"/>
      <c r="J13" s="106"/>
      <c r="K13" s="111"/>
      <c r="L13" s="111"/>
      <c r="M13" s="312"/>
      <c r="N13" s="312"/>
      <c r="O13" s="312"/>
      <c r="P13" s="312"/>
      <c r="Q13" s="312"/>
      <c r="R13" s="312"/>
      <c r="S13" s="312"/>
      <c r="T13" s="312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312"/>
      <c r="AU13" s="312"/>
      <c r="AV13" s="312"/>
      <c r="AW13" s="312"/>
      <c r="AX13" s="312"/>
      <c r="AY13" s="312"/>
      <c r="AZ13" s="312"/>
      <c r="BA13" s="312"/>
      <c r="BB13" s="312"/>
      <c r="BC13" s="312"/>
      <c r="BD13" s="312"/>
      <c r="BE13" s="312"/>
      <c r="BF13" s="312"/>
      <c r="BG13" s="312"/>
      <c r="BH13" s="312"/>
      <c r="BI13" s="312"/>
      <c r="BJ13" s="312"/>
      <c r="BK13" s="312"/>
      <c r="BL13" s="312"/>
    </row>
    <row r="14" spans="1:64" s="80" customFormat="1" ht="15">
      <c r="A14" s="111"/>
      <c r="B14" s="75"/>
      <c r="C14" s="76"/>
      <c r="D14" s="283"/>
      <c r="E14" s="283"/>
      <c r="F14" s="284"/>
      <c r="G14" s="268"/>
      <c r="H14" s="268"/>
      <c r="I14" s="285"/>
      <c r="J14" s="106"/>
      <c r="K14" s="111"/>
      <c r="L14" s="111"/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  <c r="X14" s="312"/>
      <c r="Y14" s="312"/>
      <c r="Z14" s="312"/>
      <c r="AA14" s="312"/>
      <c r="AB14" s="312"/>
      <c r="AC14" s="312"/>
      <c r="AD14" s="312"/>
      <c r="AE14" s="312"/>
      <c r="AF14" s="312"/>
      <c r="AG14" s="312"/>
      <c r="AH14" s="312"/>
      <c r="AI14" s="312"/>
      <c r="AJ14" s="312"/>
      <c r="AK14" s="312"/>
      <c r="AL14" s="312"/>
      <c r="AM14" s="312"/>
      <c r="AN14" s="312"/>
      <c r="AO14" s="312"/>
      <c r="AP14" s="312"/>
      <c r="AQ14" s="312"/>
      <c r="AR14" s="312"/>
      <c r="AS14" s="312"/>
      <c r="AT14" s="312"/>
      <c r="AU14" s="312"/>
      <c r="AV14" s="312"/>
      <c r="AW14" s="312"/>
      <c r="AX14" s="312"/>
      <c r="AY14" s="312"/>
      <c r="AZ14" s="312"/>
      <c r="BA14" s="312"/>
      <c r="BB14" s="312"/>
      <c r="BC14" s="312"/>
      <c r="BD14" s="312"/>
      <c r="BE14" s="312"/>
      <c r="BF14" s="312"/>
      <c r="BG14" s="312"/>
      <c r="BH14" s="312"/>
      <c r="BI14" s="312"/>
      <c r="BJ14" s="312"/>
      <c r="BK14" s="312"/>
      <c r="BL14" s="312"/>
    </row>
    <row r="15" spans="1:64" s="80" customFormat="1" ht="15">
      <c r="A15" s="111"/>
      <c r="B15" s="75"/>
      <c r="C15" s="76"/>
      <c r="D15" s="280"/>
      <c r="E15" s="280"/>
      <c r="F15" s="281"/>
      <c r="G15" s="282"/>
      <c r="H15" s="282"/>
      <c r="I15" s="282"/>
      <c r="J15" s="106"/>
      <c r="K15" s="111"/>
      <c r="L15" s="111"/>
      <c r="M15" s="312"/>
      <c r="N15" s="312"/>
      <c r="O15" s="312"/>
      <c r="P15" s="312"/>
      <c r="Q15" s="312"/>
      <c r="R15" s="312"/>
      <c r="S15" s="312"/>
      <c r="T15" s="312"/>
      <c r="U15" s="312"/>
      <c r="V15" s="312"/>
      <c r="W15" s="312"/>
      <c r="X15" s="312"/>
      <c r="Y15" s="312"/>
      <c r="Z15" s="312"/>
      <c r="AA15" s="312"/>
      <c r="AB15" s="312"/>
      <c r="AC15" s="312"/>
      <c r="AD15" s="312"/>
      <c r="AE15" s="312"/>
      <c r="AF15" s="312"/>
      <c r="AG15" s="312"/>
      <c r="AH15" s="312"/>
      <c r="AI15" s="312"/>
      <c r="AJ15" s="312"/>
      <c r="AK15" s="312"/>
      <c r="AL15" s="312"/>
      <c r="AM15" s="312"/>
      <c r="AN15" s="312"/>
      <c r="AO15" s="312"/>
      <c r="AP15" s="312"/>
      <c r="AQ15" s="312"/>
      <c r="AR15" s="312"/>
      <c r="AS15" s="312"/>
      <c r="AT15" s="312"/>
      <c r="AU15" s="312"/>
      <c r="AV15" s="312"/>
      <c r="AW15" s="312"/>
      <c r="AX15" s="312"/>
      <c r="AY15" s="312"/>
      <c r="AZ15" s="312"/>
      <c r="BA15" s="312"/>
      <c r="BB15" s="312"/>
      <c r="BC15" s="312"/>
      <c r="BD15" s="312"/>
      <c r="BE15" s="312"/>
      <c r="BF15" s="312"/>
      <c r="BG15" s="312"/>
      <c r="BH15" s="312"/>
      <c r="BI15" s="312"/>
      <c r="BJ15" s="312"/>
      <c r="BK15" s="312"/>
      <c r="BL15" s="312"/>
    </row>
    <row r="16" spans="1:64" s="80" customFormat="1" ht="15" customHeight="1">
      <c r="A16" s="111"/>
      <c r="B16" s="75"/>
      <c r="C16" s="76"/>
      <c r="D16" s="317"/>
      <c r="E16" s="317"/>
      <c r="F16" s="318"/>
      <c r="G16" s="319"/>
      <c r="H16" s="319"/>
      <c r="I16" s="319"/>
      <c r="J16" s="106"/>
      <c r="K16" s="111"/>
      <c r="L16" s="111"/>
      <c r="M16" s="312"/>
      <c r="N16" s="312"/>
      <c r="O16" s="312"/>
      <c r="P16" s="312"/>
      <c r="Q16" s="312"/>
      <c r="R16" s="312"/>
      <c r="S16" s="312"/>
      <c r="T16" s="312"/>
      <c r="U16" s="312"/>
      <c r="V16" s="312"/>
      <c r="W16" s="312"/>
      <c r="X16" s="312"/>
      <c r="Y16" s="312"/>
      <c r="Z16" s="312"/>
      <c r="AA16" s="312"/>
      <c r="AB16" s="312"/>
      <c r="AC16" s="312"/>
      <c r="AD16" s="312"/>
      <c r="AE16" s="312"/>
      <c r="AF16" s="312"/>
      <c r="AG16" s="312"/>
      <c r="AH16" s="312"/>
      <c r="AI16" s="312"/>
      <c r="AJ16" s="312"/>
      <c r="AK16" s="312"/>
      <c r="AL16" s="312"/>
      <c r="AM16" s="312"/>
      <c r="AN16" s="312"/>
      <c r="AO16" s="312"/>
      <c r="AP16" s="312"/>
      <c r="AQ16" s="312"/>
      <c r="AR16" s="312"/>
      <c r="AS16" s="312"/>
      <c r="AT16" s="312"/>
      <c r="AU16" s="312"/>
      <c r="AV16" s="312"/>
      <c r="AW16" s="312"/>
      <c r="AX16" s="312"/>
      <c r="AY16" s="312"/>
      <c r="AZ16" s="312"/>
      <c r="BA16" s="312"/>
      <c r="BB16" s="312"/>
      <c r="BC16" s="312"/>
      <c r="BD16" s="312"/>
      <c r="BE16" s="312"/>
      <c r="BF16" s="312"/>
      <c r="BG16" s="312"/>
      <c r="BH16" s="312"/>
      <c r="BI16" s="312"/>
      <c r="BJ16" s="312"/>
      <c r="BK16" s="312"/>
      <c r="BL16" s="312"/>
    </row>
    <row r="17" spans="1:64" s="273" customFormat="1" ht="15">
      <c r="A17" s="111"/>
      <c r="B17" s="75"/>
      <c r="C17" s="76"/>
      <c r="D17" s="109"/>
      <c r="E17" s="109"/>
      <c r="F17" s="110"/>
      <c r="G17" s="79"/>
      <c r="H17" s="79"/>
      <c r="I17" s="108"/>
      <c r="J17" s="106"/>
      <c r="K17" s="111"/>
      <c r="L17" s="111"/>
      <c r="M17" s="313"/>
      <c r="N17" s="313"/>
      <c r="O17" s="313"/>
      <c r="P17" s="313"/>
      <c r="Q17" s="313"/>
      <c r="R17" s="313"/>
      <c r="S17" s="313"/>
      <c r="T17" s="313"/>
      <c r="U17" s="313"/>
      <c r="V17" s="313"/>
      <c r="W17" s="313"/>
      <c r="X17" s="313"/>
      <c r="Y17" s="313"/>
      <c r="Z17" s="313"/>
      <c r="AA17" s="313"/>
      <c r="AB17" s="313"/>
      <c r="AC17" s="313"/>
      <c r="AD17" s="313"/>
      <c r="AE17" s="313"/>
      <c r="AF17" s="313"/>
      <c r="AG17" s="313"/>
      <c r="AH17" s="313"/>
      <c r="AI17" s="313"/>
      <c r="AJ17" s="313"/>
      <c r="AK17" s="313"/>
      <c r="AL17" s="313"/>
      <c r="AM17" s="313"/>
      <c r="AN17" s="313"/>
      <c r="AO17" s="313"/>
      <c r="AP17" s="313"/>
      <c r="AQ17" s="313"/>
      <c r="AR17" s="313"/>
      <c r="AS17" s="313"/>
      <c r="AT17" s="313"/>
      <c r="AU17" s="313"/>
      <c r="AV17" s="313"/>
      <c r="AW17" s="313"/>
      <c r="AX17" s="313"/>
      <c r="AY17" s="313"/>
      <c r="AZ17" s="313"/>
      <c r="BA17" s="313"/>
      <c r="BB17" s="313"/>
      <c r="BC17" s="313"/>
      <c r="BD17" s="313"/>
      <c r="BE17" s="313"/>
      <c r="BF17" s="313"/>
      <c r="BG17" s="313"/>
      <c r="BH17" s="313"/>
      <c r="BI17" s="313"/>
      <c r="BJ17" s="313"/>
      <c r="BK17" s="313"/>
      <c r="BL17" s="313"/>
    </row>
    <row r="18" spans="1:64" s="273" customFormat="1" ht="15">
      <c r="A18" s="111"/>
      <c r="B18" s="75"/>
      <c r="C18" s="76"/>
      <c r="D18" s="266"/>
      <c r="E18" s="266"/>
      <c r="F18" s="279"/>
      <c r="G18" s="268"/>
      <c r="H18" s="268"/>
      <c r="I18" s="268"/>
      <c r="J18" s="106"/>
      <c r="K18" s="111"/>
      <c r="L18" s="111"/>
      <c r="M18" s="313"/>
      <c r="N18" s="313"/>
      <c r="O18" s="313"/>
      <c r="P18" s="313"/>
      <c r="Q18" s="313"/>
      <c r="R18" s="313"/>
      <c r="S18" s="313"/>
      <c r="T18" s="313"/>
      <c r="U18" s="313"/>
      <c r="V18" s="313"/>
      <c r="W18" s="313"/>
      <c r="X18" s="313"/>
      <c r="Y18" s="313"/>
      <c r="Z18" s="313"/>
      <c r="AA18" s="313"/>
      <c r="AB18" s="313"/>
      <c r="AC18" s="313"/>
      <c r="AD18" s="313"/>
      <c r="AE18" s="313"/>
      <c r="AF18" s="313"/>
      <c r="AG18" s="313"/>
      <c r="AH18" s="313"/>
      <c r="AI18" s="313"/>
      <c r="AJ18" s="313"/>
      <c r="AK18" s="313"/>
      <c r="AL18" s="313"/>
      <c r="AM18" s="313"/>
      <c r="AN18" s="313"/>
      <c r="AO18" s="313"/>
      <c r="AP18" s="313"/>
      <c r="AQ18" s="313"/>
      <c r="AR18" s="313"/>
      <c r="AS18" s="313"/>
      <c r="AT18" s="313"/>
      <c r="AU18" s="313"/>
      <c r="AV18" s="313"/>
      <c r="AW18" s="313"/>
      <c r="AX18" s="313"/>
      <c r="AY18" s="313"/>
      <c r="AZ18" s="313"/>
      <c r="BA18" s="313"/>
      <c r="BB18" s="313"/>
      <c r="BC18" s="313"/>
      <c r="BD18" s="313"/>
      <c r="BE18" s="313"/>
      <c r="BF18" s="313"/>
      <c r="BG18" s="313"/>
      <c r="BH18" s="313"/>
      <c r="BI18" s="313"/>
      <c r="BJ18" s="313"/>
      <c r="BK18" s="313"/>
      <c r="BL18" s="313"/>
    </row>
    <row r="19" spans="1:64" s="273" customFormat="1" ht="15">
      <c r="A19" s="111"/>
      <c r="B19" s="75"/>
      <c r="C19" s="76"/>
      <c r="D19" s="280"/>
      <c r="E19" s="280"/>
      <c r="F19" s="281"/>
      <c r="G19" s="282"/>
      <c r="H19" s="282"/>
      <c r="I19" s="282"/>
      <c r="J19" s="106"/>
      <c r="K19" s="111"/>
      <c r="L19" s="111"/>
      <c r="M19" s="313"/>
      <c r="N19" s="313"/>
      <c r="O19" s="313"/>
      <c r="P19" s="313"/>
      <c r="Q19" s="313"/>
      <c r="R19" s="313"/>
      <c r="S19" s="313"/>
      <c r="T19" s="313"/>
      <c r="U19" s="313"/>
      <c r="V19" s="313"/>
      <c r="W19" s="313"/>
      <c r="X19" s="313"/>
      <c r="Y19" s="313"/>
      <c r="Z19" s="313"/>
      <c r="AA19" s="313"/>
      <c r="AB19" s="313"/>
      <c r="AC19" s="313"/>
      <c r="AD19" s="313"/>
      <c r="AE19" s="313"/>
      <c r="AF19" s="313"/>
      <c r="AG19" s="313"/>
      <c r="AH19" s="313"/>
      <c r="AI19" s="313"/>
      <c r="AJ19" s="313"/>
      <c r="AK19" s="313"/>
      <c r="AL19" s="313"/>
      <c r="AM19" s="313"/>
      <c r="AN19" s="313"/>
      <c r="AO19" s="313"/>
      <c r="AP19" s="313"/>
      <c r="AQ19" s="313"/>
      <c r="AR19" s="313"/>
      <c r="AS19" s="313"/>
      <c r="AT19" s="313"/>
      <c r="AU19" s="313"/>
      <c r="AV19" s="313"/>
      <c r="AW19" s="313"/>
      <c r="AX19" s="313"/>
      <c r="AY19" s="313"/>
      <c r="AZ19" s="313"/>
      <c r="BA19" s="313"/>
      <c r="BB19" s="313"/>
      <c r="BC19" s="313"/>
      <c r="BD19" s="313"/>
      <c r="BE19" s="313"/>
      <c r="BF19" s="313"/>
      <c r="BG19" s="313"/>
      <c r="BH19" s="313"/>
      <c r="BI19" s="313"/>
      <c r="BJ19" s="313"/>
      <c r="BK19" s="313"/>
      <c r="BL19" s="313"/>
    </row>
    <row r="20" spans="1:64" s="273" customFormat="1" ht="15">
      <c r="A20" s="111"/>
      <c r="B20" s="111"/>
      <c r="C20" s="264"/>
      <c r="D20" s="286"/>
      <c r="E20" s="286"/>
      <c r="F20" s="287"/>
      <c r="G20" s="288"/>
      <c r="H20" s="288"/>
      <c r="I20" s="288"/>
      <c r="J20" s="106"/>
      <c r="K20" s="111"/>
      <c r="L20" s="111"/>
      <c r="M20" s="313"/>
      <c r="N20" s="313"/>
      <c r="O20" s="313"/>
      <c r="P20" s="313"/>
      <c r="Q20" s="313"/>
      <c r="R20" s="313"/>
      <c r="S20" s="313"/>
      <c r="T20" s="313"/>
      <c r="U20" s="313"/>
      <c r="V20" s="313"/>
      <c r="W20" s="313"/>
      <c r="X20" s="313"/>
      <c r="Y20" s="313"/>
      <c r="Z20" s="313"/>
      <c r="AA20" s="313"/>
      <c r="AB20" s="313"/>
      <c r="AC20" s="313"/>
      <c r="AD20" s="313"/>
      <c r="AE20" s="313"/>
      <c r="AF20" s="313"/>
      <c r="AG20" s="313"/>
      <c r="AH20" s="313"/>
      <c r="AI20" s="313"/>
      <c r="AJ20" s="313"/>
      <c r="AK20" s="313"/>
      <c r="AL20" s="313"/>
      <c r="AM20" s="313"/>
      <c r="AN20" s="313"/>
      <c r="AO20" s="313"/>
      <c r="AP20" s="313"/>
      <c r="AQ20" s="313"/>
      <c r="AR20" s="313"/>
      <c r="AS20" s="313"/>
      <c r="AT20" s="313"/>
      <c r="AU20" s="313"/>
      <c r="AV20" s="313"/>
      <c r="AW20" s="313"/>
      <c r="AX20" s="313"/>
      <c r="AY20" s="313"/>
      <c r="AZ20" s="313"/>
      <c r="BA20" s="313"/>
      <c r="BB20" s="313"/>
      <c r="BC20" s="313"/>
      <c r="BD20" s="313"/>
      <c r="BE20" s="313"/>
      <c r="BF20" s="313"/>
      <c r="BG20" s="313"/>
      <c r="BH20" s="313"/>
      <c r="BI20" s="313"/>
      <c r="BJ20" s="313"/>
      <c r="BK20" s="313"/>
      <c r="BL20" s="313"/>
    </row>
    <row r="21" spans="1:64" s="273" customFormat="1" ht="15">
      <c r="A21" s="111"/>
      <c r="B21" s="111"/>
      <c r="C21" s="264"/>
      <c r="D21" s="317"/>
      <c r="E21" s="317"/>
      <c r="F21" s="318"/>
      <c r="G21" s="319"/>
      <c r="H21" s="319"/>
      <c r="I21" s="319"/>
      <c r="J21" s="106"/>
      <c r="K21" s="111"/>
      <c r="L21" s="111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  <c r="AA21" s="313"/>
      <c r="AB21" s="313"/>
      <c r="AC21" s="313"/>
      <c r="AD21" s="313"/>
      <c r="AE21" s="313"/>
      <c r="AF21" s="313"/>
      <c r="AG21" s="313"/>
      <c r="AH21" s="313"/>
      <c r="AI21" s="313"/>
      <c r="AJ21" s="313"/>
      <c r="AK21" s="313"/>
      <c r="AL21" s="313"/>
      <c r="AM21" s="313"/>
      <c r="AN21" s="313"/>
      <c r="AO21" s="313"/>
      <c r="AP21" s="313"/>
      <c r="AQ21" s="313"/>
      <c r="AR21" s="313"/>
      <c r="AS21" s="313"/>
      <c r="AT21" s="313"/>
      <c r="AU21" s="313"/>
      <c r="AV21" s="313"/>
      <c r="AW21" s="313"/>
      <c r="AX21" s="313"/>
      <c r="AY21" s="313"/>
      <c r="AZ21" s="313"/>
      <c r="BA21" s="313"/>
      <c r="BB21" s="313"/>
      <c r="BC21" s="313"/>
      <c r="BD21" s="313"/>
      <c r="BE21" s="313"/>
      <c r="BF21" s="313"/>
      <c r="BG21" s="313"/>
      <c r="BH21" s="313"/>
      <c r="BI21" s="313"/>
      <c r="BJ21" s="313"/>
      <c r="BK21" s="313"/>
      <c r="BL21" s="313"/>
    </row>
    <row r="22" spans="1:64" s="273" customFormat="1" ht="15">
      <c r="A22" s="111"/>
      <c r="B22" s="111"/>
      <c r="C22" s="264"/>
      <c r="D22" s="104"/>
      <c r="E22" s="104"/>
      <c r="F22" s="265"/>
      <c r="G22" s="107"/>
      <c r="H22" s="107"/>
      <c r="I22" s="107"/>
      <c r="J22" s="106"/>
      <c r="K22" s="111"/>
      <c r="L22" s="111"/>
      <c r="M22" s="313"/>
      <c r="N22" s="313"/>
      <c r="O22" s="313"/>
      <c r="P22" s="313"/>
      <c r="Q22" s="313"/>
      <c r="R22" s="313"/>
      <c r="S22" s="313"/>
      <c r="T22" s="313"/>
      <c r="U22" s="313"/>
      <c r="V22" s="313"/>
      <c r="W22" s="313"/>
      <c r="X22" s="313"/>
      <c r="Y22" s="313"/>
      <c r="Z22" s="313"/>
      <c r="AA22" s="313"/>
      <c r="AB22" s="313"/>
      <c r="AC22" s="313"/>
      <c r="AD22" s="313"/>
      <c r="AE22" s="313"/>
      <c r="AF22" s="313"/>
      <c r="AG22" s="313"/>
      <c r="AH22" s="313"/>
      <c r="AI22" s="313"/>
      <c r="AJ22" s="313"/>
      <c r="AK22" s="313"/>
      <c r="AL22" s="313"/>
      <c r="AM22" s="313"/>
      <c r="AN22" s="313"/>
      <c r="AO22" s="313"/>
      <c r="AP22" s="313"/>
      <c r="AQ22" s="313"/>
      <c r="AR22" s="313"/>
      <c r="AS22" s="313"/>
      <c r="AT22" s="313"/>
      <c r="AU22" s="313"/>
      <c r="AV22" s="313"/>
      <c r="AW22" s="313"/>
      <c r="AX22" s="313"/>
      <c r="AY22" s="313"/>
      <c r="AZ22" s="313"/>
      <c r="BA22" s="313"/>
      <c r="BB22" s="313"/>
      <c r="BC22" s="313"/>
      <c r="BD22" s="313"/>
      <c r="BE22" s="313"/>
      <c r="BF22" s="313"/>
      <c r="BG22" s="313"/>
      <c r="BH22" s="313"/>
      <c r="BI22" s="313"/>
      <c r="BJ22" s="313"/>
      <c r="BK22" s="313"/>
      <c r="BL22" s="313"/>
    </row>
    <row r="23" spans="1:64" s="80" customFormat="1" ht="15">
      <c r="A23" s="111"/>
      <c r="B23" s="111"/>
      <c r="C23" s="264"/>
      <c r="D23" s="286"/>
      <c r="E23" s="286"/>
      <c r="F23" s="287"/>
      <c r="G23" s="288"/>
      <c r="H23" s="288"/>
      <c r="I23" s="288"/>
      <c r="J23" s="106"/>
      <c r="K23" s="111"/>
      <c r="L23" s="111"/>
      <c r="M23" s="312"/>
      <c r="N23" s="312"/>
      <c r="O23" s="312"/>
      <c r="P23" s="312"/>
      <c r="Q23" s="312"/>
      <c r="R23" s="312"/>
      <c r="S23" s="312"/>
      <c r="T23" s="312"/>
      <c r="U23" s="312"/>
      <c r="V23" s="312"/>
      <c r="W23" s="312"/>
      <c r="X23" s="312"/>
      <c r="Y23" s="312"/>
      <c r="Z23" s="312"/>
      <c r="AA23" s="312"/>
      <c r="AB23" s="312"/>
      <c r="AC23" s="312"/>
      <c r="AD23" s="312"/>
      <c r="AE23" s="312"/>
      <c r="AF23" s="312"/>
      <c r="AG23" s="312"/>
      <c r="AH23" s="312"/>
      <c r="AI23" s="312"/>
      <c r="AJ23" s="312"/>
      <c r="AK23" s="312"/>
      <c r="AL23" s="312"/>
      <c r="AM23" s="312"/>
      <c r="AN23" s="312"/>
      <c r="AO23" s="312"/>
      <c r="AP23" s="312"/>
      <c r="AQ23" s="312"/>
      <c r="AR23" s="312"/>
      <c r="AS23" s="312"/>
      <c r="AT23" s="312"/>
      <c r="AU23" s="312"/>
      <c r="AV23" s="312"/>
      <c r="AW23" s="312"/>
      <c r="AX23" s="312"/>
      <c r="AY23" s="312"/>
      <c r="AZ23" s="312"/>
      <c r="BA23" s="312"/>
      <c r="BB23" s="312"/>
      <c r="BC23" s="312"/>
      <c r="BD23" s="312"/>
      <c r="BE23" s="312"/>
      <c r="BF23" s="312"/>
      <c r="BG23" s="312"/>
      <c r="BH23" s="312"/>
      <c r="BI23" s="312"/>
      <c r="BJ23" s="312"/>
      <c r="BK23" s="312"/>
      <c r="BL23" s="312"/>
    </row>
    <row r="24" spans="1:64" s="289" customFormat="1" ht="15">
      <c r="A24" s="111"/>
      <c r="B24" s="75"/>
      <c r="C24" s="76"/>
      <c r="D24" s="104"/>
      <c r="E24" s="104"/>
      <c r="F24" s="106"/>
      <c r="G24" s="282"/>
      <c r="H24" s="282"/>
      <c r="I24" s="282"/>
      <c r="J24" s="106"/>
      <c r="K24" s="111"/>
      <c r="L24" s="111"/>
      <c r="M24" s="255"/>
      <c r="N24" s="255"/>
      <c r="O24" s="255"/>
      <c r="P24" s="255"/>
      <c r="Q24" s="255"/>
      <c r="R24" s="255"/>
      <c r="S24" s="255"/>
      <c r="T24" s="255"/>
      <c r="U24" s="255"/>
      <c r="V24" s="255"/>
      <c r="W24" s="255"/>
      <c r="X24" s="255"/>
      <c r="Y24" s="255"/>
      <c r="Z24" s="255"/>
      <c r="AA24" s="255"/>
      <c r="AB24" s="255"/>
      <c r="AC24" s="255"/>
      <c r="AD24" s="255"/>
      <c r="AE24" s="255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255"/>
      <c r="AZ24" s="255"/>
      <c r="BA24" s="255"/>
      <c r="BB24" s="255"/>
      <c r="BC24" s="255"/>
      <c r="BD24" s="255"/>
      <c r="BE24" s="255"/>
      <c r="BF24" s="255"/>
      <c r="BG24" s="255"/>
      <c r="BH24" s="255"/>
      <c r="BI24" s="255"/>
      <c r="BJ24" s="255"/>
      <c r="BK24" s="255"/>
      <c r="BL24" s="255"/>
    </row>
    <row r="25" spans="1:64" s="80" customFormat="1" ht="15">
      <c r="A25" s="111"/>
      <c r="B25" s="75"/>
      <c r="C25" s="76"/>
      <c r="D25" s="290"/>
      <c r="E25" s="280"/>
      <c r="F25" s="281"/>
      <c r="G25" s="282"/>
      <c r="H25" s="282"/>
      <c r="I25" s="282"/>
      <c r="J25" s="106"/>
      <c r="K25" s="111"/>
      <c r="L25" s="111"/>
      <c r="M25" s="312"/>
      <c r="N25" s="312"/>
      <c r="O25" s="312"/>
      <c r="P25" s="312"/>
      <c r="Q25" s="312"/>
      <c r="R25" s="312"/>
      <c r="S25" s="312"/>
      <c r="T25" s="312"/>
      <c r="U25" s="312"/>
      <c r="V25" s="312"/>
      <c r="W25" s="312"/>
      <c r="X25" s="312"/>
      <c r="Y25" s="312"/>
      <c r="Z25" s="312"/>
      <c r="AA25" s="312"/>
      <c r="AB25" s="312"/>
      <c r="AC25" s="312"/>
      <c r="AD25" s="312"/>
      <c r="AE25" s="312"/>
      <c r="AF25" s="312"/>
      <c r="AG25" s="312"/>
      <c r="AH25" s="312"/>
      <c r="AI25" s="312"/>
      <c r="AJ25" s="312"/>
      <c r="AK25" s="312"/>
      <c r="AL25" s="312"/>
      <c r="AM25" s="312"/>
      <c r="AN25" s="312"/>
      <c r="AO25" s="312"/>
      <c r="AP25" s="312"/>
      <c r="AQ25" s="312"/>
      <c r="AR25" s="312"/>
      <c r="AS25" s="312"/>
      <c r="AT25" s="312"/>
      <c r="AU25" s="312"/>
      <c r="AV25" s="312"/>
      <c r="AW25" s="312"/>
      <c r="AX25" s="312"/>
      <c r="AY25" s="312"/>
      <c r="AZ25" s="312"/>
      <c r="BA25" s="312"/>
      <c r="BB25" s="312"/>
      <c r="BC25" s="312"/>
      <c r="BD25" s="312"/>
      <c r="BE25" s="312"/>
      <c r="BF25" s="312"/>
      <c r="BG25" s="312"/>
      <c r="BH25" s="312"/>
      <c r="BI25" s="312"/>
      <c r="BJ25" s="312"/>
      <c r="BK25" s="312"/>
      <c r="BL25" s="312"/>
    </row>
    <row r="26" spans="1:64" s="80" customFormat="1" ht="15">
      <c r="A26" s="111"/>
      <c r="B26" s="75"/>
      <c r="C26" s="76"/>
      <c r="D26" s="280"/>
      <c r="E26" s="280"/>
      <c r="F26" s="105"/>
      <c r="G26" s="77"/>
      <c r="H26" s="77"/>
      <c r="I26" s="77"/>
      <c r="J26" s="106"/>
      <c r="K26" s="111"/>
      <c r="L26" s="111"/>
      <c r="M26" s="312"/>
      <c r="N26" s="312"/>
      <c r="O26" s="312"/>
      <c r="P26" s="312"/>
      <c r="Q26" s="312"/>
      <c r="R26" s="312"/>
      <c r="S26" s="312"/>
      <c r="T26" s="312"/>
      <c r="U26" s="312"/>
      <c r="V26" s="312"/>
      <c r="W26" s="312"/>
      <c r="X26" s="312"/>
      <c r="Y26" s="312"/>
      <c r="Z26" s="312"/>
      <c r="AA26" s="312"/>
      <c r="AB26" s="312"/>
      <c r="AC26" s="312"/>
      <c r="AD26" s="312"/>
      <c r="AE26" s="312"/>
      <c r="AF26" s="312"/>
      <c r="AG26" s="312"/>
      <c r="AH26" s="312"/>
      <c r="AI26" s="312"/>
      <c r="AJ26" s="312"/>
      <c r="AK26" s="312"/>
      <c r="AL26" s="312"/>
      <c r="AM26" s="312"/>
      <c r="AN26" s="312"/>
      <c r="AO26" s="312"/>
      <c r="AP26" s="312"/>
      <c r="AQ26" s="312"/>
      <c r="AR26" s="312"/>
      <c r="AS26" s="312"/>
      <c r="AT26" s="312"/>
      <c r="AU26" s="312"/>
      <c r="AV26" s="312"/>
      <c r="AW26" s="312"/>
      <c r="AX26" s="312"/>
      <c r="AY26" s="312"/>
      <c r="AZ26" s="312"/>
      <c r="BA26" s="312"/>
      <c r="BB26" s="312"/>
      <c r="BC26" s="312"/>
      <c r="BD26" s="312"/>
      <c r="BE26" s="312"/>
      <c r="BF26" s="312"/>
      <c r="BG26" s="312"/>
      <c r="BH26" s="312"/>
      <c r="BI26" s="312"/>
      <c r="BJ26" s="312"/>
      <c r="BK26" s="312"/>
      <c r="BL26" s="312"/>
    </row>
    <row r="27" spans="1:64" s="80" customFormat="1" ht="15">
      <c r="A27" s="111"/>
      <c r="B27" s="75"/>
      <c r="C27" s="76"/>
      <c r="D27" s="280"/>
      <c r="E27" s="280"/>
      <c r="F27" s="105"/>
      <c r="G27" s="77"/>
      <c r="H27" s="77"/>
      <c r="I27" s="77"/>
      <c r="J27" s="106"/>
      <c r="K27" s="111"/>
      <c r="L27" s="111"/>
      <c r="M27" s="312"/>
      <c r="N27" s="312"/>
      <c r="O27" s="312"/>
      <c r="P27" s="312"/>
      <c r="Q27" s="312"/>
      <c r="R27" s="312"/>
      <c r="S27" s="312"/>
      <c r="T27" s="312"/>
      <c r="U27" s="312"/>
      <c r="V27" s="312"/>
      <c r="W27" s="312"/>
      <c r="X27" s="312"/>
      <c r="Y27" s="312"/>
      <c r="Z27" s="312"/>
      <c r="AA27" s="312"/>
      <c r="AB27" s="312"/>
      <c r="AC27" s="312"/>
      <c r="AD27" s="312"/>
      <c r="AE27" s="312"/>
      <c r="AF27" s="312"/>
      <c r="AG27" s="312"/>
      <c r="AH27" s="312"/>
      <c r="AI27" s="312"/>
      <c r="AJ27" s="312"/>
      <c r="AK27" s="312"/>
      <c r="AL27" s="312"/>
      <c r="AM27" s="312"/>
      <c r="AN27" s="312"/>
      <c r="AO27" s="312"/>
      <c r="AP27" s="312"/>
      <c r="AQ27" s="312"/>
      <c r="AR27" s="312"/>
      <c r="AS27" s="312"/>
      <c r="AT27" s="312"/>
      <c r="AU27" s="312"/>
      <c r="AV27" s="312"/>
      <c r="AW27" s="312"/>
      <c r="AX27" s="312"/>
      <c r="AY27" s="312"/>
      <c r="AZ27" s="312"/>
      <c r="BA27" s="312"/>
      <c r="BB27" s="312"/>
      <c r="BC27" s="312"/>
      <c r="BD27" s="312"/>
      <c r="BE27" s="312"/>
      <c r="BF27" s="312"/>
      <c r="BG27" s="312"/>
      <c r="BH27" s="312"/>
      <c r="BI27" s="312"/>
      <c r="BJ27" s="312"/>
      <c r="BK27" s="312"/>
      <c r="BL27" s="312"/>
    </row>
    <row r="28" spans="1:64" s="80" customFormat="1" ht="15">
      <c r="A28" s="111"/>
      <c r="B28" s="291"/>
      <c r="C28" s="292"/>
      <c r="D28" s="290"/>
      <c r="E28" s="280"/>
      <c r="F28" s="293"/>
      <c r="G28" s="294"/>
      <c r="H28" s="294"/>
      <c r="I28" s="294"/>
      <c r="J28" s="106"/>
      <c r="K28" s="111"/>
      <c r="L28" s="111"/>
      <c r="M28" s="312"/>
      <c r="N28" s="312"/>
      <c r="O28" s="312"/>
      <c r="P28" s="312"/>
      <c r="Q28" s="312"/>
      <c r="R28" s="312"/>
      <c r="S28" s="312"/>
      <c r="T28" s="312"/>
      <c r="U28" s="312"/>
      <c r="V28" s="312"/>
      <c r="W28" s="312"/>
      <c r="X28" s="312"/>
      <c r="Y28" s="312"/>
      <c r="Z28" s="312"/>
      <c r="AA28" s="312"/>
      <c r="AB28" s="312"/>
      <c r="AC28" s="312"/>
      <c r="AD28" s="312"/>
      <c r="AE28" s="312"/>
      <c r="AF28" s="312"/>
      <c r="AG28" s="312"/>
      <c r="AH28" s="312"/>
      <c r="AI28" s="312"/>
      <c r="AJ28" s="312"/>
      <c r="AK28" s="312"/>
      <c r="AL28" s="312"/>
      <c r="AM28" s="312"/>
      <c r="AN28" s="312"/>
      <c r="AO28" s="312"/>
      <c r="AP28" s="312"/>
      <c r="AQ28" s="312"/>
      <c r="AR28" s="312"/>
      <c r="AS28" s="312"/>
      <c r="AT28" s="312"/>
      <c r="AU28" s="312"/>
      <c r="AV28" s="312"/>
      <c r="AW28" s="312"/>
      <c r="AX28" s="312"/>
      <c r="AY28" s="312"/>
      <c r="AZ28" s="312"/>
      <c r="BA28" s="312"/>
      <c r="BB28" s="312"/>
      <c r="BC28" s="312"/>
      <c r="BD28" s="312"/>
      <c r="BE28" s="312"/>
      <c r="BF28" s="312"/>
      <c r="BG28" s="312"/>
      <c r="BH28" s="312"/>
      <c r="BI28" s="312"/>
      <c r="BJ28" s="312"/>
      <c r="BK28" s="312"/>
      <c r="BL28" s="312"/>
    </row>
    <row r="29" spans="1:64" s="289" customFormat="1" ht="15">
      <c r="A29" s="111"/>
      <c r="B29" s="75"/>
      <c r="C29" s="76"/>
      <c r="D29" s="280"/>
      <c r="E29" s="280"/>
      <c r="F29" s="105"/>
      <c r="G29" s="77"/>
      <c r="H29" s="77"/>
      <c r="I29" s="77"/>
      <c r="J29" s="106"/>
      <c r="K29" s="111"/>
      <c r="L29" s="111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255"/>
      <c r="AN29" s="255"/>
      <c r="AO29" s="255"/>
      <c r="AP29" s="255"/>
      <c r="AQ29" s="255"/>
      <c r="AR29" s="255"/>
      <c r="AS29" s="255"/>
      <c r="AT29" s="255"/>
      <c r="AU29" s="255"/>
      <c r="AV29" s="255"/>
      <c r="AW29" s="255"/>
      <c r="AX29" s="255"/>
      <c r="AY29" s="255"/>
      <c r="AZ29" s="255"/>
      <c r="BA29" s="255"/>
      <c r="BB29" s="255"/>
      <c r="BC29" s="255"/>
      <c r="BD29" s="255"/>
      <c r="BE29" s="255"/>
      <c r="BF29" s="255"/>
      <c r="BG29" s="255"/>
      <c r="BH29" s="255"/>
      <c r="BI29" s="255"/>
      <c r="BJ29" s="255"/>
      <c r="BK29" s="255"/>
      <c r="BL29" s="255"/>
    </row>
    <row r="30" spans="1:64" s="80" customFormat="1" ht="15">
      <c r="A30" s="111"/>
      <c r="B30" s="75"/>
      <c r="C30" s="76"/>
      <c r="D30" s="317"/>
      <c r="E30" s="317"/>
      <c r="F30" s="78"/>
      <c r="G30" s="77"/>
      <c r="H30" s="77"/>
      <c r="I30" s="77"/>
      <c r="J30" s="106"/>
      <c r="K30" s="111"/>
      <c r="L30" s="111"/>
      <c r="M30" s="312"/>
      <c r="N30" s="312"/>
      <c r="O30" s="312"/>
      <c r="P30" s="312"/>
      <c r="Q30" s="312"/>
      <c r="R30" s="312"/>
      <c r="S30" s="312"/>
      <c r="T30" s="312"/>
      <c r="U30" s="312"/>
      <c r="V30" s="312"/>
      <c r="W30" s="312"/>
      <c r="X30" s="312"/>
      <c r="Y30" s="312"/>
      <c r="Z30" s="312"/>
      <c r="AA30" s="312"/>
      <c r="AB30" s="312"/>
      <c r="AC30" s="312"/>
      <c r="AD30" s="312"/>
      <c r="AE30" s="312"/>
      <c r="AF30" s="312"/>
      <c r="AG30" s="312"/>
      <c r="AH30" s="312"/>
      <c r="AI30" s="312"/>
      <c r="AJ30" s="312"/>
      <c r="AK30" s="312"/>
      <c r="AL30" s="312"/>
      <c r="AM30" s="312"/>
      <c r="AN30" s="312"/>
      <c r="AO30" s="312"/>
      <c r="AP30" s="312"/>
      <c r="AQ30" s="312"/>
      <c r="AR30" s="312"/>
      <c r="AS30" s="312"/>
      <c r="AT30" s="312"/>
      <c r="AU30" s="312"/>
      <c r="AV30" s="312"/>
      <c r="AW30" s="312"/>
      <c r="AX30" s="312"/>
      <c r="AY30" s="312"/>
      <c r="AZ30" s="312"/>
      <c r="BA30" s="312"/>
      <c r="BB30" s="312"/>
      <c r="BC30" s="312"/>
      <c r="BD30" s="312"/>
      <c r="BE30" s="312"/>
      <c r="BF30" s="312"/>
      <c r="BG30" s="312"/>
      <c r="BH30" s="312"/>
      <c r="BI30" s="312"/>
      <c r="BJ30" s="312"/>
      <c r="BK30" s="312"/>
      <c r="BL30" s="312"/>
    </row>
    <row r="31" spans="1:64" s="273" customFormat="1" ht="15">
      <c r="A31" s="111"/>
      <c r="B31" s="75"/>
      <c r="C31" s="76"/>
      <c r="D31" s="317"/>
      <c r="E31" s="317"/>
      <c r="F31" s="281"/>
      <c r="G31" s="282"/>
      <c r="H31" s="282"/>
      <c r="I31" s="282"/>
      <c r="J31" s="106"/>
      <c r="K31" s="111"/>
      <c r="L31" s="111"/>
      <c r="M31" s="313"/>
      <c r="N31" s="313"/>
      <c r="O31" s="313"/>
      <c r="P31" s="313"/>
      <c r="Q31" s="313"/>
      <c r="R31" s="313"/>
      <c r="S31" s="313"/>
      <c r="T31" s="313"/>
      <c r="U31" s="313"/>
      <c r="V31" s="313"/>
      <c r="W31" s="313"/>
      <c r="X31" s="313"/>
      <c r="Y31" s="313"/>
      <c r="Z31" s="313"/>
      <c r="AA31" s="313"/>
      <c r="AB31" s="313"/>
      <c r="AC31" s="313"/>
      <c r="AD31" s="313"/>
      <c r="AE31" s="313"/>
      <c r="AF31" s="313"/>
      <c r="AG31" s="313"/>
      <c r="AH31" s="313"/>
      <c r="AI31" s="313"/>
      <c r="AJ31" s="313"/>
      <c r="AK31" s="313"/>
      <c r="AL31" s="313"/>
      <c r="AM31" s="313"/>
      <c r="AN31" s="313"/>
      <c r="AO31" s="313"/>
      <c r="AP31" s="313"/>
      <c r="AQ31" s="313"/>
      <c r="AR31" s="313"/>
      <c r="AS31" s="313"/>
      <c r="AT31" s="313"/>
      <c r="AU31" s="313"/>
      <c r="AV31" s="313"/>
      <c r="AW31" s="313"/>
      <c r="AX31" s="313"/>
      <c r="AY31" s="313"/>
      <c r="AZ31" s="313"/>
      <c r="BA31" s="313"/>
      <c r="BB31" s="313"/>
      <c r="BC31" s="313"/>
      <c r="BD31" s="313"/>
      <c r="BE31" s="313"/>
      <c r="BF31" s="313"/>
      <c r="BG31" s="313"/>
      <c r="BH31" s="313"/>
      <c r="BI31" s="313"/>
      <c r="BJ31" s="313"/>
      <c r="BK31" s="313"/>
      <c r="BL31" s="313"/>
    </row>
    <row r="32" spans="1:64" s="273" customFormat="1" ht="15">
      <c r="A32" s="111"/>
      <c r="B32" s="111"/>
      <c r="C32" s="76"/>
      <c r="D32" s="295"/>
      <c r="E32" s="295"/>
      <c r="F32" s="293"/>
      <c r="G32" s="294"/>
      <c r="H32" s="294"/>
      <c r="I32" s="294"/>
      <c r="J32" s="106"/>
      <c r="K32" s="111"/>
      <c r="L32" s="314"/>
      <c r="M32" s="313"/>
      <c r="N32" s="313"/>
      <c r="O32" s="313"/>
      <c r="P32" s="313"/>
      <c r="Q32" s="313"/>
      <c r="R32" s="313"/>
      <c r="S32" s="313"/>
      <c r="T32" s="313"/>
      <c r="U32" s="313"/>
      <c r="V32" s="313"/>
      <c r="W32" s="313"/>
      <c r="X32" s="313"/>
      <c r="Y32" s="313"/>
      <c r="Z32" s="313"/>
      <c r="AA32" s="313"/>
      <c r="AB32" s="313"/>
      <c r="AC32" s="313"/>
      <c r="AD32" s="313"/>
      <c r="AE32" s="313"/>
      <c r="AF32" s="313"/>
      <c r="AG32" s="313"/>
      <c r="AH32" s="313"/>
      <c r="AI32" s="313"/>
      <c r="AJ32" s="313"/>
      <c r="AK32" s="313"/>
      <c r="AL32" s="313"/>
      <c r="AM32" s="313"/>
      <c r="AN32" s="313"/>
      <c r="AO32" s="313"/>
      <c r="AP32" s="313"/>
      <c r="AQ32" s="313"/>
      <c r="AR32" s="313"/>
      <c r="AS32" s="313"/>
      <c r="AT32" s="313"/>
      <c r="AU32" s="313"/>
      <c r="AV32" s="313"/>
      <c r="AW32" s="313"/>
      <c r="AX32" s="313"/>
      <c r="AY32" s="313"/>
      <c r="AZ32" s="313"/>
      <c r="BA32" s="313"/>
      <c r="BB32" s="313"/>
      <c r="BC32" s="313"/>
      <c r="BD32" s="313"/>
      <c r="BE32" s="313"/>
      <c r="BF32" s="313"/>
      <c r="BG32" s="313"/>
      <c r="BH32" s="313"/>
      <c r="BI32" s="313"/>
      <c r="BJ32" s="313"/>
      <c r="BK32" s="313"/>
      <c r="BL32" s="313"/>
    </row>
    <row r="33" spans="1:64" s="273" customFormat="1" ht="15">
      <c r="A33" s="111"/>
      <c r="B33" s="111"/>
      <c r="C33" s="76"/>
      <c r="D33" s="280"/>
      <c r="E33" s="280"/>
      <c r="F33" s="293"/>
      <c r="G33" s="294"/>
      <c r="H33" s="294"/>
      <c r="I33" s="294"/>
      <c r="J33" s="106"/>
      <c r="K33" s="111"/>
      <c r="L33" s="314"/>
      <c r="M33" s="313"/>
      <c r="N33" s="313"/>
      <c r="O33" s="313"/>
      <c r="P33" s="313"/>
      <c r="Q33" s="313"/>
      <c r="R33" s="313"/>
      <c r="S33" s="313"/>
      <c r="T33" s="313"/>
      <c r="U33" s="313"/>
      <c r="V33" s="313"/>
      <c r="W33" s="313"/>
      <c r="X33" s="313"/>
      <c r="Y33" s="313"/>
      <c r="Z33" s="313"/>
      <c r="AA33" s="313"/>
      <c r="AB33" s="313"/>
      <c r="AC33" s="313"/>
      <c r="AD33" s="313"/>
      <c r="AE33" s="313"/>
      <c r="AF33" s="313"/>
      <c r="AG33" s="313"/>
      <c r="AH33" s="313"/>
      <c r="AI33" s="313"/>
      <c r="AJ33" s="313"/>
      <c r="AK33" s="313"/>
      <c r="AL33" s="313"/>
      <c r="AM33" s="313"/>
      <c r="AN33" s="313"/>
      <c r="AO33" s="313"/>
      <c r="AP33" s="313"/>
      <c r="AQ33" s="313"/>
      <c r="AR33" s="313"/>
      <c r="AS33" s="313"/>
      <c r="AT33" s="313"/>
      <c r="AU33" s="313"/>
      <c r="AV33" s="313"/>
      <c r="AW33" s="313"/>
      <c r="AX33" s="313"/>
      <c r="AY33" s="313"/>
      <c r="AZ33" s="313"/>
      <c r="BA33" s="313"/>
      <c r="BB33" s="313"/>
      <c r="BC33" s="313"/>
      <c r="BD33" s="313"/>
      <c r="BE33" s="313"/>
      <c r="BF33" s="313"/>
      <c r="BG33" s="313"/>
      <c r="BH33" s="313"/>
      <c r="BI33" s="313"/>
      <c r="BJ33" s="313"/>
      <c r="BK33" s="313"/>
      <c r="BL33" s="313"/>
    </row>
    <row r="34" spans="1:64" s="273" customFormat="1" ht="15">
      <c r="A34" s="111"/>
      <c r="B34" s="111"/>
      <c r="C34" s="76"/>
      <c r="D34" s="280"/>
      <c r="E34" s="280"/>
      <c r="F34" s="293"/>
      <c r="G34" s="294"/>
      <c r="H34" s="294"/>
      <c r="I34" s="294"/>
      <c r="J34" s="106"/>
      <c r="K34" s="111"/>
      <c r="L34" s="314"/>
      <c r="M34" s="313"/>
      <c r="N34" s="313"/>
      <c r="O34" s="313"/>
      <c r="P34" s="313"/>
      <c r="Q34" s="313"/>
      <c r="R34" s="313"/>
      <c r="S34" s="313"/>
      <c r="T34" s="313"/>
      <c r="U34" s="313"/>
      <c r="V34" s="313"/>
      <c r="W34" s="313"/>
      <c r="X34" s="313"/>
      <c r="Y34" s="313"/>
      <c r="Z34" s="313"/>
      <c r="AA34" s="313"/>
      <c r="AB34" s="313"/>
      <c r="AC34" s="313"/>
      <c r="AD34" s="313"/>
      <c r="AE34" s="313"/>
      <c r="AF34" s="313"/>
      <c r="AG34" s="313"/>
      <c r="AH34" s="313"/>
      <c r="AI34" s="313"/>
      <c r="AJ34" s="313"/>
      <c r="AK34" s="313"/>
      <c r="AL34" s="313"/>
      <c r="AM34" s="313"/>
      <c r="AN34" s="313"/>
      <c r="AO34" s="313"/>
      <c r="AP34" s="313"/>
      <c r="AQ34" s="313"/>
      <c r="AR34" s="313"/>
      <c r="AS34" s="313"/>
      <c r="AT34" s="313"/>
      <c r="AU34" s="313"/>
      <c r="AV34" s="313"/>
      <c r="AW34" s="313"/>
      <c r="AX34" s="313"/>
      <c r="AY34" s="313"/>
      <c r="AZ34" s="313"/>
      <c r="BA34" s="313"/>
      <c r="BB34" s="313"/>
      <c r="BC34" s="313"/>
      <c r="BD34" s="313"/>
      <c r="BE34" s="313"/>
      <c r="BF34" s="313"/>
      <c r="BG34" s="313"/>
      <c r="BH34" s="313"/>
      <c r="BI34" s="313"/>
      <c r="BJ34" s="313"/>
      <c r="BK34" s="313"/>
      <c r="BL34" s="313"/>
    </row>
    <row r="35" spans="1:64" s="273" customFormat="1" ht="15">
      <c r="A35" s="111"/>
      <c r="B35" s="111"/>
      <c r="C35" s="76"/>
      <c r="D35" s="296"/>
      <c r="E35" s="296"/>
      <c r="F35" s="297"/>
      <c r="G35" s="298"/>
      <c r="H35" s="298"/>
      <c r="I35" s="299"/>
      <c r="J35" s="106"/>
      <c r="K35" s="111"/>
      <c r="L35" s="314"/>
      <c r="M35" s="320"/>
      <c r="N35" s="313"/>
      <c r="O35" s="313"/>
      <c r="P35" s="313"/>
      <c r="Q35" s="313"/>
      <c r="R35" s="313"/>
      <c r="S35" s="313"/>
      <c r="T35" s="313"/>
      <c r="U35" s="313"/>
      <c r="V35" s="313"/>
      <c r="W35" s="313"/>
      <c r="X35" s="313"/>
      <c r="Y35" s="313"/>
      <c r="Z35" s="313"/>
      <c r="AA35" s="313"/>
      <c r="AB35" s="313"/>
      <c r="AC35" s="313"/>
      <c r="AD35" s="313"/>
      <c r="AE35" s="313"/>
      <c r="AF35" s="313"/>
      <c r="AG35" s="313"/>
      <c r="AH35" s="313"/>
      <c r="AI35" s="313"/>
      <c r="AJ35" s="313"/>
      <c r="AK35" s="313"/>
      <c r="AL35" s="313"/>
      <c r="AM35" s="313"/>
      <c r="AN35" s="313"/>
      <c r="AO35" s="313"/>
      <c r="AP35" s="313"/>
      <c r="AQ35" s="313"/>
      <c r="AR35" s="313"/>
      <c r="AS35" s="313"/>
      <c r="AT35" s="313"/>
      <c r="AU35" s="313"/>
      <c r="AV35" s="313"/>
      <c r="AW35" s="313"/>
      <c r="AX35" s="313"/>
      <c r="AY35" s="313"/>
      <c r="AZ35" s="313"/>
      <c r="BA35" s="313"/>
      <c r="BB35" s="313"/>
      <c r="BC35" s="313"/>
      <c r="BD35" s="313"/>
      <c r="BE35" s="313"/>
      <c r="BF35" s="313"/>
      <c r="BG35" s="313"/>
      <c r="BH35" s="313"/>
      <c r="BI35" s="313"/>
      <c r="BJ35" s="313"/>
      <c r="BK35" s="313"/>
      <c r="BL35" s="313"/>
    </row>
    <row r="36" spans="1:64" s="273" customFormat="1" ht="15">
      <c r="A36" s="111"/>
      <c r="B36" s="111"/>
      <c r="C36" s="76"/>
      <c r="D36" s="271"/>
      <c r="E36" s="271"/>
      <c r="F36" s="267"/>
      <c r="G36" s="272"/>
      <c r="H36" s="301"/>
      <c r="I36" s="272"/>
      <c r="J36" s="106"/>
      <c r="K36" s="111"/>
      <c r="L36" s="314"/>
      <c r="M36" s="313"/>
      <c r="N36" s="313"/>
      <c r="O36" s="313"/>
      <c r="P36" s="313"/>
      <c r="Q36" s="313"/>
      <c r="R36" s="313"/>
      <c r="S36" s="313"/>
      <c r="T36" s="313"/>
      <c r="U36" s="313"/>
      <c r="V36" s="313"/>
      <c r="W36" s="313"/>
      <c r="X36" s="313"/>
      <c r="Y36" s="313"/>
      <c r="Z36" s="313"/>
      <c r="AA36" s="313"/>
      <c r="AB36" s="313"/>
      <c r="AC36" s="313"/>
      <c r="AD36" s="313"/>
      <c r="AE36" s="313"/>
      <c r="AF36" s="313"/>
      <c r="AG36" s="313"/>
      <c r="AH36" s="313"/>
      <c r="AI36" s="313"/>
      <c r="AJ36" s="313"/>
      <c r="AK36" s="313"/>
      <c r="AL36" s="313"/>
      <c r="AM36" s="313"/>
      <c r="AN36" s="313"/>
      <c r="AO36" s="313"/>
      <c r="AP36" s="313"/>
      <c r="AQ36" s="313"/>
      <c r="AR36" s="313"/>
      <c r="AS36" s="313"/>
      <c r="AT36" s="313"/>
      <c r="AU36" s="313"/>
      <c r="AV36" s="313"/>
      <c r="AW36" s="313"/>
      <c r="AX36" s="313"/>
      <c r="AY36" s="313"/>
      <c r="AZ36" s="313"/>
      <c r="BA36" s="313"/>
      <c r="BB36" s="313"/>
      <c r="BC36" s="313"/>
      <c r="BD36" s="313"/>
      <c r="BE36" s="313"/>
      <c r="BF36" s="313"/>
      <c r="BG36" s="313"/>
      <c r="BH36" s="313"/>
      <c r="BI36" s="313"/>
      <c r="BJ36" s="313"/>
      <c r="BK36" s="313"/>
      <c r="BL36" s="313"/>
    </row>
    <row r="37" spans="1:64" s="273" customFormat="1" ht="15">
      <c r="A37" s="111"/>
      <c r="B37" s="111"/>
      <c r="C37" s="264"/>
      <c r="D37" s="296"/>
      <c r="E37" s="302"/>
      <c r="F37" s="303"/>
      <c r="G37" s="304"/>
      <c r="H37" s="321"/>
      <c r="I37" s="305"/>
      <c r="J37" s="106"/>
      <c r="K37" s="111"/>
      <c r="L37" s="314"/>
      <c r="M37" s="313"/>
      <c r="N37" s="313"/>
      <c r="O37" s="313"/>
      <c r="P37" s="313"/>
      <c r="Q37" s="313"/>
      <c r="R37" s="313"/>
      <c r="S37" s="313"/>
      <c r="T37" s="313"/>
      <c r="U37" s="313"/>
      <c r="V37" s="313"/>
      <c r="W37" s="313"/>
      <c r="X37" s="313"/>
      <c r="Y37" s="313"/>
      <c r="Z37" s="313"/>
      <c r="AA37" s="313"/>
      <c r="AB37" s="313"/>
      <c r="AC37" s="313"/>
      <c r="AD37" s="313"/>
      <c r="AE37" s="313"/>
      <c r="AF37" s="313"/>
      <c r="AG37" s="313"/>
      <c r="AH37" s="313"/>
      <c r="AI37" s="313"/>
      <c r="AJ37" s="313"/>
      <c r="AK37" s="313"/>
      <c r="AL37" s="313"/>
      <c r="AM37" s="313"/>
      <c r="AN37" s="313"/>
      <c r="AO37" s="313"/>
      <c r="AP37" s="313"/>
      <c r="AQ37" s="313"/>
      <c r="AR37" s="313"/>
      <c r="AS37" s="313"/>
      <c r="AT37" s="313"/>
      <c r="AU37" s="313"/>
      <c r="AV37" s="313"/>
      <c r="AW37" s="313"/>
      <c r="AX37" s="313"/>
      <c r="AY37" s="313"/>
      <c r="AZ37" s="313"/>
      <c r="BA37" s="313"/>
      <c r="BB37" s="313"/>
      <c r="BC37" s="313"/>
      <c r="BD37" s="313"/>
      <c r="BE37" s="313"/>
      <c r="BF37" s="313"/>
      <c r="BG37" s="313"/>
      <c r="BH37" s="313"/>
      <c r="BI37" s="313"/>
      <c r="BJ37" s="313"/>
      <c r="BK37" s="313"/>
      <c r="BL37" s="313"/>
    </row>
    <row r="38" spans="1:64" s="300" customFormat="1" ht="15">
      <c r="A38" s="111"/>
      <c r="B38" s="75"/>
      <c r="C38" s="76"/>
      <c r="D38" s="295"/>
      <c r="E38" s="306"/>
      <c r="F38" s="307"/>
      <c r="G38" s="304"/>
      <c r="H38" s="304"/>
      <c r="I38" s="308"/>
      <c r="J38" s="106"/>
      <c r="K38" s="111"/>
      <c r="L38" s="314"/>
      <c r="M38" s="313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320"/>
      <c r="AB38" s="320"/>
      <c r="AC38" s="320"/>
      <c r="AD38" s="320"/>
      <c r="AE38" s="320"/>
      <c r="AF38" s="320"/>
      <c r="AG38" s="320"/>
      <c r="AH38" s="320"/>
      <c r="AI38" s="320"/>
      <c r="AJ38" s="320"/>
      <c r="AK38" s="320"/>
      <c r="AL38" s="320"/>
      <c r="AM38" s="320"/>
      <c r="AN38" s="320"/>
      <c r="AO38" s="320"/>
      <c r="AP38" s="320"/>
      <c r="AQ38" s="320"/>
      <c r="AR38" s="320"/>
      <c r="AS38" s="320"/>
      <c r="AT38" s="320"/>
      <c r="AU38" s="320"/>
      <c r="AV38" s="320"/>
      <c r="AW38" s="320"/>
      <c r="AX38" s="320"/>
      <c r="AY38" s="320"/>
      <c r="AZ38" s="320"/>
      <c r="BA38" s="320"/>
      <c r="BB38" s="320"/>
      <c r="BC38" s="320"/>
      <c r="BD38" s="320"/>
      <c r="BE38" s="320"/>
      <c r="BF38" s="320"/>
      <c r="BG38" s="320"/>
      <c r="BH38" s="320"/>
      <c r="BI38" s="320"/>
      <c r="BJ38" s="320"/>
      <c r="BK38" s="320"/>
      <c r="BL38" s="320"/>
    </row>
    <row r="39" spans="1:64" s="273" customFormat="1" ht="15">
      <c r="A39" s="111"/>
      <c r="B39" s="111"/>
      <c r="C39" s="264"/>
      <c r="D39" s="266"/>
      <c r="E39" s="271"/>
      <c r="F39" s="267"/>
      <c r="G39" s="304"/>
      <c r="H39" s="304"/>
      <c r="I39" s="272"/>
      <c r="J39" s="106"/>
      <c r="K39" s="111"/>
      <c r="L39" s="314"/>
      <c r="M39" s="315"/>
      <c r="N39" s="320"/>
      <c r="O39" s="320"/>
      <c r="P39" s="320"/>
      <c r="Q39" s="313"/>
      <c r="R39" s="313"/>
      <c r="S39" s="313"/>
      <c r="T39" s="313"/>
      <c r="U39" s="313"/>
      <c r="V39" s="313"/>
      <c r="W39" s="313"/>
      <c r="X39" s="313"/>
      <c r="Y39" s="313"/>
      <c r="Z39" s="313"/>
      <c r="AA39" s="313"/>
      <c r="AB39" s="313"/>
      <c r="AC39" s="313"/>
      <c r="AD39" s="313"/>
      <c r="AE39" s="313"/>
      <c r="AF39" s="313"/>
      <c r="AG39" s="313"/>
      <c r="AH39" s="313"/>
      <c r="AI39" s="313"/>
      <c r="AJ39" s="313"/>
      <c r="AK39" s="313"/>
      <c r="AL39" s="313"/>
      <c r="AM39" s="313"/>
      <c r="AN39" s="313"/>
      <c r="AO39" s="313"/>
      <c r="AP39" s="313"/>
      <c r="AQ39" s="313"/>
      <c r="AR39" s="313"/>
      <c r="AS39" s="313"/>
      <c r="AT39" s="313"/>
      <c r="AU39" s="313"/>
      <c r="AV39" s="313"/>
      <c r="AW39" s="313"/>
      <c r="AX39" s="313"/>
      <c r="AY39" s="313"/>
      <c r="AZ39" s="313"/>
      <c r="BA39" s="313"/>
      <c r="BB39" s="313"/>
      <c r="BC39" s="313"/>
      <c r="BD39" s="313"/>
      <c r="BE39" s="313"/>
      <c r="BF39" s="313"/>
      <c r="BG39" s="313"/>
      <c r="BH39" s="313"/>
      <c r="BI39" s="313"/>
      <c r="BJ39" s="313"/>
      <c r="BK39" s="313"/>
      <c r="BL39" s="313"/>
    </row>
    <row r="40" spans="1:64" s="273" customFormat="1" ht="15">
      <c r="A40" s="111"/>
      <c r="B40" s="111"/>
      <c r="C40" s="264"/>
      <c r="D40" s="286"/>
      <c r="E40" s="286"/>
      <c r="F40" s="309"/>
      <c r="G40" s="288"/>
      <c r="H40" s="288"/>
      <c r="I40" s="288"/>
      <c r="J40" s="106"/>
      <c r="K40" s="111"/>
      <c r="L40" s="314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  <c r="AA40" s="313"/>
      <c r="AB40" s="313"/>
      <c r="AC40" s="313"/>
      <c r="AD40" s="313"/>
      <c r="AE40" s="313"/>
      <c r="AF40" s="313"/>
      <c r="AG40" s="313"/>
      <c r="AH40" s="313"/>
      <c r="AI40" s="313"/>
      <c r="AJ40" s="313"/>
      <c r="AK40" s="313"/>
      <c r="AL40" s="313"/>
      <c r="AM40" s="313"/>
      <c r="AN40" s="313"/>
      <c r="AO40" s="313"/>
      <c r="AP40" s="313"/>
      <c r="AQ40" s="313"/>
      <c r="AR40" s="313"/>
      <c r="AS40" s="313"/>
      <c r="AT40" s="313"/>
      <c r="AU40" s="313"/>
      <c r="AV40" s="313"/>
      <c r="AW40" s="313"/>
      <c r="AX40" s="313"/>
      <c r="AY40" s="313"/>
      <c r="AZ40" s="313"/>
      <c r="BA40" s="313"/>
      <c r="BB40" s="313"/>
      <c r="BC40" s="313"/>
      <c r="BD40" s="313"/>
      <c r="BE40" s="313"/>
      <c r="BF40" s="313"/>
      <c r="BG40" s="313"/>
      <c r="BH40" s="313"/>
      <c r="BI40" s="313"/>
      <c r="BJ40" s="313"/>
      <c r="BK40" s="313"/>
      <c r="BL40" s="313"/>
    </row>
    <row r="41" spans="1:64" s="273" customFormat="1" ht="15">
      <c r="A41" s="111"/>
      <c r="B41" s="75"/>
      <c r="C41" s="76"/>
      <c r="D41" s="295"/>
      <c r="E41" s="306"/>
      <c r="F41" s="307"/>
      <c r="G41" s="304"/>
      <c r="H41" s="304"/>
      <c r="I41" s="308"/>
      <c r="J41" s="106"/>
      <c r="K41" s="111"/>
      <c r="L41" s="314"/>
      <c r="M41" s="313"/>
      <c r="N41" s="313"/>
      <c r="O41" s="313"/>
      <c r="P41" s="313"/>
      <c r="Q41" s="313"/>
      <c r="R41" s="313"/>
      <c r="S41" s="313"/>
      <c r="T41" s="313"/>
      <c r="U41" s="313"/>
      <c r="V41" s="313"/>
      <c r="W41" s="313"/>
      <c r="X41" s="313"/>
      <c r="Y41" s="313"/>
      <c r="Z41" s="313"/>
      <c r="AA41" s="313"/>
      <c r="AB41" s="313"/>
      <c r="AC41" s="313"/>
      <c r="AD41" s="313"/>
      <c r="AE41" s="313"/>
      <c r="AF41" s="313"/>
      <c r="AG41" s="313"/>
      <c r="AH41" s="313"/>
      <c r="AI41" s="313"/>
      <c r="AJ41" s="313"/>
      <c r="AK41" s="313"/>
      <c r="AL41" s="313"/>
      <c r="AM41" s="313"/>
      <c r="AN41" s="313"/>
      <c r="AO41" s="313"/>
      <c r="AP41" s="313"/>
      <c r="AQ41" s="313"/>
      <c r="AR41" s="313"/>
      <c r="AS41" s="313"/>
      <c r="AT41" s="313"/>
      <c r="AU41" s="313"/>
      <c r="AV41" s="313"/>
      <c r="AW41" s="313"/>
      <c r="AX41" s="313"/>
      <c r="AY41" s="313"/>
      <c r="AZ41" s="313"/>
      <c r="BA41" s="313"/>
      <c r="BB41" s="313"/>
      <c r="BC41" s="313"/>
      <c r="BD41" s="313"/>
      <c r="BE41" s="313"/>
      <c r="BF41" s="313"/>
      <c r="BG41" s="313"/>
      <c r="BH41" s="313"/>
      <c r="BI41" s="313"/>
      <c r="BJ41" s="313"/>
      <c r="BK41" s="313"/>
      <c r="BL41" s="313"/>
    </row>
    <row r="42" spans="1:64" s="273" customFormat="1" ht="15">
      <c r="A42" s="111"/>
      <c r="B42" s="111"/>
      <c r="C42" s="264"/>
      <c r="D42" s="286"/>
      <c r="E42" s="310"/>
      <c r="F42" s="279"/>
      <c r="G42" s="268"/>
      <c r="H42" s="268"/>
      <c r="I42" s="268"/>
      <c r="J42" s="106"/>
      <c r="K42" s="111"/>
      <c r="L42" s="314"/>
      <c r="M42" s="313"/>
      <c r="N42" s="313"/>
      <c r="O42" s="313"/>
      <c r="P42" s="313"/>
      <c r="Q42" s="313"/>
      <c r="R42" s="313"/>
      <c r="S42" s="313"/>
      <c r="T42" s="313"/>
      <c r="U42" s="313"/>
      <c r="V42" s="313"/>
      <c r="W42" s="313"/>
      <c r="X42" s="313"/>
      <c r="Y42" s="313"/>
      <c r="Z42" s="313"/>
      <c r="AA42" s="313"/>
      <c r="AB42" s="313"/>
      <c r="AC42" s="313"/>
      <c r="AD42" s="313"/>
      <c r="AE42" s="313"/>
      <c r="AF42" s="313"/>
      <c r="AG42" s="313"/>
      <c r="AH42" s="313"/>
      <c r="AI42" s="313"/>
      <c r="AJ42" s="313"/>
      <c r="AK42" s="313"/>
      <c r="AL42" s="313"/>
      <c r="AM42" s="313"/>
      <c r="AN42" s="313"/>
      <c r="AO42" s="313"/>
      <c r="AP42" s="313"/>
      <c r="AQ42" s="313"/>
      <c r="AR42" s="313"/>
      <c r="AS42" s="313"/>
      <c r="AT42" s="313"/>
      <c r="AU42" s="313"/>
      <c r="AV42" s="313"/>
      <c r="AW42" s="313"/>
      <c r="AX42" s="313"/>
      <c r="AY42" s="313"/>
      <c r="AZ42" s="313"/>
      <c r="BA42" s="313"/>
      <c r="BB42" s="313"/>
      <c r="BC42" s="313"/>
      <c r="BD42" s="313"/>
      <c r="BE42" s="313"/>
      <c r="BF42" s="313"/>
      <c r="BG42" s="313"/>
      <c r="BH42" s="313"/>
      <c r="BI42" s="313"/>
      <c r="BJ42" s="313"/>
      <c r="BK42" s="313"/>
      <c r="BL42" s="313"/>
    </row>
    <row r="43" spans="1:64" s="289" customFormat="1" ht="15">
      <c r="A43" s="111"/>
      <c r="B43" s="111"/>
      <c r="C43" s="111"/>
      <c r="D43" s="311"/>
      <c r="E43" s="311"/>
      <c r="F43" s="267"/>
      <c r="G43" s="272"/>
      <c r="H43" s="272"/>
      <c r="I43" s="272"/>
      <c r="J43" s="106"/>
      <c r="K43" s="111"/>
      <c r="L43" s="111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5"/>
      <c r="X43" s="255"/>
      <c r="Y43" s="255"/>
      <c r="Z43" s="255"/>
      <c r="AA43" s="255"/>
      <c r="AB43" s="255"/>
      <c r="AC43" s="255"/>
      <c r="AD43" s="255"/>
      <c r="AE43" s="255"/>
      <c r="AF43" s="255"/>
      <c r="AG43" s="255"/>
      <c r="AH43" s="255"/>
      <c r="AI43" s="255"/>
      <c r="AJ43" s="255"/>
      <c r="AK43" s="255"/>
      <c r="AL43" s="255"/>
      <c r="AM43" s="255"/>
      <c r="AN43" s="255"/>
      <c r="AO43" s="255"/>
      <c r="AP43" s="255"/>
      <c r="AQ43" s="255"/>
      <c r="AR43" s="255"/>
      <c r="AS43" s="255"/>
      <c r="AT43" s="255"/>
      <c r="AU43" s="255"/>
      <c r="AV43" s="255"/>
      <c r="AW43" s="255"/>
      <c r="AX43" s="255"/>
      <c r="AY43" s="255"/>
      <c r="AZ43" s="255"/>
      <c r="BA43" s="255"/>
      <c r="BB43" s="255"/>
      <c r="BC43" s="255"/>
      <c r="BD43" s="255"/>
      <c r="BE43" s="255"/>
      <c r="BF43" s="255"/>
      <c r="BG43" s="255"/>
      <c r="BH43" s="255"/>
      <c r="BI43" s="255"/>
      <c r="BJ43" s="255"/>
      <c r="BK43" s="255"/>
      <c r="BL43" s="255"/>
    </row>
    <row r="44" spans="1:64" s="273" customFormat="1" ht="15">
      <c r="A44" s="70"/>
      <c r="B44" s="313"/>
      <c r="C44" s="313"/>
      <c r="D44" s="313"/>
      <c r="E44" s="313"/>
      <c r="F44" s="313"/>
      <c r="G44" s="313"/>
      <c r="H44" s="313"/>
      <c r="I44" s="313"/>
      <c r="J44" s="313"/>
      <c r="K44" s="313"/>
      <c r="L44" s="313"/>
      <c r="M44" s="313"/>
      <c r="N44" s="313"/>
      <c r="O44" s="313"/>
      <c r="P44" s="313"/>
      <c r="Q44" s="313"/>
      <c r="R44" s="313"/>
      <c r="S44" s="313"/>
      <c r="T44" s="313"/>
      <c r="U44" s="313"/>
      <c r="V44" s="313"/>
      <c r="W44" s="313"/>
      <c r="X44" s="313"/>
      <c r="Y44" s="313"/>
      <c r="Z44" s="313"/>
      <c r="AA44" s="313"/>
      <c r="AB44" s="313"/>
      <c r="AC44" s="313"/>
      <c r="AD44" s="313"/>
      <c r="AE44" s="313"/>
      <c r="AF44" s="313"/>
      <c r="AG44" s="313"/>
      <c r="AH44" s="313"/>
      <c r="AI44" s="313"/>
      <c r="AJ44" s="313"/>
      <c r="AK44" s="313"/>
      <c r="AL44" s="313"/>
      <c r="AM44" s="313"/>
      <c r="AN44" s="313"/>
      <c r="AO44" s="313"/>
      <c r="AP44" s="313"/>
      <c r="AQ44" s="313"/>
      <c r="AR44" s="313"/>
      <c r="AS44" s="313"/>
      <c r="AT44" s="313"/>
      <c r="AU44" s="313"/>
      <c r="AV44" s="313"/>
      <c r="AW44" s="313"/>
      <c r="AX44" s="313"/>
      <c r="AY44" s="313"/>
      <c r="AZ44" s="313"/>
      <c r="BA44" s="313"/>
      <c r="BB44" s="313"/>
      <c r="BC44" s="313"/>
      <c r="BD44" s="313"/>
      <c r="BE44" s="313"/>
      <c r="BF44" s="313"/>
      <c r="BG44" s="313"/>
      <c r="BH44" s="313"/>
      <c r="BI44" s="313"/>
      <c r="BJ44" s="313"/>
      <c r="BK44" s="313"/>
      <c r="BL44" s="313"/>
    </row>
    <row r="45" spans="1:64" s="289" customFormat="1">
      <c r="A45" s="70"/>
      <c r="B45" s="70"/>
      <c r="C45" s="71"/>
      <c r="D45" s="69"/>
      <c r="E45" s="69"/>
      <c r="F45" s="69"/>
      <c r="G45" s="69"/>
      <c r="H45" s="69"/>
      <c r="I45" s="69"/>
      <c r="J45" s="69"/>
      <c r="K45" s="69"/>
      <c r="L45" s="69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  <c r="AM45" s="255"/>
      <c r="AN45" s="255"/>
      <c r="AO45" s="255"/>
      <c r="AP45" s="255"/>
      <c r="AQ45" s="255"/>
      <c r="AR45" s="255"/>
      <c r="AS45" s="255"/>
      <c r="AT45" s="255"/>
      <c r="AU45" s="255"/>
      <c r="AV45" s="255"/>
      <c r="AW45" s="255"/>
      <c r="AX45" s="255"/>
      <c r="AY45" s="255"/>
      <c r="AZ45" s="255"/>
      <c r="BA45" s="255"/>
      <c r="BB45" s="255"/>
      <c r="BC45" s="255"/>
      <c r="BD45" s="255"/>
      <c r="BE45" s="255"/>
      <c r="BF45" s="255"/>
      <c r="BG45" s="255"/>
      <c r="BH45" s="255"/>
      <c r="BI45" s="255"/>
      <c r="BJ45" s="255"/>
      <c r="BK45" s="255"/>
      <c r="BL45" s="255"/>
    </row>
    <row r="46" spans="1:64" s="273" customFormat="1" ht="15">
      <c r="A46" s="70"/>
      <c r="B46" s="70"/>
      <c r="C46" s="71"/>
      <c r="D46" s="69"/>
      <c r="E46" s="69"/>
      <c r="F46" s="69"/>
      <c r="G46" s="69"/>
      <c r="H46" s="69"/>
      <c r="I46" s="69"/>
      <c r="J46" s="69"/>
      <c r="K46" s="69"/>
      <c r="L46" s="69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  <c r="AA46" s="313"/>
      <c r="AB46" s="313"/>
      <c r="AC46" s="313"/>
      <c r="AD46" s="313"/>
      <c r="AE46" s="313"/>
      <c r="AF46" s="313"/>
      <c r="AG46" s="313"/>
      <c r="AH46" s="313"/>
      <c r="AI46" s="313"/>
      <c r="AJ46" s="313"/>
      <c r="AK46" s="313"/>
      <c r="AL46" s="313"/>
      <c r="AM46" s="313"/>
      <c r="AN46" s="313"/>
      <c r="AO46" s="313"/>
      <c r="AP46" s="313"/>
      <c r="AQ46" s="313"/>
      <c r="AR46" s="313"/>
      <c r="AS46" s="313"/>
      <c r="AT46" s="313"/>
      <c r="AU46" s="313"/>
      <c r="AV46" s="313"/>
      <c r="AW46" s="313"/>
      <c r="AX46" s="313"/>
      <c r="AY46" s="313"/>
      <c r="AZ46" s="313"/>
      <c r="BA46" s="313"/>
      <c r="BB46" s="313"/>
      <c r="BC46" s="313"/>
      <c r="BD46" s="313"/>
      <c r="BE46" s="313"/>
      <c r="BF46" s="313"/>
      <c r="BG46" s="313"/>
      <c r="BH46" s="313"/>
      <c r="BI46" s="313"/>
      <c r="BJ46" s="313"/>
      <c r="BK46" s="313"/>
      <c r="BL46" s="313"/>
    </row>
    <row r="47" spans="1:64" s="289" customFormat="1">
      <c r="A47" s="70"/>
      <c r="B47" s="70"/>
      <c r="C47" s="71"/>
      <c r="D47" s="69"/>
      <c r="E47" s="69"/>
      <c r="F47" s="69"/>
      <c r="G47" s="69"/>
      <c r="H47" s="69"/>
      <c r="I47" s="69"/>
      <c r="J47" s="69"/>
      <c r="K47" s="69"/>
      <c r="L47" s="69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5"/>
      <c r="X47" s="255"/>
      <c r="Y47" s="255"/>
      <c r="Z47" s="255"/>
      <c r="AA47" s="255"/>
      <c r="AB47" s="255"/>
      <c r="AC47" s="255"/>
      <c r="AD47" s="255"/>
      <c r="AE47" s="255"/>
      <c r="AF47" s="255"/>
      <c r="AG47" s="255"/>
      <c r="AH47" s="255"/>
      <c r="AI47" s="255"/>
      <c r="AJ47" s="255"/>
      <c r="AK47" s="255"/>
      <c r="AL47" s="255"/>
      <c r="AM47" s="255"/>
      <c r="AN47" s="255"/>
      <c r="AO47" s="255"/>
      <c r="AP47" s="255"/>
      <c r="AQ47" s="255"/>
      <c r="AR47" s="255"/>
      <c r="AS47" s="255"/>
      <c r="AT47" s="255"/>
      <c r="AU47" s="255"/>
      <c r="AV47" s="255"/>
      <c r="AW47" s="255"/>
      <c r="AX47" s="255"/>
      <c r="AY47" s="255"/>
      <c r="AZ47" s="255"/>
      <c r="BA47" s="255"/>
      <c r="BB47" s="255"/>
      <c r="BC47" s="255"/>
      <c r="BD47" s="255"/>
      <c r="BE47" s="255"/>
      <c r="BF47" s="255"/>
      <c r="BG47" s="255"/>
      <c r="BH47" s="255"/>
      <c r="BI47" s="255"/>
      <c r="BJ47" s="255"/>
      <c r="BK47" s="255"/>
      <c r="BL47" s="255"/>
    </row>
    <row r="48" spans="1:64" s="289" customFormat="1">
      <c r="A48" s="70"/>
      <c r="B48" s="70"/>
      <c r="C48" s="71"/>
      <c r="D48" s="69"/>
      <c r="E48" s="69"/>
      <c r="F48" s="69"/>
      <c r="G48" s="69"/>
      <c r="H48" s="69"/>
      <c r="I48" s="69"/>
      <c r="J48" s="69"/>
      <c r="K48" s="69"/>
      <c r="L48" s="69"/>
      <c r="M48" s="255"/>
      <c r="N48" s="255"/>
      <c r="O48" s="255"/>
      <c r="P48" s="255"/>
      <c r="Q48" s="255"/>
      <c r="R48" s="255"/>
      <c r="S48" s="255"/>
      <c r="T48" s="255"/>
      <c r="U48" s="255"/>
      <c r="V48" s="255"/>
      <c r="W48" s="255"/>
      <c r="X48" s="255"/>
      <c r="Y48" s="255"/>
      <c r="Z48" s="255"/>
      <c r="AA48" s="255"/>
      <c r="AB48" s="255"/>
      <c r="AC48" s="255"/>
      <c r="AD48" s="255"/>
      <c r="AE48" s="255"/>
      <c r="AF48" s="255"/>
      <c r="AG48" s="255"/>
      <c r="AH48" s="255"/>
      <c r="AI48" s="255"/>
      <c r="AJ48" s="255"/>
      <c r="AK48" s="255"/>
      <c r="AL48" s="255"/>
      <c r="AM48" s="255"/>
      <c r="AN48" s="255"/>
      <c r="AO48" s="255"/>
      <c r="AP48" s="255"/>
      <c r="AQ48" s="255"/>
      <c r="AR48" s="255"/>
      <c r="AS48" s="255"/>
      <c r="AT48" s="255"/>
      <c r="AU48" s="255"/>
      <c r="AV48" s="255"/>
      <c r="AW48" s="255"/>
      <c r="AX48" s="255"/>
      <c r="AY48" s="255"/>
      <c r="AZ48" s="255"/>
      <c r="BA48" s="255"/>
      <c r="BB48" s="255"/>
      <c r="BC48" s="255"/>
      <c r="BD48" s="255"/>
      <c r="BE48" s="255"/>
      <c r="BF48" s="255"/>
      <c r="BG48" s="255"/>
      <c r="BH48" s="255"/>
      <c r="BI48" s="255"/>
      <c r="BJ48" s="255"/>
      <c r="BK48" s="255"/>
      <c r="BL48" s="255"/>
    </row>
    <row r="49" spans="1:12" s="255" customFormat="1">
      <c r="A49" s="70"/>
      <c r="B49" s="70"/>
      <c r="C49" s="71"/>
      <c r="D49" s="69"/>
      <c r="E49" s="69"/>
      <c r="F49" s="69"/>
      <c r="G49" s="69"/>
      <c r="H49" s="69"/>
      <c r="I49" s="69"/>
      <c r="J49" s="69"/>
      <c r="K49" s="69"/>
      <c r="L49" s="69"/>
    </row>
    <row r="50" spans="1:12" s="255" customFormat="1">
      <c r="A50" s="70"/>
      <c r="B50" s="70"/>
      <c r="C50" s="71"/>
      <c r="D50" s="69"/>
      <c r="E50" s="69"/>
      <c r="F50" s="69"/>
      <c r="G50" s="69"/>
      <c r="H50" s="69"/>
      <c r="I50" s="69"/>
      <c r="J50" s="69"/>
      <c r="K50" s="69"/>
      <c r="L50" s="69"/>
    </row>
    <row r="51" spans="1:12" s="255" customFormat="1">
      <c r="A51" s="70"/>
      <c r="B51" s="70"/>
      <c r="C51" s="71"/>
      <c r="D51" s="69"/>
      <c r="E51" s="69"/>
      <c r="F51" s="69"/>
      <c r="G51" s="69"/>
      <c r="H51" s="69"/>
      <c r="I51" s="69"/>
      <c r="J51" s="69"/>
      <c r="K51" s="69"/>
      <c r="L51" s="69"/>
    </row>
  </sheetData>
  <mergeCells count="1">
    <mergeCell ref="F1:H1"/>
  </mergeCells>
  <pageMargins left="0.75" right="0.75" top="1" bottom="1" header="0.5" footer="0.5"/>
  <pageSetup fitToHeight="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3:H3"/>
  <sheetViews>
    <sheetView zoomScale="115" zoomScaleNormal="115" workbookViewId="0">
      <selection activeCell="W46" sqref="W46:W47"/>
    </sheetView>
  </sheetViews>
  <sheetFormatPr defaultColWidth="9.140625" defaultRowHeight="12.75"/>
  <sheetData>
    <row r="3" spans="2:8" ht="20.25">
      <c r="B3" s="22"/>
      <c r="H3" s="23"/>
    </row>
  </sheetData>
  <pageMargins left="0.7" right="0.7" top="0.75" bottom="0.75" header="0.3" footer="0.3"/>
  <pageSetup scale="48" orientation="portrait" r:id="rId1"/>
  <headerFooter>
    <oddFooter>&amp;L&amp;"Arial,Bold"eSilicon Corporation Confidential&amp;C&amp;A &amp;D&amp;RPage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U60"/>
  <sheetViews>
    <sheetView zoomScale="70" zoomScaleNormal="70" workbookViewId="0">
      <selection activeCell="R64" sqref="R64"/>
    </sheetView>
  </sheetViews>
  <sheetFormatPr defaultColWidth="9.140625" defaultRowHeight="12.75"/>
  <sheetData>
    <row r="60" spans="21:21">
      <c r="U60" t="s">
        <v>606</v>
      </c>
    </row>
  </sheetData>
  <pageMargins left="0.7" right="0.7" top="0.75" bottom="0.75" header="0.3" footer="0.3"/>
  <pageSetup scale="43" orientation="portrait" r:id="rId1"/>
  <headerFooter>
    <oddFooter>&amp;L&amp;"Arial,Bold"eSilicon Corporation Confidential&amp;C&amp;A  &amp;D&amp;RPage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7A04-4148-43EB-AC33-732233E541D7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0"/>
  <sheetViews>
    <sheetView topLeftCell="A7" zoomScale="60" zoomScaleNormal="60" workbookViewId="0">
      <selection activeCell="R69" sqref="R69"/>
    </sheetView>
  </sheetViews>
  <sheetFormatPr defaultColWidth="9.140625" defaultRowHeight="12.75"/>
  <cols>
    <col min="1" max="16384" width="9.140625" style="57"/>
  </cols>
  <sheetData>
    <row r="10" spans="2:2">
      <c r="B10" s="57" t="s">
        <v>522</v>
      </c>
    </row>
  </sheetData>
  <pageMargins left="0.75" right="0.75" top="1" bottom="1" header="0.5" footer="0.5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>
      <selection activeCell="S32" sqref="S32"/>
    </sheetView>
  </sheetViews>
  <sheetFormatPr defaultRowHeight="12.75"/>
  <sheetData/>
  <pageMargins left="0.7" right="0.7" top="0.75" bottom="0.75" header="0.3" footer="0.3"/>
  <pageSetup orientation="portrait" horizontalDpi="4294967295" verticalDpi="4294967295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10"/>
  <sheetViews>
    <sheetView workbookViewId="0">
      <selection activeCell="L21" sqref="L21"/>
    </sheetView>
  </sheetViews>
  <sheetFormatPr defaultColWidth="9.140625" defaultRowHeight="12.75"/>
  <cols>
    <col min="5" max="5" width="19.140625" bestFit="1" customWidth="1"/>
  </cols>
  <sheetData>
    <row r="1" spans="2:27">
      <c r="D1" s="23" t="s">
        <v>523</v>
      </c>
    </row>
    <row r="2" spans="2:27" ht="13.5" thickBot="1"/>
    <row r="3" spans="2:27" ht="13.5" thickBot="1">
      <c r="B3" s="45" t="s">
        <v>524</v>
      </c>
      <c r="C3" s="46" t="s">
        <v>525</v>
      </c>
      <c r="D3" s="46" t="s">
        <v>526</v>
      </c>
      <c r="E3" s="46" t="s">
        <v>527</v>
      </c>
      <c r="F3" s="46" t="s">
        <v>528</v>
      </c>
      <c r="G3" s="46" t="s">
        <v>529</v>
      </c>
      <c r="H3" s="46" t="s">
        <v>530</v>
      </c>
      <c r="I3" s="47" t="s">
        <v>531</v>
      </c>
    </row>
    <row r="4" spans="2:27">
      <c r="B4" s="48" t="s">
        <v>532</v>
      </c>
      <c r="C4" s="9">
        <v>2</v>
      </c>
      <c r="D4" s="9" t="s">
        <v>533</v>
      </c>
      <c r="E4" s="49" t="s">
        <v>534</v>
      </c>
      <c r="F4" s="50" t="s">
        <v>535</v>
      </c>
      <c r="G4" s="9" t="s">
        <v>536</v>
      </c>
      <c r="H4" s="51">
        <v>0.01</v>
      </c>
      <c r="I4" s="52" t="s">
        <v>537</v>
      </c>
      <c r="N4" s="23" t="s">
        <v>538</v>
      </c>
      <c r="AA4" s="23" t="s">
        <v>539</v>
      </c>
    </row>
    <row r="5" spans="2:27">
      <c r="B5" s="48" t="s">
        <v>540</v>
      </c>
      <c r="C5" s="9">
        <v>1</v>
      </c>
      <c r="D5" s="9" t="s">
        <v>533</v>
      </c>
      <c r="E5" s="49" t="s">
        <v>541</v>
      </c>
      <c r="F5" s="50" t="s">
        <v>535</v>
      </c>
      <c r="G5" s="9" t="s">
        <v>536</v>
      </c>
      <c r="H5" s="51">
        <v>0.01</v>
      </c>
      <c r="I5" s="52" t="s">
        <v>537</v>
      </c>
    </row>
    <row r="6" spans="2:27">
      <c r="B6" s="48" t="s">
        <v>542</v>
      </c>
      <c r="C6" s="9">
        <v>0.5</v>
      </c>
      <c r="D6" s="9" t="s">
        <v>543</v>
      </c>
      <c r="E6" s="49" t="s">
        <v>544</v>
      </c>
      <c r="F6" s="50" t="s">
        <v>535</v>
      </c>
      <c r="G6" s="9" t="s">
        <v>536</v>
      </c>
      <c r="H6" s="51">
        <v>0.01</v>
      </c>
      <c r="I6" s="52" t="s">
        <v>545</v>
      </c>
      <c r="N6" t="s">
        <v>464</v>
      </c>
      <c r="O6" t="s">
        <v>465</v>
      </c>
    </row>
    <row r="7" spans="2:27">
      <c r="B7" s="48" t="s">
        <v>546</v>
      </c>
      <c r="C7" s="9">
        <v>0.2</v>
      </c>
      <c r="D7" s="9" t="s">
        <v>547</v>
      </c>
      <c r="E7" s="9" t="s">
        <v>548</v>
      </c>
      <c r="F7" s="50" t="s">
        <v>535</v>
      </c>
      <c r="G7" s="9" t="s">
        <v>536</v>
      </c>
      <c r="H7" s="51">
        <v>0.01</v>
      </c>
      <c r="I7" s="52" t="s">
        <v>549</v>
      </c>
      <c r="V7" s="23" t="s">
        <v>505</v>
      </c>
      <c r="W7" s="23" t="s">
        <v>550</v>
      </c>
    </row>
    <row r="8" spans="2:27">
      <c r="B8" s="48" t="s">
        <v>551</v>
      </c>
      <c r="C8" s="9">
        <v>0.1</v>
      </c>
      <c r="D8" s="9" t="s">
        <v>543</v>
      </c>
      <c r="E8" s="49" t="s">
        <v>552</v>
      </c>
      <c r="F8" s="9">
        <v>1206</v>
      </c>
      <c r="G8" s="9" t="s">
        <v>553</v>
      </c>
      <c r="H8" s="51">
        <v>0.01</v>
      </c>
      <c r="I8" s="52" t="s">
        <v>537</v>
      </c>
      <c r="V8" s="23" t="s">
        <v>554</v>
      </c>
      <c r="W8" s="23" t="s">
        <v>21</v>
      </c>
    </row>
    <row r="9" spans="2:27">
      <c r="B9" s="48" t="s">
        <v>555</v>
      </c>
      <c r="C9" s="9">
        <v>0.05</v>
      </c>
      <c r="D9" s="9" t="s">
        <v>556</v>
      </c>
      <c r="E9" s="49" t="s">
        <v>557</v>
      </c>
      <c r="F9" s="9">
        <v>1206</v>
      </c>
      <c r="G9" s="9" t="s">
        <v>553</v>
      </c>
      <c r="H9" s="51">
        <v>0.01</v>
      </c>
      <c r="I9" s="52" t="s">
        <v>558</v>
      </c>
      <c r="V9" s="23" t="s">
        <v>559</v>
      </c>
      <c r="W9" s="23" t="s">
        <v>560</v>
      </c>
    </row>
    <row r="10" spans="2:27">
      <c r="B10" s="48" t="s">
        <v>561</v>
      </c>
      <c r="C10" s="9">
        <v>0.02</v>
      </c>
      <c r="D10" s="9" t="s">
        <v>556</v>
      </c>
      <c r="E10" s="49" t="s">
        <v>562</v>
      </c>
      <c r="F10" s="9">
        <v>1206</v>
      </c>
      <c r="G10" s="9" t="s">
        <v>553</v>
      </c>
      <c r="H10" s="51">
        <v>0.01</v>
      </c>
      <c r="I10" s="52" t="s">
        <v>558</v>
      </c>
      <c r="K10" t="s">
        <v>563</v>
      </c>
      <c r="V10" s="23" t="s">
        <v>506</v>
      </c>
      <c r="W10" s="23" t="s">
        <v>564</v>
      </c>
    </row>
    <row r="11" spans="2:27">
      <c r="B11" s="48" t="s">
        <v>565</v>
      </c>
      <c r="C11" s="9">
        <v>0.01</v>
      </c>
      <c r="D11" s="9" t="s">
        <v>566</v>
      </c>
      <c r="E11" s="49" t="s">
        <v>487</v>
      </c>
      <c r="F11" s="9">
        <v>2512</v>
      </c>
      <c r="G11" s="9" t="s">
        <v>567</v>
      </c>
      <c r="H11" s="51">
        <v>0.01</v>
      </c>
      <c r="I11" s="52" t="s">
        <v>558</v>
      </c>
      <c r="V11" s="23" t="s">
        <v>508</v>
      </c>
      <c r="W11" s="23" t="s">
        <v>509</v>
      </c>
    </row>
    <row r="12" spans="2:27">
      <c r="B12" s="48" t="s">
        <v>568</v>
      </c>
      <c r="C12" s="9">
        <v>5.0000000000000001E-3</v>
      </c>
      <c r="D12" s="9" t="s">
        <v>569</v>
      </c>
      <c r="E12" s="49" t="s">
        <v>570</v>
      </c>
      <c r="F12" s="9">
        <v>2512</v>
      </c>
      <c r="G12" s="9" t="s">
        <v>567</v>
      </c>
      <c r="H12" s="51">
        <v>0.01</v>
      </c>
      <c r="I12" s="52" t="s">
        <v>558</v>
      </c>
      <c r="V12" s="23" t="s">
        <v>571</v>
      </c>
      <c r="W12" s="23" t="s">
        <v>572</v>
      </c>
    </row>
    <row r="13" spans="2:27">
      <c r="B13" s="48" t="s">
        <v>573</v>
      </c>
      <c r="C13" s="9">
        <v>2E-3</v>
      </c>
      <c r="D13" s="9" t="s">
        <v>543</v>
      </c>
      <c r="E13" s="9" t="s">
        <v>574</v>
      </c>
      <c r="F13" s="9">
        <v>2512</v>
      </c>
      <c r="G13" s="9" t="s">
        <v>567</v>
      </c>
      <c r="H13" s="51">
        <v>0.01</v>
      </c>
      <c r="I13" s="52" t="s">
        <v>558</v>
      </c>
    </row>
    <row r="14" spans="2:27">
      <c r="B14" s="48" t="s">
        <v>575</v>
      </c>
      <c r="C14" s="9">
        <v>1E-3</v>
      </c>
      <c r="D14" s="9" t="s">
        <v>566</v>
      </c>
      <c r="E14" s="9" t="s">
        <v>576</v>
      </c>
      <c r="F14" s="9">
        <v>2512</v>
      </c>
      <c r="G14" s="9" t="s">
        <v>577</v>
      </c>
      <c r="H14" s="51">
        <v>0.01</v>
      </c>
      <c r="I14" s="52" t="s">
        <v>558</v>
      </c>
    </row>
    <row r="15" spans="2:27" ht="13.5" thickBot="1">
      <c r="B15" s="53" t="s">
        <v>578</v>
      </c>
      <c r="C15" s="54">
        <v>5.0000000000000001E-4</v>
      </c>
      <c r="D15" s="54" t="s">
        <v>543</v>
      </c>
      <c r="E15" s="54" t="s">
        <v>579</v>
      </c>
      <c r="F15" s="54">
        <v>2725</v>
      </c>
      <c r="G15" s="54" t="s">
        <v>580</v>
      </c>
      <c r="H15" s="55">
        <v>0.01</v>
      </c>
      <c r="I15" s="56" t="s">
        <v>558</v>
      </c>
    </row>
    <row r="33" spans="23:27">
      <c r="AA33" s="23" t="s">
        <v>504</v>
      </c>
    </row>
    <row r="34" spans="23:27">
      <c r="W34" s="23" t="s">
        <v>505</v>
      </c>
      <c r="X34" s="23" t="s">
        <v>19</v>
      </c>
    </row>
    <row r="35" spans="23:27">
      <c r="W35" s="23" t="s">
        <v>506</v>
      </c>
      <c r="X35" s="23" t="s">
        <v>581</v>
      </c>
    </row>
    <row r="36" spans="23:27">
      <c r="W36" s="23" t="s">
        <v>508</v>
      </c>
      <c r="X36" s="23" t="s">
        <v>509</v>
      </c>
    </row>
    <row r="57" spans="1:15">
      <c r="E57" s="9"/>
      <c r="J57" s="40" t="s">
        <v>582</v>
      </c>
    </row>
    <row r="58" spans="1:15">
      <c r="A58" s="41" t="s">
        <v>583</v>
      </c>
      <c r="B58" s="41" t="s">
        <v>584</v>
      </c>
      <c r="E58" s="9"/>
      <c r="J58" s="9">
        <v>16</v>
      </c>
    </row>
    <row r="59" spans="1:15">
      <c r="A59" s="42" t="s">
        <v>153</v>
      </c>
      <c r="B59" s="42" t="s">
        <v>585</v>
      </c>
      <c r="E59" s="9"/>
      <c r="G59" s="43"/>
      <c r="J59" s="9">
        <v>22</v>
      </c>
    </row>
    <row r="60" spans="1:15">
      <c r="A60" s="44">
        <v>392</v>
      </c>
      <c r="B60" s="44">
        <v>866</v>
      </c>
      <c r="D60" t="s">
        <v>586</v>
      </c>
      <c r="E60" s="9">
        <f>1.25*(1+(B60/A60))</f>
        <v>4.0114795918367347</v>
      </c>
      <c r="F60" t="s">
        <v>587</v>
      </c>
      <c r="G60">
        <v>0.75</v>
      </c>
      <c r="J60" s="9">
        <v>15</v>
      </c>
    </row>
    <row r="61" spans="1:15">
      <c r="E61" s="9"/>
      <c r="J61" s="9">
        <v>28</v>
      </c>
    </row>
    <row r="62" spans="1:15">
      <c r="E62" s="9"/>
      <c r="J62" s="9">
        <v>36</v>
      </c>
    </row>
    <row r="63" spans="1:15">
      <c r="A63" s="42" t="s">
        <v>153</v>
      </c>
      <c r="B63" s="42" t="s">
        <v>585</v>
      </c>
      <c r="E63" s="9"/>
      <c r="J63" s="9">
        <v>37</v>
      </c>
      <c r="M63">
        <v>0.75</v>
      </c>
      <c r="N63">
        <v>1.05</v>
      </c>
      <c r="O63">
        <v>0.78749999999999998</v>
      </c>
    </row>
    <row r="64" spans="1:15">
      <c r="A64" s="44">
        <v>392</v>
      </c>
      <c r="B64" s="44">
        <v>392</v>
      </c>
      <c r="D64" t="s">
        <v>586</v>
      </c>
      <c r="E64" s="9">
        <f>1.25*(1+(B64/A64))</f>
        <v>2.5</v>
      </c>
      <c r="F64" t="s">
        <v>587</v>
      </c>
      <c r="G64">
        <v>2.5</v>
      </c>
      <c r="J64" s="9"/>
      <c r="M64">
        <v>1.2</v>
      </c>
      <c r="N64">
        <v>1.05</v>
      </c>
      <c r="O64">
        <f>M64*N64</f>
        <v>1.26</v>
      </c>
    </row>
    <row r="65" spans="1:16">
      <c r="E65" s="9"/>
      <c r="J65" s="9">
        <v>300</v>
      </c>
      <c r="M65">
        <v>1.8</v>
      </c>
      <c r="N65">
        <v>1.05</v>
      </c>
      <c r="O65">
        <f>M65*N65</f>
        <v>1.8900000000000001</v>
      </c>
    </row>
    <row r="66" spans="1:16">
      <c r="E66" s="9"/>
      <c r="J66" s="9">
        <v>250</v>
      </c>
      <c r="M66">
        <v>2.5</v>
      </c>
      <c r="N66">
        <v>1.05</v>
      </c>
      <c r="O66">
        <f>M66*N66</f>
        <v>2.625</v>
      </c>
    </row>
    <row r="67" spans="1:16">
      <c r="A67" s="42" t="s">
        <v>153</v>
      </c>
      <c r="B67" s="42" t="s">
        <v>585</v>
      </c>
      <c r="E67" s="9"/>
      <c r="J67" s="9">
        <v>220</v>
      </c>
      <c r="M67">
        <v>3.3</v>
      </c>
      <c r="N67">
        <v>1.05</v>
      </c>
      <c r="O67">
        <f>M67*N67</f>
        <v>3.4649999999999999</v>
      </c>
    </row>
    <row r="68" spans="1:16">
      <c r="A68" s="44">
        <v>200</v>
      </c>
      <c r="B68" s="44">
        <v>681</v>
      </c>
      <c r="D68" t="s">
        <v>586</v>
      </c>
      <c r="E68" s="9">
        <f>1.25*(1+(B68/A68))</f>
        <v>5.5062499999999996</v>
      </c>
      <c r="F68" t="s">
        <v>587</v>
      </c>
      <c r="J68" s="9">
        <v>390</v>
      </c>
    </row>
    <row r="69" spans="1:16">
      <c r="E69" s="9"/>
      <c r="J69" s="9">
        <v>487</v>
      </c>
    </row>
    <row r="70" spans="1:16">
      <c r="E70" s="9"/>
      <c r="J70" s="9">
        <v>511</v>
      </c>
    </row>
    <row r="71" spans="1:16">
      <c r="A71" s="42" t="s">
        <v>153</v>
      </c>
      <c r="B71" s="42" t="s">
        <v>585</v>
      </c>
      <c r="E71" s="9"/>
      <c r="J71" s="9">
        <v>576</v>
      </c>
    </row>
    <row r="72" spans="1:16">
      <c r="A72" s="44">
        <v>200</v>
      </c>
      <c r="B72" s="44">
        <v>680</v>
      </c>
      <c r="D72" t="s">
        <v>586</v>
      </c>
      <c r="E72" s="9">
        <f>1.25*(1+(B72/A72))</f>
        <v>5.5</v>
      </c>
      <c r="F72" t="s">
        <v>587</v>
      </c>
      <c r="G72">
        <v>3.3</v>
      </c>
      <c r="J72" s="9">
        <v>1000</v>
      </c>
    </row>
    <row r="73" spans="1:16">
      <c r="A73" s="44"/>
      <c r="B73" s="44"/>
      <c r="E73" s="9"/>
      <c r="J73" s="9"/>
    </row>
    <row r="74" spans="1:16">
      <c r="E74" s="9"/>
      <c r="J74" s="9"/>
    </row>
    <row r="75" spans="1:16">
      <c r="A75" s="42" t="s">
        <v>153</v>
      </c>
      <c r="B75" s="42" t="s">
        <v>585</v>
      </c>
      <c r="E75" s="9"/>
      <c r="J75" s="9"/>
    </row>
    <row r="76" spans="1:16">
      <c r="A76" s="44">
        <v>198</v>
      </c>
      <c r="B76" s="44">
        <v>673</v>
      </c>
      <c r="D76" t="s">
        <v>586</v>
      </c>
      <c r="E76" s="9">
        <f>1.25*(1+(B76/A76))</f>
        <v>5.4987373737373737</v>
      </c>
      <c r="F76" t="s">
        <v>587</v>
      </c>
      <c r="G76">
        <v>3.3</v>
      </c>
      <c r="J76" s="9"/>
    </row>
    <row r="77" spans="1:16">
      <c r="E77" s="9"/>
      <c r="J77" s="9"/>
    </row>
    <row r="78" spans="1:16">
      <c r="E78" s="9"/>
      <c r="J78" s="9"/>
      <c r="K78" s="9" t="s">
        <v>588</v>
      </c>
      <c r="M78" t="s">
        <v>589</v>
      </c>
      <c r="O78" t="s">
        <v>590</v>
      </c>
    </row>
    <row r="79" spans="1:16">
      <c r="E79" s="9"/>
      <c r="J79" s="9"/>
      <c r="K79" t="s">
        <v>153</v>
      </c>
      <c r="L79" t="s">
        <v>585</v>
      </c>
      <c r="M79" t="s">
        <v>153</v>
      </c>
      <c r="N79" t="s">
        <v>585</v>
      </c>
      <c r="O79" t="s">
        <v>153</v>
      </c>
      <c r="P79" t="s">
        <v>585</v>
      </c>
    </row>
    <row r="80" spans="1:16">
      <c r="E80" s="9"/>
      <c r="J80" s="9"/>
    </row>
    <row r="81" spans="5:20">
      <c r="E81" s="9"/>
      <c r="J81" s="9"/>
    </row>
    <row r="86" spans="5:20">
      <c r="R86" t="s">
        <v>591</v>
      </c>
      <c r="T86" t="s">
        <v>592</v>
      </c>
    </row>
    <row r="89" spans="5:20">
      <c r="R89" t="s">
        <v>593</v>
      </c>
    </row>
    <row r="90" spans="5:20">
      <c r="R90" t="s">
        <v>594</v>
      </c>
    </row>
    <row r="92" spans="5:20">
      <c r="R92" t="s">
        <v>595</v>
      </c>
    </row>
    <row r="93" spans="5:20">
      <c r="R93" t="s">
        <v>596</v>
      </c>
    </row>
    <row r="103" spans="18:20">
      <c r="R103" t="s">
        <v>597</v>
      </c>
      <c r="T103" t="s">
        <v>592</v>
      </c>
    </row>
    <row r="106" spans="18:20">
      <c r="R106" t="s">
        <v>593</v>
      </c>
    </row>
    <row r="107" spans="18:20">
      <c r="R107" t="s">
        <v>598</v>
      </c>
    </row>
    <row r="109" spans="18:20">
      <c r="R109" t="s">
        <v>595</v>
      </c>
    </row>
    <row r="110" spans="18:20">
      <c r="R110" t="s">
        <v>599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CF5325997FFC4B926B6CDB6454977E" ma:contentTypeVersion="24" ma:contentTypeDescription="Create a new document." ma:contentTypeScope="" ma:versionID="5e9a691d1bc79e11c4b093d36f29efb2">
  <xsd:schema xmlns:xsd="http://www.w3.org/2001/XMLSchema" xmlns:xs="http://www.w3.org/2001/XMLSchema" xmlns:p="http://schemas.microsoft.com/office/2006/metadata/properties" xmlns:ns1="http://schemas.microsoft.com/sharepoint/v3" xmlns:ns2="f5e0c3db-6ca4-4a83-8c0b-29a3a77c7857" xmlns:ns3="f33772c2-faab-4195-b434-02e1bcb0af3f" targetNamespace="http://schemas.microsoft.com/office/2006/metadata/properties" ma:root="true" ma:fieldsID="17af0e76229ce1b3aab2c92a4f7e5ae0" ns1:_="" ns2:_="" ns3:_="">
    <xsd:import namespace="http://schemas.microsoft.com/sharepoint/v3"/>
    <xsd:import namespace="f5e0c3db-6ca4-4a83-8c0b-29a3a77c7857"/>
    <xsd:import namespace="f33772c2-faab-4195-b434-02e1bcb0af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0c3db-6ca4-4a83-8c0b-29a3a77c78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c71a8b8-1fb4-47cd-8113-1c433cb25c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772c2-faab-4195-b434-02e1bcb0af3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ec8fc4f-450e-47b3-aa6f-951ac9a7b35e}" ma:internalName="TaxCatchAll" ma:showField="CatchAllData" ma:web="f33772c2-faab-4195-b434-02e1bcb0af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3772c2-faab-4195-b434-02e1bcb0af3f" xsi:nil="true"/>
    <_ip_UnifiedCompliancePolicyUIAction xmlns="http://schemas.microsoft.com/sharepoint/v3" xsi:nil="true"/>
    <lcf76f155ced4ddcb4097134ff3c332f xmlns="f5e0c3db-6ca4-4a83-8c0b-29a3a77c7857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CEB70B6-9C33-40F2-B317-D7785F2EC8B4}"/>
</file>

<file path=customXml/itemProps2.xml><?xml version="1.0" encoding="utf-8"?>
<ds:datastoreItem xmlns:ds="http://schemas.openxmlformats.org/officeDocument/2006/customXml" ds:itemID="{EE516410-6460-454C-9E7C-8D0C30955386}"/>
</file>

<file path=customXml/itemProps3.xml><?xml version="1.0" encoding="utf-8"?>
<ds:datastoreItem xmlns:ds="http://schemas.openxmlformats.org/officeDocument/2006/customXml" ds:itemID="{CD7F8BE3-97C0-4995-8BB2-D42920C081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3</vt:i4>
      </vt:variant>
    </vt:vector>
  </HeadingPairs>
  <TitlesOfParts>
    <vt:vector size="29" baseType="lpstr">
      <vt:lpstr>Cover</vt:lpstr>
      <vt:lpstr>Revision History</vt:lpstr>
      <vt:lpstr>HTOL Requirements (biasing, tem</vt:lpstr>
      <vt:lpstr>Oscillator Circuit </vt:lpstr>
      <vt:lpstr>Daughter card Design</vt:lpstr>
      <vt:lpstr>Daughter card pinout</vt:lpstr>
      <vt:lpstr>Current source</vt:lpstr>
      <vt:lpstr>Pinlist</vt:lpstr>
      <vt:lpstr>X107-AAH@A267480006-A</vt:lpstr>
      <vt:lpstr>IN5634SE Pinlist</vt:lpstr>
      <vt:lpstr>MUX</vt:lpstr>
      <vt:lpstr>NEG_VP_OUT Regulator</vt:lpstr>
      <vt:lpstr>VP_OUT 0.2V Regulator</vt:lpstr>
      <vt:lpstr>Oscillator and buffer circuits</vt:lpstr>
      <vt:lpstr>Monitoring</vt:lpstr>
      <vt:lpstr>Edge Connector Power supplies</vt:lpstr>
      <vt:lpstr>ADC XADC Resources</vt:lpstr>
      <vt:lpstr>Negative 1.8V</vt:lpstr>
      <vt:lpstr>Power Supplies</vt:lpstr>
      <vt:lpstr>Bom </vt:lpstr>
      <vt:lpstr>Socket</vt:lpstr>
      <vt:lpstr>POD</vt:lpstr>
      <vt:lpstr>Sheet1</vt:lpstr>
      <vt:lpstr>Ball Map</vt:lpstr>
      <vt:lpstr>Incal channel banks</vt:lpstr>
      <vt:lpstr>Not used Reference only </vt:lpstr>
      <vt:lpstr>Cover!Print_Area</vt:lpstr>
      <vt:lpstr>POD!Print_Area</vt:lpstr>
      <vt:lpstr>Socket!Print_Area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Darius Oravec</dc:creator>
  <cp:keywords/>
  <dc:description/>
  <cp:lastModifiedBy>Darius Oravec</cp:lastModifiedBy>
  <cp:revision/>
  <dcterms:created xsi:type="dcterms:W3CDTF">2008-04-08T16:19:50Z</dcterms:created>
  <dcterms:modified xsi:type="dcterms:W3CDTF">2026-01-06T20:15:03Z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0x0101003ACF5325997FFC4B926B6CDB6454977E</vt:lpwstr>
  </property>
</Properties>
</file>