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PycharmProjects\CS530ProjectSherman\"/>
    </mc:Choice>
  </mc:AlternateContent>
  <bookViews>
    <workbookView xWindow="0" yWindow="0" windowWidth="28800" windowHeight="12216"/>
  </bookViews>
  <sheets>
    <sheet name="CT-Log 2016-11-21 20-31-16" sheetId="1" r:id="rId1"/>
  </sheets>
  <calcPr calcId="171027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0" i="1"/>
  <c r="H6" i="1"/>
  <c r="G6" i="1"/>
  <c r="K3" i="1" s="1"/>
  <c r="K4" i="1" s="1"/>
  <c r="Q11" i="1"/>
  <c r="S11" i="1"/>
  <c r="T11" i="1"/>
  <c r="Q12" i="1"/>
  <c r="S12" i="1"/>
  <c r="T12" i="1"/>
  <c r="Q13" i="1"/>
  <c r="S13" i="1"/>
  <c r="T13" i="1"/>
  <c r="Q14" i="1"/>
  <c r="S14" i="1"/>
  <c r="T14" i="1"/>
  <c r="Q15" i="1"/>
  <c r="S15" i="1"/>
  <c r="T15" i="1"/>
  <c r="Q16" i="1"/>
  <c r="S16" i="1"/>
  <c r="T16" i="1"/>
  <c r="Q17" i="1"/>
  <c r="S17" i="1"/>
  <c r="T17" i="1"/>
  <c r="Q18" i="1"/>
  <c r="S18" i="1"/>
  <c r="T18" i="1"/>
  <c r="Q19" i="1"/>
  <c r="S19" i="1"/>
  <c r="T19" i="1"/>
  <c r="Q20" i="1"/>
  <c r="S20" i="1"/>
  <c r="T20" i="1"/>
  <c r="Q21" i="1"/>
  <c r="S21" i="1"/>
  <c r="T21" i="1"/>
  <c r="Q22" i="1"/>
  <c r="S22" i="1"/>
  <c r="T22" i="1"/>
  <c r="Q23" i="1"/>
  <c r="S23" i="1"/>
  <c r="T23" i="1"/>
  <c r="Q24" i="1"/>
  <c r="S24" i="1"/>
  <c r="T24" i="1"/>
  <c r="Q25" i="1"/>
  <c r="S25" i="1"/>
  <c r="T25" i="1"/>
  <c r="Q26" i="1"/>
  <c r="S26" i="1"/>
  <c r="T26" i="1"/>
  <c r="Q27" i="1"/>
  <c r="S27" i="1"/>
  <c r="T27" i="1"/>
  <c r="Q28" i="1"/>
  <c r="S28" i="1"/>
  <c r="T28" i="1"/>
  <c r="Q29" i="1"/>
  <c r="S29" i="1"/>
  <c r="T29" i="1"/>
  <c r="Q30" i="1"/>
  <c r="S30" i="1"/>
  <c r="T30" i="1"/>
  <c r="Q31" i="1"/>
  <c r="S31" i="1"/>
  <c r="T31" i="1"/>
  <c r="Q32" i="1"/>
  <c r="S32" i="1"/>
  <c r="T32" i="1"/>
  <c r="Q33" i="1"/>
  <c r="S33" i="1"/>
  <c r="T33" i="1"/>
  <c r="Q34" i="1"/>
  <c r="S34" i="1"/>
  <c r="T34" i="1"/>
  <c r="Q35" i="1"/>
  <c r="S35" i="1"/>
  <c r="T35" i="1"/>
  <c r="Q36" i="1"/>
  <c r="S36" i="1"/>
  <c r="T36" i="1"/>
  <c r="Q37" i="1"/>
  <c r="S37" i="1"/>
  <c r="T37" i="1"/>
  <c r="Q38" i="1"/>
  <c r="S38" i="1"/>
  <c r="T38" i="1"/>
  <c r="Q39" i="1"/>
  <c r="S39" i="1"/>
  <c r="T39" i="1"/>
  <c r="Q40" i="1"/>
  <c r="S40" i="1"/>
  <c r="T40" i="1"/>
  <c r="Q41" i="1"/>
  <c r="S41" i="1"/>
  <c r="T41" i="1"/>
  <c r="Q42" i="1"/>
  <c r="S42" i="1"/>
  <c r="T42" i="1"/>
  <c r="Q43" i="1"/>
  <c r="S43" i="1"/>
  <c r="T43" i="1"/>
  <c r="Q44" i="1"/>
  <c r="S44" i="1"/>
  <c r="T44" i="1"/>
  <c r="Q45" i="1"/>
  <c r="S45" i="1"/>
  <c r="T45" i="1"/>
  <c r="Q46" i="1"/>
  <c r="S46" i="1"/>
  <c r="T46" i="1"/>
  <c r="Q47" i="1"/>
  <c r="S47" i="1"/>
  <c r="T47" i="1"/>
  <c r="Q48" i="1"/>
  <c r="S48" i="1"/>
  <c r="T48" i="1"/>
  <c r="Q49" i="1"/>
  <c r="S49" i="1"/>
  <c r="T49" i="1"/>
  <c r="Q50" i="1"/>
  <c r="S50" i="1"/>
  <c r="T50" i="1"/>
  <c r="Q51" i="1"/>
  <c r="S51" i="1"/>
  <c r="T51" i="1"/>
  <c r="Q52" i="1"/>
  <c r="S52" i="1"/>
  <c r="T52" i="1"/>
  <c r="Q53" i="1"/>
  <c r="S53" i="1"/>
  <c r="T53" i="1"/>
  <c r="Q54" i="1"/>
  <c r="S54" i="1"/>
  <c r="T54" i="1"/>
  <c r="Q55" i="1"/>
  <c r="S55" i="1"/>
  <c r="T55" i="1"/>
  <c r="Q56" i="1"/>
  <c r="S56" i="1"/>
  <c r="T56" i="1"/>
  <c r="Q57" i="1"/>
  <c r="S57" i="1"/>
  <c r="T57" i="1"/>
  <c r="Q58" i="1"/>
  <c r="S58" i="1"/>
  <c r="T58" i="1"/>
  <c r="Q59" i="1"/>
  <c r="S59" i="1"/>
  <c r="T59" i="1"/>
  <c r="Q60" i="1"/>
  <c r="S60" i="1"/>
  <c r="T60" i="1"/>
  <c r="Q61" i="1"/>
  <c r="S61" i="1"/>
  <c r="T61" i="1"/>
  <c r="Q62" i="1"/>
  <c r="S62" i="1"/>
  <c r="T62" i="1"/>
  <c r="Q63" i="1"/>
  <c r="S63" i="1"/>
  <c r="T63" i="1"/>
  <c r="Q64" i="1"/>
  <c r="S64" i="1"/>
  <c r="T64" i="1"/>
  <c r="Q65" i="1"/>
  <c r="S65" i="1"/>
  <c r="T65" i="1"/>
  <c r="Q66" i="1"/>
  <c r="S66" i="1"/>
  <c r="T66" i="1"/>
  <c r="Q67" i="1"/>
  <c r="S67" i="1"/>
  <c r="T67" i="1"/>
  <c r="Q68" i="1"/>
  <c r="S68" i="1"/>
  <c r="T68" i="1"/>
  <c r="Q69" i="1"/>
  <c r="S69" i="1"/>
  <c r="T69" i="1"/>
  <c r="Q70" i="1"/>
  <c r="S70" i="1"/>
  <c r="T70" i="1"/>
  <c r="Q71" i="1"/>
  <c r="S71" i="1"/>
  <c r="T71" i="1"/>
  <c r="Q72" i="1"/>
  <c r="S72" i="1"/>
  <c r="T72" i="1"/>
  <c r="Q73" i="1"/>
  <c r="S73" i="1"/>
  <c r="T73" i="1"/>
  <c r="Q74" i="1"/>
  <c r="S74" i="1"/>
  <c r="T74" i="1"/>
  <c r="Q75" i="1"/>
  <c r="S75" i="1"/>
  <c r="T75" i="1"/>
  <c r="Q76" i="1"/>
  <c r="S76" i="1"/>
  <c r="T76" i="1"/>
  <c r="Q77" i="1"/>
  <c r="S77" i="1"/>
  <c r="T77" i="1"/>
  <c r="Q78" i="1"/>
  <c r="S78" i="1"/>
  <c r="T78" i="1"/>
  <c r="Q79" i="1"/>
  <c r="S79" i="1"/>
  <c r="T79" i="1"/>
  <c r="Q80" i="1"/>
  <c r="S80" i="1"/>
  <c r="T80" i="1"/>
  <c r="Q81" i="1"/>
  <c r="S81" i="1"/>
  <c r="T81" i="1"/>
  <c r="Q82" i="1"/>
  <c r="S82" i="1"/>
  <c r="T82" i="1"/>
  <c r="Q83" i="1"/>
  <c r="S83" i="1"/>
  <c r="T83" i="1"/>
  <c r="Q84" i="1"/>
  <c r="S84" i="1"/>
  <c r="T84" i="1"/>
  <c r="Q85" i="1"/>
  <c r="S85" i="1"/>
  <c r="T85" i="1"/>
  <c r="Q86" i="1"/>
  <c r="S86" i="1"/>
  <c r="T86" i="1"/>
  <c r="Q87" i="1"/>
  <c r="S87" i="1"/>
  <c r="T87" i="1"/>
  <c r="Q88" i="1"/>
  <c r="S88" i="1"/>
  <c r="T88" i="1"/>
  <c r="Q89" i="1"/>
  <c r="S89" i="1"/>
  <c r="T89" i="1"/>
  <c r="Q90" i="1"/>
  <c r="S90" i="1"/>
  <c r="T90" i="1"/>
  <c r="Q91" i="1"/>
  <c r="S91" i="1"/>
  <c r="T91" i="1"/>
  <c r="Q92" i="1"/>
  <c r="S92" i="1"/>
  <c r="T92" i="1"/>
  <c r="Q93" i="1"/>
  <c r="S93" i="1"/>
  <c r="T93" i="1"/>
  <c r="Q94" i="1"/>
  <c r="S94" i="1"/>
  <c r="T94" i="1"/>
  <c r="Q95" i="1"/>
  <c r="S95" i="1"/>
  <c r="T95" i="1"/>
  <c r="Q96" i="1"/>
  <c r="S96" i="1"/>
  <c r="T96" i="1"/>
  <c r="Q97" i="1"/>
  <c r="S97" i="1"/>
  <c r="T97" i="1"/>
  <c r="Q98" i="1"/>
  <c r="S98" i="1"/>
  <c r="T98" i="1"/>
  <c r="Q99" i="1"/>
  <c r="S99" i="1"/>
  <c r="T99" i="1"/>
  <c r="Q100" i="1"/>
  <c r="S100" i="1"/>
  <c r="T100" i="1"/>
  <c r="Q101" i="1"/>
  <c r="S101" i="1"/>
  <c r="T101" i="1"/>
  <c r="Q102" i="1"/>
  <c r="S102" i="1"/>
  <c r="T102" i="1"/>
  <c r="Q103" i="1"/>
  <c r="S103" i="1"/>
  <c r="T103" i="1"/>
  <c r="Q104" i="1"/>
  <c r="S104" i="1"/>
  <c r="T104" i="1"/>
  <c r="Q105" i="1"/>
  <c r="S105" i="1"/>
  <c r="T105" i="1"/>
  <c r="Q106" i="1"/>
  <c r="S106" i="1"/>
  <c r="T106" i="1"/>
  <c r="Q107" i="1"/>
  <c r="S107" i="1"/>
  <c r="T107" i="1"/>
  <c r="Q108" i="1"/>
  <c r="S108" i="1"/>
  <c r="T108" i="1"/>
  <c r="Q109" i="1"/>
  <c r="S109" i="1"/>
  <c r="T109" i="1"/>
  <c r="Q110" i="1"/>
  <c r="S110" i="1"/>
  <c r="T110" i="1"/>
  <c r="T10" i="1"/>
  <c r="S10" i="1"/>
  <c r="K7" i="1" s="1"/>
  <c r="Q10" i="1"/>
  <c r="N1" i="1" l="1"/>
  <c r="K5" i="1"/>
</calcChain>
</file>

<file path=xl/sharedStrings.xml><?xml version="1.0" encoding="utf-8"?>
<sst xmlns="http://schemas.openxmlformats.org/spreadsheetml/2006/main" count="42" uniqueCount="37">
  <si>
    <t>CPUID:</t>
  </si>
  <si>
    <t>0x306A9</t>
  </si>
  <si>
    <t>Processor:</t>
  </si>
  <si>
    <t xml:space="preserve">Intel Core i3 3220 (Ivy Bridge) </t>
  </si>
  <si>
    <t>Platform:</t>
  </si>
  <si>
    <t>LGA 1155 (Socket H2)</t>
  </si>
  <si>
    <t>Revision:</t>
  </si>
  <si>
    <t>E1</t>
  </si>
  <si>
    <t>Lithography:</t>
  </si>
  <si>
    <t>22nm</t>
  </si>
  <si>
    <t>Session start:</t>
  </si>
  <si>
    <t>20:31:16 - November 21 - 2016</t>
  </si>
  <si>
    <t>Time</t>
  </si>
  <si>
    <t>Core 0 Temp. (°)</t>
  </si>
  <si>
    <t>Core 1 Temp. (°)</t>
  </si>
  <si>
    <t>Core 0</t>
  </si>
  <si>
    <t>Low temp. (°)</t>
  </si>
  <si>
    <t>High temp. (°)</t>
  </si>
  <si>
    <t>Core load (%)</t>
  </si>
  <si>
    <t>Core speed (MHz)</t>
  </si>
  <si>
    <t>Core 1</t>
  </si>
  <si>
    <t>CPU 0 Power</t>
  </si>
  <si>
    <t>Session end:</t>
  </si>
  <si>
    <t>22:18:10 - November 21 - 2016</t>
  </si>
  <si>
    <t>Average</t>
  </si>
  <si>
    <t>Temp</t>
  </si>
  <si>
    <t>Load</t>
  </si>
  <si>
    <t>Power</t>
  </si>
  <si>
    <t xml:space="preserve">Time </t>
  </si>
  <si>
    <t>Program</t>
  </si>
  <si>
    <t>Iterations</t>
  </si>
  <si>
    <t>Flops per iteration</t>
  </si>
  <si>
    <t>Total Flops</t>
  </si>
  <si>
    <t>FLOPS</t>
  </si>
  <si>
    <t xml:space="preserve">Average power = </t>
  </si>
  <si>
    <t>FLOPS per Watt</t>
  </si>
  <si>
    <t xml:space="preserve">MegaFLOPS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</si>
</sst>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Desktop,</a:t>
            </a:r>
            <a:r>
              <a:rPr lang="en-US" baseline="0"/>
              <a:t> High Arithmetic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'CT-Log 2016-11-21 20-31-16'!$Q$9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20-31-16'!$T$10:$T$110</c:f>
              <c:numCache>
                <c:formatCode>[$-F400]h:mm:ss\ AM/PM</c:formatCode>
                <c:ptCount val="101"/>
                <c:pt idx="0">
                  <c:v>42695.855162037034</c:v>
                </c:pt>
                <c:pt idx="1">
                  <c:v>42695.85527777778</c:v>
                </c:pt>
                <c:pt idx="2">
                  <c:v>42695.855393518519</c:v>
                </c:pt>
                <c:pt idx="3">
                  <c:v>42695.855509259258</c:v>
                </c:pt>
                <c:pt idx="4">
                  <c:v>42695.855624999997</c:v>
                </c:pt>
                <c:pt idx="5">
                  <c:v>42695.855740740742</c:v>
                </c:pt>
                <c:pt idx="6">
                  <c:v>42695.855856481481</c:v>
                </c:pt>
                <c:pt idx="7">
                  <c:v>42695.85597222222</c:v>
                </c:pt>
                <c:pt idx="8">
                  <c:v>42695.856087962966</c:v>
                </c:pt>
                <c:pt idx="9">
                  <c:v>42695.856203703705</c:v>
                </c:pt>
                <c:pt idx="10">
                  <c:v>42695.856319444443</c:v>
                </c:pt>
                <c:pt idx="11">
                  <c:v>42695.856435185182</c:v>
                </c:pt>
                <c:pt idx="12">
                  <c:v>42695.856550925928</c:v>
                </c:pt>
                <c:pt idx="13">
                  <c:v>42695.856666666667</c:v>
                </c:pt>
                <c:pt idx="14">
                  <c:v>42695.856782407405</c:v>
                </c:pt>
                <c:pt idx="15">
                  <c:v>42695.856898148151</c:v>
                </c:pt>
                <c:pt idx="16">
                  <c:v>42695.85701388889</c:v>
                </c:pt>
                <c:pt idx="17">
                  <c:v>42695.857129629629</c:v>
                </c:pt>
                <c:pt idx="18">
                  <c:v>42695.857245370367</c:v>
                </c:pt>
                <c:pt idx="19">
                  <c:v>42695.857361111113</c:v>
                </c:pt>
                <c:pt idx="20">
                  <c:v>42695.857476851852</c:v>
                </c:pt>
                <c:pt idx="21">
                  <c:v>42695.857592592591</c:v>
                </c:pt>
                <c:pt idx="22">
                  <c:v>42695.857708333337</c:v>
                </c:pt>
                <c:pt idx="23">
                  <c:v>42695.857824074075</c:v>
                </c:pt>
                <c:pt idx="24">
                  <c:v>42695.857939814814</c:v>
                </c:pt>
                <c:pt idx="25">
                  <c:v>42695.858055555553</c:v>
                </c:pt>
                <c:pt idx="26">
                  <c:v>42695.858171296299</c:v>
                </c:pt>
                <c:pt idx="27">
                  <c:v>42695.858287037037</c:v>
                </c:pt>
                <c:pt idx="28">
                  <c:v>42695.858402777776</c:v>
                </c:pt>
                <c:pt idx="29">
                  <c:v>42695.858518518522</c:v>
                </c:pt>
                <c:pt idx="30">
                  <c:v>42695.858634259261</c:v>
                </c:pt>
                <c:pt idx="31">
                  <c:v>42695.858749999999</c:v>
                </c:pt>
                <c:pt idx="32">
                  <c:v>42695.858865740738</c:v>
                </c:pt>
                <c:pt idx="33">
                  <c:v>42695.858981481484</c:v>
                </c:pt>
                <c:pt idx="34">
                  <c:v>42695.859097222223</c:v>
                </c:pt>
                <c:pt idx="35">
                  <c:v>42695.859212962961</c:v>
                </c:pt>
                <c:pt idx="36">
                  <c:v>42695.8593287037</c:v>
                </c:pt>
                <c:pt idx="37">
                  <c:v>42695.859444444446</c:v>
                </c:pt>
                <c:pt idx="38">
                  <c:v>42695.859560185185</c:v>
                </c:pt>
                <c:pt idx="39">
                  <c:v>42695.859675925924</c:v>
                </c:pt>
                <c:pt idx="40">
                  <c:v>42695.859791666669</c:v>
                </c:pt>
                <c:pt idx="41">
                  <c:v>42695.859907407408</c:v>
                </c:pt>
                <c:pt idx="42">
                  <c:v>42695.860023148147</c:v>
                </c:pt>
                <c:pt idx="43">
                  <c:v>42695.860138888886</c:v>
                </c:pt>
                <c:pt idx="44">
                  <c:v>42695.860254629632</c:v>
                </c:pt>
                <c:pt idx="45">
                  <c:v>42695.86037037037</c:v>
                </c:pt>
                <c:pt idx="46">
                  <c:v>42695.860486111109</c:v>
                </c:pt>
                <c:pt idx="47">
                  <c:v>42695.860601851855</c:v>
                </c:pt>
                <c:pt idx="48">
                  <c:v>42695.860717592594</c:v>
                </c:pt>
                <c:pt idx="49">
                  <c:v>42695.860833333332</c:v>
                </c:pt>
                <c:pt idx="50">
                  <c:v>42695.860949074071</c:v>
                </c:pt>
                <c:pt idx="51">
                  <c:v>42695.861064814817</c:v>
                </c:pt>
                <c:pt idx="52">
                  <c:v>42695.861180555556</c:v>
                </c:pt>
                <c:pt idx="53">
                  <c:v>42695.861296296294</c:v>
                </c:pt>
                <c:pt idx="54">
                  <c:v>42695.86141203704</c:v>
                </c:pt>
                <c:pt idx="55">
                  <c:v>42695.861527777779</c:v>
                </c:pt>
                <c:pt idx="56">
                  <c:v>42695.861643518518</c:v>
                </c:pt>
                <c:pt idx="57">
                  <c:v>42695.861759259256</c:v>
                </c:pt>
                <c:pt idx="58">
                  <c:v>42695.861875000002</c:v>
                </c:pt>
                <c:pt idx="59">
                  <c:v>42695.861990740741</c:v>
                </c:pt>
                <c:pt idx="60">
                  <c:v>42695.86210648148</c:v>
                </c:pt>
                <c:pt idx="61">
                  <c:v>42695.862222222226</c:v>
                </c:pt>
                <c:pt idx="62">
                  <c:v>42695.862337962964</c:v>
                </c:pt>
                <c:pt idx="63">
                  <c:v>42695.862453703703</c:v>
                </c:pt>
                <c:pt idx="64">
                  <c:v>42695.862569444442</c:v>
                </c:pt>
                <c:pt idx="65">
                  <c:v>42695.862685185188</c:v>
                </c:pt>
                <c:pt idx="66">
                  <c:v>42695.862800925926</c:v>
                </c:pt>
                <c:pt idx="67">
                  <c:v>42695.862916666665</c:v>
                </c:pt>
                <c:pt idx="68">
                  <c:v>42695.863032407404</c:v>
                </c:pt>
                <c:pt idx="69">
                  <c:v>42695.86314814815</c:v>
                </c:pt>
                <c:pt idx="70">
                  <c:v>42695.863263888888</c:v>
                </c:pt>
                <c:pt idx="71">
                  <c:v>42695.863379629627</c:v>
                </c:pt>
                <c:pt idx="72">
                  <c:v>42695.863495370373</c:v>
                </c:pt>
                <c:pt idx="73">
                  <c:v>42695.863611111112</c:v>
                </c:pt>
                <c:pt idx="74">
                  <c:v>42695.863726851851</c:v>
                </c:pt>
                <c:pt idx="75">
                  <c:v>42695.863842592589</c:v>
                </c:pt>
                <c:pt idx="76">
                  <c:v>42695.863958333335</c:v>
                </c:pt>
                <c:pt idx="77">
                  <c:v>42695.864074074074</c:v>
                </c:pt>
                <c:pt idx="78">
                  <c:v>42695.864189814813</c:v>
                </c:pt>
                <c:pt idx="79">
                  <c:v>42695.864305555559</c:v>
                </c:pt>
                <c:pt idx="80">
                  <c:v>42695.864421296297</c:v>
                </c:pt>
                <c:pt idx="81">
                  <c:v>42695.864537037036</c:v>
                </c:pt>
                <c:pt idx="82">
                  <c:v>42695.864652777775</c:v>
                </c:pt>
                <c:pt idx="83">
                  <c:v>42695.864768518521</c:v>
                </c:pt>
                <c:pt idx="84">
                  <c:v>42695.864884259259</c:v>
                </c:pt>
                <c:pt idx="85">
                  <c:v>42695.864999999998</c:v>
                </c:pt>
                <c:pt idx="86">
                  <c:v>42695.865115740744</c:v>
                </c:pt>
                <c:pt idx="87">
                  <c:v>42695.865231481483</c:v>
                </c:pt>
                <c:pt idx="88">
                  <c:v>42695.865347222221</c:v>
                </c:pt>
                <c:pt idx="89">
                  <c:v>42695.86546296296</c:v>
                </c:pt>
                <c:pt idx="90">
                  <c:v>42695.865578703706</c:v>
                </c:pt>
                <c:pt idx="91">
                  <c:v>42695.865694444445</c:v>
                </c:pt>
                <c:pt idx="92">
                  <c:v>42695.865810185183</c:v>
                </c:pt>
                <c:pt idx="93">
                  <c:v>42695.865925925929</c:v>
                </c:pt>
                <c:pt idx="94">
                  <c:v>42695.866041666668</c:v>
                </c:pt>
                <c:pt idx="95">
                  <c:v>42695.866157407407</c:v>
                </c:pt>
                <c:pt idx="96">
                  <c:v>42695.866273148145</c:v>
                </c:pt>
                <c:pt idx="97">
                  <c:v>42695.866388888891</c:v>
                </c:pt>
                <c:pt idx="98">
                  <c:v>42695.86650462963</c:v>
                </c:pt>
                <c:pt idx="99">
                  <c:v>42695.866620370369</c:v>
                </c:pt>
                <c:pt idx="100">
                  <c:v>42695.866736111115</c:v>
                </c:pt>
              </c:numCache>
            </c:numRef>
          </c:cat>
          <c:val>
            <c:numRef>
              <c:f>'CT-Log 2016-11-21 20-31-16'!$Q$10:$Q$110</c:f>
              <c:numCache>
                <c:formatCode>General</c:formatCode>
                <c:ptCount val="101"/>
                <c:pt idx="0">
                  <c:v>66</c:v>
                </c:pt>
                <c:pt idx="1">
                  <c:v>71.5</c:v>
                </c:pt>
                <c:pt idx="2">
                  <c:v>73</c:v>
                </c:pt>
                <c:pt idx="3">
                  <c:v>74.5</c:v>
                </c:pt>
                <c:pt idx="4">
                  <c:v>75.5</c:v>
                </c:pt>
                <c:pt idx="5">
                  <c:v>77</c:v>
                </c:pt>
                <c:pt idx="6">
                  <c:v>77.5</c:v>
                </c:pt>
                <c:pt idx="7">
                  <c:v>79.5</c:v>
                </c:pt>
                <c:pt idx="8">
                  <c:v>81.5</c:v>
                </c:pt>
                <c:pt idx="9">
                  <c:v>82.5</c:v>
                </c:pt>
                <c:pt idx="10">
                  <c:v>82.5</c:v>
                </c:pt>
                <c:pt idx="11">
                  <c:v>84.5</c:v>
                </c:pt>
                <c:pt idx="12">
                  <c:v>85.5</c:v>
                </c:pt>
                <c:pt idx="13">
                  <c:v>86.5</c:v>
                </c:pt>
                <c:pt idx="14">
                  <c:v>87.5</c:v>
                </c:pt>
                <c:pt idx="15">
                  <c:v>87.5</c:v>
                </c:pt>
                <c:pt idx="16">
                  <c:v>88</c:v>
                </c:pt>
                <c:pt idx="17">
                  <c:v>89.5</c:v>
                </c:pt>
                <c:pt idx="18">
                  <c:v>89.5</c:v>
                </c:pt>
                <c:pt idx="19">
                  <c:v>89</c:v>
                </c:pt>
                <c:pt idx="20">
                  <c:v>90.5</c:v>
                </c:pt>
                <c:pt idx="21">
                  <c:v>91.5</c:v>
                </c:pt>
                <c:pt idx="22">
                  <c:v>92.5</c:v>
                </c:pt>
                <c:pt idx="23">
                  <c:v>93</c:v>
                </c:pt>
                <c:pt idx="24">
                  <c:v>93.5</c:v>
                </c:pt>
                <c:pt idx="25">
                  <c:v>93.5</c:v>
                </c:pt>
                <c:pt idx="26">
                  <c:v>94.5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96.5</c:v>
                </c:pt>
                <c:pt idx="32">
                  <c:v>96.5</c:v>
                </c:pt>
                <c:pt idx="33">
                  <c:v>97.5</c:v>
                </c:pt>
                <c:pt idx="34">
                  <c:v>97.5</c:v>
                </c:pt>
                <c:pt idx="35">
                  <c:v>97.5</c:v>
                </c:pt>
                <c:pt idx="36">
                  <c:v>98.5</c:v>
                </c:pt>
                <c:pt idx="37">
                  <c:v>98.5</c:v>
                </c:pt>
                <c:pt idx="38">
                  <c:v>99.5</c:v>
                </c:pt>
                <c:pt idx="39">
                  <c:v>99.5</c:v>
                </c:pt>
                <c:pt idx="40">
                  <c:v>100</c:v>
                </c:pt>
                <c:pt idx="41">
                  <c:v>100.5</c:v>
                </c:pt>
                <c:pt idx="42">
                  <c:v>101.5</c:v>
                </c:pt>
                <c:pt idx="43">
                  <c:v>101</c:v>
                </c:pt>
                <c:pt idx="44">
                  <c:v>101.5</c:v>
                </c:pt>
                <c:pt idx="45">
                  <c:v>101.5</c:v>
                </c:pt>
                <c:pt idx="46">
                  <c:v>102</c:v>
                </c:pt>
                <c:pt idx="47">
                  <c:v>101.5</c:v>
                </c:pt>
                <c:pt idx="48">
                  <c:v>103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102.5</c:v>
                </c:pt>
                <c:pt idx="53">
                  <c:v>102.5</c:v>
                </c:pt>
                <c:pt idx="54">
                  <c:v>102.5</c:v>
                </c:pt>
                <c:pt idx="55">
                  <c:v>103.5</c:v>
                </c:pt>
                <c:pt idx="56">
                  <c:v>102.5</c:v>
                </c:pt>
                <c:pt idx="57">
                  <c:v>102.5</c:v>
                </c:pt>
                <c:pt idx="58">
                  <c:v>102.5</c:v>
                </c:pt>
                <c:pt idx="59">
                  <c:v>102</c:v>
                </c:pt>
                <c:pt idx="60">
                  <c:v>102</c:v>
                </c:pt>
                <c:pt idx="61">
                  <c:v>103.5</c:v>
                </c:pt>
                <c:pt idx="62">
                  <c:v>103.5</c:v>
                </c:pt>
                <c:pt idx="63">
                  <c:v>103</c:v>
                </c:pt>
                <c:pt idx="64">
                  <c:v>103</c:v>
                </c:pt>
                <c:pt idx="65">
                  <c:v>102.5</c:v>
                </c:pt>
                <c:pt idx="66">
                  <c:v>103</c:v>
                </c:pt>
                <c:pt idx="67">
                  <c:v>102.5</c:v>
                </c:pt>
                <c:pt idx="68">
                  <c:v>102</c:v>
                </c:pt>
                <c:pt idx="69">
                  <c:v>103.5</c:v>
                </c:pt>
                <c:pt idx="70">
                  <c:v>103</c:v>
                </c:pt>
                <c:pt idx="71">
                  <c:v>102.5</c:v>
                </c:pt>
                <c:pt idx="72">
                  <c:v>103.5</c:v>
                </c:pt>
                <c:pt idx="73">
                  <c:v>102.5</c:v>
                </c:pt>
                <c:pt idx="74">
                  <c:v>102.5</c:v>
                </c:pt>
                <c:pt idx="75">
                  <c:v>101.5</c:v>
                </c:pt>
                <c:pt idx="76">
                  <c:v>102.5</c:v>
                </c:pt>
                <c:pt idx="77">
                  <c:v>102</c:v>
                </c:pt>
                <c:pt idx="78">
                  <c:v>103</c:v>
                </c:pt>
                <c:pt idx="79">
                  <c:v>102</c:v>
                </c:pt>
                <c:pt idx="80">
                  <c:v>101</c:v>
                </c:pt>
                <c:pt idx="81">
                  <c:v>100</c:v>
                </c:pt>
                <c:pt idx="82">
                  <c:v>102.5</c:v>
                </c:pt>
                <c:pt idx="83">
                  <c:v>102.5</c:v>
                </c:pt>
                <c:pt idx="84">
                  <c:v>102.5</c:v>
                </c:pt>
                <c:pt idx="85">
                  <c:v>103</c:v>
                </c:pt>
                <c:pt idx="86">
                  <c:v>102.5</c:v>
                </c:pt>
                <c:pt idx="87">
                  <c:v>103</c:v>
                </c:pt>
                <c:pt idx="88">
                  <c:v>102</c:v>
                </c:pt>
                <c:pt idx="89">
                  <c:v>102.5</c:v>
                </c:pt>
                <c:pt idx="90">
                  <c:v>102.5</c:v>
                </c:pt>
                <c:pt idx="91">
                  <c:v>102.5</c:v>
                </c:pt>
                <c:pt idx="92">
                  <c:v>96</c:v>
                </c:pt>
                <c:pt idx="93">
                  <c:v>92.5</c:v>
                </c:pt>
                <c:pt idx="94">
                  <c:v>92</c:v>
                </c:pt>
                <c:pt idx="95">
                  <c:v>90.5</c:v>
                </c:pt>
                <c:pt idx="96">
                  <c:v>90</c:v>
                </c:pt>
                <c:pt idx="97">
                  <c:v>80.5</c:v>
                </c:pt>
                <c:pt idx="98">
                  <c:v>76.5</c:v>
                </c:pt>
                <c:pt idx="99">
                  <c:v>75</c:v>
                </c:pt>
                <c:pt idx="100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5-42FB-851A-EA1BA7735A10}"/>
            </c:ext>
          </c:extLst>
        </c:ser>
        <c:ser>
          <c:idx val="1"/>
          <c:order val="1"/>
          <c:tx>
            <c:strRef>
              <c:f>'CT-Log 2016-11-21 20-31-16'!$R$9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20-31-16'!$T$10:$T$110</c:f>
              <c:numCache>
                <c:formatCode>[$-F400]h:mm:ss\ AM/PM</c:formatCode>
                <c:ptCount val="101"/>
                <c:pt idx="0">
                  <c:v>42695.855162037034</c:v>
                </c:pt>
                <c:pt idx="1">
                  <c:v>42695.85527777778</c:v>
                </c:pt>
                <c:pt idx="2">
                  <c:v>42695.855393518519</c:v>
                </c:pt>
                <c:pt idx="3">
                  <c:v>42695.855509259258</c:v>
                </c:pt>
                <c:pt idx="4">
                  <c:v>42695.855624999997</c:v>
                </c:pt>
                <c:pt idx="5">
                  <c:v>42695.855740740742</c:v>
                </c:pt>
                <c:pt idx="6">
                  <c:v>42695.855856481481</c:v>
                </c:pt>
                <c:pt idx="7">
                  <c:v>42695.85597222222</c:v>
                </c:pt>
                <c:pt idx="8">
                  <c:v>42695.856087962966</c:v>
                </c:pt>
                <c:pt idx="9">
                  <c:v>42695.856203703705</c:v>
                </c:pt>
                <c:pt idx="10">
                  <c:v>42695.856319444443</c:v>
                </c:pt>
                <c:pt idx="11">
                  <c:v>42695.856435185182</c:v>
                </c:pt>
                <c:pt idx="12">
                  <c:v>42695.856550925928</c:v>
                </c:pt>
                <c:pt idx="13">
                  <c:v>42695.856666666667</c:v>
                </c:pt>
                <c:pt idx="14">
                  <c:v>42695.856782407405</c:v>
                </c:pt>
                <c:pt idx="15">
                  <c:v>42695.856898148151</c:v>
                </c:pt>
                <c:pt idx="16">
                  <c:v>42695.85701388889</c:v>
                </c:pt>
                <c:pt idx="17">
                  <c:v>42695.857129629629</c:v>
                </c:pt>
                <c:pt idx="18">
                  <c:v>42695.857245370367</c:v>
                </c:pt>
                <c:pt idx="19">
                  <c:v>42695.857361111113</c:v>
                </c:pt>
                <c:pt idx="20">
                  <c:v>42695.857476851852</c:v>
                </c:pt>
                <c:pt idx="21">
                  <c:v>42695.857592592591</c:v>
                </c:pt>
                <c:pt idx="22">
                  <c:v>42695.857708333337</c:v>
                </c:pt>
                <c:pt idx="23">
                  <c:v>42695.857824074075</c:v>
                </c:pt>
                <c:pt idx="24">
                  <c:v>42695.857939814814</c:v>
                </c:pt>
                <c:pt idx="25">
                  <c:v>42695.858055555553</c:v>
                </c:pt>
                <c:pt idx="26">
                  <c:v>42695.858171296299</c:v>
                </c:pt>
                <c:pt idx="27">
                  <c:v>42695.858287037037</c:v>
                </c:pt>
                <c:pt idx="28">
                  <c:v>42695.858402777776</c:v>
                </c:pt>
                <c:pt idx="29">
                  <c:v>42695.858518518522</c:v>
                </c:pt>
                <c:pt idx="30">
                  <c:v>42695.858634259261</c:v>
                </c:pt>
                <c:pt idx="31">
                  <c:v>42695.858749999999</c:v>
                </c:pt>
                <c:pt idx="32">
                  <c:v>42695.858865740738</c:v>
                </c:pt>
                <c:pt idx="33">
                  <c:v>42695.858981481484</c:v>
                </c:pt>
                <c:pt idx="34">
                  <c:v>42695.859097222223</c:v>
                </c:pt>
                <c:pt idx="35">
                  <c:v>42695.859212962961</c:v>
                </c:pt>
                <c:pt idx="36">
                  <c:v>42695.8593287037</c:v>
                </c:pt>
                <c:pt idx="37">
                  <c:v>42695.859444444446</c:v>
                </c:pt>
                <c:pt idx="38">
                  <c:v>42695.859560185185</c:v>
                </c:pt>
                <c:pt idx="39">
                  <c:v>42695.859675925924</c:v>
                </c:pt>
                <c:pt idx="40">
                  <c:v>42695.859791666669</c:v>
                </c:pt>
                <c:pt idx="41">
                  <c:v>42695.859907407408</c:v>
                </c:pt>
                <c:pt idx="42">
                  <c:v>42695.860023148147</c:v>
                </c:pt>
                <c:pt idx="43">
                  <c:v>42695.860138888886</c:v>
                </c:pt>
                <c:pt idx="44">
                  <c:v>42695.860254629632</c:v>
                </c:pt>
                <c:pt idx="45">
                  <c:v>42695.86037037037</c:v>
                </c:pt>
                <c:pt idx="46">
                  <c:v>42695.860486111109</c:v>
                </c:pt>
                <c:pt idx="47">
                  <c:v>42695.860601851855</c:v>
                </c:pt>
                <c:pt idx="48">
                  <c:v>42695.860717592594</c:v>
                </c:pt>
                <c:pt idx="49">
                  <c:v>42695.860833333332</c:v>
                </c:pt>
                <c:pt idx="50">
                  <c:v>42695.860949074071</c:v>
                </c:pt>
                <c:pt idx="51">
                  <c:v>42695.861064814817</c:v>
                </c:pt>
                <c:pt idx="52">
                  <c:v>42695.861180555556</c:v>
                </c:pt>
                <c:pt idx="53">
                  <c:v>42695.861296296294</c:v>
                </c:pt>
                <c:pt idx="54">
                  <c:v>42695.86141203704</c:v>
                </c:pt>
                <c:pt idx="55">
                  <c:v>42695.861527777779</c:v>
                </c:pt>
                <c:pt idx="56">
                  <c:v>42695.861643518518</c:v>
                </c:pt>
                <c:pt idx="57">
                  <c:v>42695.861759259256</c:v>
                </c:pt>
                <c:pt idx="58">
                  <c:v>42695.861875000002</c:v>
                </c:pt>
                <c:pt idx="59">
                  <c:v>42695.861990740741</c:v>
                </c:pt>
                <c:pt idx="60">
                  <c:v>42695.86210648148</c:v>
                </c:pt>
                <c:pt idx="61">
                  <c:v>42695.862222222226</c:v>
                </c:pt>
                <c:pt idx="62">
                  <c:v>42695.862337962964</c:v>
                </c:pt>
                <c:pt idx="63">
                  <c:v>42695.862453703703</c:v>
                </c:pt>
                <c:pt idx="64">
                  <c:v>42695.862569444442</c:v>
                </c:pt>
                <c:pt idx="65">
                  <c:v>42695.862685185188</c:v>
                </c:pt>
                <c:pt idx="66">
                  <c:v>42695.862800925926</c:v>
                </c:pt>
                <c:pt idx="67">
                  <c:v>42695.862916666665</c:v>
                </c:pt>
                <c:pt idx="68">
                  <c:v>42695.863032407404</c:v>
                </c:pt>
                <c:pt idx="69">
                  <c:v>42695.86314814815</c:v>
                </c:pt>
                <c:pt idx="70">
                  <c:v>42695.863263888888</c:v>
                </c:pt>
                <c:pt idx="71">
                  <c:v>42695.863379629627</c:v>
                </c:pt>
                <c:pt idx="72">
                  <c:v>42695.863495370373</c:v>
                </c:pt>
                <c:pt idx="73">
                  <c:v>42695.863611111112</c:v>
                </c:pt>
                <c:pt idx="74">
                  <c:v>42695.863726851851</c:v>
                </c:pt>
                <c:pt idx="75">
                  <c:v>42695.863842592589</c:v>
                </c:pt>
                <c:pt idx="76">
                  <c:v>42695.863958333335</c:v>
                </c:pt>
                <c:pt idx="77">
                  <c:v>42695.864074074074</c:v>
                </c:pt>
                <c:pt idx="78">
                  <c:v>42695.864189814813</c:v>
                </c:pt>
                <c:pt idx="79">
                  <c:v>42695.864305555559</c:v>
                </c:pt>
                <c:pt idx="80">
                  <c:v>42695.864421296297</c:v>
                </c:pt>
                <c:pt idx="81">
                  <c:v>42695.864537037036</c:v>
                </c:pt>
                <c:pt idx="82">
                  <c:v>42695.864652777775</c:v>
                </c:pt>
                <c:pt idx="83">
                  <c:v>42695.864768518521</c:v>
                </c:pt>
                <c:pt idx="84">
                  <c:v>42695.864884259259</c:v>
                </c:pt>
                <c:pt idx="85">
                  <c:v>42695.864999999998</c:v>
                </c:pt>
                <c:pt idx="86">
                  <c:v>42695.865115740744</c:v>
                </c:pt>
                <c:pt idx="87">
                  <c:v>42695.865231481483</c:v>
                </c:pt>
                <c:pt idx="88">
                  <c:v>42695.865347222221</c:v>
                </c:pt>
                <c:pt idx="89">
                  <c:v>42695.86546296296</c:v>
                </c:pt>
                <c:pt idx="90">
                  <c:v>42695.865578703706</c:v>
                </c:pt>
                <c:pt idx="91">
                  <c:v>42695.865694444445</c:v>
                </c:pt>
                <c:pt idx="92">
                  <c:v>42695.865810185183</c:v>
                </c:pt>
                <c:pt idx="93">
                  <c:v>42695.865925925929</c:v>
                </c:pt>
                <c:pt idx="94">
                  <c:v>42695.866041666668</c:v>
                </c:pt>
                <c:pt idx="95">
                  <c:v>42695.866157407407</c:v>
                </c:pt>
                <c:pt idx="96">
                  <c:v>42695.866273148145</c:v>
                </c:pt>
                <c:pt idx="97">
                  <c:v>42695.866388888891</c:v>
                </c:pt>
                <c:pt idx="98">
                  <c:v>42695.86650462963</c:v>
                </c:pt>
                <c:pt idx="99">
                  <c:v>42695.866620370369</c:v>
                </c:pt>
                <c:pt idx="100">
                  <c:v>42695.866736111115</c:v>
                </c:pt>
              </c:numCache>
            </c:numRef>
          </c:cat>
          <c:val>
            <c:numRef>
              <c:f>'CT-Log 2016-11-21 20-31-16'!$R$10:$R$110</c:f>
              <c:numCache>
                <c:formatCode>General</c:formatCode>
                <c:ptCount val="101"/>
                <c:pt idx="0">
                  <c:v>58.5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50.5</c:v>
                </c:pt>
                <c:pt idx="93">
                  <c:v>26</c:v>
                </c:pt>
                <c:pt idx="94">
                  <c:v>24.5</c:v>
                </c:pt>
                <c:pt idx="95">
                  <c:v>24.5</c:v>
                </c:pt>
                <c:pt idx="96">
                  <c:v>25.5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5-42FB-851A-EA1BA7735A10}"/>
            </c:ext>
          </c:extLst>
        </c:ser>
        <c:ser>
          <c:idx val="2"/>
          <c:order val="2"/>
          <c:tx>
            <c:strRef>
              <c:f>'CT-Log 2016-11-21 20-31-16'!$S$9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20-31-16'!$T$10:$T$110</c:f>
              <c:numCache>
                <c:formatCode>[$-F400]h:mm:ss\ AM/PM</c:formatCode>
                <c:ptCount val="101"/>
                <c:pt idx="0">
                  <c:v>42695.855162037034</c:v>
                </c:pt>
                <c:pt idx="1">
                  <c:v>42695.85527777778</c:v>
                </c:pt>
                <c:pt idx="2">
                  <c:v>42695.855393518519</c:v>
                </c:pt>
                <c:pt idx="3">
                  <c:v>42695.855509259258</c:v>
                </c:pt>
                <c:pt idx="4">
                  <c:v>42695.855624999997</c:v>
                </c:pt>
                <c:pt idx="5">
                  <c:v>42695.855740740742</c:v>
                </c:pt>
                <c:pt idx="6">
                  <c:v>42695.855856481481</c:v>
                </c:pt>
                <c:pt idx="7">
                  <c:v>42695.85597222222</c:v>
                </c:pt>
                <c:pt idx="8">
                  <c:v>42695.856087962966</c:v>
                </c:pt>
                <c:pt idx="9">
                  <c:v>42695.856203703705</c:v>
                </c:pt>
                <c:pt idx="10">
                  <c:v>42695.856319444443</c:v>
                </c:pt>
                <c:pt idx="11">
                  <c:v>42695.856435185182</c:v>
                </c:pt>
                <c:pt idx="12">
                  <c:v>42695.856550925928</c:v>
                </c:pt>
                <c:pt idx="13">
                  <c:v>42695.856666666667</c:v>
                </c:pt>
                <c:pt idx="14">
                  <c:v>42695.856782407405</c:v>
                </c:pt>
                <c:pt idx="15">
                  <c:v>42695.856898148151</c:v>
                </c:pt>
                <c:pt idx="16">
                  <c:v>42695.85701388889</c:v>
                </c:pt>
                <c:pt idx="17">
                  <c:v>42695.857129629629</c:v>
                </c:pt>
                <c:pt idx="18">
                  <c:v>42695.857245370367</c:v>
                </c:pt>
                <c:pt idx="19">
                  <c:v>42695.857361111113</c:v>
                </c:pt>
                <c:pt idx="20">
                  <c:v>42695.857476851852</c:v>
                </c:pt>
                <c:pt idx="21">
                  <c:v>42695.857592592591</c:v>
                </c:pt>
                <c:pt idx="22">
                  <c:v>42695.857708333337</c:v>
                </c:pt>
                <c:pt idx="23">
                  <c:v>42695.857824074075</c:v>
                </c:pt>
                <c:pt idx="24">
                  <c:v>42695.857939814814</c:v>
                </c:pt>
                <c:pt idx="25">
                  <c:v>42695.858055555553</c:v>
                </c:pt>
                <c:pt idx="26">
                  <c:v>42695.858171296299</c:v>
                </c:pt>
                <c:pt idx="27">
                  <c:v>42695.858287037037</c:v>
                </c:pt>
                <c:pt idx="28">
                  <c:v>42695.858402777776</c:v>
                </c:pt>
                <c:pt idx="29">
                  <c:v>42695.858518518522</c:v>
                </c:pt>
                <c:pt idx="30">
                  <c:v>42695.858634259261</c:v>
                </c:pt>
                <c:pt idx="31">
                  <c:v>42695.858749999999</c:v>
                </c:pt>
                <c:pt idx="32">
                  <c:v>42695.858865740738</c:v>
                </c:pt>
                <c:pt idx="33">
                  <c:v>42695.858981481484</c:v>
                </c:pt>
                <c:pt idx="34">
                  <c:v>42695.859097222223</c:v>
                </c:pt>
                <c:pt idx="35">
                  <c:v>42695.859212962961</c:v>
                </c:pt>
                <c:pt idx="36">
                  <c:v>42695.8593287037</c:v>
                </c:pt>
                <c:pt idx="37">
                  <c:v>42695.859444444446</c:v>
                </c:pt>
                <c:pt idx="38">
                  <c:v>42695.859560185185</c:v>
                </c:pt>
                <c:pt idx="39">
                  <c:v>42695.859675925924</c:v>
                </c:pt>
                <c:pt idx="40">
                  <c:v>42695.859791666669</c:v>
                </c:pt>
                <c:pt idx="41">
                  <c:v>42695.859907407408</c:v>
                </c:pt>
                <c:pt idx="42">
                  <c:v>42695.860023148147</c:v>
                </c:pt>
                <c:pt idx="43">
                  <c:v>42695.860138888886</c:v>
                </c:pt>
                <c:pt idx="44">
                  <c:v>42695.860254629632</c:v>
                </c:pt>
                <c:pt idx="45">
                  <c:v>42695.86037037037</c:v>
                </c:pt>
                <c:pt idx="46">
                  <c:v>42695.860486111109</c:v>
                </c:pt>
                <c:pt idx="47">
                  <c:v>42695.860601851855</c:v>
                </c:pt>
                <c:pt idx="48">
                  <c:v>42695.860717592594</c:v>
                </c:pt>
                <c:pt idx="49">
                  <c:v>42695.860833333332</c:v>
                </c:pt>
                <c:pt idx="50">
                  <c:v>42695.860949074071</c:v>
                </c:pt>
                <c:pt idx="51">
                  <c:v>42695.861064814817</c:v>
                </c:pt>
                <c:pt idx="52">
                  <c:v>42695.861180555556</c:v>
                </c:pt>
                <c:pt idx="53">
                  <c:v>42695.861296296294</c:v>
                </c:pt>
                <c:pt idx="54">
                  <c:v>42695.86141203704</c:v>
                </c:pt>
                <c:pt idx="55">
                  <c:v>42695.861527777779</c:v>
                </c:pt>
                <c:pt idx="56">
                  <c:v>42695.861643518518</c:v>
                </c:pt>
                <c:pt idx="57">
                  <c:v>42695.861759259256</c:v>
                </c:pt>
                <c:pt idx="58">
                  <c:v>42695.861875000002</c:v>
                </c:pt>
                <c:pt idx="59">
                  <c:v>42695.861990740741</c:v>
                </c:pt>
                <c:pt idx="60">
                  <c:v>42695.86210648148</c:v>
                </c:pt>
                <c:pt idx="61">
                  <c:v>42695.862222222226</c:v>
                </c:pt>
                <c:pt idx="62">
                  <c:v>42695.862337962964</c:v>
                </c:pt>
                <c:pt idx="63">
                  <c:v>42695.862453703703</c:v>
                </c:pt>
                <c:pt idx="64">
                  <c:v>42695.862569444442</c:v>
                </c:pt>
                <c:pt idx="65">
                  <c:v>42695.862685185188</c:v>
                </c:pt>
                <c:pt idx="66">
                  <c:v>42695.862800925926</c:v>
                </c:pt>
                <c:pt idx="67">
                  <c:v>42695.862916666665</c:v>
                </c:pt>
                <c:pt idx="68">
                  <c:v>42695.863032407404</c:v>
                </c:pt>
                <c:pt idx="69">
                  <c:v>42695.86314814815</c:v>
                </c:pt>
                <c:pt idx="70">
                  <c:v>42695.863263888888</c:v>
                </c:pt>
                <c:pt idx="71">
                  <c:v>42695.863379629627</c:v>
                </c:pt>
                <c:pt idx="72">
                  <c:v>42695.863495370373</c:v>
                </c:pt>
                <c:pt idx="73">
                  <c:v>42695.863611111112</c:v>
                </c:pt>
                <c:pt idx="74">
                  <c:v>42695.863726851851</c:v>
                </c:pt>
                <c:pt idx="75">
                  <c:v>42695.863842592589</c:v>
                </c:pt>
                <c:pt idx="76">
                  <c:v>42695.863958333335</c:v>
                </c:pt>
                <c:pt idx="77">
                  <c:v>42695.864074074074</c:v>
                </c:pt>
                <c:pt idx="78">
                  <c:v>42695.864189814813</c:v>
                </c:pt>
                <c:pt idx="79">
                  <c:v>42695.864305555559</c:v>
                </c:pt>
                <c:pt idx="80">
                  <c:v>42695.864421296297</c:v>
                </c:pt>
                <c:pt idx="81">
                  <c:v>42695.864537037036</c:v>
                </c:pt>
                <c:pt idx="82">
                  <c:v>42695.864652777775</c:v>
                </c:pt>
                <c:pt idx="83">
                  <c:v>42695.864768518521</c:v>
                </c:pt>
                <c:pt idx="84">
                  <c:v>42695.864884259259</c:v>
                </c:pt>
                <c:pt idx="85">
                  <c:v>42695.864999999998</c:v>
                </c:pt>
                <c:pt idx="86">
                  <c:v>42695.865115740744</c:v>
                </c:pt>
                <c:pt idx="87">
                  <c:v>42695.865231481483</c:v>
                </c:pt>
                <c:pt idx="88">
                  <c:v>42695.865347222221</c:v>
                </c:pt>
                <c:pt idx="89">
                  <c:v>42695.86546296296</c:v>
                </c:pt>
                <c:pt idx="90">
                  <c:v>42695.865578703706</c:v>
                </c:pt>
                <c:pt idx="91">
                  <c:v>42695.865694444445</c:v>
                </c:pt>
                <c:pt idx="92">
                  <c:v>42695.865810185183</c:v>
                </c:pt>
                <c:pt idx="93">
                  <c:v>42695.865925925929</c:v>
                </c:pt>
                <c:pt idx="94">
                  <c:v>42695.866041666668</c:v>
                </c:pt>
                <c:pt idx="95">
                  <c:v>42695.866157407407</c:v>
                </c:pt>
                <c:pt idx="96">
                  <c:v>42695.866273148145</c:v>
                </c:pt>
                <c:pt idx="97">
                  <c:v>42695.866388888891</c:v>
                </c:pt>
                <c:pt idx="98">
                  <c:v>42695.86650462963</c:v>
                </c:pt>
                <c:pt idx="99">
                  <c:v>42695.866620370369</c:v>
                </c:pt>
                <c:pt idx="100">
                  <c:v>42695.866736111115</c:v>
                </c:pt>
              </c:numCache>
            </c:numRef>
          </c:cat>
          <c:val>
            <c:numRef>
              <c:f>'CT-Log 2016-11-21 20-31-16'!$S$10:$S$110</c:f>
              <c:numCache>
                <c:formatCode>General</c:formatCode>
                <c:ptCount val="101"/>
                <c:pt idx="0">
                  <c:v>24.2</c:v>
                </c:pt>
                <c:pt idx="1">
                  <c:v>28.5</c:v>
                </c:pt>
                <c:pt idx="2">
                  <c:v>28.3</c:v>
                </c:pt>
                <c:pt idx="3">
                  <c:v>28.4</c:v>
                </c:pt>
                <c:pt idx="4">
                  <c:v>28.7</c:v>
                </c:pt>
                <c:pt idx="5">
                  <c:v>28.5</c:v>
                </c:pt>
                <c:pt idx="6">
                  <c:v>28.5</c:v>
                </c:pt>
                <c:pt idx="7">
                  <c:v>28.6</c:v>
                </c:pt>
                <c:pt idx="8">
                  <c:v>28.7</c:v>
                </c:pt>
                <c:pt idx="9">
                  <c:v>28.7</c:v>
                </c:pt>
                <c:pt idx="10">
                  <c:v>28.8</c:v>
                </c:pt>
                <c:pt idx="11">
                  <c:v>28.8</c:v>
                </c:pt>
                <c:pt idx="12">
                  <c:v>28.9</c:v>
                </c:pt>
                <c:pt idx="13">
                  <c:v>28.9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29.1</c:v>
                </c:pt>
                <c:pt idx="18">
                  <c:v>29.1</c:v>
                </c:pt>
                <c:pt idx="19">
                  <c:v>29.1</c:v>
                </c:pt>
                <c:pt idx="20">
                  <c:v>29.1</c:v>
                </c:pt>
                <c:pt idx="21">
                  <c:v>29.1</c:v>
                </c:pt>
                <c:pt idx="22">
                  <c:v>29</c:v>
                </c:pt>
                <c:pt idx="23">
                  <c:v>29</c:v>
                </c:pt>
                <c:pt idx="24">
                  <c:v>29.2</c:v>
                </c:pt>
                <c:pt idx="25">
                  <c:v>29.2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29.4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29.6</c:v>
                </c:pt>
                <c:pt idx="39">
                  <c:v>29.6</c:v>
                </c:pt>
                <c:pt idx="40">
                  <c:v>29.6</c:v>
                </c:pt>
                <c:pt idx="41">
                  <c:v>29.6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29.4</c:v>
                </c:pt>
                <c:pt idx="50">
                  <c:v>29.4</c:v>
                </c:pt>
                <c:pt idx="51">
                  <c:v>29</c:v>
                </c:pt>
                <c:pt idx="52">
                  <c:v>28.9</c:v>
                </c:pt>
                <c:pt idx="53">
                  <c:v>29.1</c:v>
                </c:pt>
                <c:pt idx="54">
                  <c:v>29.6</c:v>
                </c:pt>
                <c:pt idx="55">
                  <c:v>28.6</c:v>
                </c:pt>
                <c:pt idx="56">
                  <c:v>28.5</c:v>
                </c:pt>
                <c:pt idx="57">
                  <c:v>28.9</c:v>
                </c:pt>
                <c:pt idx="58">
                  <c:v>28.9</c:v>
                </c:pt>
                <c:pt idx="59">
                  <c:v>29.2</c:v>
                </c:pt>
                <c:pt idx="60">
                  <c:v>29.2</c:v>
                </c:pt>
                <c:pt idx="61">
                  <c:v>29.2</c:v>
                </c:pt>
                <c:pt idx="62">
                  <c:v>29</c:v>
                </c:pt>
                <c:pt idx="63">
                  <c:v>28.3</c:v>
                </c:pt>
                <c:pt idx="64">
                  <c:v>28.2</c:v>
                </c:pt>
                <c:pt idx="65">
                  <c:v>29</c:v>
                </c:pt>
                <c:pt idx="66">
                  <c:v>29</c:v>
                </c:pt>
                <c:pt idx="67">
                  <c:v>28.9</c:v>
                </c:pt>
                <c:pt idx="68">
                  <c:v>27.9</c:v>
                </c:pt>
                <c:pt idx="69">
                  <c:v>28.9</c:v>
                </c:pt>
                <c:pt idx="70">
                  <c:v>28</c:v>
                </c:pt>
                <c:pt idx="71">
                  <c:v>28.6</c:v>
                </c:pt>
                <c:pt idx="72">
                  <c:v>28.9</c:v>
                </c:pt>
                <c:pt idx="73">
                  <c:v>28.7</c:v>
                </c:pt>
                <c:pt idx="74">
                  <c:v>28.1</c:v>
                </c:pt>
                <c:pt idx="75">
                  <c:v>28.3</c:v>
                </c:pt>
                <c:pt idx="76">
                  <c:v>28.3</c:v>
                </c:pt>
                <c:pt idx="77">
                  <c:v>28.2</c:v>
                </c:pt>
                <c:pt idx="78">
                  <c:v>28.4</c:v>
                </c:pt>
                <c:pt idx="79">
                  <c:v>28.2</c:v>
                </c:pt>
                <c:pt idx="80">
                  <c:v>28.3</c:v>
                </c:pt>
                <c:pt idx="81">
                  <c:v>28.6</c:v>
                </c:pt>
                <c:pt idx="82">
                  <c:v>28.4</c:v>
                </c:pt>
                <c:pt idx="83">
                  <c:v>28.6</c:v>
                </c:pt>
                <c:pt idx="84">
                  <c:v>28.4</c:v>
                </c:pt>
                <c:pt idx="85">
                  <c:v>28.2</c:v>
                </c:pt>
                <c:pt idx="86">
                  <c:v>28.5</c:v>
                </c:pt>
                <c:pt idx="87">
                  <c:v>28.8</c:v>
                </c:pt>
                <c:pt idx="88">
                  <c:v>28.3</c:v>
                </c:pt>
                <c:pt idx="89">
                  <c:v>28.3</c:v>
                </c:pt>
                <c:pt idx="90">
                  <c:v>28.2</c:v>
                </c:pt>
                <c:pt idx="91">
                  <c:v>28.4</c:v>
                </c:pt>
                <c:pt idx="92">
                  <c:v>23.7</c:v>
                </c:pt>
                <c:pt idx="93">
                  <c:v>18.3</c:v>
                </c:pt>
                <c:pt idx="94">
                  <c:v>18.100000000000001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7.8</c:v>
                </c:pt>
                <c:pt idx="98">
                  <c:v>7.9</c:v>
                </c:pt>
                <c:pt idx="99">
                  <c:v>7.9</c:v>
                </c:pt>
                <c:pt idx="100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5-42FB-851A-EA1BA773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80392"/>
        <c:axId val="400485312"/>
      </c:lineChart>
      <c:catAx>
        <c:axId val="40048039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5312"/>
        <c:crosses val="autoZero"/>
        <c:auto val="1"/>
        <c:lblAlgn val="ctr"/>
        <c:lblOffset val="100"/>
        <c:noMultiLvlLbl val="0"/>
      </c:catAx>
      <c:valAx>
        <c:axId val="4004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12</xdr:row>
      <xdr:rowOff>104775</xdr:rowOff>
    </xdr:from>
    <xdr:to>
      <xdr:col>31</xdr:col>
      <xdr:colOff>457200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tabSelected="1" workbookViewId="0">
      <selection activeCell="I8" sqref="I8"/>
    </sheetView>
  </sheetViews>
  <sheetFormatPr defaultRowHeight="14.4" x14ac:dyDescent="0.3"/>
  <cols>
    <col min="11" max="11" width="12" bestFit="1" customWidth="1"/>
    <col min="20" max="20" width="15.88671875" bestFit="1" customWidth="1"/>
  </cols>
  <sheetData>
    <row r="1" spans="1:20" x14ac:dyDescent="0.3">
      <c r="A1" t="s">
        <v>0</v>
      </c>
      <c r="B1" t="s">
        <v>1</v>
      </c>
      <c r="F1" t="s">
        <v>29</v>
      </c>
      <c r="G1" t="s">
        <v>30</v>
      </c>
      <c r="H1" t="s">
        <v>12</v>
      </c>
      <c r="J1" t="s">
        <v>31</v>
      </c>
      <c r="M1" t="s">
        <v>35</v>
      </c>
      <c r="N1">
        <f xml:space="preserve"> K4/K7</f>
        <v>588150.6626876673</v>
      </c>
    </row>
    <row r="2" spans="1:20" x14ac:dyDescent="0.3">
      <c r="A2" t="s">
        <v>2</v>
      </c>
      <c r="B2" t="s">
        <v>3</v>
      </c>
      <c r="F2">
        <v>1</v>
      </c>
      <c r="G2">
        <v>2</v>
      </c>
      <c r="H2">
        <v>915.486949955417</v>
      </c>
      <c r="J2">
        <v>2048000000</v>
      </c>
    </row>
    <row r="3" spans="1:20" x14ac:dyDescent="0.3">
      <c r="A3" t="s">
        <v>4</v>
      </c>
      <c r="B3" t="s">
        <v>5</v>
      </c>
      <c r="F3">
        <v>2</v>
      </c>
      <c r="G3">
        <v>2</v>
      </c>
      <c r="H3">
        <v>914.27569756726496</v>
      </c>
      <c r="J3" t="s">
        <v>32</v>
      </c>
      <c r="K3">
        <f>J2*G6</f>
        <v>16384000000</v>
      </c>
    </row>
    <row r="4" spans="1:20" x14ac:dyDescent="0.3">
      <c r="A4" t="s">
        <v>6</v>
      </c>
      <c r="B4" t="s">
        <v>7</v>
      </c>
      <c r="F4">
        <v>3</v>
      </c>
      <c r="G4">
        <v>2</v>
      </c>
      <c r="H4">
        <v>966.564612345829</v>
      </c>
      <c r="J4" t="s">
        <v>33</v>
      </c>
      <c r="K4">
        <f>K3/H6</f>
        <v>16950755.066685535</v>
      </c>
    </row>
    <row r="5" spans="1:20" x14ac:dyDescent="0.3">
      <c r="A5" t="s">
        <v>8</v>
      </c>
      <c r="B5" t="s">
        <v>9</v>
      </c>
      <c r="F5">
        <v>4</v>
      </c>
      <c r="G5">
        <v>2</v>
      </c>
      <c r="H5">
        <v>918.96095078829603</v>
      </c>
      <c r="J5" t="s">
        <v>36</v>
      </c>
      <c r="K5">
        <f>K4/1000000</f>
        <v>16.950755066685534</v>
      </c>
    </row>
    <row r="6" spans="1:20" x14ac:dyDescent="0.3">
      <c r="G6">
        <f>SUM(G2:G5)</f>
        <v>8</v>
      </c>
      <c r="H6">
        <f>MAX(H2:H5)</f>
        <v>966.564612345829</v>
      </c>
    </row>
    <row r="7" spans="1:20" x14ac:dyDescent="0.3">
      <c r="A7" t="s">
        <v>10</v>
      </c>
      <c r="B7" t="s">
        <v>11</v>
      </c>
      <c r="J7" t="s">
        <v>34</v>
      </c>
      <c r="K7">
        <f>AVERAGE(S10:S102)</f>
        <v>28.820430107526885</v>
      </c>
    </row>
    <row r="9" spans="1:20" x14ac:dyDescent="0.3">
      <c r="A9" t="s">
        <v>12</v>
      </c>
      <c r="B9" t="s">
        <v>13</v>
      </c>
      <c r="C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16</v>
      </c>
      <c r="L9" t="s">
        <v>17</v>
      </c>
      <c r="M9" t="s">
        <v>18</v>
      </c>
      <c r="N9" t="s">
        <v>19</v>
      </c>
      <c r="O9" t="s">
        <v>21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</row>
    <row r="10" spans="1:20" x14ac:dyDescent="0.3">
      <c r="A10" s="1">
        <v>42695.855162037034</v>
      </c>
      <c r="B10">
        <v>68</v>
      </c>
      <c r="C10">
        <v>64</v>
      </c>
      <c r="F10">
        <v>52</v>
      </c>
      <c r="G10">
        <v>68</v>
      </c>
      <c r="H10">
        <v>49</v>
      </c>
      <c r="I10">
        <v>3292.64</v>
      </c>
      <c r="K10">
        <v>49</v>
      </c>
      <c r="L10">
        <v>64</v>
      </c>
      <c r="M10">
        <v>68</v>
      </c>
      <c r="N10">
        <v>3292.64</v>
      </c>
      <c r="O10">
        <v>24.2</v>
      </c>
      <c r="Q10">
        <f>AVERAGE(B10:C10)</f>
        <v>66</v>
      </c>
      <c r="R10">
        <f xml:space="preserve"> AVERAGE(H10,M10)</f>
        <v>58.5</v>
      </c>
      <c r="S10">
        <f>O10</f>
        <v>24.2</v>
      </c>
      <c r="T10" s="2">
        <f>A10</f>
        <v>42695.855162037034</v>
      </c>
    </row>
    <row r="11" spans="1:20" x14ac:dyDescent="0.3">
      <c r="A11" s="1">
        <v>42695.85527777778</v>
      </c>
      <c r="B11">
        <v>73</v>
      </c>
      <c r="C11">
        <v>70</v>
      </c>
      <c r="F11">
        <v>52</v>
      </c>
      <c r="G11">
        <v>73</v>
      </c>
      <c r="H11">
        <v>100</v>
      </c>
      <c r="I11">
        <v>3292.64</v>
      </c>
      <c r="K11">
        <v>49</v>
      </c>
      <c r="L11">
        <v>71</v>
      </c>
      <c r="M11">
        <v>100</v>
      </c>
      <c r="N11">
        <v>3292.64</v>
      </c>
      <c r="O11">
        <v>28.5</v>
      </c>
      <c r="Q11">
        <f t="shared" ref="Q11:Q74" si="0">AVERAGE(B11:C11)</f>
        <v>71.5</v>
      </c>
      <c r="R11">
        <f t="shared" ref="R11:R74" si="1" xml:space="preserve"> AVERAGE(H11,M11)</f>
        <v>100</v>
      </c>
      <c r="S11">
        <f t="shared" ref="S11:S74" si="2">O11</f>
        <v>28.5</v>
      </c>
      <c r="T11" s="2">
        <f t="shared" ref="T11:T74" si="3">A11</f>
        <v>42695.85527777778</v>
      </c>
    </row>
    <row r="12" spans="1:20" x14ac:dyDescent="0.3">
      <c r="A12" s="1">
        <v>42695.855393518519</v>
      </c>
      <c r="B12">
        <v>74</v>
      </c>
      <c r="C12">
        <v>72</v>
      </c>
      <c r="F12">
        <v>52</v>
      </c>
      <c r="G12">
        <v>74</v>
      </c>
      <c r="H12">
        <v>100</v>
      </c>
      <c r="I12">
        <v>3292.64</v>
      </c>
      <c r="K12">
        <v>49</v>
      </c>
      <c r="L12">
        <v>72</v>
      </c>
      <c r="M12">
        <v>100</v>
      </c>
      <c r="N12">
        <v>3292.64</v>
      </c>
      <c r="O12">
        <v>28.3</v>
      </c>
      <c r="Q12">
        <f t="shared" si="0"/>
        <v>73</v>
      </c>
      <c r="R12">
        <f t="shared" si="1"/>
        <v>100</v>
      </c>
      <c r="S12">
        <f t="shared" si="2"/>
        <v>28.3</v>
      </c>
      <c r="T12" s="2">
        <f t="shared" si="3"/>
        <v>42695.855393518519</v>
      </c>
    </row>
    <row r="13" spans="1:20" x14ac:dyDescent="0.3">
      <c r="A13" s="1">
        <v>42695.855509259258</v>
      </c>
      <c r="B13">
        <v>76</v>
      </c>
      <c r="C13">
        <v>73</v>
      </c>
      <c r="F13">
        <v>52</v>
      </c>
      <c r="G13">
        <v>76</v>
      </c>
      <c r="H13">
        <v>100</v>
      </c>
      <c r="I13">
        <v>3292.64</v>
      </c>
      <c r="K13">
        <v>49</v>
      </c>
      <c r="L13">
        <v>73</v>
      </c>
      <c r="M13">
        <v>100</v>
      </c>
      <c r="N13">
        <v>3292.64</v>
      </c>
      <c r="O13">
        <v>28.4</v>
      </c>
      <c r="Q13">
        <f t="shared" si="0"/>
        <v>74.5</v>
      </c>
      <c r="R13">
        <f t="shared" si="1"/>
        <v>100</v>
      </c>
      <c r="S13">
        <f t="shared" si="2"/>
        <v>28.4</v>
      </c>
      <c r="T13" s="2">
        <f t="shared" si="3"/>
        <v>42695.855509259258</v>
      </c>
    </row>
    <row r="14" spans="1:20" x14ac:dyDescent="0.3">
      <c r="A14" s="1">
        <v>42695.855624999997</v>
      </c>
      <c r="B14">
        <v>76</v>
      </c>
      <c r="C14">
        <v>75</v>
      </c>
      <c r="F14">
        <v>52</v>
      </c>
      <c r="G14">
        <v>78</v>
      </c>
      <c r="H14">
        <v>100</v>
      </c>
      <c r="I14">
        <v>3292.64</v>
      </c>
      <c r="K14">
        <v>49</v>
      </c>
      <c r="L14">
        <v>75</v>
      </c>
      <c r="M14">
        <v>100</v>
      </c>
      <c r="N14">
        <v>3292.64</v>
      </c>
      <c r="O14">
        <v>28.7</v>
      </c>
      <c r="Q14">
        <f t="shared" si="0"/>
        <v>75.5</v>
      </c>
      <c r="R14">
        <f t="shared" si="1"/>
        <v>100</v>
      </c>
      <c r="S14">
        <f t="shared" si="2"/>
        <v>28.7</v>
      </c>
      <c r="T14" s="2">
        <f t="shared" si="3"/>
        <v>42695.855624999997</v>
      </c>
    </row>
    <row r="15" spans="1:20" x14ac:dyDescent="0.3">
      <c r="A15" s="1">
        <v>42695.855740740742</v>
      </c>
      <c r="B15">
        <v>79</v>
      </c>
      <c r="C15">
        <v>75</v>
      </c>
      <c r="F15">
        <v>52</v>
      </c>
      <c r="G15">
        <v>79</v>
      </c>
      <c r="H15">
        <v>100</v>
      </c>
      <c r="I15">
        <v>3292.64</v>
      </c>
      <c r="K15">
        <v>49</v>
      </c>
      <c r="L15">
        <v>75</v>
      </c>
      <c r="M15">
        <v>100</v>
      </c>
      <c r="N15">
        <v>3292.64</v>
      </c>
      <c r="O15">
        <v>28.5</v>
      </c>
      <c r="Q15">
        <f t="shared" si="0"/>
        <v>77</v>
      </c>
      <c r="R15">
        <f t="shared" si="1"/>
        <v>100</v>
      </c>
      <c r="S15">
        <f t="shared" si="2"/>
        <v>28.5</v>
      </c>
      <c r="T15" s="2">
        <f t="shared" si="3"/>
        <v>42695.855740740742</v>
      </c>
    </row>
    <row r="16" spans="1:20" x14ac:dyDescent="0.3">
      <c r="A16" s="1">
        <v>42695.855856481481</v>
      </c>
      <c r="B16">
        <v>78</v>
      </c>
      <c r="C16">
        <v>77</v>
      </c>
      <c r="F16">
        <v>52</v>
      </c>
      <c r="G16">
        <v>79</v>
      </c>
      <c r="H16">
        <v>100</v>
      </c>
      <c r="I16">
        <v>3292.64</v>
      </c>
      <c r="K16">
        <v>49</v>
      </c>
      <c r="L16">
        <v>77</v>
      </c>
      <c r="M16">
        <v>100</v>
      </c>
      <c r="N16">
        <v>3292.64</v>
      </c>
      <c r="O16">
        <v>28.5</v>
      </c>
      <c r="Q16">
        <f t="shared" si="0"/>
        <v>77.5</v>
      </c>
      <c r="R16">
        <f t="shared" si="1"/>
        <v>100</v>
      </c>
      <c r="S16">
        <f t="shared" si="2"/>
        <v>28.5</v>
      </c>
      <c r="T16" s="2">
        <f t="shared" si="3"/>
        <v>42695.855856481481</v>
      </c>
    </row>
    <row r="17" spans="1:20" x14ac:dyDescent="0.3">
      <c r="A17" s="1">
        <v>42695.85597222222</v>
      </c>
      <c r="B17">
        <v>80</v>
      </c>
      <c r="C17">
        <v>79</v>
      </c>
      <c r="F17">
        <v>52</v>
      </c>
      <c r="G17">
        <v>80</v>
      </c>
      <c r="H17">
        <v>100</v>
      </c>
      <c r="I17">
        <v>3292.64</v>
      </c>
      <c r="K17">
        <v>49</v>
      </c>
      <c r="L17">
        <v>79</v>
      </c>
      <c r="M17">
        <v>100</v>
      </c>
      <c r="N17">
        <v>3292.64</v>
      </c>
      <c r="O17">
        <v>28.6</v>
      </c>
      <c r="Q17">
        <f t="shared" si="0"/>
        <v>79.5</v>
      </c>
      <c r="R17">
        <f t="shared" si="1"/>
        <v>100</v>
      </c>
      <c r="S17">
        <f t="shared" si="2"/>
        <v>28.6</v>
      </c>
      <c r="T17" s="2">
        <f t="shared" si="3"/>
        <v>42695.85597222222</v>
      </c>
    </row>
    <row r="18" spans="1:20" x14ac:dyDescent="0.3">
      <c r="A18" s="1">
        <v>42695.856087962966</v>
      </c>
      <c r="B18">
        <v>83</v>
      </c>
      <c r="C18">
        <v>80</v>
      </c>
      <c r="F18">
        <v>52</v>
      </c>
      <c r="G18">
        <v>83</v>
      </c>
      <c r="H18">
        <v>100</v>
      </c>
      <c r="I18">
        <v>3292.64</v>
      </c>
      <c r="K18">
        <v>49</v>
      </c>
      <c r="L18">
        <v>80</v>
      </c>
      <c r="M18">
        <v>100</v>
      </c>
      <c r="N18">
        <v>3292.64</v>
      </c>
      <c r="O18">
        <v>28.7</v>
      </c>
      <c r="Q18">
        <f t="shared" si="0"/>
        <v>81.5</v>
      </c>
      <c r="R18">
        <f t="shared" si="1"/>
        <v>100</v>
      </c>
      <c r="S18">
        <f t="shared" si="2"/>
        <v>28.7</v>
      </c>
      <c r="T18" s="2">
        <f t="shared" si="3"/>
        <v>42695.856087962966</v>
      </c>
    </row>
    <row r="19" spans="1:20" x14ac:dyDescent="0.3">
      <c r="A19" s="1">
        <v>42695.856203703705</v>
      </c>
      <c r="B19">
        <v>84</v>
      </c>
      <c r="C19">
        <v>81</v>
      </c>
      <c r="F19">
        <v>52</v>
      </c>
      <c r="G19">
        <v>84</v>
      </c>
      <c r="H19">
        <v>100</v>
      </c>
      <c r="I19">
        <v>3292.64</v>
      </c>
      <c r="K19">
        <v>49</v>
      </c>
      <c r="L19">
        <v>81</v>
      </c>
      <c r="M19">
        <v>100</v>
      </c>
      <c r="N19">
        <v>3292.64</v>
      </c>
      <c r="O19">
        <v>28.7</v>
      </c>
      <c r="Q19">
        <f t="shared" si="0"/>
        <v>82.5</v>
      </c>
      <c r="R19">
        <f t="shared" si="1"/>
        <v>100</v>
      </c>
      <c r="S19">
        <f t="shared" si="2"/>
        <v>28.7</v>
      </c>
      <c r="T19" s="2">
        <f t="shared" si="3"/>
        <v>42695.856203703705</v>
      </c>
    </row>
    <row r="20" spans="1:20" x14ac:dyDescent="0.3">
      <c r="A20" s="1">
        <v>42695.856319444443</v>
      </c>
      <c r="B20">
        <v>84</v>
      </c>
      <c r="C20">
        <v>81</v>
      </c>
      <c r="F20">
        <v>52</v>
      </c>
      <c r="G20">
        <v>84</v>
      </c>
      <c r="H20">
        <v>100</v>
      </c>
      <c r="I20">
        <v>3292.64</v>
      </c>
      <c r="K20">
        <v>49</v>
      </c>
      <c r="L20">
        <v>82</v>
      </c>
      <c r="M20">
        <v>100</v>
      </c>
      <c r="N20">
        <v>3292.64</v>
      </c>
      <c r="O20">
        <v>28.8</v>
      </c>
      <c r="Q20">
        <f t="shared" si="0"/>
        <v>82.5</v>
      </c>
      <c r="R20">
        <f t="shared" si="1"/>
        <v>100</v>
      </c>
      <c r="S20">
        <f t="shared" si="2"/>
        <v>28.8</v>
      </c>
      <c r="T20" s="2">
        <f t="shared" si="3"/>
        <v>42695.856319444443</v>
      </c>
    </row>
    <row r="21" spans="1:20" x14ac:dyDescent="0.3">
      <c r="A21" s="1">
        <v>42695.856435185182</v>
      </c>
      <c r="B21">
        <v>87</v>
      </c>
      <c r="C21">
        <v>82</v>
      </c>
      <c r="F21">
        <v>52</v>
      </c>
      <c r="G21">
        <v>87</v>
      </c>
      <c r="H21">
        <v>100</v>
      </c>
      <c r="I21">
        <v>3292.64</v>
      </c>
      <c r="K21">
        <v>49</v>
      </c>
      <c r="L21">
        <v>83</v>
      </c>
      <c r="M21">
        <v>100</v>
      </c>
      <c r="N21">
        <v>3292.64</v>
      </c>
      <c r="O21">
        <v>28.8</v>
      </c>
      <c r="Q21">
        <f t="shared" si="0"/>
        <v>84.5</v>
      </c>
      <c r="R21">
        <f t="shared" si="1"/>
        <v>100</v>
      </c>
      <c r="S21">
        <f t="shared" si="2"/>
        <v>28.8</v>
      </c>
      <c r="T21" s="2">
        <f t="shared" si="3"/>
        <v>42695.856435185182</v>
      </c>
    </row>
    <row r="22" spans="1:20" x14ac:dyDescent="0.3">
      <c r="A22" s="1">
        <v>42695.856550925928</v>
      </c>
      <c r="B22">
        <v>87</v>
      </c>
      <c r="C22">
        <v>84</v>
      </c>
      <c r="F22">
        <v>52</v>
      </c>
      <c r="G22">
        <v>87</v>
      </c>
      <c r="H22">
        <v>100</v>
      </c>
      <c r="I22">
        <v>3292.64</v>
      </c>
      <c r="K22">
        <v>49</v>
      </c>
      <c r="L22">
        <v>84</v>
      </c>
      <c r="M22">
        <v>100</v>
      </c>
      <c r="N22">
        <v>3292.64</v>
      </c>
      <c r="O22">
        <v>28.9</v>
      </c>
      <c r="Q22">
        <f t="shared" si="0"/>
        <v>85.5</v>
      </c>
      <c r="R22">
        <f t="shared" si="1"/>
        <v>100</v>
      </c>
      <c r="S22">
        <f t="shared" si="2"/>
        <v>28.9</v>
      </c>
      <c r="T22" s="2">
        <f t="shared" si="3"/>
        <v>42695.856550925928</v>
      </c>
    </row>
    <row r="23" spans="1:20" x14ac:dyDescent="0.3">
      <c r="A23" s="1">
        <v>42695.856666666667</v>
      </c>
      <c r="B23">
        <v>88</v>
      </c>
      <c r="C23">
        <v>85</v>
      </c>
      <c r="F23">
        <v>52</v>
      </c>
      <c r="G23">
        <v>89</v>
      </c>
      <c r="H23">
        <v>100</v>
      </c>
      <c r="I23">
        <v>3292.64</v>
      </c>
      <c r="K23">
        <v>49</v>
      </c>
      <c r="L23">
        <v>85</v>
      </c>
      <c r="M23">
        <v>100</v>
      </c>
      <c r="N23">
        <v>3292.64</v>
      </c>
      <c r="O23">
        <v>28.9</v>
      </c>
      <c r="Q23">
        <f t="shared" si="0"/>
        <v>86.5</v>
      </c>
      <c r="R23">
        <f t="shared" si="1"/>
        <v>100</v>
      </c>
      <c r="S23">
        <f t="shared" si="2"/>
        <v>28.9</v>
      </c>
      <c r="T23" s="2">
        <f t="shared" si="3"/>
        <v>42695.856666666667</v>
      </c>
    </row>
    <row r="24" spans="1:20" x14ac:dyDescent="0.3">
      <c r="A24" s="1">
        <v>42695.856782407405</v>
      </c>
      <c r="B24">
        <v>89</v>
      </c>
      <c r="C24">
        <v>86</v>
      </c>
      <c r="F24">
        <v>52</v>
      </c>
      <c r="G24">
        <v>89</v>
      </c>
      <c r="H24">
        <v>100</v>
      </c>
      <c r="I24">
        <v>3292.64</v>
      </c>
      <c r="K24">
        <v>49</v>
      </c>
      <c r="L24">
        <v>87</v>
      </c>
      <c r="M24">
        <v>100</v>
      </c>
      <c r="N24">
        <v>3292.64</v>
      </c>
      <c r="O24">
        <v>29</v>
      </c>
      <c r="Q24">
        <f t="shared" si="0"/>
        <v>87.5</v>
      </c>
      <c r="R24">
        <f t="shared" si="1"/>
        <v>100</v>
      </c>
      <c r="S24">
        <f t="shared" si="2"/>
        <v>29</v>
      </c>
      <c r="T24" s="2">
        <f t="shared" si="3"/>
        <v>42695.856782407405</v>
      </c>
    </row>
    <row r="25" spans="1:20" x14ac:dyDescent="0.3">
      <c r="A25" s="1">
        <v>42695.856898148151</v>
      </c>
      <c r="B25">
        <v>89</v>
      </c>
      <c r="C25">
        <v>86</v>
      </c>
      <c r="F25">
        <v>52</v>
      </c>
      <c r="G25">
        <v>89</v>
      </c>
      <c r="H25">
        <v>100</v>
      </c>
      <c r="I25">
        <v>3292.64</v>
      </c>
      <c r="K25">
        <v>49</v>
      </c>
      <c r="L25">
        <v>87</v>
      </c>
      <c r="M25">
        <v>100</v>
      </c>
      <c r="N25">
        <v>3292.64</v>
      </c>
      <c r="O25">
        <v>29</v>
      </c>
      <c r="Q25">
        <f t="shared" si="0"/>
        <v>87.5</v>
      </c>
      <c r="R25">
        <f t="shared" si="1"/>
        <v>100</v>
      </c>
      <c r="S25">
        <f t="shared" si="2"/>
        <v>29</v>
      </c>
      <c r="T25" s="2">
        <f t="shared" si="3"/>
        <v>42695.856898148151</v>
      </c>
    </row>
    <row r="26" spans="1:20" x14ac:dyDescent="0.3">
      <c r="A26" s="1">
        <v>42695.85701388889</v>
      </c>
      <c r="B26">
        <v>89</v>
      </c>
      <c r="C26">
        <v>87</v>
      </c>
      <c r="F26">
        <v>52</v>
      </c>
      <c r="G26">
        <v>90</v>
      </c>
      <c r="H26">
        <v>100</v>
      </c>
      <c r="I26">
        <v>3292.64</v>
      </c>
      <c r="K26">
        <v>49</v>
      </c>
      <c r="L26">
        <v>87</v>
      </c>
      <c r="M26">
        <v>100</v>
      </c>
      <c r="N26">
        <v>3292.64</v>
      </c>
      <c r="O26">
        <v>29</v>
      </c>
      <c r="Q26">
        <f t="shared" si="0"/>
        <v>88</v>
      </c>
      <c r="R26">
        <f t="shared" si="1"/>
        <v>100</v>
      </c>
      <c r="S26">
        <f t="shared" si="2"/>
        <v>29</v>
      </c>
      <c r="T26" s="2">
        <f t="shared" si="3"/>
        <v>42695.85701388889</v>
      </c>
    </row>
    <row r="27" spans="1:20" x14ac:dyDescent="0.3">
      <c r="A27" s="1">
        <v>42695.857129629629</v>
      </c>
      <c r="B27">
        <v>91</v>
      </c>
      <c r="C27">
        <v>88</v>
      </c>
      <c r="F27">
        <v>52</v>
      </c>
      <c r="G27">
        <v>91</v>
      </c>
      <c r="H27">
        <v>100</v>
      </c>
      <c r="I27">
        <v>3292.64</v>
      </c>
      <c r="K27">
        <v>49</v>
      </c>
      <c r="L27">
        <v>88</v>
      </c>
      <c r="M27">
        <v>100</v>
      </c>
      <c r="N27">
        <v>3292.64</v>
      </c>
      <c r="O27">
        <v>29.1</v>
      </c>
      <c r="Q27">
        <f t="shared" si="0"/>
        <v>89.5</v>
      </c>
      <c r="R27">
        <f t="shared" si="1"/>
        <v>100</v>
      </c>
      <c r="S27">
        <f t="shared" si="2"/>
        <v>29.1</v>
      </c>
      <c r="T27" s="2">
        <f t="shared" si="3"/>
        <v>42695.857129629629</v>
      </c>
    </row>
    <row r="28" spans="1:20" x14ac:dyDescent="0.3">
      <c r="A28" s="1">
        <v>42695.857245370367</v>
      </c>
      <c r="B28">
        <v>91</v>
      </c>
      <c r="C28">
        <v>88</v>
      </c>
      <c r="F28">
        <v>52</v>
      </c>
      <c r="G28">
        <v>91</v>
      </c>
      <c r="H28">
        <v>100</v>
      </c>
      <c r="I28">
        <v>3292.64</v>
      </c>
      <c r="K28">
        <v>49</v>
      </c>
      <c r="L28">
        <v>88</v>
      </c>
      <c r="M28">
        <v>100</v>
      </c>
      <c r="N28">
        <v>3292.64</v>
      </c>
      <c r="O28">
        <v>29.1</v>
      </c>
      <c r="Q28">
        <f t="shared" si="0"/>
        <v>89.5</v>
      </c>
      <c r="R28">
        <f t="shared" si="1"/>
        <v>100</v>
      </c>
      <c r="S28">
        <f t="shared" si="2"/>
        <v>29.1</v>
      </c>
      <c r="T28" s="2">
        <f t="shared" si="3"/>
        <v>42695.857245370367</v>
      </c>
    </row>
    <row r="29" spans="1:20" x14ac:dyDescent="0.3">
      <c r="A29" s="1">
        <v>42695.857361111113</v>
      </c>
      <c r="B29">
        <v>90</v>
      </c>
      <c r="C29">
        <v>88</v>
      </c>
      <c r="F29">
        <v>52</v>
      </c>
      <c r="G29">
        <v>92</v>
      </c>
      <c r="H29">
        <v>100</v>
      </c>
      <c r="I29">
        <v>3292.64</v>
      </c>
      <c r="K29">
        <v>49</v>
      </c>
      <c r="L29">
        <v>89</v>
      </c>
      <c r="M29">
        <v>100</v>
      </c>
      <c r="N29">
        <v>3292.64</v>
      </c>
      <c r="O29">
        <v>29.1</v>
      </c>
      <c r="Q29">
        <f t="shared" si="0"/>
        <v>89</v>
      </c>
      <c r="R29">
        <f t="shared" si="1"/>
        <v>100</v>
      </c>
      <c r="S29">
        <f t="shared" si="2"/>
        <v>29.1</v>
      </c>
      <c r="T29" s="2">
        <f t="shared" si="3"/>
        <v>42695.857361111113</v>
      </c>
    </row>
    <row r="30" spans="1:20" x14ac:dyDescent="0.3">
      <c r="A30" s="1">
        <v>42695.857476851852</v>
      </c>
      <c r="B30">
        <v>92</v>
      </c>
      <c r="C30">
        <v>89</v>
      </c>
      <c r="F30">
        <v>52</v>
      </c>
      <c r="G30">
        <v>92</v>
      </c>
      <c r="H30">
        <v>100</v>
      </c>
      <c r="I30">
        <v>3292.64</v>
      </c>
      <c r="K30">
        <v>49</v>
      </c>
      <c r="L30">
        <v>90</v>
      </c>
      <c r="M30">
        <v>100</v>
      </c>
      <c r="N30">
        <v>3292.64</v>
      </c>
      <c r="O30">
        <v>29.1</v>
      </c>
      <c r="Q30">
        <f t="shared" si="0"/>
        <v>90.5</v>
      </c>
      <c r="R30">
        <f t="shared" si="1"/>
        <v>100</v>
      </c>
      <c r="S30">
        <f t="shared" si="2"/>
        <v>29.1</v>
      </c>
      <c r="T30" s="2">
        <f t="shared" si="3"/>
        <v>42695.857476851852</v>
      </c>
    </row>
    <row r="31" spans="1:20" x14ac:dyDescent="0.3">
      <c r="A31" s="1">
        <v>42695.857592592591</v>
      </c>
      <c r="B31">
        <v>93</v>
      </c>
      <c r="C31">
        <v>90</v>
      </c>
      <c r="F31">
        <v>52</v>
      </c>
      <c r="G31">
        <v>93</v>
      </c>
      <c r="H31">
        <v>100</v>
      </c>
      <c r="I31">
        <v>3292.64</v>
      </c>
      <c r="K31">
        <v>49</v>
      </c>
      <c r="L31">
        <v>91</v>
      </c>
      <c r="M31">
        <v>100</v>
      </c>
      <c r="N31">
        <v>3292.64</v>
      </c>
      <c r="O31">
        <v>29.1</v>
      </c>
      <c r="Q31">
        <f t="shared" si="0"/>
        <v>91.5</v>
      </c>
      <c r="R31">
        <f t="shared" si="1"/>
        <v>100</v>
      </c>
      <c r="S31">
        <f t="shared" si="2"/>
        <v>29.1</v>
      </c>
      <c r="T31" s="2">
        <f t="shared" si="3"/>
        <v>42695.857592592591</v>
      </c>
    </row>
    <row r="32" spans="1:20" x14ac:dyDescent="0.3">
      <c r="A32" s="1">
        <v>42695.857708333337</v>
      </c>
      <c r="B32">
        <v>93</v>
      </c>
      <c r="C32">
        <v>92</v>
      </c>
      <c r="F32">
        <v>52</v>
      </c>
      <c r="G32">
        <v>94</v>
      </c>
      <c r="H32">
        <v>100</v>
      </c>
      <c r="I32">
        <v>3292.64</v>
      </c>
      <c r="K32">
        <v>49</v>
      </c>
      <c r="L32">
        <v>92</v>
      </c>
      <c r="M32">
        <v>100</v>
      </c>
      <c r="N32">
        <v>3292.64</v>
      </c>
      <c r="O32">
        <v>29</v>
      </c>
      <c r="Q32">
        <f t="shared" si="0"/>
        <v>92.5</v>
      </c>
      <c r="R32">
        <f t="shared" si="1"/>
        <v>100</v>
      </c>
      <c r="S32">
        <f t="shared" si="2"/>
        <v>29</v>
      </c>
      <c r="T32" s="2">
        <f t="shared" si="3"/>
        <v>42695.857708333337</v>
      </c>
    </row>
    <row r="33" spans="1:20" x14ac:dyDescent="0.3">
      <c r="A33" s="1">
        <v>42695.857824074075</v>
      </c>
      <c r="B33">
        <v>94</v>
      </c>
      <c r="C33">
        <v>92</v>
      </c>
      <c r="F33">
        <v>52</v>
      </c>
      <c r="G33">
        <v>95</v>
      </c>
      <c r="H33">
        <v>100</v>
      </c>
      <c r="I33">
        <v>3292.64</v>
      </c>
      <c r="K33">
        <v>49</v>
      </c>
      <c r="L33">
        <v>92</v>
      </c>
      <c r="M33">
        <v>100</v>
      </c>
      <c r="N33">
        <v>3292.64</v>
      </c>
      <c r="O33">
        <v>29</v>
      </c>
      <c r="Q33">
        <f t="shared" si="0"/>
        <v>93</v>
      </c>
      <c r="R33">
        <f t="shared" si="1"/>
        <v>100</v>
      </c>
      <c r="S33">
        <f t="shared" si="2"/>
        <v>29</v>
      </c>
      <c r="T33" s="2">
        <f t="shared" si="3"/>
        <v>42695.857824074075</v>
      </c>
    </row>
    <row r="34" spans="1:20" x14ac:dyDescent="0.3">
      <c r="A34" s="1">
        <v>42695.857939814814</v>
      </c>
      <c r="B34">
        <v>96</v>
      </c>
      <c r="C34">
        <v>91</v>
      </c>
      <c r="F34">
        <v>52</v>
      </c>
      <c r="G34">
        <v>96</v>
      </c>
      <c r="H34">
        <v>100</v>
      </c>
      <c r="I34">
        <v>3292.64</v>
      </c>
      <c r="K34">
        <v>49</v>
      </c>
      <c r="L34">
        <v>93</v>
      </c>
      <c r="M34">
        <v>100</v>
      </c>
      <c r="N34">
        <v>3292.64</v>
      </c>
      <c r="O34">
        <v>29.2</v>
      </c>
      <c r="Q34">
        <f t="shared" si="0"/>
        <v>93.5</v>
      </c>
      <c r="R34">
        <f t="shared" si="1"/>
        <v>100</v>
      </c>
      <c r="S34">
        <f t="shared" si="2"/>
        <v>29.2</v>
      </c>
      <c r="T34" s="2">
        <f t="shared" si="3"/>
        <v>42695.857939814814</v>
      </c>
    </row>
    <row r="35" spans="1:20" x14ac:dyDescent="0.3">
      <c r="A35" s="1">
        <v>42695.858055555553</v>
      </c>
      <c r="B35">
        <v>96</v>
      </c>
      <c r="C35">
        <v>91</v>
      </c>
      <c r="F35">
        <v>52</v>
      </c>
      <c r="G35">
        <v>96</v>
      </c>
      <c r="H35">
        <v>100</v>
      </c>
      <c r="I35">
        <v>3292.64</v>
      </c>
      <c r="K35">
        <v>49</v>
      </c>
      <c r="L35">
        <v>93</v>
      </c>
      <c r="M35">
        <v>100</v>
      </c>
      <c r="N35">
        <v>3292.64</v>
      </c>
      <c r="O35">
        <v>29.2</v>
      </c>
      <c r="Q35">
        <f t="shared" si="0"/>
        <v>93.5</v>
      </c>
      <c r="R35">
        <f t="shared" si="1"/>
        <v>100</v>
      </c>
      <c r="S35">
        <f t="shared" si="2"/>
        <v>29.2</v>
      </c>
      <c r="T35" s="2">
        <f t="shared" si="3"/>
        <v>42695.858055555553</v>
      </c>
    </row>
    <row r="36" spans="1:20" x14ac:dyDescent="0.3">
      <c r="A36" s="1">
        <v>42695.858171296299</v>
      </c>
      <c r="B36">
        <v>96</v>
      </c>
      <c r="C36">
        <v>93</v>
      </c>
      <c r="F36">
        <v>52</v>
      </c>
      <c r="G36">
        <v>97</v>
      </c>
      <c r="H36">
        <v>100</v>
      </c>
      <c r="I36">
        <v>3292.64</v>
      </c>
      <c r="K36">
        <v>49</v>
      </c>
      <c r="L36">
        <v>94</v>
      </c>
      <c r="M36">
        <v>100</v>
      </c>
      <c r="N36">
        <v>3292.64</v>
      </c>
      <c r="O36">
        <v>29.3</v>
      </c>
      <c r="Q36">
        <f t="shared" si="0"/>
        <v>94.5</v>
      </c>
      <c r="R36">
        <f t="shared" si="1"/>
        <v>100</v>
      </c>
      <c r="S36">
        <f t="shared" si="2"/>
        <v>29.3</v>
      </c>
      <c r="T36" s="2">
        <f t="shared" si="3"/>
        <v>42695.858171296299</v>
      </c>
    </row>
    <row r="37" spans="1:20" x14ac:dyDescent="0.3">
      <c r="A37" s="1">
        <v>42695.858287037037</v>
      </c>
      <c r="B37">
        <v>97</v>
      </c>
      <c r="C37">
        <v>93</v>
      </c>
      <c r="F37">
        <v>52</v>
      </c>
      <c r="G37">
        <v>97</v>
      </c>
      <c r="H37">
        <v>100</v>
      </c>
      <c r="I37">
        <v>3292.64</v>
      </c>
      <c r="K37">
        <v>49</v>
      </c>
      <c r="L37">
        <v>94</v>
      </c>
      <c r="M37">
        <v>100</v>
      </c>
      <c r="N37">
        <v>3292.64</v>
      </c>
      <c r="O37">
        <v>29.3</v>
      </c>
      <c r="Q37">
        <f t="shared" si="0"/>
        <v>95</v>
      </c>
      <c r="R37">
        <f t="shared" si="1"/>
        <v>100</v>
      </c>
      <c r="S37">
        <f t="shared" si="2"/>
        <v>29.3</v>
      </c>
      <c r="T37" s="2">
        <f t="shared" si="3"/>
        <v>42695.858287037037</v>
      </c>
    </row>
    <row r="38" spans="1:20" x14ac:dyDescent="0.3">
      <c r="A38" s="1">
        <v>42695.858402777776</v>
      </c>
      <c r="B38">
        <v>97</v>
      </c>
      <c r="C38">
        <v>95</v>
      </c>
      <c r="F38">
        <v>52</v>
      </c>
      <c r="G38">
        <v>98</v>
      </c>
      <c r="H38">
        <v>100</v>
      </c>
      <c r="I38">
        <v>3292.64</v>
      </c>
      <c r="K38">
        <v>49</v>
      </c>
      <c r="L38">
        <v>95</v>
      </c>
      <c r="M38">
        <v>100</v>
      </c>
      <c r="N38">
        <v>3292.64</v>
      </c>
      <c r="O38">
        <v>29.3</v>
      </c>
      <c r="Q38">
        <f t="shared" si="0"/>
        <v>96</v>
      </c>
      <c r="R38">
        <f t="shared" si="1"/>
        <v>100</v>
      </c>
      <c r="S38">
        <f t="shared" si="2"/>
        <v>29.3</v>
      </c>
      <c r="T38" s="2">
        <f t="shared" si="3"/>
        <v>42695.858402777776</v>
      </c>
    </row>
    <row r="39" spans="1:20" x14ac:dyDescent="0.3">
      <c r="A39" s="1">
        <v>42695.858518518522</v>
      </c>
      <c r="B39">
        <v>98</v>
      </c>
      <c r="C39">
        <v>94</v>
      </c>
      <c r="F39">
        <v>52</v>
      </c>
      <c r="G39">
        <v>98</v>
      </c>
      <c r="H39">
        <v>100</v>
      </c>
      <c r="I39">
        <v>3292.64</v>
      </c>
      <c r="K39">
        <v>49</v>
      </c>
      <c r="L39">
        <v>95</v>
      </c>
      <c r="M39">
        <v>100</v>
      </c>
      <c r="N39">
        <v>3292.64</v>
      </c>
      <c r="O39">
        <v>29.3</v>
      </c>
      <c r="Q39">
        <f t="shared" si="0"/>
        <v>96</v>
      </c>
      <c r="R39">
        <f t="shared" si="1"/>
        <v>100</v>
      </c>
      <c r="S39">
        <f t="shared" si="2"/>
        <v>29.3</v>
      </c>
      <c r="T39" s="2">
        <f t="shared" si="3"/>
        <v>42695.858518518522</v>
      </c>
    </row>
    <row r="40" spans="1:20" x14ac:dyDescent="0.3">
      <c r="A40" s="1">
        <v>42695.858634259261</v>
      </c>
      <c r="B40">
        <v>97</v>
      </c>
      <c r="C40">
        <v>95</v>
      </c>
      <c r="F40">
        <v>52</v>
      </c>
      <c r="G40">
        <v>98</v>
      </c>
      <c r="H40">
        <v>100</v>
      </c>
      <c r="I40">
        <v>3292.64</v>
      </c>
      <c r="K40">
        <v>49</v>
      </c>
      <c r="L40">
        <v>95</v>
      </c>
      <c r="M40">
        <v>100</v>
      </c>
      <c r="N40">
        <v>3292.64</v>
      </c>
      <c r="O40">
        <v>29.4</v>
      </c>
      <c r="Q40">
        <f t="shared" si="0"/>
        <v>96</v>
      </c>
      <c r="R40">
        <f t="shared" si="1"/>
        <v>100</v>
      </c>
      <c r="S40">
        <f t="shared" si="2"/>
        <v>29.4</v>
      </c>
      <c r="T40" s="2">
        <f t="shared" si="3"/>
        <v>42695.858634259261</v>
      </c>
    </row>
    <row r="41" spans="1:20" x14ac:dyDescent="0.3">
      <c r="A41" s="1">
        <v>42695.858749999999</v>
      </c>
      <c r="B41">
        <v>98</v>
      </c>
      <c r="C41">
        <v>95</v>
      </c>
      <c r="F41">
        <v>52</v>
      </c>
      <c r="G41">
        <v>99</v>
      </c>
      <c r="H41">
        <v>100</v>
      </c>
      <c r="I41">
        <v>3292.64</v>
      </c>
      <c r="K41">
        <v>49</v>
      </c>
      <c r="L41">
        <v>95</v>
      </c>
      <c r="M41">
        <v>100</v>
      </c>
      <c r="N41">
        <v>3292.64</v>
      </c>
      <c r="O41">
        <v>29.3</v>
      </c>
      <c r="Q41">
        <f t="shared" si="0"/>
        <v>96.5</v>
      </c>
      <c r="R41">
        <f t="shared" si="1"/>
        <v>100</v>
      </c>
      <c r="S41">
        <f t="shared" si="2"/>
        <v>29.3</v>
      </c>
      <c r="T41" s="2">
        <f t="shared" si="3"/>
        <v>42695.858749999999</v>
      </c>
    </row>
    <row r="42" spans="1:20" x14ac:dyDescent="0.3">
      <c r="A42" s="1">
        <v>42695.858865740738</v>
      </c>
      <c r="B42">
        <v>98</v>
      </c>
      <c r="C42">
        <v>95</v>
      </c>
      <c r="F42">
        <v>52</v>
      </c>
      <c r="G42">
        <v>99</v>
      </c>
      <c r="H42">
        <v>100</v>
      </c>
      <c r="I42">
        <v>3292.64</v>
      </c>
      <c r="K42">
        <v>49</v>
      </c>
      <c r="L42">
        <v>96</v>
      </c>
      <c r="M42">
        <v>100</v>
      </c>
      <c r="N42">
        <v>3292.64</v>
      </c>
      <c r="O42">
        <v>29.4</v>
      </c>
      <c r="Q42">
        <f t="shared" si="0"/>
        <v>96.5</v>
      </c>
      <c r="R42">
        <f t="shared" si="1"/>
        <v>100</v>
      </c>
      <c r="S42">
        <f t="shared" si="2"/>
        <v>29.4</v>
      </c>
      <c r="T42" s="2">
        <f t="shared" si="3"/>
        <v>42695.858865740738</v>
      </c>
    </row>
    <row r="43" spans="1:20" x14ac:dyDescent="0.3">
      <c r="A43" s="1">
        <v>42695.858981481484</v>
      </c>
      <c r="B43">
        <v>99</v>
      </c>
      <c r="C43">
        <v>96</v>
      </c>
      <c r="F43">
        <v>52</v>
      </c>
      <c r="G43">
        <v>100</v>
      </c>
      <c r="H43">
        <v>100</v>
      </c>
      <c r="I43">
        <v>3292.64</v>
      </c>
      <c r="K43">
        <v>49</v>
      </c>
      <c r="L43">
        <v>96</v>
      </c>
      <c r="M43">
        <v>100</v>
      </c>
      <c r="N43">
        <v>3292.64</v>
      </c>
      <c r="O43">
        <v>29.5</v>
      </c>
      <c r="Q43">
        <f t="shared" si="0"/>
        <v>97.5</v>
      </c>
      <c r="R43">
        <f t="shared" si="1"/>
        <v>100</v>
      </c>
      <c r="S43">
        <f t="shared" si="2"/>
        <v>29.5</v>
      </c>
      <c r="T43" s="2">
        <f t="shared" si="3"/>
        <v>42695.858981481484</v>
      </c>
    </row>
    <row r="44" spans="1:20" x14ac:dyDescent="0.3">
      <c r="A44" s="1">
        <v>42695.859097222223</v>
      </c>
      <c r="B44">
        <v>99</v>
      </c>
      <c r="C44">
        <v>96</v>
      </c>
      <c r="F44">
        <v>52</v>
      </c>
      <c r="G44">
        <v>100</v>
      </c>
      <c r="H44">
        <v>100</v>
      </c>
      <c r="I44">
        <v>3292.64</v>
      </c>
      <c r="K44">
        <v>49</v>
      </c>
      <c r="L44">
        <v>96</v>
      </c>
      <c r="M44">
        <v>100</v>
      </c>
      <c r="N44">
        <v>3292.64</v>
      </c>
      <c r="O44">
        <v>29.5</v>
      </c>
      <c r="Q44">
        <f t="shared" si="0"/>
        <v>97.5</v>
      </c>
      <c r="R44">
        <f t="shared" si="1"/>
        <v>100</v>
      </c>
      <c r="S44">
        <f t="shared" si="2"/>
        <v>29.5</v>
      </c>
      <c r="T44" s="2">
        <f t="shared" si="3"/>
        <v>42695.859097222223</v>
      </c>
    </row>
    <row r="45" spans="1:20" x14ac:dyDescent="0.3">
      <c r="A45" s="1">
        <v>42695.859212962961</v>
      </c>
      <c r="B45">
        <v>99</v>
      </c>
      <c r="C45">
        <v>96</v>
      </c>
      <c r="F45">
        <v>52</v>
      </c>
      <c r="G45">
        <v>101</v>
      </c>
      <c r="H45">
        <v>100</v>
      </c>
      <c r="I45">
        <v>3292.64</v>
      </c>
      <c r="K45">
        <v>49</v>
      </c>
      <c r="L45">
        <v>98</v>
      </c>
      <c r="M45">
        <v>100</v>
      </c>
      <c r="N45">
        <v>3292.64</v>
      </c>
      <c r="O45">
        <v>29.5</v>
      </c>
      <c r="Q45">
        <f t="shared" si="0"/>
        <v>97.5</v>
      </c>
      <c r="R45">
        <f t="shared" si="1"/>
        <v>100</v>
      </c>
      <c r="S45">
        <f t="shared" si="2"/>
        <v>29.5</v>
      </c>
      <c r="T45" s="2">
        <f t="shared" si="3"/>
        <v>42695.859212962961</v>
      </c>
    </row>
    <row r="46" spans="1:20" x14ac:dyDescent="0.3">
      <c r="A46" s="1">
        <v>42695.8593287037</v>
      </c>
      <c r="B46">
        <v>99</v>
      </c>
      <c r="C46">
        <v>98</v>
      </c>
      <c r="F46">
        <v>52</v>
      </c>
      <c r="G46">
        <v>101</v>
      </c>
      <c r="H46">
        <v>100</v>
      </c>
      <c r="I46">
        <v>3292.64</v>
      </c>
      <c r="K46">
        <v>49</v>
      </c>
      <c r="L46">
        <v>98</v>
      </c>
      <c r="M46">
        <v>100</v>
      </c>
      <c r="N46">
        <v>3292.64</v>
      </c>
      <c r="O46">
        <v>29.5</v>
      </c>
      <c r="Q46">
        <f t="shared" si="0"/>
        <v>98.5</v>
      </c>
      <c r="R46">
        <f t="shared" si="1"/>
        <v>100</v>
      </c>
      <c r="S46">
        <f t="shared" si="2"/>
        <v>29.5</v>
      </c>
      <c r="T46" s="2">
        <f t="shared" si="3"/>
        <v>42695.8593287037</v>
      </c>
    </row>
    <row r="47" spans="1:20" x14ac:dyDescent="0.3">
      <c r="A47" s="1">
        <v>42695.859444444446</v>
      </c>
      <c r="B47">
        <v>100</v>
      </c>
      <c r="C47">
        <v>97</v>
      </c>
      <c r="F47">
        <v>52</v>
      </c>
      <c r="G47">
        <v>101</v>
      </c>
      <c r="H47">
        <v>100</v>
      </c>
      <c r="I47">
        <v>3292.64</v>
      </c>
      <c r="K47">
        <v>49</v>
      </c>
      <c r="L47">
        <v>98</v>
      </c>
      <c r="M47">
        <v>100</v>
      </c>
      <c r="N47">
        <v>3292.64</v>
      </c>
      <c r="O47">
        <v>29.5</v>
      </c>
      <c r="Q47">
        <f t="shared" si="0"/>
        <v>98.5</v>
      </c>
      <c r="R47">
        <f t="shared" si="1"/>
        <v>100</v>
      </c>
      <c r="S47">
        <f t="shared" si="2"/>
        <v>29.5</v>
      </c>
      <c r="T47" s="2">
        <f t="shared" si="3"/>
        <v>42695.859444444446</v>
      </c>
    </row>
    <row r="48" spans="1:20" x14ac:dyDescent="0.3">
      <c r="A48" s="1">
        <v>42695.859560185185</v>
      </c>
      <c r="B48">
        <v>101</v>
      </c>
      <c r="C48">
        <v>98</v>
      </c>
      <c r="F48">
        <v>52</v>
      </c>
      <c r="G48">
        <v>101</v>
      </c>
      <c r="H48">
        <v>100</v>
      </c>
      <c r="I48">
        <v>3292.64</v>
      </c>
      <c r="K48">
        <v>49</v>
      </c>
      <c r="L48">
        <v>98</v>
      </c>
      <c r="M48">
        <v>100</v>
      </c>
      <c r="N48">
        <v>3292.64</v>
      </c>
      <c r="O48">
        <v>29.6</v>
      </c>
      <c r="Q48">
        <f t="shared" si="0"/>
        <v>99.5</v>
      </c>
      <c r="R48">
        <f t="shared" si="1"/>
        <v>100</v>
      </c>
      <c r="S48">
        <f t="shared" si="2"/>
        <v>29.6</v>
      </c>
      <c r="T48" s="2">
        <f t="shared" si="3"/>
        <v>42695.859560185185</v>
      </c>
    </row>
    <row r="49" spans="1:20" x14ac:dyDescent="0.3">
      <c r="A49" s="1">
        <v>42695.859675925924</v>
      </c>
      <c r="B49">
        <v>101</v>
      </c>
      <c r="C49">
        <v>98</v>
      </c>
      <c r="F49">
        <v>52</v>
      </c>
      <c r="G49">
        <v>101</v>
      </c>
      <c r="H49">
        <v>100</v>
      </c>
      <c r="I49">
        <v>3292.64</v>
      </c>
      <c r="K49">
        <v>49</v>
      </c>
      <c r="L49">
        <v>100</v>
      </c>
      <c r="M49">
        <v>100</v>
      </c>
      <c r="N49">
        <v>3292.64</v>
      </c>
      <c r="O49">
        <v>29.6</v>
      </c>
      <c r="Q49">
        <f t="shared" si="0"/>
        <v>99.5</v>
      </c>
      <c r="R49">
        <f t="shared" si="1"/>
        <v>100</v>
      </c>
      <c r="S49">
        <f t="shared" si="2"/>
        <v>29.6</v>
      </c>
      <c r="T49" s="2">
        <f t="shared" si="3"/>
        <v>42695.859675925924</v>
      </c>
    </row>
    <row r="50" spans="1:20" x14ac:dyDescent="0.3">
      <c r="A50" s="1">
        <v>42695.859791666669</v>
      </c>
      <c r="B50">
        <v>102</v>
      </c>
      <c r="C50">
        <v>98</v>
      </c>
      <c r="F50">
        <v>52</v>
      </c>
      <c r="G50">
        <v>102</v>
      </c>
      <c r="H50">
        <v>100</v>
      </c>
      <c r="I50">
        <v>3292.64</v>
      </c>
      <c r="K50">
        <v>49</v>
      </c>
      <c r="L50">
        <v>100</v>
      </c>
      <c r="M50">
        <v>100</v>
      </c>
      <c r="N50">
        <v>3292.64</v>
      </c>
      <c r="O50">
        <v>29.6</v>
      </c>
      <c r="Q50">
        <f t="shared" si="0"/>
        <v>100</v>
      </c>
      <c r="R50">
        <f t="shared" si="1"/>
        <v>100</v>
      </c>
      <c r="S50">
        <f t="shared" si="2"/>
        <v>29.6</v>
      </c>
      <c r="T50" s="2">
        <f t="shared" si="3"/>
        <v>42695.859791666669</v>
      </c>
    </row>
    <row r="51" spans="1:20" x14ac:dyDescent="0.3">
      <c r="A51" s="1">
        <v>42695.859907407408</v>
      </c>
      <c r="B51">
        <v>102</v>
      </c>
      <c r="C51">
        <v>99</v>
      </c>
      <c r="F51">
        <v>52</v>
      </c>
      <c r="G51">
        <v>103</v>
      </c>
      <c r="H51">
        <v>100</v>
      </c>
      <c r="I51">
        <v>3292.64</v>
      </c>
      <c r="K51">
        <v>49</v>
      </c>
      <c r="L51">
        <v>100</v>
      </c>
      <c r="M51">
        <v>100</v>
      </c>
      <c r="N51">
        <v>3292.64</v>
      </c>
      <c r="O51">
        <v>29.6</v>
      </c>
      <c r="Q51">
        <f t="shared" si="0"/>
        <v>100.5</v>
      </c>
      <c r="R51">
        <f t="shared" si="1"/>
        <v>100</v>
      </c>
      <c r="S51">
        <f t="shared" si="2"/>
        <v>29.6</v>
      </c>
      <c r="T51" s="2">
        <f t="shared" si="3"/>
        <v>42695.859907407408</v>
      </c>
    </row>
    <row r="52" spans="1:20" x14ac:dyDescent="0.3">
      <c r="A52" s="1">
        <v>42695.860023148147</v>
      </c>
      <c r="B52">
        <v>104</v>
      </c>
      <c r="C52">
        <v>99</v>
      </c>
      <c r="F52">
        <v>52</v>
      </c>
      <c r="G52">
        <v>104</v>
      </c>
      <c r="H52">
        <v>100</v>
      </c>
      <c r="I52">
        <v>3292.64</v>
      </c>
      <c r="K52">
        <v>49</v>
      </c>
      <c r="L52">
        <v>100</v>
      </c>
      <c r="M52">
        <v>100</v>
      </c>
      <c r="N52">
        <v>3292.64</v>
      </c>
      <c r="O52">
        <v>29.7</v>
      </c>
      <c r="Q52">
        <f t="shared" si="0"/>
        <v>101.5</v>
      </c>
      <c r="R52">
        <f t="shared" si="1"/>
        <v>100</v>
      </c>
      <c r="S52">
        <f t="shared" si="2"/>
        <v>29.7</v>
      </c>
      <c r="T52" s="2">
        <f t="shared" si="3"/>
        <v>42695.860023148147</v>
      </c>
    </row>
    <row r="53" spans="1:20" x14ac:dyDescent="0.3">
      <c r="A53" s="1">
        <v>42695.860138888886</v>
      </c>
      <c r="B53">
        <v>103</v>
      </c>
      <c r="C53">
        <v>99</v>
      </c>
      <c r="F53">
        <v>52</v>
      </c>
      <c r="G53">
        <v>104</v>
      </c>
      <c r="H53">
        <v>100</v>
      </c>
      <c r="I53">
        <v>3292.64</v>
      </c>
      <c r="K53">
        <v>49</v>
      </c>
      <c r="L53">
        <v>100</v>
      </c>
      <c r="M53">
        <v>100</v>
      </c>
      <c r="N53">
        <v>3292.64</v>
      </c>
      <c r="O53">
        <v>29.7</v>
      </c>
      <c r="Q53">
        <f t="shared" si="0"/>
        <v>101</v>
      </c>
      <c r="R53">
        <f t="shared" si="1"/>
        <v>100</v>
      </c>
      <c r="S53">
        <f t="shared" si="2"/>
        <v>29.7</v>
      </c>
      <c r="T53" s="2">
        <f t="shared" si="3"/>
        <v>42695.860138888886</v>
      </c>
    </row>
    <row r="54" spans="1:20" x14ac:dyDescent="0.3">
      <c r="A54" s="1">
        <v>42695.860254629632</v>
      </c>
      <c r="B54">
        <v>102</v>
      </c>
      <c r="C54">
        <v>101</v>
      </c>
      <c r="F54">
        <v>52</v>
      </c>
      <c r="G54">
        <v>104</v>
      </c>
      <c r="H54">
        <v>100</v>
      </c>
      <c r="I54">
        <v>3292.64</v>
      </c>
      <c r="K54">
        <v>49</v>
      </c>
      <c r="L54">
        <v>101</v>
      </c>
      <c r="M54">
        <v>100</v>
      </c>
      <c r="N54">
        <v>3292.64</v>
      </c>
      <c r="O54">
        <v>29.7</v>
      </c>
      <c r="Q54">
        <f t="shared" si="0"/>
        <v>101.5</v>
      </c>
      <c r="R54">
        <f t="shared" si="1"/>
        <v>100</v>
      </c>
      <c r="S54">
        <f t="shared" si="2"/>
        <v>29.7</v>
      </c>
      <c r="T54" s="2">
        <f t="shared" si="3"/>
        <v>42695.860254629632</v>
      </c>
    </row>
    <row r="55" spans="1:20" x14ac:dyDescent="0.3">
      <c r="A55" s="1">
        <v>42695.86037037037</v>
      </c>
      <c r="B55">
        <v>103</v>
      </c>
      <c r="C55">
        <v>100</v>
      </c>
      <c r="F55">
        <v>52</v>
      </c>
      <c r="G55">
        <v>104</v>
      </c>
      <c r="H55">
        <v>100</v>
      </c>
      <c r="I55">
        <v>3292.64</v>
      </c>
      <c r="K55">
        <v>49</v>
      </c>
      <c r="L55">
        <v>101</v>
      </c>
      <c r="M55">
        <v>100</v>
      </c>
      <c r="N55">
        <v>3292.64</v>
      </c>
      <c r="O55">
        <v>29.7</v>
      </c>
      <c r="Q55">
        <f t="shared" si="0"/>
        <v>101.5</v>
      </c>
      <c r="R55">
        <f t="shared" si="1"/>
        <v>100</v>
      </c>
      <c r="S55">
        <f t="shared" si="2"/>
        <v>29.7</v>
      </c>
      <c r="T55" s="2">
        <f t="shared" si="3"/>
        <v>42695.86037037037</v>
      </c>
    </row>
    <row r="56" spans="1:20" x14ac:dyDescent="0.3">
      <c r="A56" s="1">
        <v>42695.860486111109</v>
      </c>
      <c r="B56">
        <v>103</v>
      </c>
      <c r="C56">
        <v>101</v>
      </c>
      <c r="F56">
        <v>52</v>
      </c>
      <c r="G56">
        <v>104</v>
      </c>
      <c r="H56">
        <v>100</v>
      </c>
      <c r="I56">
        <v>3292.64</v>
      </c>
      <c r="K56">
        <v>49</v>
      </c>
      <c r="L56">
        <v>101</v>
      </c>
      <c r="M56">
        <v>100</v>
      </c>
      <c r="N56">
        <v>3292.64</v>
      </c>
      <c r="O56">
        <v>29.8</v>
      </c>
      <c r="Q56">
        <f t="shared" si="0"/>
        <v>102</v>
      </c>
      <c r="R56">
        <f t="shared" si="1"/>
        <v>100</v>
      </c>
      <c r="S56">
        <f t="shared" si="2"/>
        <v>29.8</v>
      </c>
      <c r="T56" s="2">
        <f t="shared" si="3"/>
        <v>42695.860486111109</v>
      </c>
    </row>
    <row r="57" spans="1:20" x14ac:dyDescent="0.3">
      <c r="A57" s="1">
        <v>42695.860601851855</v>
      </c>
      <c r="B57">
        <v>103</v>
      </c>
      <c r="C57">
        <v>100</v>
      </c>
      <c r="F57">
        <v>52</v>
      </c>
      <c r="G57">
        <v>105</v>
      </c>
      <c r="H57">
        <v>100</v>
      </c>
      <c r="I57">
        <v>3292.64</v>
      </c>
      <c r="K57">
        <v>49</v>
      </c>
      <c r="L57">
        <v>101</v>
      </c>
      <c r="M57">
        <v>100</v>
      </c>
      <c r="N57">
        <v>3292.64</v>
      </c>
      <c r="O57">
        <v>29.8</v>
      </c>
      <c r="Q57">
        <f t="shared" si="0"/>
        <v>101.5</v>
      </c>
      <c r="R57">
        <f t="shared" si="1"/>
        <v>100</v>
      </c>
      <c r="S57">
        <f t="shared" si="2"/>
        <v>29.8</v>
      </c>
      <c r="T57" s="2">
        <f t="shared" si="3"/>
        <v>42695.860601851855</v>
      </c>
    </row>
    <row r="58" spans="1:20" x14ac:dyDescent="0.3">
      <c r="A58" s="1">
        <v>42695.860717592594</v>
      </c>
      <c r="B58">
        <v>104</v>
      </c>
      <c r="C58">
        <v>102</v>
      </c>
      <c r="F58">
        <v>52</v>
      </c>
      <c r="G58">
        <v>105</v>
      </c>
      <c r="H58">
        <v>100</v>
      </c>
      <c r="I58">
        <v>3292.64</v>
      </c>
      <c r="K58">
        <v>49</v>
      </c>
      <c r="L58">
        <v>102</v>
      </c>
      <c r="M58">
        <v>100</v>
      </c>
      <c r="N58">
        <v>3292.64</v>
      </c>
      <c r="O58">
        <v>29.8</v>
      </c>
      <c r="Q58">
        <f t="shared" si="0"/>
        <v>103</v>
      </c>
      <c r="R58">
        <f t="shared" si="1"/>
        <v>100</v>
      </c>
      <c r="S58">
        <f t="shared" si="2"/>
        <v>29.8</v>
      </c>
      <c r="T58" s="2">
        <f t="shared" si="3"/>
        <v>42695.860717592594</v>
      </c>
    </row>
    <row r="59" spans="1:20" x14ac:dyDescent="0.3">
      <c r="A59" s="1">
        <v>42695.860833333332</v>
      </c>
      <c r="B59">
        <v>104</v>
      </c>
      <c r="C59">
        <v>101</v>
      </c>
      <c r="F59">
        <v>52</v>
      </c>
      <c r="G59">
        <v>105</v>
      </c>
      <c r="H59">
        <v>100</v>
      </c>
      <c r="I59">
        <v>3292.64</v>
      </c>
      <c r="K59">
        <v>49</v>
      </c>
      <c r="L59">
        <v>102</v>
      </c>
      <c r="M59">
        <v>100</v>
      </c>
      <c r="N59">
        <v>3292.64</v>
      </c>
      <c r="O59">
        <v>29.4</v>
      </c>
      <c r="Q59">
        <f t="shared" si="0"/>
        <v>102.5</v>
      </c>
      <c r="R59">
        <f t="shared" si="1"/>
        <v>100</v>
      </c>
      <c r="S59">
        <f t="shared" si="2"/>
        <v>29.4</v>
      </c>
      <c r="T59" s="2">
        <f t="shared" si="3"/>
        <v>42695.860833333332</v>
      </c>
    </row>
    <row r="60" spans="1:20" x14ac:dyDescent="0.3">
      <c r="A60" s="1">
        <v>42695.860949074071</v>
      </c>
      <c r="B60">
        <v>104</v>
      </c>
      <c r="C60">
        <v>101</v>
      </c>
      <c r="F60">
        <v>52</v>
      </c>
      <c r="G60">
        <v>105</v>
      </c>
      <c r="H60">
        <v>100</v>
      </c>
      <c r="I60">
        <v>3292.64</v>
      </c>
      <c r="K60">
        <v>49</v>
      </c>
      <c r="L60">
        <v>103</v>
      </c>
      <c r="M60">
        <v>100</v>
      </c>
      <c r="N60">
        <v>3292.64</v>
      </c>
      <c r="O60">
        <v>29.4</v>
      </c>
      <c r="Q60">
        <f t="shared" si="0"/>
        <v>102.5</v>
      </c>
      <c r="R60">
        <f t="shared" si="1"/>
        <v>100</v>
      </c>
      <c r="S60">
        <f t="shared" si="2"/>
        <v>29.4</v>
      </c>
      <c r="T60" s="2">
        <f t="shared" si="3"/>
        <v>42695.860949074071</v>
      </c>
    </row>
    <row r="61" spans="1:20" x14ac:dyDescent="0.3">
      <c r="A61" s="1">
        <v>42695.861064814817</v>
      </c>
      <c r="B61">
        <v>104</v>
      </c>
      <c r="C61">
        <v>101</v>
      </c>
      <c r="F61">
        <v>52</v>
      </c>
      <c r="G61">
        <v>105</v>
      </c>
      <c r="H61">
        <v>100</v>
      </c>
      <c r="I61">
        <v>3292.64</v>
      </c>
      <c r="K61">
        <v>49</v>
      </c>
      <c r="L61">
        <v>103</v>
      </c>
      <c r="M61">
        <v>100</v>
      </c>
      <c r="N61">
        <v>3292.64</v>
      </c>
      <c r="O61">
        <v>29</v>
      </c>
      <c r="Q61">
        <f t="shared" si="0"/>
        <v>102.5</v>
      </c>
      <c r="R61">
        <f t="shared" si="1"/>
        <v>100</v>
      </c>
      <c r="S61">
        <f t="shared" si="2"/>
        <v>29</v>
      </c>
      <c r="T61" s="2">
        <f t="shared" si="3"/>
        <v>42695.861064814817</v>
      </c>
    </row>
    <row r="62" spans="1:20" x14ac:dyDescent="0.3">
      <c r="A62" s="1">
        <v>42695.861180555556</v>
      </c>
      <c r="B62">
        <v>104</v>
      </c>
      <c r="C62">
        <v>101</v>
      </c>
      <c r="F62">
        <v>52</v>
      </c>
      <c r="G62">
        <v>105</v>
      </c>
      <c r="H62">
        <v>100</v>
      </c>
      <c r="I62">
        <v>3292.64</v>
      </c>
      <c r="K62">
        <v>49</v>
      </c>
      <c r="L62">
        <v>103</v>
      </c>
      <c r="M62">
        <v>100</v>
      </c>
      <c r="N62">
        <v>3292.64</v>
      </c>
      <c r="O62">
        <v>28.9</v>
      </c>
      <c r="Q62">
        <f t="shared" si="0"/>
        <v>102.5</v>
      </c>
      <c r="R62">
        <f t="shared" si="1"/>
        <v>100</v>
      </c>
      <c r="S62">
        <f t="shared" si="2"/>
        <v>28.9</v>
      </c>
      <c r="T62" s="2">
        <f t="shared" si="3"/>
        <v>42695.861180555556</v>
      </c>
    </row>
    <row r="63" spans="1:20" x14ac:dyDescent="0.3">
      <c r="A63" s="1">
        <v>42695.861296296294</v>
      </c>
      <c r="B63">
        <v>104</v>
      </c>
      <c r="C63">
        <v>101</v>
      </c>
      <c r="F63">
        <v>52</v>
      </c>
      <c r="G63">
        <v>105</v>
      </c>
      <c r="H63">
        <v>100</v>
      </c>
      <c r="I63">
        <v>3192.86</v>
      </c>
      <c r="K63">
        <v>49</v>
      </c>
      <c r="L63">
        <v>103</v>
      </c>
      <c r="M63">
        <v>100</v>
      </c>
      <c r="N63">
        <v>3292.64</v>
      </c>
      <c r="O63">
        <v>29.1</v>
      </c>
      <c r="Q63">
        <f t="shared" si="0"/>
        <v>102.5</v>
      </c>
      <c r="R63">
        <f t="shared" si="1"/>
        <v>100</v>
      </c>
      <c r="S63">
        <f t="shared" si="2"/>
        <v>29.1</v>
      </c>
      <c r="T63" s="2">
        <f t="shared" si="3"/>
        <v>42695.861296296294</v>
      </c>
    </row>
    <row r="64" spans="1:20" x14ac:dyDescent="0.3">
      <c r="A64" s="1">
        <v>42695.86141203704</v>
      </c>
      <c r="B64">
        <v>104</v>
      </c>
      <c r="C64">
        <v>101</v>
      </c>
      <c r="F64">
        <v>52</v>
      </c>
      <c r="G64">
        <v>105</v>
      </c>
      <c r="H64">
        <v>100</v>
      </c>
      <c r="I64">
        <v>3192.86</v>
      </c>
      <c r="K64">
        <v>49</v>
      </c>
      <c r="L64">
        <v>103</v>
      </c>
      <c r="M64">
        <v>100</v>
      </c>
      <c r="N64">
        <v>3192.86</v>
      </c>
      <c r="O64">
        <v>29.6</v>
      </c>
      <c r="Q64">
        <f t="shared" si="0"/>
        <v>102.5</v>
      </c>
      <c r="R64">
        <f t="shared" si="1"/>
        <v>100</v>
      </c>
      <c r="S64">
        <f t="shared" si="2"/>
        <v>29.6</v>
      </c>
      <c r="T64" s="2">
        <f t="shared" si="3"/>
        <v>42695.86141203704</v>
      </c>
    </row>
    <row r="65" spans="1:20" x14ac:dyDescent="0.3">
      <c r="A65" s="1">
        <v>42695.861527777779</v>
      </c>
      <c r="B65">
        <v>105</v>
      </c>
      <c r="C65">
        <v>102</v>
      </c>
      <c r="F65">
        <v>52</v>
      </c>
      <c r="G65">
        <v>105</v>
      </c>
      <c r="H65">
        <v>100</v>
      </c>
      <c r="I65">
        <v>3292.64</v>
      </c>
      <c r="K65">
        <v>49</v>
      </c>
      <c r="L65">
        <v>103</v>
      </c>
      <c r="M65">
        <v>100</v>
      </c>
      <c r="N65">
        <v>3292.64</v>
      </c>
      <c r="O65">
        <v>28.6</v>
      </c>
      <c r="Q65">
        <f t="shared" si="0"/>
        <v>103.5</v>
      </c>
      <c r="R65">
        <f t="shared" si="1"/>
        <v>100</v>
      </c>
      <c r="S65">
        <f t="shared" si="2"/>
        <v>28.6</v>
      </c>
      <c r="T65" s="2">
        <f t="shared" si="3"/>
        <v>42695.861527777779</v>
      </c>
    </row>
    <row r="66" spans="1:20" x14ac:dyDescent="0.3">
      <c r="A66" s="1">
        <v>42695.861643518518</v>
      </c>
      <c r="B66">
        <v>104</v>
      </c>
      <c r="C66">
        <v>101</v>
      </c>
      <c r="F66">
        <v>52</v>
      </c>
      <c r="G66">
        <v>105</v>
      </c>
      <c r="H66">
        <v>100</v>
      </c>
      <c r="I66">
        <v>3292.64</v>
      </c>
      <c r="K66">
        <v>49</v>
      </c>
      <c r="L66">
        <v>103</v>
      </c>
      <c r="M66">
        <v>100</v>
      </c>
      <c r="N66">
        <v>3292.64</v>
      </c>
      <c r="O66">
        <v>28.5</v>
      </c>
      <c r="Q66">
        <f t="shared" si="0"/>
        <v>102.5</v>
      </c>
      <c r="R66">
        <f t="shared" si="1"/>
        <v>100</v>
      </c>
      <c r="S66">
        <f t="shared" si="2"/>
        <v>28.5</v>
      </c>
      <c r="T66" s="2">
        <f t="shared" si="3"/>
        <v>42695.861643518518</v>
      </c>
    </row>
    <row r="67" spans="1:20" x14ac:dyDescent="0.3">
      <c r="A67" s="1">
        <v>42695.861759259256</v>
      </c>
      <c r="B67">
        <v>103</v>
      </c>
      <c r="C67">
        <v>102</v>
      </c>
      <c r="F67">
        <v>52</v>
      </c>
      <c r="G67">
        <v>105</v>
      </c>
      <c r="H67">
        <v>100</v>
      </c>
      <c r="I67">
        <v>3192.86</v>
      </c>
      <c r="K67">
        <v>49</v>
      </c>
      <c r="L67">
        <v>103</v>
      </c>
      <c r="M67">
        <v>100</v>
      </c>
      <c r="N67">
        <v>3192.86</v>
      </c>
      <c r="O67">
        <v>28.9</v>
      </c>
      <c r="Q67">
        <f t="shared" si="0"/>
        <v>102.5</v>
      </c>
      <c r="R67">
        <f t="shared" si="1"/>
        <v>100</v>
      </c>
      <c r="S67">
        <f t="shared" si="2"/>
        <v>28.9</v>
      </c>
      <c r="T67" s="2">
        <f t="shared" si="3"/>
        <v>42695.861759259256</v>
      </c>
    </row>
    <row r="68" spans="1:20" x14ac:dyDescent="0.3">
      <c r="A68" s="1">
        <v>42695.861875000002</v>
      </c>
      <c r="B68">
        <v>104</v>
      </c>
      <c r="C68">
        <v>101</v>
      </c>
      <c r="F68">
        <v>52</v>
      </c>
      <c r="G68">
        <v>105</v>
      </c>
      <c r="H68">
        <v>100</v>
      </c>
      <c r="I68">
        <v>3292.64</v>
      </c>
      <c r="K68">
        <v>49</v>
      </c>
      <c r="L68">
        <v>103</v>
      </c>
      <c r="M68">
        <v>100</v>
      </c>
      <c r="N68">
        <v>3192.86</v>
      </c>
      <c r="O68">
        <v>28.9</v>
      </c>
      <c r="Q68">
        <f t="shared" si="0"/>
        <v>102.5</v>
      </c>
      <c r="R68">
        <f t="shared" si="1"/>
        <v>100</v>
      </c>
      <c r="S68">
        <f t="shared" si="2"/>
        <v>28.9</v>
      </c>
      <c r="T68" s="2">
        <f t="shared" si="3"/>
        <v>42695.861875000002</v>
      </c>
    </row>
    <row r="69" spans="1:20" x14ac:dyDescent="0.3">
      <c r="A69" s="1">
        <v>42695.861990740741</v>
      </c>
      <c r="B69">
        <v>104</v>
      </c>
      <c r="C69">
        <v>100</v>
      </c>
      <c r="F69">
        <v>52</v>
      </c>
      <c r="G69">
        <v>105</v>
      </c>
      <c r="H69">
        <v>100</v>
      </c>
      <c r="I69">
        <v>3192.86</v>
      </c>
      <c r="K69">
        <v>49</v>
      </c>
      <c r="L69">
        <v>103</v>
      </c>
      <c r="M69">
        <v>100</v>
      </c>
      <c r="N69">
        <v>3192.86</v>
      </c>
      <c r="O69">
        <v>29.2</v>
      </c>
      <c r="Q69">
        <f t="shared" si="0"/>
        <v>102</v>
      </c>
      <c r="R69">
        <f t="shared" si="1"/>
        <v>100</v>
      </c>
      <c r="S69">
        <f t="shared" si="2"/>
        <v>29.2</v>
      </c>
      <c r="T69" s="2">
        <f t="shared" si="3"/>
        <v>42695.861990740741</v>
      </c>
    </row>
    <row r="70" spans="1:20" x14ac:dyDescent="0.3">
      <c r="A70" s="1">
        <v>42695.86210648148</v>
      </c>
      <c r="B70">
        <v>102</v>
      </c>
      <c r="C70">
        <v>102</v>
      </c>
      <c r="F70">
        <v>52</v>
      </c>
      <c r="G70">
        <v>105</v>
      </c>
      <c r="H70">
        <v>100</v>
      </c>
      <c r="I70">
        <v>2993.31</v>
      </c>
      <c r="K70">
        <v>49</v>
      </c>
      <c r="L70">
        <v>103</v>
      </c>
      <c r="M70">
        <v>100</v>
      </c>
      <c r="N70">
        <v>3292.64</v>
      </c>
      <c r="O70">
        <v>29.2</v>
      </c>
      <c r="Q70">
        <f t="shared" si="0"/>
        <v>102</v>
      </c>
      <c r="R70">
        <f t="shared" si="1"/>
        <v>100</v>
      </c>
      <c r="S70">
        <f t="shared" si="2"/>
        <v>29.2</v>
      </c>
      <c r="T70" s="2">
        <f t="shared" si="3"/>
        <v>42695.86210648148</v>
      </c>
    </row>
    <row r="71" spans="1:20" x14ac:dyDescent="0.3">
      <c r="A71" s="1">
        <v>42695.862222222226</v>
      </c>
      <c r="B71">
        <v>104</v>
      </c>
      <c r="C71">
        <v>103</v>
      </c>
      <c r="F71">
        <v>52</v>
      </c>
      <c r="G71">
        <v>105</v>
      </c>
      <c r="H71">
        <v>100</v>
      </c>
      <c r="I71">
        <v>3292.64</v>
      </c>
      <c r="K71">
        <v>49</v>
      </c>
      <c r="L71">
        <v>103</v>
      </c>
      <c r="M71">
        <v>100</v>
      </c>
      <c r="N71">
        <v>3292.64</v>
      </c>
      <c r="O71">
        <v>29.2</v>
      </c>
      <c r="Q71">
        <f t="shared" si="0"/>
        <v>103.5</v>
      </c>
      <c r="R71">
        <f t="shared" si="1"/>
        <v>100</v>
      </c>
      <c r="S71">
        <f t="shared" si="2"/>
        <v>29.2</v>
      </c>
      <c r="T71" s="2">
        <f t="shared" si="3"/>
        <v>42695.862222222226</v>
      </c>
    </row>
    <row r="72" spans="1:20" x14ac:dyDescent="0.3">
      <c r="A72" s="1">
        <v>42695.862337962964</v>
      </c>
      <c r="B72">
        <v>104</v>
      </c>
      <c r="C72">
        <v>103</v>
      </c>
      <c r="F72">
        <v>52</v>
      </c>
      <c r="G72">
        <v>105</v>
      </c>
      <c r="H72">
        <v>100</v>
      </c>
      <c r="I72">
        <v>3292.64</v>
      </c>
      <c r="K72">
        <v>49</v>
      </c>
      <c r="L72">
        <v>103</v>
      </c>
      <c r="M72">
        <v>100</v>
      </c>
      <c r="N72">
        <v>3292.64</v>
      </c>
      <c r="O72">
        <v>29</v>
      </c>
      <c r="Q72">
        <f t="shared" si="0"/>
        <v>103.5</v>
      </c>
      <c r="R72">
        <f t="shared" si="1"/>
        <v>100</v>
      </c>
      <c r="S72">
        <f t="shared" si="2"/>
        <v>29</v>
      </c>
      <c r="T72" s="2">
        <f t="shared" si="3"/>
        <v>42695.862337962964</v>
      </c>
    </row>
    <row r="73" spans="1:20" x14ac:dyDescent="0.3">
      <c r="A73" s="1">
        <v>42695.862453703703</v>
      </c>
      <c r="B73">
        <v>104</v>
      </c>
      <c r="C73">
        <v>102</v>
      </c>
      <c r="F73">
        <v>52</v>
      </c>
      <c r="G73">
        <v>105</v>
      </c>
      <c r="H73">
        <v>100</v>
      </c>
      <c r="I73">
        <v>3192.86</v>
      </c>
      <c r="K73">
        <v>49</v>
      </c>
      <c r="L73">
        <v>103</v>
      </c>
      <c r="M73">
        <v>100</v>
      </c>
      <c r="N73">
        <v>3192.86</v>
      </c>
      <c r="O73">
        <v>28.3</v>
      </c>
      <c r="Q73">
        <f t="shared" si="0"/>
        <v>103</v>
      </c>
      <c r="R73">
        <f t="shared" si="1"/>
        <v>100</v>
      </c>
      <c r="S73">
        <f t="shared" si="2"/>
        <v>28.3</v>
      </c>
      <c r="T73" s="2">
        <f t="shared" si="3"/>
        <v>42695.862453703703</v>
      </c>
    </row>
    <row r="74" spans="1:20" x14ac:dyDescent="0.3">
      <c r="A74" s="1">
        <v>42695.862569444442</v>
      </c>
      <c r="B74">
        <v>105</v>
      </c>
      <c r="C74">
        <v>101</v>
      </c>
      <c r="F74">
        <v>52</v>
      </c>
      <c r="G74">
        <v>105</v>
      </c>
      <c r="H74">
        <v>100</v>
      </c>
      <c r="I74">
        <v>3292.64</v>
      </c>
      <c r="K74">
        <v>49</v>
      </c>
      <c r="L74">
        <v>103</v>
      </c>
      <c r="M74">
        <v>100</v>
      </c>
      <c r="N74">
        <v>3192.86</v>
      </c>
      <c r="O74">
        <v>28.2</v>
      </c>
      <c r="Q74">
        <f t="shared" si="0"/>
        <v>103</v>
      </c>
      <c r="R74">
        <f t="shared" si="1"/>
        <v>100</v>
      </c>
      <c r="S74">
        <f t="shared" si="2"/>
        <v>28.2</v>
      </c>
      <c r="T74" s="2">
        <f t="shared" si="3"/>
        <v>42695.862569444442</v>
      </c>
    </row>
    <row r="75" spans="1:20" x14ac:dyDescent="0.3">
      <c r="A75" s="1">
        <v>42695.862685185188</v>
      </c>
      <c r="B75">
        <v>103</v>
      </c>
      <c r="C75">
        <v>102</v>
      </c>
      <c r="F75">
        <v>52</v>
      </c>
      <c r="G75">
        <v>105</v>
      </c>
      <c r="H75">
        <v>100</v>
      </c>
      <c r="I75">
        <v>3292.64</v>
      </c>
      <c r="K75">
        <v>49</v>
      </c>
      <c r="L75">
        <v>103</v>
      </c>
      <c r="M75">
        <v>100</v>
      </c>
      <c r="N75">
        <v>3192.86</v>
      </c>
      <c r="O75">
        <v>29</v>
      </c>
      <c r="Q75">
        <f t="shared" ref="Q75:Q138" si="4">AVERAGE(B75:C75)</f>
        <v>102.5</v>
      </c>
      <c r="R75">
        <f t="shared" ref="R75:R138" si="5" xml:space="preserve"> AVERAGE(H75,M75)</f>
        <v>100</v>
      </c>
      <c r="S75">
        <f t="shared" ref="S75:S138" si="6">O75</f>
        <v>29</v>
      </c>
      <c r="T75" s="2">
        <f t="shared" ref="T75:T138" si="7">A75</f>
        <v>42695.862685185188</v>
      </c>
    </row>
    <row r="76" spans="1:20" x14ac:dyDescent="0.3">
      <c r="A76" s="1">
        <v>42695.862800925926</v>
      </c>
      <c r="B76">
        <v>104</v>
      </c>
      <c r="C76">
        <v>102</v>
      </c>
      <c r="F76">
        <v>52</v>
      </c>
      <c r="G76">
        <v>105</v>
      </c>
      <c r="H76">
        <v>100</v>
      </c>
      <c r="I76">
        <v>3292.64</v>
      </c>
      <c r="K76">
        <v>49</v>
      </c>
      <c r="L76">
        <v>103</v>
      </c>
      <c r="M76">
        <v>100</v>
      </c>
      <c r="N76">
        <v>3192.86</v>
      </c>
      <c r="O76">
        <v>29</v>
      </c>
      <c r="Q76">
        <f t="shared" si="4"/>
        <v>103</v>
      </c>
      <c r="R76">
        <f t="shared" si="5"/>
        <v>100</v>
      </c>
      <c r="S76">
        <f t="shared" si="6"/>
        <v>29</v>
      </c>
      <c r="T76" s="2">
        <f t="shared" si="7"/>
        <v>42695.862800925926</v>
      </c>
    </row>
    <row r="77" spans="1:20" x14ac:dyDescent="0.3">
      <c r="A77" s="1">
        <v>42695.862916666665</v>
      </c>
      <c r="B77">
        <v>104</v>
      </c>
      <c r="C77">
        <v>101</v>
      </c>
      <c r="F77">
        <v>52</v>
      </c>
      <c r="G77">
        <v>105</v>
      </c>
      <c r="H77">
        <v>100</v>
      </c>
      <c r="I77">
        <v>3192.86</v>
      </c>
      <c r="K77">
        <v>49</v>
      </c>
      <c r="L77">
        <v>103</v>
      </c>
      <c r="M77">
        <v>100</v>
      </c>
      <c r="N77">
        <v>3292.64</v>
      </c>
      <c r="O77">
        <v>28.9</v>
      </c>
      <c r="Q77">
        <f t="shared" si="4"/>
        <v>102.5</v>
      </c>
      <c r="R77">
        <f t="shared" si="5"/>
        <v>100</v>
      </c>
      <c r="S77">
        <f t="shared" si="6"/>
        <v>28.9</v>
      </c>
      <c r="T77" s="2">
        <f t="shared" si="7"/>
        <v>42695.862916666665</v>
      </c>
    </row>
    <row r="78" spans="1:20" x14ac:dyDescent="0.3">
      <c r="A78" s="1">
        <v>42695.863032407404</v>
      </c>
      <c r="B78">
        <v>104</v>
      </c>
      <c r="C78">
        <v>100</v>
      </c>
      <c r="F78">
        <v>52</v>
      </c>
      <c r="G78">
        <v>105</v>
      </c>
      <c r="H78">
        <v>100</v>
      </c>
      <c r="I78">
        <v>3192.86</v>
      </c>
      <c r="K78">
        <v>49</v>
      </c>
      <c r="L78">
        <v>103</v>
      </c>
      <c r="M78">
        <v>100</v>
      </c>
      <c r="N78">
        <v>3192.86</v>
      </c>
      <c r="O78">
        <v>27.9</v>
      </c>
      <c r="Q78">
        <f t="shared" si="4"/>
        <v>102</v>
      </c>
      <c r="R78">
        <f t="shared" si="5"/>
        <v>100</v>
      </c>
      <c r="S78">
        <f t="shared" si="6"/>
        <v>27.9</v>
      </c>
      <c r="T78" s="2">
        <f t="shared" si="7"/>
        <v>42695.863032407404</v>
      </c>
    </row>
    <row r="79" spans="1:20" x14ac:dyDescent="0.3">
      <c r="A79" s="1">
        <v>42695.86314814815</v>
      </c>
      <c r="B79">
        <v>105</v>
      </c>
      <c r="C79">
        <v>102</v>
      </c>
      <c r="F79">
        <v>52</v>
      </c>
      <c r="G79">
        <v>105</v>
      </c>
      <c r="H79">
        <v>100</v>
      </c>
      <c r="I79">
        <v>3292.64</v>
      </c>
      <c r="K79">
        <v>49</v>
      </c>
      <c r="L79">
        <v>103</v>
      </c>
      <c r="M79">
        <v>100</v>
      </c>
      <c r="N79">
        <v>3292.64</v>
      </c>
      <c r="O79">
        <v>28.9</v>
      </c>
      <c r="Q79">
        <f t="shared" si="4"/>
        <v>103.5</v>
      </c>
      <c r="R79">
        <f t="shared" si="5"/>
        <v>100</v>
      </c>
      <c r="S79">
        <f t="shared" si="6"/>
        <v>28.9</v>
      </c>
      <c r="T79" s="2">
        <f t="shared" si="7"/>
        <v>42695.86314814815</v>
      </c>
    </row>
    <row r="80" spans="1:20" x14ac:dyDescent="0.3">
      <c r="A80" s="1">
        <v>42695.863263888888</v>
      </c>
      <c r="B80">
        <v>105</v>
      </c>
      <c r="C80">
        <v>101</v>
      </c>
      <c r="F80">
        <v>52</v>
      </c>
      <c r="G80">
        <v>105</v>
      </c>
      <c r="H80">
        <v>100</v>
      </c>
      <c r="I80">
        <v>3192.86</v>
      </c>
      <c r="K80">
        <v>49</v>
      </c>
      <c r="L80">
        <v>103</v>
      </c>
      <c r="M80">
        <v>100</v>
      </c>
      <c r="N80">
        <v>3192.86</v>
      </c>
      <c r="O80">
        <v>28</v>
      </c>
      <c r="Q80">
        <f t="shared" si="4"/>
        <v>103</v>
      </c>
      <c r="R80">
        <f t="shared" si="5"/>
        <v>100</v>
      </c>
      <c r="S80">
        <f t="shared" si="6"/>
        <v>28</v>
      </c>
      <c r="T80" s="2">
        <f t="shared" si="7"/>
        <v>42695.863263888888</v>
      </c>
    </row>
    <row r="81" spans="1:20" x14ac:dyDescent="0.3">
      <c r="A81" s="1">
        <v>42695.863379629627</v>
      </c>
      <c r="B81">
        <v>104</v>
      </c>
      <c r="C81">
        <v>101</v>
      </c>
      <c r="F81">
        <v>52</v>
      </c>
      <c r="G81">
        <v>105</v>
      </c>
      <c r="H81">
        <v>100</v>
      </c>
      <c r="I81">
        <v>3192.86</v>
      </c>
      <c r="K81">
        <v>49</v>
      </c>
      <c r="L81">
        <v>103</v>
      </c>
      <c r="M81">
        <v>100</v>
      </c>
      <c r="N81">
        <v>3292.64</v>
      </c>
      <c r="O81">
        <v>28.6</v>
      </c>
      <c r="Q81">
        <f t="shared" si="4"/>
        <v>102.5</v>
      </c>
      <c r="R81">
        <f t="shared" si="5"/>
        <v>100</v>
      </c>
      <c r="S81">
        <f t="shared" si="6"/>
        <v>28.6</v>
      </c>
      <c r="T81" s="2">
        <f t="shared" si="7"/>
        <v>42695.863379629627</v>
      </c>
    </row>
    <row r="82" spans="1:20" x14ac:dyDescent="0.3">
      <c r="A82" s="1">
        <v>42695.863495370373</v>
      </c>
      <c r="B82">
        <v>105</v>
      </c>
      <c r="C82">
        <v>102</v>
      </c>
      <c r="F82">
        <v>52</v>
      </c>
      <c r="G82">
        <v>105</v>
      </c>
      <c r="H82">
        <v>100</v>
      </c>
      <c r="I82">
        <v>3292.64</v>
      </c>
      <c r="K82">
        <v>49</v>
      </c>
      <c r="L82">
        <v>103</v>
      </c>
      <c r="M82">
        <v>100</v>
      </c>
      <c r="N82">
        <v>3292.64</v>
      </c>
      <c r="O82">
        <v>28.9</v>
      </c>
      <c r="Q82">
        <f t="shared" si="4"/>
        <v>103.5</v>
      </c>
      <c r="R82">
        <f t="shared" si="5"/>
        <v>100</v>
      </c>
      <c r="S82">
        <f t="shared" si="6"/>
        <v>28.9</v>
      </c>
      <c r="T82" s="2">
        <f t="shared" si="7"/>
        <v>42695.863495370373</v>
      </c>
    </row>
    <row r="83" spans="1:20" x14ac:dyDescent="0.3">
      <c r="A83" s="1">
        <v>42695.863611111112</v>
      </c>
      <c r="B83">
        <v>104</v>
      </c>
      <c r="C83">
        <v>101</v>
      </c>
      <c r="F83">
        <v>52</v>
      </c>
      <c r="G83">
        <v>105</v>
      </c>
      <c r="H83">
        <v>100</v>
      </c>
      <c r="I83">
        <v>3192.86</v>
      </c>
      <c r="K83">
        <v>49</v>
      </c>
      <c r="L83">
        <v>103</v>
      </c>
      <c r="M83">
        <v>100</v>
      </c>
      <c r="N83">
        <v>3192.86</v>
      </c>
      <c r="O83">
        <v>28.7</v>
      </c>
      <c r="Q83">
        <f t="shared" si="4"/>
        <v>102.5</v>
      </c>
      <c r="R83">
        <f t="shared" si="5"/>
        <v>100</v>
      </c>
      <c r="S83">
        <f t="shared" si="6"/>
        <v>28.7</v>
      </c>
      <c r="T83" s="2">
        <f t="shared" si="7"/>
        <v>42695.863611111112</v>
      </c>
    </row>
    <row r="84" spans="1:20" x14ac:dyDescent="0.3">
      <c r="A84" s="1">
        <v>42695.863726851851</v>
      </c>
      <c r="B84">
        <v>104</v>
      </c>
      <c r="C84">
        <v>101</v>
      </c>
      <c r="F84">
        <v>52</v>
      </c>
      <c r="G84">
        <v>105</v>
      </c>
      <c r="H84">
        <v>100</v>
      </c>
      <c r="I84">
        <v>3292.64</v>
      </c>
      <c r="K84">
        <v>49</v>
      </c>
      <c r="L84">
        <v>103</v>
      </c>
      <c r="M84">
        <v>100</v>
      </c>
      <c r="N84">
        <v>3292.64</v>
      </c>
      <c r="O84">
        <v>28.1</v>
      </c>
      <c r="Q84">
        <f t="shared" si="4"/>
        <v>102.5</v>
      </c>
      <c r="R84">
        <f t="shared" si="5"/>
        <v>100</v>
      </c>
      <c r="S84">
        <f t="shared" si="6"/>
        <v>28.1</v>
      </c>
      <c r="T84" s="2">
        <f t="shared" si="7"/>
        <v>42695.863726851851</v>
      </c>
    </row>
    <row r="85" spans="1:20" x14ac:dyDescent="0.3">
      <c r="A85" s="1">
        <v>42695.863842592589</v>
      </c>
      <c r="B85">
        <v>103</v>
      </c>
      <c r="C85">
        <v>100</v>
      </c>
      <c r="F85">
        <v>52</v>
      </c>
      <c r="G85">
        <v>105</v>
      </c>
      <c r="H85">
        <v>100</v>
      </c>
      <c r="I85">
        <v>2993.31</v>
      </c>
      <c r="K85">
        <v>49</v>
      </c>
      <c r="L85">
        <v>103</v>
      </c>
      <c r="M85">
        <v>100</v>
      </c>
      <c r="N85">
        <v>2993.31</v>
      </c>
      <c r="O85">
        <v>28.3</v>
      </c>
      <c r="Q85">
        <f t="shared" si="4"/>
        <v>101.5</v>
      </c>
      <c r="R85">
        <f t="shared" si="5"/>
        <v>100</v>
      </c>
      <c r="S85">
        <f t="shared" si="6"/>
        <v>28.3</v>
      </c>
      <c r="T85" s="2">
        <f t="shared" si="7"/>
        <v>42695.863842592589</v>
      </c>
    </row>
    <row r="86" spans="1:20" x14ac:dyDescent="0.3">
      <c r="A86" s="1">
        <v>42695.863958333335</v>
      </c>
      <c r="B86">
        <v>104</v>
      </c>
      <c r="C86">
        <v>101</v>
      </c>
      <c r="F86">
        <v>52</v>
      </c>
      <c r="G86">
        <v>105</v>
      </c>
      <c r="H86">
        <v>100</v>
      </c>
      <c r="I86">
        <v>3192.86</v>
      </c>
      <c r="K86">
        <v>49</v>
      </c>
      <c r="L86">
        <v>103</v>
      </c>
      <c r="M86">
        <v>100</v>
      </c>
      <c r="N86">
        <v>3192.86</v>
      </c>
      <c r="O86">
        <v>28.3</v>
      </c>
      <c r="Q86">
        <f t="shared" si="4"/>
        <v>102.5</v>
      </c>
      <c r="R86">
        <f t="shared" si="5"/>
        <v>100</v>
      </c>
      <c r="S86">
        <f t="shared" si="6"/>
        <v>28.3</v>
      </c>
      <c r="T86" s="2">
        <f t="shared" si="7"/>
        <v>42695.863958333335</v>
      </c>
    </row>
    <row r="87" spans="1:20" x14ac:dyDescent="0.3">
      <c r="A87" s="1">
        <v>42695.864074074074</v>
      </c>
      <c r="B87">
        <v>103</v>
      </c>
      <c r="C87">
        <v>101</v>
      </c>
      <c r="F87">
        <v>52</v>
      </c>
      <c r="G87">
        <v>105</v>
      </c>
      <c r="H87">
        <v>100</v>
      </c>
      <c r="I87">
        <v>3192.86</v>
      </c>
      <c r="K87">
        <v>49</v>
      </c>
      <c r="L87">
        <v>103</v>
      </c>
      <c r="M87">
        <v>100</v>
      </c>
      <c r="N87">
        <v>3192.86</v>
      </c>
      <c r="O87">
        <v>28.2</v>
      </c>
      <c r="Q87">
        <f t="shared" si="4"/>
        <v>102</v>
      </c>
      <c r="R87">
        <f t="shared" si="5"/>
        <v>100</v>
      </c>
      <c r="S87">
        <f t="shared" si="6"/>
        <v>28.2</v>
      </c>
      <c r="T87" s="2">
        <f t="shared" si="7"/>
        <v>42695.864074074074</v>
      </c>
    </row>
    <row r="88" spans="1:20" x14ac:dyDescent="0.3">
      <c r="A88" s="1">
        <v>42695.864189814813</v>
      </c>
      <c r="B88">
        <v>105</v>
      </c>
      <c r="C88">
        <v>101</v>
      </c>
      <c r="F88">
        <v>52</v>
      </c>
      <c r="G88">
        <v>105</v>
      </c>
      <c r="H88">
        <v>100</v>
      </c>
      <c r="I88">
        <v>3192.86</v>
      </c>
      <c r="K88">
        <v>49</v>
      </c>
      <c r="L88">
        <v>103</v>
      </c>
      <c r="M88">
        <v>100</v>
      </c>
      <c r="N88">
        <v>3192.86</v>
      </c>
      <c r="O88">
        <v>28.4</v>
      </c>
      <c r="Q88">
        <f t="shared" si="4"/>
        <v>103</v>
      </c>
      <c r="R88">
        <f t="shared" si="5"/>
        <v>100</v>
      </c>
      <c r="S88">
        <f t="shared" si="6"/>
        <v>28.4</v>
      </c>
      <c r="T88" s="2">
        <f t="shared" si="7"/>
        <v>42695.864189814813</v>
      </c>
    </row>
    <row r="89" spans="1:20" x14ac:dyDescent="0.3">
      <c r="A89" s="1">
        <v>42695.864305555559</v>
      </c>
      <c r="B89">
        <v>103</v>
      </c>
      <c r="C89">
        <v>101</v>
      </c>
      <c r="F89">
        <v>52</v>
      </c>
      <c r="G89">
        <v>105</v>
      </c>
      <c r="H89">
        <v>100</v>
      </c>
      <c r="I89">
        <v>3192.86</v>
      </c>
      <c r="K89">
        <v>49</v>
      </c>
      <c r="L89">
        <v>103</v>
      </c>
      <c r="M89">
        <v>100</v>
      </c>
      <c r="N89">
        <v>3192.86</v>
      </c>
      <c r="O89">
        <v>28.2</v>
      </c>
      <c r="Q89">
        <f t="shared" si="4"/>
        <v>102</v>
      </c>
      <c r="R89">
        <f t="shared" si="5"/>
        <v>100</v>
      </c>
      <c r="S89">
        <f t="shared" si="6"/>
        <v>28.2</v>
      </c>
      <c r="T89" s="2">
        <f t="shared" si="7"/>
        <v>42695.864305555559</v>
      </c>
    </row>
    <row r="90" spans="1:20" x14ac:dyDescent="0.3">
      <c r="A90" s="1">
        <v>42695.864421296297</v>
      </c>
      <c r="B90">
        <v>103</v>
      </c>
      <c r="C90">
        <v>99</v>
      </c>
      <c r="F90">
        <v>52</v>
      </c>
      <c r="G90">
        <v>105</v>
      </c>
      <c r="H90">
        <v>100</v>
      </c>
      <c r="I90">
        <v>3093.09</v>
      </c>
      <c r="K90">
        <v>49</v>
      </c>
      <c r="L90">
        <v>103</v>
      </c>
      <c r="M90">
        <v>100</v>
      </c>
      <c r="N90">
        <v>3192.86</v>
      </c>
      <c r="O90">
        <v>28.3</v>
      </c>
      <c r="Q90">
        <f t="shared" si="4"/>
        <v>101</v>
      </c>
      <c r="R90">
        <f t="shared" si="5"/>
        <v>100</v>
      </c>
      <c r="S90">
        <f t="shared" si="6"/>
        <v>28.3</v>
      </c>
      <c r="T90" s="2">
        <f t="shared" si="7"/>
        <v>42695.864421296297</v>
      </c>
    </row>
    <row r="91" spans="1:20" x14ac:dyDescent="0.3">
      <c r="A91" s="1">
        <v>42695.864537037036</v>
      </c>
      <c r="B91">
        <v>102</v>
      </c>
      <c r="C91">
        <v>98</v>
      </c>
      <c r="F91">
        <v>52</v>
      </c>
      <c r="G91">
        <v>105</v>
      </c>
      <c r="H91">
        <v>100</v>
      </c>
      <c r="I91">
        <v>2993.31</v>
      </c>
      <c r="K91">
        <v>49</v>
      </c>
      <c r="L91">
        <v>103</v>
      </c>
      <c r="M91">
        <v>100</v>
      </c>
      <c r="N91">
        <v>2993.31</v>
      </c>
      <c r="O91">
        <v>28.6</v>
      </c>
      <c r="Q91">
        <f t="shared" si="4"/>
        <v>100</v>
      </c>
      <c r="R91">
        <f t="shared" si="5"/>
        <v>100</v>
      </c>
      <c r="S91">
        <f t="shared" si="6"/>
        <v>28.6</v>
      </c>
      <c r="T91" s="2">
        <f t="shared" si="7"/>
        <v>42695.864537037036</v>
      </c>
    </row>
    <row r="92" spans="1:20" x14ac:dyDescent="0.3">
      <c r="A92" s="1">
        <v>42695.864652777775</v>
      </c>
      <c r="B92">
        <v>104</v>
      </c>
      <c r="C92">
        <v>101</v>
      </c>
      <c r="F92">
        <v>52</v>
      </c>
      <c r="G92">
        <v>105</v>
      </c>
      <c r="H92">
        <v>100</v>
      </c>
      <c r="I92">
        <v>3292.64</v>
      </c>
      <c r="K92">
        <v>49</v>
      </c>
      <c r="L92">
        <v>103</v>
      </c>
      <c r="M92">
        <v>100</v>
      </c>
      <c r="N92">
        <v>3292.64</v>
      </c>
      <c r="O92">
        <v>28.4</v>
      </c>
      <c r="Q92">
        <f t="shared" si="4"/>
        <v>102.5</v>
      </c>
      <c r="R92">
        <f t="shared" si="5"/>
        <v>100</v>
      </c>
      <c r="S92">
        <f t="shared" si="6"/>
        <v>28.4</v>
      </c>
      <c r="T92" s="2">
        <f t="shared" si="7"/>
        <v>42695.864652777775</v>
      </c>
    </row>
    <row r="93" spans="1:20" x14ac:dyDescent="0.3">
      <c r="A93" s="1">
        <v>42695.864768518521</v>
      </c>
      <c r="B93">
        <v>104</v>
      </c>
      <c r="C93">
        <v>101</v>
      </c>
      <c r="F93">
        <v>52</v>
      </c>
      <c r="G93">
        <v>105</v>
      </c>
      <c r="H93">
        <v>100</v>
      </c>
      <c r="I93">
        <v>3292.64</v>
      </c>
      <c r="K93">
        <v>49</v>
      </c>
      <c r="L93">
        <v>103</v>
      </c>
      <c r="M93">
        <v>100</v>
      </c>
      <c r="N93">
        <v>3292.64</v>
      </c>
      <c r="O93">
        <v>28.6</v>
      </c>
      <c r="Q93">
        <f t="shared" si="4"/>
        <v>102.5</v>
      </c>
      <c r="R93">
        <f t="shared" si="5"/>
        <v>100</v>
      </c>
      <c r="S93">
        <f t="shared" si="6"/>
        <v>28.6</v>
      </c>
      <c r="T93" s="2">
        <f t="shared" si="7"/>
        <v>42695.864768518521</v>
      </c>
    </row>
    <row r="94" spans="1:20" x14ac:dyDescent="0.3">
      <c r="A94" s="1">
        <v>42695.864884259259</v>
      </c>
      <c r="B94">
        <v>103</v>
      </c>
      <c r="C94">
        <v>102</v>
      </c>
      <c r="F94">
        <v>52</v>
      </c>
      <c r="G94">
        <v>105</v>
      </c>
      <c r="H94">
        <v>100</v>
      </c>
      <c r="I94">
        <v>3093.09</v>
      </c>
      <c r="K94">
        <v>49</v>
      </c>
      <c r="L94">
        <v>103</v>
      </c>
      <c r="M94">
        <v>100</v>
      </c>
      <c r="N94">
        <v>3292.64</v>
      </c>
      <c r="O94">
        <v>28.4</v>
      </c>
      <c r="Q94">
        <f t="shared" si="4"/>
        <v>102.5</v>
      </c>
      <c r="R94">
        <f t="shared" si="5"/>
        <v>100</v>
      </c>
      <c r="S94">
        <f t="shared" si="6"/>
        <v>28.4</v>
      </c>
      <c r="T94" s="2">
        <f t="shared" si="7"/>
        <v>42695.864884259259</v>
      </c>
    </row>
    <row r="95" spans="1:20" x14ac:dyDescent="0.3">
      <c r="A95" s="1">
        <v>42695.864999999998</v>
      </c>
      <c r="B95">
        <v>104</v>
      </c>
      <c r="C95">
        <v>102</v>
      </c>
      <c r="F95">
        <v>52</v>
      </c>
      <c r="G95">
        <v>105</v>
      </c>
      <c r="H95">
        <v>100</v>
      </c>
      <c r="I95">
        <v>3292.64</v>
      </c>
      <c r="K95">
        <v>49</v>
      </c>
      <c r="L95">
        <v>103</v>
      </c>
      <c r="M95">
        <v>100</v>
      </c>
      <c r="N95">
        <v>3192.86</v>
      </c>
      <c r="O95">
        <v>28.2</v>
      </c>
      <c r="Q95">
        <f t="shared" si="4"/>
        <v>103</v>
      </c>
      <c r="R95">
        <f t="shared" si="5"/>
        <v>100</v>
      </c>
      <c r="S95">
        <f t="shared" si="6"/>
        <v>28.2</v>
      </c>
      <c r="T95" s="2">
        <f t="shared" si="7"/>
        <v>42695.864999999998</v>
      </c>
    </row>
    <row r="96" spans="1:20" x14ac:dyDescent="0.3">
      <c r="A96" s="1">
        <v>42695.865115740744</v>
      </c>
      <c r="B96">
        <v>104</v>
      </c>
      <c r="C96">
        <v>101</v>
      </c>
      <c r="F96">
        <v>52</v>
      </c>
      <c r="G96">
        <v>105</v>
      </c>
      <c r="H96">
        <v>100</v>
      </c>
      <c r="I96">
        <v>3292.64</v>
      </c>
      <c r="K96">
        <v>49</v>
      </c>
      <c r="L96">
        <v>103</v>
      </c>
      <c r="M96">
        <v>100</v>
      </c>
      <c r="N96">
        <v>3192.86</v>
      </c>
      <c r="O96">
        <v>28.5</v>
      </c>
      <c r="Q96">
        <f t="shared" si="4"/>
        <v>102.5</v>
      </c>
      <c r="R96">
        <f t="shared" si="5"/>
        <v>100</v>
      </c>
      <c r="S96">
        <f t="shared" si="6"/>
        <v>28.5</v>
      </c>
      <c r="T96" s="2">
        <f t="shared" si="7"/>
        <v>42695.865115740744</v>
      </c>
    </row>
    <row r="97" spans="1:20" x14ac:dyDescent="0.3">
      <c r="A97" s="1">
        <v>42695.865231481483</v>
      </c>
      <c r="B97">
        <v>105</v>
      </c>
      <c r="C97">
        <v>101</v>
      </c>
      <c r="F97">
        <v>52</v>
      </c>
      <c r="G97">
        <v>105</v>
      </c>
      <c r="H97">
        <v>100</v>
      </c>
      <c r="I97">
        <v>3192.86</v>
      </c>
      <c r="K97">
        <v>49</v>
      </c>
      <c r="L97">
        <v>103</v>
      </c>
      <c r="M97">
        <v>100</v>
      </c>
      <c r="N97">
        <v>3192.86</v>
      </c>
      <c r="O97">
        <v>28.8</v>
      </c>
      <c r="Q97">
        <f t="shared" si="4"/>
        <v>103</v>
      </c>
      <c r="R97">
        <f t="shared" si="5"/>
        <v>100</v>
      </c>
      <c r="S97">
        <f t="shared" si="6"/>
        <v>28.8</v>
      </c>
      <c r="T97" s="2">
        <f t="shared" si="7"/>
        <v>42695.865231481483</v>
      </c>
    </row>
    <row r="98" spans="1:20" x14ac:dyDescent="0.3">
      <c r="A98" s="1">
        <v>42695.865347222221</v>
      </c>
      <c r="B98">
        <v>104</v>
      </c>
      <c r="C98">
        <v>100</v>
      </c>
      <c r="F98">
        <v>52</v>
      </c>
      <c r="G98">
        <v>105</v>
      </c>
      <c r="H98">
        <v>100</v>
      </c>
      <c r="I98">
        <v>3292.64</v>
      </c>
      <c r="K98">
        <v>49</v>
      </c>
      <c r="L98">
        <v>103</v>
      </c>
      <c r="M98">
        <v>100</v>
      </c>
      <c r="N98">
        <v>3292.64</v>
      </c>
      <c r="O98">
        <v>28.3</v>
      </c>
      <c r="Q98">
        <f t="shared" si="4"/>
        <v>102</v>
      </c>
      <c r="R98">
        <f t="shared" si="5"/>
        <v>100</v>
      </c>
      <c r="S98">
        <f t="shared" si="6"/>
        <v>28.3</v>
      </c>
      <c r="T98" s="2">
        <f t="shared" si="7"/>
        <v>42695.865347222221</v>
      </c>
    </row>
    <row r="99" spans="1:20" x14ac:dyDescent="0.3">
      <c r="A99" s="1">
        <v>42695.86546296296</v>
      </c>
      <c r="B99">
        <v>105</v>
      </c>
      <c r="C99">
        <v>100</v>
      </c>
      <c r="F99">
        <v>52</v>
      </c>
      <c r="G99">
        <v>105</v>
      </c>
      <c r="H99">
        <v>100</v>
      </c>
      <c r="I99">
        <v>3292.64</v>
      </c>
      <c r="K99">
        <v>49</v>
      </c>
      <c r="L99">
        <v>103</v>
      </c>
      <c r="M99">
        <v>100</v>
      </c>
      <c r="N99">
        <v>3292.64</v>
      </c>
      <c r="O99">
        <v>28.3</v>
      </c>
      <c r="Q99">
        <f t="shared" si="4"/>
        <v>102.5</v>
      </c>
      <c r="R99">
        <f t="shared" si="5"/>
        <v>100</v>
      </c>
      <c r="S99">
        <f t="shared" si="6"/>
        <v>28.3</v>
      </c>
      <c r="T99" s="2">
        <f t="shared" si="7"/>
        <v>42695.86546296296</v>
      </c>
    </row>
    <row r="100" spans="1:20" x14ac:dyDescent="0.3">
      <c r="A100" s="1">
        <v>42695.865578703706</v>
      </c>
      <c r="B100">
        <v>105</v>
      </c>
      <c r="C100">
        <v>100</v>
      </c>
      <c r="F100">
        <v>52</v>
      </c>
      <c r="G100">
        <v>105</v>
      </c>
      <c r="H100">
        <v>100</v>
      </c>
      <c r="I100">
        <v>3192.86</v>
      </c>
      <c r="K100">
        <v>49</v>
      </c>
      <c r="L100">
        <v>103</v>
      </c>
      <c r="M100">
        <v>100</v>
      </c>
      <c r="N100">
        <v>3192.86</v>
      </c>
      <c r="O100">
        <v>28.2</v>
      </c>
      <c r="Q100">
        <f t="shared" si="4"/>
        <v>102.5</v>
      </c>
      <c r="R100">
        <f t="shared" si="5"/>
        <v>100</v>
      </c>
      <c r="S100">
        <f t="shared" si="6"/>
        <v>28.2</v>
      </c>
      <c r="T100" s="2">
        <f t="shared" si="7"/>
        <v>42695.865578703706</v>
      </c>
    </row>
    <row r="101" spans="1:20" x14ac:dyDescent="0.3">
      <c r="A101" s="1">
        <v>42695.865694444445</v>
      </c>
      <c r="B101">
        <v>104</v>
      </c>
      <c r="C101">
        <v>101</v>
      </c>
      <c r="F101">
        <v>52</v>
      </c>
      <c r="G101">
        <v>105</v>
      </c>
      <c r="H101">
        <v>100</v>
      </c>
      <c r="I101">
        <v>3192.86</v>
      </c>
      <c r="K101">
        <v>49</v>
      </c>
      <c r="L101">
        <v>103</v>
      </c>
      <c r="M101">
        <v>100</v>
      </c>
      <c r="N101">
        <v>3192.86</v>
      </c>
      <c r="O101">
        <v>28.4</v>
      </c>
      <c r="Q101">
        <f t="shared" si="4"/>
        <v>102.5</v>
      </c>
      <c r="R101">
        <f t="shared" si="5"/>
        <v>100</v>
      </c>
      <c r="S101">
        <f t="shared" si="6"/>
        <v>28.4</v>
      </c>
      <c r="T101" s="2">
        <f t="shared" si="7"/>
        <v>42695.865694444445</v>
      </c>
    </row>
    <row r="102" spans="1:20" x14ac:dyDescent="0.3">
      <c r="A102" s="1">
        <v>42695.865810185183</v>
      </c>
      <c r="B102">
        <v>95</v>
      </c>
      <c r="C102">
        <v>97</v>
      </c>
      <c r="F102">
        <v>52</v>
      </c>
      <c r="G102">
        <v>105</v>
      </c>
      <c r="H102">
        <v>38</v>
      </c>
      <c r="I102">
        <v>3292.64</v>
      </c>
      <c r="K102">
        <v>49</v>
      </c>
      <c r="L102">
        <v>103</v>
      </c>
      <c r="M102">
        <v>63</v>
      </c>
      <c r="N102">
        <v>3292.64</v>
      </c>
      <c r="O102">
        <v>23.7</v>
      </c>
      <c r="Q102">
        <f t="shared" si="4"/>
        <v>96</v>
      </c>
      <c r="R102">
        <f t="shared" si="5"/>
        <v>50.5</v>
      </c>
      <c r="S102">
        <f t="shared" si="6"/>
        <v>23.7</v>
      </c>
      <c r="T102" s="2">
        <f t="shared" si="7"/>
        <v>42695.865810185183</v>
      </c>
    </row>
    <row r="103" spans="1:20" x14ac:dyDescent="0.3">
      <c r="A103" s="1">
        <v>42695.865925925929</v>
      </c>
      <c r="B103">
        <v>98</v>
      </c>
      <c r="C103">
        <v>87</v>
      </c>
      <c r="F103">
        <v>52</v>
      </c>
      <c r="G103">
        <v>105</v>
      </c>
      <c r="H103">
        <v>45</v>
      </c>
      <c r="I103">
        <v>3292.64</v>
      </c>
      <c r="K103">
        <v>49</v>
      </c>
      <c r="L103">
        <v>103</v>
      </c>
      <c r="M103">
        <v>7</v>
      </c>
      <c r="N103">
        <v>3292.64</v>
      </c>
      <c r="O103">
        <v>18.3</v>
      </c>
      <c r="Q103">
        <f t="shared" si="4"/>
        <v>92.5</v>
      </c>
      <c r="R103">
        <f t="shared" si="5"/>
        <v>26</v>
      </c>
      <c r="S103">
        <f t="shared" si="6"/>
        <v>18.3</v>
      </c>
      <c r="T103" s="2">
        <f t="shared" si="7"/>
        <v>42695.865925925929</v>
      </c>
    </row>
    <row r="104" spans="1:20" x14ac:dyDescent="0.3">
      <c r="A104" s="1">
        <v>42695.866041666668</v>
      </c>
      <c r="B104">
        <v>97</v>
      </c>
      <c r="C104">
        <v>87</v>
      </c>
      <c r="F104">
        <v>52</v>
      </c>
      <c r="G104">
        <v>105</v>
      </c>
      <c r="H104">
        <v>45</v>
      </c>
      <c r="I104">
        <v>3292.64</v>
      </c>
      <c r="K104">
        <v>49</v>
      </c>
      <c r="L104">
        <v>103</v>
      </c>
      <c r="M104">
        <v>4</v>
      </c>
      <c r="N104">
        <v>3292.64</v>
      </c>
      <c r="O104">
        <v>18.100000000000001</v>
      </c>
      <c r="Q104">
        <f t="shared" si="4"/>
        <v>92</v>
      </c>
      <c r="R104">
        <f t="shared" si="5"/>
        <v>24.5</v>
      </c>
      <c r="S104">
        <f t="shared" si="6"/>
        <v>18.100000000000001</v>
      </c>
      <c r="T104" s="2">
        <f t="shared" si="7"/>
        <v>42695.866041666668</v>
      </c>
    </row>
    <row r="105" spans="1:20" x14ac:dyDescent="0.3">
      <c r="A105" s="1">
        <v>42695.866157407407</v>
      </c>
      <c r="B105">
        <v>96</v>
      </c>
      <c r="C105">
        <v>85</v>
      </c>
      <c r="F105">
        <v>52</v>
      </c>
      <c r="G105">
        <v>105</v>
      </c>
      <c r="H105">
        <v>48</v>
      </c>
      <c r="I105">
        <v>3292.64</v>
      </c>
      <c r="K105">
        <v>49</v>
      </c>
      <c r="L105">
        <v>103</v>
      </c>
      <c r="M105">
        <v>1</v>
      </c>
      <c r="N105">
        <v>3292.64</v>
      </c>
      <c r="O105">
        <v>18.100000000000001</v>
      </c>
      <c r="Q105">
        <f t="shared" si="4"/>
        <v>90.5</v>
      </c>
      <c r="R105">
        <f t="shared" si="5"/>
        <v>24.5</v>
      </c>
      <c r="S105">
        <f t="shared" si="6"/>
        <v>18.100000000000001</v>
      </c>
      <c r="T105" s="2">
        <f t="shared" si="7"/>
        <v>42695.866157407407</v>
      </c>
    </row>
    <row r="106" spans="1:20" x14ac:dyDescent="0.3">
      <c r="A106" s="1">
        <v>42695.866273148145</v>
      </c>
      <c r="B106">
        <v>95</v>
      </c>
      <c r="C106">
        <v>85</v>
      </c>
      <c r="F106">
        <v>52</v>
      </c>
      <c r="G106">
        <v>105</v>
      </c>
      <c r="H106">
        <v>47</v>
      </c>
      <c r="I106">
        <v>3292.64</v>
      </c>
      <c r="K106">
        <v>49</v>
      </c>
      <c r="L106">
        <v>103</v>
      </c>
      <c r="M106">
        <v>4</v>
      </c>
      <c r="N106">
        <v>3292.64</v>
      </c>
      <c r="O106">
        <v>18.100000000000001</v>
      </c>
      <c r="Q106">
        <f t="shared" si="4"/>
        <v>90</v>
      </c>
      <c r="R106">
        <f t="shared" si="5"/>
        <v>25.5</v>
      </c>
      <c r="S106">
        <f t="shared" si="6"/>
        <v>18.100000000000001</v>
      </c>
      <c r="T106" s="2">
        <f t="shared" si="7"/>
        <v>42695.866273148145</v>
      </c>
    </row>
    <row r="107" spans="1:20" x14ac:dyDescent="0.3">
      <c r="A107" s="1">
        <v>42695.866388888891</v>
      </c>
      <c r="B107">
        <v>82</v>
      </c>
      <c r="C107">
        <v>79</v>
      </c>
      <c r="F107">
        <v>52</v>
      </c>
      <c r="G107">
        <v>105</v>
      </c>
      <c r="H107">
        <v>0</v>
      </c>
      <c r="I107">
        <v>3292.64</v>
      </c>
      <c r="K107">
        <v>49</v>
      </c>
      <c r="L107">
        <v>103</v>
      </c>
      <c r="M107">
        <v>0</v>
      </c>
      <c r="N107">
        <v>3292.64</v>
      </c>
      <c r="O107">
        <v>7.8</v>
      </c>
      <c r="Q107">
        <f t="shared" si="4"/>
        <v>80.5</v>
      </c>
      <c r="R107">
        <f t="shared" si="5"/>
        <v>0</v>
      </c>
      <c r="S107">
        <f t="shared" si="6"/>
        <v>7.8</v>
      </c>
      <c r="T107" s="2">
        <f t="shared" si="7"/>
        <v>42695.866388888891</v>
      </c>
    </row>
    <row r="108" spans="1:20" x14ac:dyDescent="0.3">
      <c r="A108" s="1">
        <v>42695.86650462963</v>
      </c>
      <c r="B108">
        <v>76</v>
      </c>
      <c r="C108">
        <v>77</v>
      </c>
      <c r="F108">
        <v>52</v>
      </c>
      <c r="G108">
        <v>105</v>
      </c>
      <c r="H108">
        <v>0</v>
      </c>
      <c r="I108">
        <v>3292.64</v>
      </c>
      <c r="K108">
        <v>49</v>
      </c>
      <c r="L108">
        <v>103</v>
      </c>
      <c r="M108">
        <v>0</v>
      </c>
      <c r="N108">
        <v>3292.64</v>
      </c>
      <c r="O108">
        <v>7.9</v>
      </c>
      <c r="Q108">
        <f t="shared" si="4"/>
        <v>76.5</v>
      </c>
      <c r="R108">
        <f t="shared" si="5"/>
        <v>0</v>
      </c>
      <c r="S108">
        <f t="shared" si="6"/>
        <v>7.9</v>
      </c>
      <c r="T108" s="2">
        <f t="shared" si="7"/>
        <v>42695.86650462963</v>
      </c>
    </row>
    <row r="109" spans="1:20" x14ac:dyDescent="0.3">
      <c r="A109" s="1">
        <v>42695.866620370369</v>
      </c>
      <c r="B109">
        <v>75</v>
      </c>
      <c r="C109">
        <v>75</v>
      </c>
      <c r="F109">
        <v>52</v>
      </c>
      <c r="G109">
        <v>105</v>
      </c>
      <c r="H109">
        <v>1</v>
      </c>
      <c r="I109">
        <v>3292.64</v>
      </c>
      <c r="K109">
        <v>49</v>
      </c>
      <c r="L109">
        <v>103</v>
      </c>
      <c r="M109">
        <v>1</v>
      </c>
      <c r="N109">
        <v>3292.64</v>
      </c>
      <c r="O109">
        <v>7.9</v>
      </c>
      <c r="Q109">
        <f t="shared" si="4"/>
        <v>75</v>
      </c>
      <c r="R109">
        <f t="shared" si="5"/>
        <v>1</v>
      </c>
      <c r="S109">
        <f t="shared" si="6"/>
        <v>7.9</v>
      </c>
      <c r="T109" s="2">
        <f t="shared" si="7"/>
        <v>42695.866620370369</v>
      </c>
    </row>
    <row r="110" spans="1:20" x14ac:dyDescent="0.3">
      <c r="A110" s="1">
        <v>42695.866736111115</v>
      </c>
      <c r="B110">
        <v>76</v>
      </c>
      <c r="C110">
        <v>75</v>
      </c>
      <c r="F110">
        <v>52</v>
      </c>
      <c r="G110">
        <v>105</v>
      </c>
      <c r="H110">
        <v>0</v>
      </c>
      <c r="I110">
        <v>3292.64</v>
      </c>
      <c r="K110">
        <v>49</v>
      </c>
      <c r="L110">
        <v>103</v>
      </c>
      <c r="M110">
        <v>0</v>
      </c>
      <c r="N110">
        <v>3292.64</v>
      </c>
      <c r="O110">
        <v>7.8</v>
      </c>
      <c r="Q110">
        <f t="shared" si="4"/>
        <v>75.5</v>
      </c>
      <c r="R110">
        <f t="shared" si="5"/>
        <v>0</v>
      </c>
      <c r="S110">
        <f t="shared" si="6"/>
        <v>7.8</v>
      </c>
      <c r="T110" s="2">
        <f t="shared" si="7"/>
        <v>42695.866736111115</v>
      </c>
    </row>
    <row r="111" spans="1:20" x14ac:dyDescent="0.3">
      <c r="A111" s="1"/>
      <c r="T111" s="2"/>
    </row>
    <row r="112" spans="1:20" x14ac:dyDescent="0.3">
      <c r="A112" s="1"/>
      <c r="T112" s="2"/>
    </row>
    <row r="113" spans="1:20" x14ac:dyDescent="0.3">
      <c r="A113" s="1"/>
      <c r="T113" s="2"/>
    </row>
    <row r="114" spans="1:20" x14ac:dyDescent="0.3">
      <c r="A114" s="1"/>
      <c r="T114" s="2"/>
    </row>
    <row r="115" spans="1:20" x14ac:dyDescent="0.3">
      <c r="A115" s="1"/>
      <c r="T115" s="2"/>
    </row>
    <row r="116" spans="1:20" x14ac:dyDescent="0.3">
      <c r="A116" s="1"/>
      <c r="T116" s="2"/>
    </row>
    <row r="117" spans="1:20" x14ac:dyDescent="0.3">
      <c r="A117" s="1"/>
      <c r="T117" s="2"/>
    </row>
    <row r="118" spans="1:20" x14ac:dyDescent="0.3">
      <c r="A118" s="1"/>
      <c r="T118" s="2"/>
    </row>
    <row r="119" spans="1:20" x14ac:dyDescent="0.3">
      <c r="A119" s="1"/>
      <c r="T119" s="2"/>
    </row>
    <row r="120" spans="1:20" x14ac:dyDescent="0.3">
      <c r="A120" s="1"/>
      <c r="T120" s="2"/>
    </row>
    <row r="121" spans="1:20" x14ac:dyDescent="0.3">
      <c r="A121" s="1"/>
      <c r="T121" s="2"/>
    </row>
    <row r="122" spans="1:20" x14ac:dyDescent="0.3">
      <c r="A122" s="1"/>
      <c r="T122" s="2"/>
    </row>
    <row r="123" spans="1:20" x14ac:dyDescent="0.3">
      <c r="A123" s="1"/>
      <c r="T123" s="2"/>
    </row>
    <row r="124" spans="1:20" x14ac:dyDescent="0.3">
      <c r="A124" s="1"/>
      <c r="T124" s="2"/>
    </row>
    <row r="125" spans="1:20" x14ac:dyDescent="0.3">
      <c r="A125" s="1"/>
      <c r="T125" s="2"/>
    </row>
    <row r="126" spans="1:20" x14ac:dyDescent="0.3">
      <c r="A126" s="1"/>
      <c r="T126" s="2"/>
    </row>
    <row r="127" spans="1:20" x14ac:dyDescent="0.3">
      <c r="A127" s="1"/>
      <c r="T127" s="2"/>
    </row>
    <row r="128" spans="1:20" x14ac:dyDescent="0.3">
      <c r="A128" s="1"/>
      <c r="T128" s="2"/>
    </row>
    <row r="129" spans="1:20" x14ac:dyDescent="0.3">
      <c r="A129" s="1"/>
      <c r="T129" s="2"/>
    </row>
    <row r="130" spans="1:20" x14ac:dyDescent="0.3">
      <c r="A130" s="1"/>
      <c r="T130" s="2"/>
    </row>
    <row r="131" spans="1:20" x14ac:dyDescent="0.3">
      <c r="A131" s="1"/>
      <c r="T131" s="2"/>
    </row>
    <row r="132" spans="1:20" x14ac:dyDescent="0.3">
      <c r="A132" s="1"/>
      <c r="T132" s="2"/>
    </row>
    <row r="133" spans="1:20" x14ac:dyDescent="0.3">
      <c r="A133" s="1"/>
      <c r="T133" s="2"/>
    </row>
    <row r="134" spans="1:20" x14ac:dyDescent="0.3">
      <c r="A134" s="1"/>
      <c r="T134" s="2"/>
    </row>
    <row r="135" spans="1:20" x14ac:dyDescent="0.3">
      <c r="A135" s="1"/>
      <c r="T135" s="2"/>
    </row>
    <row r="136" spans="1:20" x14ac:dyDescent="0.3">
      <c r="A136" s="1"/>
      <c r="T136" s="2"/>
    </row>
    <row r="137" spans="1:20" x14ac:dyDescent="0.3">
      <c r="A137" s="1"/>
      <c r="T137" s="2"/>
    </row>
    <row r="138" spans="1:20" x14ac:dyDescent="0.3">
      <c r="A138" s="1"/>
      <c r="T138" s="2"/>
    </row>
    <row r="139" spans="1:20" x14ac:dyDescent="0.3">
      <c r="A139" s="1"/>
      <c r="T139" s="2"/>
    </row>
    <row r="140" spans="1:20" x14ac:dyDescent="0.3">
      <c r="A140" s="1"/>
      <c r="T140" s="2"/>
    </row>
    <row r="141" spans="1:20" x14ac:dyDescent="0.3">
      <c r="A141" s="1"/>
      <c r="T141" s="2"/>
    </row>
    <row r="142" spans="1:20" x14ac:dyDescent="0.3">
      <c r="A142" s="1"/>
      <c r="T142" s="2"/>
    </row>
    <row r="143" spans="1:20" x14ac:dyDescent="0.3">
      <c r="A143" s="1"/>
      <c r="T143" s="2"/>
    </row>
    <row r="144" spans="1:20" x14ac:dyDescent="0.3">
      <c r="A144" s="1"/>
      <c r="T144" s="2"/>
    </row>
    <row r="145" spans="1:20" x14ac:dyDescent="0.3">
      <c r="A145" s="1"/>
      <c r="T145" s="2"/>
    </row>
    <row r="146" spans="1:20" x14ac:dyDescent="0.3">
      <c r="A146" s="1"/>
      <c r="T146" s="2"/>
    </row>
    <row r="147" spans="1:20" x14ac:dyDescent="0.3">
      <c r="A147" s="1"/>
      <c r="T147" s="2"/>
    </row>
    <row r="148" spans="1:20" x14ac:dyDescent="0.3">
      <c r="A148" s="1"/>
      <c r="T148" s="2"/>
    </row>
    <row r="149" spans="1:20" x14ac:dyDescent="0.3">
      <c r="A149" s="1"/>
      <c r="T149" s="2"/>
    </row>
    <row r="150" spans="1:20" x14ac:dyDescent="0.3">
      <c r="A150" s="1"/>
      <c r="T150" s="2"/>
    </row>
    <row r="151" spans="1:20" x14ac:dyDescent="0.3">
      <c r="A151" s="1"/>
    </row>
    <row r="152" spans="1:20" x14ac:dyDescent="0.3">
      <c r="A152" s="1"/>
    </row>
    <row r="153" spans="1:20" x14ac:dyDescent="0.3">
      <c r="A153" s="1"/>
    </row>
    <row r="154" spans="1:20" x14ac:dyDescent="0.3">
      <c r="A154" s="1"/>
    </row>
    <row r="155" spans="1:20" x14ac:dyDescent="0.3">
      <c r="A155" s="1"/>
    </row>
    <row r="156" spans="1:20" x14ac:dyDescent="0.3">
      <c r="A156" s="1"/>
    </row>
    <row r="157" spans="1:20" x14ac:dyDescent="0.3">
      <c r="A157" s="1"/>
    </row>
    <row r="158" spans="1:20" x14ac:dyDescent="0.3">
      <c r="A158" s="1"/>
    </row>
    <row r="159" spans="1:20" x14ac:dyDescent="0.3">
      <c r="A159" s="1"/>
    </row>
    <row r="160" spans="1:20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2" x14ac:dyDescent="0.3">
      <c r="A241" s="1"/>
    </row>
    <row r="242" spans="1:2" x14ac:dyDescent="0.3">
      <c r="A242" s="1"/>
    </row>
    <row r="243" spans="1:2" x14ac:dyDescent="0.3">
      <c r="A243" s="1"/>
    </row>
    <row r="244" spans="1:2" x14ac:dyDescent="0.3">
      <c r="A244" s="1"/>
    </row>
    <row r="245" spans="1:2" x14ac:dyDescent="0.3">
      <c r="A245" s="1"/>
    </row>
    <row r="246" spans="1:2" x14ac:dyDescent="0.3">
      <c r="A246" s="1"/>
    </row>
    <row r="247" spans="1:2" x14ac:dyDescent="0.3">
      <c r="A247" s="1"/>
    </row>
    <row r="248" spans="1:2" x14ac:dyDescent="0.3">
      <c r="A248" s="1"/>
    </row>
    <row r="249" spans="1:2" x14ac:dyDescent="0.3">
      <c r="A249" s="1"/>
    </row>
    <row r="250" spans="1:2" x14ac:dyDescent="0.3">
      <c r="A250" s="1"/>
    </row>
    <row r="252" spans="1:2" x14ac:dyDescent="0.3">
      <c r="A252" t="s">
        <v>22</v>
      </c>
      <c r="B252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CT-Log 2016-11-21 20-31-16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Sherman</dc:creator>
  <cp:lastModifiedBy>Isaac Sherman</cp:lastModifiedBy>
  <dcterms:created xsi:type="dcterms:W3CDTF">2016-11-22T03:50:06Z</dcterms:created>
  <dcterms:modified xsi:type="dcterms:W3CDTF">2016-11-23T16:15:58Z</dcterms:modified>
</cp:coreProperties>
</file>