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s11/Documents/GitHub/RCT_prediction_Benin/data/"/>
    </mc:Choice>
  </mc:AlternateContent>
  <xr:revisionPtr revIDLastSave="0" documentId="13_ncr:1_{830CB00F-55DE-4341-82F8-6F35EB718E4B}" xr6:coauthVersionLast="47" xr6:coauthVersionMax="47" xr10:uidLastSave="{00000000-0000-0000-0000-000000000000}"/>
  <bookViews>
    <workbookView xWindow="29640" yWindow="500" windowWidth="37560" windowHeight="16660" xr2:uid="{AE2D431B-7D58-3341-B3EC-BF003FE96E27}"/>
  </bookViews>
  <sheets>
    <sheet name="df" sheetId="1" r:id="rId1"/>
    <sheet name="site_pa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</calcChain>
</file>

<file path=xl/sharedStrings.xml><?xml version="1.0" encoding="utf-8"?>
<sst xmlns="http://schemas.openxmlformats.org/spreadsheetml/2006/main" count="188" uniqueCount="37">
  <si>
    <t>Location</t>
  </si>
  <si>
    <t>Cove</t>
  </si>
  <si>
    <t>Zagnanado</t>
  </si>
  <si>
    <t>Ouinhi</t>
  </si>
  <si>
    <t>Net</t>
  </si>
  <si>
    <t>IG2</t>
  </si>
  <si>
    <t>Pyrethroid_only</t>
  </si>
  <si>
    <t>Time_months</t>
  </si>
  <si>
    <t>Bed_net_use_both</t>
  </si>
  <si>
    <t>Bed_net_use_RCT</t>
  </si>
  <si>
    <t>Bed_net_n_tested</t>
  </si>
  <si>
    <t>Malaria_prev_n_tested</t>
  </si>
  <si>
    <t>RG</t>
  </si>
  <si>
    <t>Malaria_prev_min_age</t>
  </si>
  <si>
    <t>Malaria_prev_max_age</t>
  </si>
  <si>
    <t>Country</t>
  </si>
  <si>
    <t>Benin</t>
  </si>
  <si>
    <t>Tanzania</t>
  </si>
  <si>
    <t>PBO</t>
  </si>
  <si>
    <t>Bed_net_n_use_both</t>
  </si>
  <si>
    <t>Bed_net_n_use_RCT</t>
  </si>
  <si>
    <t>Region</t>
  </si>
  <si>
    <t>Zou</t>
  </si>
  <si>
    <t>Mwanza</t>
  </si>
  <si>
    <t>Misungwi</t>
  </si>
  <si>
    <t>bioassay_gambiae_mortality_y1</t>
  </si>
  <si>
    <t>bioassay_gambiae_mortality_y2</t>
  </si>
  <si>
    <t>bioassay_gambiae_n_tested_y1</t>
  </si>
  <si>
    <t>bioassay_gambiae_n_tested_y2</t>
  </si>
  <si>
    <t>n_coluzzi</t>
  </si>
  <si>
    <t>n_gambiae</t>
  </si>
  <si>
    <t>n_g_or_c</t>
  </si>
  <si>
    <t>n_funestus</t>
  </si>
  <si>
    <t>baseline</t>
  </si>
  <si>
    <t>Notes</t>
  </si>
  <si>
    <t>Table S13</t>
  </si>
  <si>
    <t>Malaria_prevalence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</si>
</sst>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6C62-5CD7-BC41-B972-EE46516F7F77}">
  <dimension ref="A1:M43"/>
  <sheetViews>
    <sheetView tabSelected="1" zoomScale="110" zoomScaleNormal="110" workbookViewId="0">
      <selection activeCell="L35" sqref="L35"/>
    </sheetView>
  </sheetViews>
  <sheetFormatPr baseColWidth="10" defaultRowHeight="16" x14ac:dyDescent="0.2"/>
  <cols>
    <col min="2" max="3" width="21.33203125" customWidth="1"/>
    <col min="4" max="4" width="26.83203125" customWidth="1"/>
    <col min="5" max="5" width="28.1640625" customWidth="1"/>
    <col min="6" max="6" width="19.5" customWidth="1"/>
    <col min="7" max="7" width="18.33203125" customWidth="1"/>
    <col min="8" max="8" width="23.6640625" customWidth="1"/>
    <col min="9" max="9" width="22.6640625" customWidth="1"/>
    <col min="10" max="10" width="21" customWidth="1"/>
    <col min="11" max="11" width="22.83203125" customWidth="1"/>
    <col min="12" max="14" width="20.1640625" customWidth="1"/>
    <col min="15" max="15" width="26.5" customWidth="1"/>
    <col min="16" max="16" width="20.1640625" customWidth="1"/>
  </cols>
  <sheetData>
    <row r="1" spans="1:13" ht="17" customHeight="1" x14ac:dyDescent="0.2">
      <c r="A1" t="s">
        <v>0</v>
      </c>
      <c r="B1" t="s">
        <v>4</v>
      </c>
      <c r="C1" t="s">
        <v>15</v>
      </c>
      <c r="D1" t="s">
        <v>7</v>
      </c>
      <c r="E1" t="s">
        <v>36</v>
      </c>
      <c r="F1" t="s">
        <v>8</v>
      </c>
      <c r="G1" t="s">
        <v>9</v>
      </c>
      <c r="H1" t="s">
        <v>19</v>
      </c>
      <c r="I1" t="s">
        <v>10</v>
      </c>
      <c r="J1" t="s">
        <v>20</v>
      </c>
      <c r="K1" t="s">
        <v>11</v>
      </c>
      <c r="L1" t="s">
        <v>13</v>
      </c>
      <c r="M1" t="s">
        <v>14</v>
      </c>
    </row>
    <row r="2" spans="1:13" ht="17" customHeight="1" x14ac:dyDescent="0.2">
      <c r="A2" t="s">
        <v>1</v>
      </c>
      <c r="B2" t="s">
        <v>12</v>
      </c>
      <c r="C2" t="s">
        <v>16</v>
      </c>
      <c r="D2" t="s">
        <v>33</v>
      </c>
      <c r="E2">
        <v>43.1</v>
      </c>
      <c r="F2">
        <v>95.8</v>
      </c>
      <c r="I2">
        <v>1370</v>
      </c>
      <c r="K2">
        <v>1475</v>
      </c>
      <c r="L2">
        <v>0</v>
      </c>
      <c r="M2">
        <v>100</v>
      </c>
    </row>
    <row r="3" spans="1:13" ht="17" customHeight="1" x14ac:dyDescent="0.2">
      <c r="A3" t="s">
        <v>2</v>
      </c>
      <c r="B3" t="s">
        <v>5</v>
      </c>
      <c r="C3" t="s">
        <v>16</v>
      </c>
      <c r="D3" t="s">
        <v>33</v>
      </c>
      <c r="E3">
        <v>40.700000000000003</v>
      </c>
      <c r="F3">
        <v>94.9</v>
      </c>
      <c r="I3">
        <v>1326</v>
      </c>
      <c r="K3">
        <v>1468</v>
      </c>
      <c r="L3">
        <v>0</v>
      </c>
      <c r="M3">
        <v>100</v>
      </c>
    </row>
    <row r="4" spans="1:13" ht="17" customHeight="1" x14ac:dyDescent="0.2">
      <c r="A4" t="s">
        <v>3</v>
      </c>
      <c r="B4" t="s">
        <v>6</v>
      </c>
      <c r="C4" t="s">
        <v>16</v>
      </c>
      <c r="D4" t="s">
        <v>33</v>
      </c>
      <c r="E4">
        <v>46.5</v>
      </c>
      <c r="F4">
        <v>96.5</v>
      </c>
      <c r="I4">
        <v>1392</v>
      </c>
      <c r="K4">
        <v>1485</v>
      </c>
      <c r="L4">
        <v>0</v>
      </c>
      <c r="M4">
        <v>100</v>
      </c>
    </row>
    <row r="5" spans="1:13" x14ac:dyDescent="0.2">
      <c r="A5" t="s">
        <v>1</v>
      </c>
      <c r="B5" t="s">
        <v>12</v>
      </c>
      <c r="C5" t="s">
        <v>16</v>
      </c>
      <c r="D5">
        <v>6</v>
      </c>
      <c r="E5" s="1">
        <v>26.9</v>
      </c>
      <c r="F5" s="1">
        <v>84.8</v>
      </c>
      <c r="G5" s="1">
        <v>59.1</v>
      </c>
      <c r="H5" s="1">
        <v>2948</v>
      </c>
      <c r="I5" s="1">
        <v>3478</v>
      </c>
      <c r="J5" s="1">
        <v>2055</v>
      </c>
      <c r="K5" s="1">
        <v>1463</v>
      </c>
      <c r="L5">
        <v>0</v>
      </c>
      <c r="M5">
        <v>100</v>
      </c>
    </row>
    <row r="6" spans="1:13" x14ac:dyDescent="0.2">
      <c r="A6" t="s">
        <v>2</v>
      </c>
      <c r="B6" t="s">
        <v>5</v>
      </c>
      <c r="C6" t="s">
        <v>16</v>
      </c>
      <c r="D6">
        <v>6</v>
      </c>
      <c r="E6" s="1">
        <v>15.7</v>
      </c>
      <c r="F6" s="1">
        <v>87.3</v>
      </c>
      <c r="G6" s="1">
        <v>67.400000000000006</v>
      </c>
      <c r="H6" s="1">
        <v>2961</v>
      </c>
      <c r="I6" s="1">
        <v>3392</v>
      </c>
      <c r="J6" s="1">
        <v>2287</v>
      </c>
      <c r="K6" s="1">
        <v>1475</v>
      </c>
      <c r="L6">
        <v>0</v>
      </c>
      <c r="M6">
        <v>100</v>
      </c>
    </row>
    <row r="7" spans="1:13" x14ac:dyDescent="0.2">
      <c r="A7" t="s">
        <v>3</v>
      </c>
      <c r="B7" t="s">
        <v>6</v>
      </c>
      <c r="C7" t="s">
        <v>16</v>
      </c>
      <c r="D7">
        <v>6</v>
      </c>
      <c r="E7" s="1">
        <v>28</v>
      </c>
      <c r="F7" s="1">
        <v>88.8</v>
      </c>
      <c r="G7" s="1">
        <v>61.5</v>
      </c>
      <c r="H7" s="1">
        <v>3074</v>
      </c>
      <c r="I7" s="1">
        <v>3461</v>
      </c>
      <c r="J7" s="1">
        <v>2127</v>
      </c>
      <c r="K7" s="1">
        <v>1471</v>
      </c>
      <c r="L7">
        <v>0</v>
      </c>
      <c r="M7">
        <v>100</v>
      </c>
    </row>
    <row r="8" spans="1:13" x14ac:dyDescent="0.2">
      <c r="A8" t="s">
        <v>1</v>
      </c>
      <c r="B8" t="s">
        <v>12</v>
      </c>
      <c r="C8" t="s">
        <v>16</v>
      </c>
      <c r="D8">
        <v>9</v>
      </c>
      <c r="E8" s="1"/>
      <c r="F8" s="1">
        <v>90.6</v>
      </c>
      <c r="G8" s="1">
        <v>70.900000000000006</v>
      </c>
      <c r="H8" s="1">
        <v>2210</v>
      </c>
      <c r="I8" s="1">
        <v>2439</v>
      </c>
      <c r="J8" s="1">
        <v>1730</v>
      </c>
      <c r="L8">
        <v>0</v>
      </c>
      <c r="M8">
        <v>100</v>
      </c>
    </row>
    <row r="9" spans="1:13" x14ac:dyDescent="0.2">
      <c r="A9" t="s">
        <v>2</v>
      </c>
      <c r="B9" t="s">
        <v>5</v>
      </c>
      <c r="C9" t="s">
        <v>16</v>
      </c>
      <c r="D9">
        <v>9</v>
      </c>
      <c r="E9" s="1"/>
      <c r="F9" s="1">
        <v>95.1</v>
      </c>
      <c r="G9" s="1">
        <v>82.5</v>
      </c>
      <c r="H9" s="1">
        <v>2230</v>
      </c>
      <c r="I9" s="1">
        <v>2345</v>
      </c>
      <c r="J9" s="1">
        <v>1935</v>
      </c>
      <c r="K9" s="1"/>
      <c r="L9">
        <v>0</v>
      </c>
      <c r="M9">
        <v>100</v>
      </c>
    </row>
    <row r="10" spans="1:13" x14ac:dyDescent="0.2">
      <c r="A10" t="s">
        <v>3</v>
      </c>
      <c r="B10" t="s">
        <v>6</v>
      </c>
      <c r="C10" t="s">
        <v>16</v>
      </c>
      <c r="D10">
        <v>9</v>
      </c>
      <c r="E10" s="1"/>
      <c r="F10" s="1">
        <v>93.1</v>
      </c>
      <c r="G10" s="1">
        <v>77.099999999999994</v>
      </c>
      <c r="H10" s="1">
        <v>2254</v>
      </c>
      <c r="I10" s="1">
        <v>2422</v>
      </c>
      <c r="J10" s="1">
        <v>1867</v>
      </c>
      <c r="L10" s="2">
        <v>0</v>
      </c>
      <c r="M10">
        <v>100</v>
      </c>
    </row>
    <row r="11" spans="1:13" x14ac:dyDescent="0.2">
      <c r="A11" t="s">
        <v>1</v>
      </c>
      <c r="B11" t="s">
        <v>12</v>
      </c>
      <c r="C11" t="s">
        <v>16</v>
      </c>
      <c r="D11">
        <v>18</v>
      </c>
      <c r="E11" s="1">
        <v>38.200000000000003</v>
      </c>
      <c r="F11" s="1">
        <v>91.2</v>
      </c>
      <c r="G11" s="1">
        <v>60.2</v>
      </c>
      <c r="H11" s="1">
        <v>2692</v>
      </c>
      <c r="I11" s="1">
        <v>2953</v>
      </c>
      <c r="J11" s="1">
        <v>1777</v>
      </c>
      <c r="K11" s="1">
        <v>1478</v>
      </c>
      <c r="L11">
        <v>0</v>
      </c>
      <c r="M11">
        <v>100</v>
      </c>
    </row>
    <row r="12" spans="1:13" x14ac:dyDescent="0.2">
      <c r="A12" t="s">
        <v>2</v>
      </c>
      <c r="B12" t="s">
        <v>5</v>
      </c>
      <c r="C12" t="s">
        <v>16</v>
      </c>
      <c r="D12">
        <v>18</v>
      </c>
      <c r="E12" s="1">
        <v>27.9</v>
      </c>
      <c r="F12" s="1">
        <v>90</v>
      </c>
      <c r="G12" s="1">
        <v>65.2</v>
      </c>
      <c r="H12" s="1">
        <v>2695</v>
      </c>
      <c r="I12" s="1">
        <v>2993</v>
      </c>
      <c r="J12" s="1">
        <v>1951</v>
      </c>
      <c r="K12" s="1">
        <v>1483</v>
      </c>
      <c r="L12">
        <v>0</v>
      </c>
      <c r="M12">
        <v>100</v>
      </c>
    </row>
    <row r="13" spans="1:13" x14ac:dyDescent="0.2">
      <c r="A13" t="s">
        <v>3</v>
      </c>
      <c r="B13" t="s">
        <v>6</v>
      </c>
      <c r="C13" t="s">
        <v>16</v>
      </c>
      <c r="D13">
        <v>18</v>
      </c>
      <c r="E13" s="1">
        <v>38.700000000000003</v>
      </c>
      <c r="F13" s="1">
        <v>90.6</v>
      </c>
      <c r="G13" s="1">
        <v>63.6</v>
      </c>
      <c r="H13" s="1">
        <v>2884</v>
      </c>
      <c r="I13" s="1">
        <v>3182</v>
      </c>
      <c r="J13" s="1">
        <v>2023</v>
      </c>
      <c r="K13" s="1">
        <v>1489</v>
      </c>
      <c r="L13">
        <v>0</v>
      </c>
      <c r="M13">
        <v>100</v>
      </c>
    </row>
    <row r="14" spans="1:13" x14ac:dyDescent="0.2">
      <c r="A14" t="s">
        <v>1</v>
      </c>
      <c r="B14" t="s">
        <v>12</v>
      </c>
      <c r="C14" t="s">
        <v>16</v>
      </c>
      <c r="D14">
        <v>24</v>
      </c>
      <c r="F14" s="1">
        <v>79.8</v>
      </c>
      <c r="G14" s="1">
        <v>51.8</v>
      </c>
      <c r="H14" s="1">
        <v>1792</v>
      </c>
      <c r="I14" s="1">
        <v>2245</v>
      </c>
      <c r="J14" s="1">
        <v>1162</v>
      </c>
      <c r="L14">
        <v>0</v>
      </c>
      <c r="M14">
        <v>100</v>
      </c>
    </row>
    <row r="15" spans="1:13" x14ac:dyDescent="0.2">
      <c r="A15" t="s">
        <v>2</v>
      </c>
      <c r="B15" t="s">
        <v>5</v>
      </c>
      <c r="C15" t="s">
        <v>16</v>
      </c>
      <c r="D15">
        <v>24</v>
      </c>
      <c r="F15" s="1">
        <v>85.6</v>
      </c>
      <c r="G15" s="1">
        <v>68.5</v>
      </c>
      <c r="H15" s="1">
        <v>1799</v>
      </c>
      <c r="I15" s="1">
        <v>2102</v>
      </c>
      <c r="J15" s="1">
        <v>1440</v>
      </c>
      <c r="K15" s="1"/>
      <c r="L15">
        <v>0</v>
      </c>
      <c r="M15">
        <v>100</v>
      </c>
    </row>
    <row r="16" spans="1:13" x14ac:dyDescent="0.2">
      <c r="A16" t="s">
        <v>3</v>
      </c>
      <c r="B16" t="s">
        <v>6</v>
      </c>
      <c r="C16" t="s">
        <v>16</v>
      </c>
      <c r="D16">
        <v>24</v>
      </c>
      <c r="F16" s="1">
        <v>80.8</v>
      </c>
      <c r="G16" s="1">
        <v>62</v>
      </c>
      <c r="H16" s="1">
        <v>1864</v>
      </c>
      <c r="I16" s="1">
        <v>2307</v>
      </c>
      <c r="J16" s="1">
        <v>1430</v>
      </c>
      <c r="L16">
        <v>0</v>
      </c>
      <c r="M16">
        <v>100</v>
      </c>
    </row>
    <row r="17" spans="1:13" x14ac:dyDescent="0.2">
      <c r="A17" t="s">
        <v>24</v>
      </c>
      <c r="B17" t="s">
        <v>6</v>
      </c>
      <c r="C17" t="s">
        <v>17</v>
      </c>
      <c r="D17" t="s">
        <v>33</v>
      </c>
      <c r="E17">
        <v>45.9</v>
      </c>
      <c r="F17" s="1">
        <v>59.6</v>
      </c>
      <c r="I17" s="1">
        <v>4962</v>
      </c>
      <c r="K17" s="1">
        <v>1130</v>
      </c>
      <c r="L17">
        <v>0.5</v>
      </c>
      <c r="M17" s="1">
        <v>14</v>
      </c>
    </row>
    <row r="18" spans="1:13" x14ac:dyDescent="0.2">
      <c r="A18" t="s">
        <v>24</v>
      </c>
      <c r="B18" t="s">
        <v>12</v>
      </c>
      <c r="C18" t="s">
        <v>17</v>
      </c>
      <c r="D18" t="s">
        <v>33</v>
      </c>
      <c r="E18">
        <v>46.2</v>
      </c>
      <c r="F18" s="1">
        <v>62.2</v>
      </c>
      <c r="I18" s="1">
        <v>4520</v>
      </c>
      <c r="K18">
        <v>1118</v>
      </c>
      <c r="L18">
        <v>0.5</v>
      </c>
      <c r="M18">
        <v>14</v>
      </c>
    </row>
    <row r="19" spans="1:13" x14ac:dyDescent="0.2">
      <c r="A19" t="s">
        <v>24</v>
      </c>
      <c r="B19" t="s">
        <v>5</v>
      </c>
      <c r="C19" t="s">
        <v>17</v>
      </c>
      <c r="D19" t="s">
        <v>33</v>
      </c>
      <c r="E19">
        <v>42.7</v>
      </c>
      <c r="F19" s="1">
        <v>59.3</v>
      </c>
      <c r="I19" s="1">
        <v>4803</v>
      </c>
      <c r="K19" s="1">
        <v>1099</v>
      </c>
      <c r="L19">
        <v>0.5</v>
      </c>
      <c r="M19" s="1">
        <v>14</v>
      </c>
    </row>
    <row r="20" spans="1:13" x14ac:dyDescent="0.2">
      <c r="A20" t="s">
        <v>24</v>
      </c>
      <c r="B20" t="s">
        <v>18</v>
      </c>
      <c r="C20" t="s">
        <v>17</v>
      </c>
      <c r="D20" t="s">
        <v>33</v>
      </c>
      <c r="E20">
        <v>42</v>
      </c>
      <c r="F20" s="1">
        <v>61.7</v>
      </c>
      <c r="I20" s="1">
        <v>4369</v>
      </c>
      <c r="K20">
        <v>1056</v>
      </c>
      <c r="L20">
        <v>0.5</v>
      </c>
      <c r="M20">
        <v>14</v>
      </c>
    </row>
    <row r="21" spans="1:13" x14ac:dyDescent="0.2">
      <c r="A21" t="s">
        <v>24</v>
      </c>
      <c r="B21" t="s">
        <v>6</v>
      </c>
      <c r="C21" t="s">
        <v>17</v>
      </c>
      <c r="D21">
        <v>3</v>
      </c>
      <c r="F21" s="1">
        <v>88</v>
      </c>
      <c r="G21">
        <v>76.8</v>
      </c>
      <c r="H21">
        <v>994</v>
      </c>
      <c r="I21" s="1">
        <v>1130</v>
      </c>
      <c r="J21">
        <v>868</v>
      </c>
      <c r="L21">
        <v>0.5</v>
      </c>
      <c r="M21" s="1">
        <v>14</v>
      </c>
    </row>
    <row r="22" spans="1:13" x14ac:dyDescent="0.2">
      <c r="A22" t="s">
        <v>24</v>
      </c>
      <c r="B22" t="s">
        <v>12</v>
      </c>
      <c r="C22" t="s">
        <v>17</v>
      </c>
      <c r="D22">
        <v>3</v>
      </c>
      <c r="F22" s="1">
        <v>85.1</v>
      </c>
      <c r="G22">
        <v>69.3</v>
      </c>
      <c r="H22">
        <v>939</v>
      </c>
      <c r="I22" s="1">
        <v>1103</v>
      </c>
      <c r="J22">
        <v>764</v>
      </c>
      <c r="L22">
        <v>0.5</v>
      </c>
      <c r="M22">
        <v>14</v>
      </c>
    </row>
    <row r="23" spans="1:13" x14ac:dyDescent="0.2">
      <c r="A23" t="s">
        <v>24</v>
      </c>
      <c r="B23" t="s">
        <v>5</v>
      </c>
      <c r="C23" t="s">
        <v>17</v>
      </c>
      <c r="D23">
        <v>3</v>
      </c>
      <c r="F23" s="1">
        <v>84.4</v>
      </c>
      <c r="G23">
        <v>68.400000000000006</v>
      </c>
      <c r="H23">
        <v>928</v>
      </c>
      <c r="I23" s="1">
        <v>1099</v>
      </c>
      <c r="J23">
        <v>752</v>
      </c>
      <c r="L23">
        <v>0.5</v>
      </c>
      <c r="M23" s="1">
        <v>14</v>
      </c>
    </row>
    <row r="24" spans="1:13" x14ac:dyDescent="0.2">
      <c r="A24" t="s">
        <v>24</v>
      </c>
      <c r="B24" t="s">
        <v>18</v>
      </c>
      <c r="C24" t="s">
        <v>17</v>
      </c>
      <c r="D24">
        <v>3</v>
      </c>
      <c r="F24" s="1">
        <v>85.8</v>
      </c>
      <c r="G24">
        <v>73.7</v>
      </c>
      <c r="H24">
        <v>897</v>
      </c>
      <c r="I24" s="1">
        <v>1046</v>
      </c>
      <c r="J24">
        <v>771</v>
      </c>
      <c r="L24">
        <v>0.5</v>
      </c>
      <c r="M24">
        <v>14</v>
      </c>
    </row>
    <row r="25" spans="1:13" x14ac:dyDescent="0.2">
      <c r="A25" t="s">
        <v>24</v>
      </c>
      <c r="B25" t="s">
        <v>6</v>
      </c>
      <c r="C25" t="s">
        <v>17</v>
      </c>
      <c r="D25">
        <v>12</v>
      </c>
      <c r="E25">
        <v>31.2</v>
      </c>
      <c r="F25" s="1">
        <v>85.4</v>
      </c>
      <c r="G25">
        <v>61.6</v>
      </c>
      <c r="H25">
        <v>3953</v>
      </c>
      <c r="I25" s="1">
        <v>4627</v>
      </c>
      <c r="J25">
        <v>2848</v>
      </c>
      <c r="K25">
        <v>1123</v>
      </c>
      <c r="L25">
        <v>0.5</v>
      </c>
      <c r="M25" s="1">
        <v>14</v>
      </c>
    </row>
    <row r="26" spans="1:13" x14ac:dyDescent="0.2">
      <c r="A26" t="s">
        <v>24</v>
      </c>
      <c r="B26" t="s">
        <v>12</v>
      </c>
      <c r="C26" t="s">
        <v>17</v>
      </c>
      <c r="D26">
        <v>12</v>
      </c>
      <c r="E26">
        <v>21.7</v>
      </c>
      <c r="F26" s="1">
        <v>83.1</v>
      </c>
      <c r="G26">
        <v>60.7</v>
      </c>
      <c r="H26">
        <v>3621</v>
      </c>
      <c r="I26" s="1">
        <v>4358</v>
      </c>
      <c r="J26">
        <v>2646</v>
      </c>
      <c r="K26">
        <v>1069</v>
      </c>
      <c r="L26">
        <v>0.5</v>
      </c>
      <c r="M26">
        <v>14</v>
      </c>
    </row>
    <row r="27" spans="1:13" x14ac:dyDescent="0.2">
      <c r="A27" t="s">
        <v>24</v>
      </c>
      <c r="B27" t="s">
        <v>5</v>
      </c>
      <c r="C27" t="s">
        <v>17</v>
      </c>
      <c r="D27">
        <v>12</v>
      </c>
      <c r="E27">
        <v>15.6</v>
      </c>
      <c r="F27" s="1">
        <v>84.9</v>
      </c>
      <c r="G27">
        <v>65.3</v>
      </c>
      <c r="H27">
        <v>4102</v>
      </c>
      <c r="I27" s="1">
        <v>4833</v>
      </c>
      <c r="J27">
        <v>3157</v>
      </c>
      <c r="K27">
        <v>1126</v>
      </c>
      <c r="L27">
        <v>0.5</v>
      </c>
      <c r="M27" s="1">
        <v>14</v>
      </c>
    </row>
    <row r="28" spans="1:13" x14ac:dyDescent="0.2">
      <c r="A28" t="s">
        <v>24</v>
      </c>
      <c r="B28" t="s">
        <v>18</v>
      </c>
      <c r="C28" t="s">
        <v>17</v>
      </c>
      <c r="D28">
        <v>12</v>
      </c>
      <c r="E28">
        <v>19.2</v>
      </c>
      <c r="F28" s="1">
        <v>86.8</v>
      </c>
      <c r="G28">
        <v>59</v>
      </c>
      <c r="H28">
        <v>3688</v>
      </c>
      <c r="I28" s="1">
        <v>4247</v>
      </c>
      <c r="J28">
        <v>2506</v>
      </c>
      <c r="K28">
        <v>1071</v>
      </c>
      <c r="L28">
        <v>0.5</v>
      </c>
      <c r="M28">
        <v>14</v>
      </c>
    </row>
    <row r="29" spans="1:13" x14ac:dyDescent="0.2">
      <c r="A29" t="s">
        <v>24</v>
      </c>
      <c r="B29" t="s">
        <v>6</v>
      </c>
      <c r="C29" t="s">
        <v>17</v>
      </c>
      <c r="D29">
        <v>18</v>
      </c>
      <c r="E29">
        <v>52.3</v>
      </c>
      <c r="F29" s="1">
        <v>78.599999999999994</v>
      </c>
      <c r="G29">
        <v>52.2</v>
      </c>
      <c r="H29">
        <v>3925</v>
      </c>
      <c r="I29" s="1">
        <v>4991</v>
      </c>
      <c r="J29">
        <v>2606</v>
      </c>
      <c r="K29">
        <v>1127</v>
      </c>
      <c r="L29">
        <v>0.5</v>
      </c>
      <c r="M29" s="1">
        <v>14</v>
      </c>
    </row>
    <row r="30" spans="1:13" x14ac:dyDescent="0.2">
      <c r="A30" t="s">
        <v>24</v>
      </c>
      <c r="B30" t="s">
        <v>12</v>
      </c>
      <c r="C30" t="s">
        <v>17</v>
      </c>
      <c r="D30">
        <v>18</v>
      </c>
      <c r="E30">
        <v>50.6</v>
      </c>
      <c r="F30" s="1">
        <v>75.099999999999994</v>
      </c>
      <c r="G30">
        <v>45.7</v>
      </c>
      <c r="H30">
        <v>3487</v>
      </c>
      <c r="I30" s="1">
        <v>4645</v>
      </c>
      <c r="J30">
        <v>2124</v>
      </c>
      <c r="K30">
        <v>1153</v>
      </c>
      <c r="L30">
        <v>0.5</v>
      </c>
      <c r="M30">
        <v>14</v>
      </c>
    </row>
    <row r="31" spans="1:13" x14ac:dyDescent="0.2">
      <c r="A31" t="s">
        <v>24</v>
      </c>
      <c r="B31" t="s">
        <v>5</v>
      </c>
      <c r="C31" t="s">
        <v>17</v>
      </c>
      <c r="D31">
        <v>18</v>
      </c>
      <c r="E31">
        <v>40.9</v>
      </c>
      <c r="F31" s="1">
        <v>74.8</v>
      </c>
      <c r="G31">
        <v>51.5</v>
      </c>
      <c r="H31">
        <v>3885</v>
      </c>
      <c r="I31" s="1">
        <v>5194</v>
      </c>
      <c r="J31">
        <v>2676</v>
      </c>
      <c r="K31">
        <v>1246</v>
      </c>
      <c r="L31">
        <v>0.5</v>
      </c>
      <c r="M31" s="1">
        <v>14</v>
      </c>
    </row>
    <row r="32" spans="1:13" x14ac:dyDescent="0.2">
      <c r="A32" t="s">
        <v>24</v>
      </c>
      <c r="B32" t="s">
        <v>18</v>
      </c>
      <c r="C32" t="s">
        <v>17</v>
      </c>
      <c r="D32">
        <v>18</v>
      </c>
      <c r="E32">
        <v>43.3</v>
      </c>
      <c r="F32" s="1">
        <v>74.400000000000006</v>
      </c>
      <c r="G32">
        <v>40.700000000000003</v>
      </c>
      <c r="H32">
        <v>3445</v>
      </c>
      <c r="I32" s="1">
        <v>4633</v>
      </c>
      <c r="J32">
        <v>1885</v>
      </c>
      <c r="K32">
        <v>1160</v>
      </c>
      <c r="L32">
        <v>0.5</v>
      </c>
      <c r="M32">
        <v>14</v>
      </c>
    </row>
    <row r="33" spans="1:13" x14ac:dyDescent="0.2">
      <c r="A33" t="s">
        <v>24</v>
      </c>
      <c r="B33" t="s">
        <v>6</v>
      </c>
      <c r="C33" t="s">
        <v>17</v>
      </c>
      <c r="D33">
        <v>24</v>
      </c>
      <c r="E33">
        <v>45.8</v>
      </c>
      <c r="F33" s="1">
        <v>82.6</v>
      </c>
      <c r="G33">
        <v>49.5</v>
      </c>
      <c r="H33">
        <v>4155</v>
      </c>
      <c r="I33" s="1">
        <v>5029</v>
      </c>
      <c r="J33">
        <v>2488</v>
      </c>
      <c r="K33">
        <v>1199</v>
      </c>
      <c r="L33">
        <v>0.5</v>
      </c>
      <c r="M33" s="1">
        <v>14</v>
      </c>
    </row>
    <row r="34" spans="1:13" x14ac:dyDescent="0.2">
      <c r="A34" t="s">
        <v>24</v>
      </c>
      <c r="B34" t="s">
        <v>12</v>
      </c>
      <c r="C34" t="s">
        <v>17</v>
      </c>
      <c r="D34">
        <v>24</v>
      </c>
      <c r="E34">
        <v>37.5</v>
      </c>
      <c r="F34" s="1">
        <v>77.599999999999994</v>
      </c>
      <c r="G34">
        <v>38.299999999999997</v>
      </c>
      <c r="H34">
        <v>4231</v>
      </c>
      <c r="I34" s="1">
        <v>5455</v>
      </c>
      <c r="J34">
        <v>2087</v>
      </c>
      <c r="K34">
        <v>1258</v>
      </c>
      <c r="L34">
        <v>0.5</v>
      </c>
      <c r="M34">
        <v>14</v>
      </c>
    </row>
    <row r="35" spans="1:13" x14ac:dyDescent="0.2">
      <c r="A35" t="s">
        <v>24</v>
      </c>
      <c r="B35" t="s">
        <v>5</v>
      </c>
      <c r="C35" t="s">
        <v>17</v>
      </c>
      <c r="D35">
        <v>24</v>
      </c>
      <c r="E35">
        <v>25.6</v>
      </c>
      <c r="F35" s="1">
        <v>77</v>
      </c>
      <c r="G35">
        <v>46.4</v>
      </c>
      <c r="H35">
        <v>4291</v>
      </c>
      <c r="I35" s="1">
        <v>5576</v>
      </c>
      <c r="J35">
        <v>2585</v>
      </c>
      <c r="K35">
        <v>1272</v>
      </c>
      <c r="L35">
        <v>0.5</v>
      </c>
      <c r="M35" s="1">
        <v>14</v>
      </c>
    </row>
    <row r="36" spans="1:13" x14ac:dyDescent="0.2">
      <c r="A36" t="s">
        <v>24</v>
      </c>
      <c r="B36" t="s">
        <v>18</v>
      </c>
      <c r="C36" t="s">
        <v>17</v>
      </c>
      <c r="D36">
        <v>24</v>
      </c>
      <c r="E36">
        <v>40.700000000000003</v>
      </c>
      <c r="F36" s="1">
        <v>76.5</v>
      </c>
      <c r="G36">
        <v>29.6</v>
      </c>
      <c r="H36">
        <v>3966</v>
      </c>
      <c r="I36" s="1">
        <v>5186</v>
      </c>
      <c r="J36">
        <v>1534</v>
      </c>
      <c r="K36">
        <v>1259</v>
      </c>
      <c r="L36">
        <v>0.5</v>
      </c>
      <c r="M36">
        <v>14</v>
      </c>
    </row>
    <row r="37" spans="1:13" x14ac:dyDescent="0.2">
      <c r="A37" t="s">
        <v>1</v>
      </c>
      <c r="B37" t="s">
        <v>12</v>
      </c>
      <c r="C37" t="s">
        <v>16</v>
      </c>
      <c r="D37">
        <v>30</v>
      </c>
      <c r="E37">
        <v>28.4</v>
      </c>
      <c r="K37">
        <v>1485</v>
      </c>
      <c r="L37">
        <v>0</v>
      </c>
      <c r="M37" s="1">
        <v>100</v>
      </c>
    </row>
    <row r="38" spans="1:13" x14ac:dyDescent="0.2">
      <c r="A38" t="s">
        <v>2</v>
      </c>
      <c r="B38" t="s">
        <v>5</v>
      </c>
      <c r="C38" t="s">
        <v>16</v>
      </c>
      <c r="D38">
        <v>30</v>
      </c>
      <c r="E38">
        <v>22.5</v>
      </c>
      <c r="K38">
        <v>1469</v>
      </c>
      <c r="L38">
        <v>0</v>
      </c>
      <c r="M38">
        <v>100</v>
      </c>
    </row>
    <row r="39" spans="1:13" x14ac:dyDescent="0.2">
      <c r="A39" t="s">
        <v>3</v>
      </c>
      <c r="B39" t="s">
        <v>6</v>
      </c>
      <c r="C39" t="s">
        <v>16</v>
      </c>
      <c r="D39">
        <v>30</v>
      </c>
      <c r="E39">
        <v>26.2</v>
      </c>
      <c r="K39">
        <v>1474</v>
      </c>
      <c r="L39">
        <v>0</v>
      </c>
      <c r="M39" s="1">
        <v>100</v>
      </c>
    </row>
    <row r="40" spans="1:13" x14ac:dyDescent="0.2">
      <c r="A40" t="s">
        <v>24</v>
      </c>
      <c r="B40" t="s">
        <v>6</v>
      </c>
      <c r="C40" t="s">
        <v>17</v>
      </c>
      <c r="D40">
        <v>30</v>
      </c>
      <c r="E40">
        <v>53</v>
      </c>
      <c r="K40">
        <v>956</v>
      </c>
      <c r="L40">
        <v>0.5</v>
      </c>
      <c r="M40">
        <v>14</v>
      </c>
    </row>
    <row r="41" spans="1:13" x14ac:dyDescent="0.2">
      <c r="A41" t="s">
        <v>24</v>
      </c>
      <c r="B41" t="s">
        <v>12</v>
      </c>
      <c r="C41" t="s">
        <v>17</v>
      </c>
      <c r="D41">
        <v>30</v>
      </c>
      <c r="E41">
        <v>42.4</v>
      </c>
      <c r="K41">
        <v>1004</v>
      </c>
      <c r="L41">
        <v>0.5</v>
      </c>
      <c r="M41" s="1">
        <v>14</v>
      </c>
    </row>
    <row r="42" spans="1:13" x14ac:dyDescent="0.2">
      <c r="A42" t="s">
        <v>24</v>
      </c>
      <c r="B42" t="s">
        <v>5</v>
      </c>
      <c r="C42" t="s">
        <v>17</v>
      </c>
      <c r="D42">
        <v>30</v>
      </c>
      <c r="E42">
        <v>41.7</v>
      </c>
      <c r="K42">
        <v>1045</v>
      </c>
      <c r="L42">
        <v>0.5</v>
      </c>
      <c r="M42">
        <v>14</v>
      </c>
    </row>
    <row r="43" spans="1:13" x14ac:dyDescent="0.2">
      <c r="A43" t="s">
        <v>24</v>
      </c>
      <c r="B43" t="s">
        <v>18</v>
      </c>
      <c r="C43" t="s">
        <v>17</v>
      </c>
      <c r="D43">
        <v>30</v>
      </c>
      <c r="E43">
        <v>49.2</v>
      </c>
      <c r="K43">
        <v>992</v>
      </c>
      <c r="L43">
        <v>0.5</v>
      </c>
      <c r="M43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370B-DF4A-4542-9913-90A6B4D6CF7C}">
  <dimension ref="A1:M8"/>
  <sheetViews>
    <sheetView workbookViewId="0">
      <selection activeCell="I8" sqref="I8"/>
    </sheetView>
  </sheetViews>
  <sheetFormatPr baseColWidth="10" defaultRowHeight="16" x14ac:dyDescent="0.2"/>
  <cols>
    <col min="2" max="4" width="15.33203125" customWidth="1"/>
    <col min="5" max="5" width="14.33203125" customWidth="1"/>
    <col min="6" max="6" width="23.5" customWidth="1"/>
    <col min="7" max="8" width="19.83203125" customWidth="1"/>
    <col min="9" max="10" width="30.6640625" customWidth="1"/>
    <col min="11" max="11" width="24.83203125" customWidth="1"/>
    <col min="12" max="12" width="26.5" customWidth="1"/>
    <col min="13" max="13" width="26" customWidth="1"/>
    <col min="14" max="14" width="24.33203125" customWidth="1"/>
    <col min="15" max="15" width="24.6640625" customWidth="1"/>
  </cols>
  <sheetData>
    <row r="1" spans="1:13" x14ac:dyDescent="0.2">
      <c r="A1" t="s">
        <v>0</v>
      </c>
      <c r="B1" t="s">
        <v>4</v>
      </c>
      <c r="C1" t="s">
        <v>15</v>
      </c>
      <c r="D1" t="s">
        <v>21</v>
      </c>
      <c r="E1" t="s">
        <v>29</v>
      </c>
      <c r="F1" t="s">
        <v>30</v>
      </c>
      <c r="G1" t="s">
        <v>31</v>
      </c>
      <c r="H1" t="s">
        <v>32</v>
      </c>
      <c r="I1" t="s">
        <v>25</v>
      </c>
      <c r="J1" t="s">
        <v>26</v>
      </c>
      <c r="K1" t="s">
        <v>27</v>
      </c>
      <c r="L1" t="s">
        <v>28</v>
      </c>
      <c r="M1" t="s">
        <v>34</v>
      </c>
    </row>
    <row r="2" spans="1:13" x14ac:dyDescent="0.2">
      <c r="A2" t="s">
        <v>1</v>
      </c>
      <c r="B2" t="s">
        <v>12</v>
      </c>
      <c r="C2" t="s">
        <v>16</v>
      </c>
      <c r="D2" t="s">
        <v>22</v>
      </c>
      <c r="E2">
        <v>993</v>
      </c>
      <c r="F2">
        <v>428</v>
      </c>
      <c r="G2">
        <v>5</v>
      </c>
      <c r="H2">
        <v>0</v>
      </c>
      <c r="I2">
        <v>5.6</v>
      </c>
      <c r="J2">
        <v>3.4</v>
      </c>
      <c r="K2">
        <v>214</v>
      </c>
      <c r="L2">
        <v>175</v>
      </c>
      <c r="M2" t="s">
        <v>35</v>
      </c>
    </row>
    <row r="3" spans="1:13" x14ac:dyDescent="0.2">
      <c r="A3" t="s">
        <v>2</v>
      </c>
      <c r="B3" t="s">
        <v>5</v>
      </c>
      <c r="C3" t="s">
        <v>16</v>
      </c>
      <c r="D3" t="s">
        <v>22</v>
      </c>
      <c r="E3">
        <v>1087</v>
      </c>
      <c r="F3">
        <v>382</v>
      </c>
      <c r="G3">
        <v>7</v>
      </c>
      <c r="H3">
        <v>0</v>
      </c>
      <c r="I3">
        <v>5.8</v>
      </c>
      <c r="J3">
        <v>3</v>
      </c>
      <c r="K3">
        <v>208</v>
      </c>
      <c r="L3">
        <v>166</v>
      </c>
    </row>
    <row r="4" spans="1:13" x14ac:dyDescent="0.2">
      <c r="A4" t="s">
        <v>3</v>
      </c>
      <c r="B4" t="s">
        <v>6</v>
      </c>
      <c r="C4" t="s">
        <v>16</v>
      </c>
      <c r="D4" t="s">
        <v>22</v>
      </c>
      <c r="E4">
        <v>1296</v>
      </c>
      <c r="F4">
        <v>459</v>
      </c>
      <c r="G4">
        <v>9</v>
      </c>
      <c r="H4">
        <v>0</v>
      </c>
      <c r="I4">
        <v>10</v>
      </c>
      <c r="J4">
        <v>0.5</v>
      </c>
      <c r="K4">
        <v>180</v>
      </c>
      <c r="L4">
        <v>217</v>
      </c>
    </row>
    <row r="5" spans="1:13" x14ac:dyDescent="0.2">
      <c r="A5" t="s">
        <v>24</v>
      </c>
      <c r="B5" t="s">
        <v>6</v>
      </c>
      <c r="C5" t="s">
        <v>17</v>
      </c>
      <c r="D5" t="s">
        <v>23</v>
      </c>
      <c r="E5">
        <v>0</v>
      </c>
      <c r="F5">
        <f xml:space="preserve"> 1982 - 1869</f>
        <v>113</v>
      </c>
      <c r="G5">
        <v>0</v>
      </c>
      <c r="H5">
        <v>1869</v>
      </c>
      <c r="I5">
        <v>33</v>
      </c>
      <c r="K5">
        <v>100</v>
      </c>
    </row>
    <row r="6" spans="1:13" x14ac:dyDescent="0.2">
      <c r="A6" t="s">
        <v>24</v>
      </c>
      <c r="B6" t="s">
        <v>12</v>
      </c>
      <c r="C6" t="s">
        <v>17</v>
      </c>
      <c r="D6" t="s">
        <v>23</v>
      </c>
      <c r="E6">
        <v>0</v>
      </c>
      <c r="F6">
        <f>1401 - 1331</f>
        <v>70</v>
      </c>
      <c r="G6">
        <v>0</v>
      </c>
      <c r="H6">
        <v>1331</v>
      </c>
      <c r="I6">
        <v>33</v>
      </c>
      <c r="K6">
        <v>100</v>
      </c>
    </row>
    <row r="7" spans="1:13" x14ac:dyDescent="0.2">
      <c r="A7" t="s">
        <v>24</v>
      </c>
      <c r="B7" t="s">
        <v>5</v>
      </c>
      <c r="C7" t="s">
        <v>17</v>
      </c>
      <c r="D7" t="s">
        <v>23</v>
      </c>
      <c r="E7">
        <v>0</v>
      </c>
      <c r="F7">
        <f>948-904</f>
        <v>44</v>
      </c>
      <c r="G7">
        <v>0</v>
      </c>
      <c r="H7">
        <v>904</v>
      </c>
      <c r="I7">
        <v>33</v>
      </c>
      <c r="K7">
        <v>100</v>
      </c>
    </row>
    <row r="8" spans="1:13" x14ac:dyDescent="0.2">
      <c r="A8" t="s">
        <v>24</v>
      </c>
      <c r="B8" t="s">
        <v>18</v>
      </c>
      <c r="C8" t="s">
        <v>17</v>
      </c>
      <c r="D8" t="s">
        <v>23</v>
      </c>
      <c r="E8">
        <v>0</v>
      </c>
      <c r="F8">
        <f>642-596</f>
        <v>46</v>
      </c>
      <c r="G8">
        <v>0</v>
      </c>
      <c r="H8">
        <v>596</v>
      </c>
      <c r="I8">
        <v>42</v>
      </c>
      <c r="K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</vt:lpstr>
      <vt:lpstr>site_params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Stopard, Isaac J</cp:lastModifiedBy>
  <dcterms:created xsi:type="dcterms:W3CDTF">2022-10-10T09:58:07Z</dcterms:created>
  <dcterms:modified xsi:type="dcterms:W3CDTF">2024-03-27T15:00:40Z</dcterms:modified>
</cp:coreProperties>
</file>