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cia\Desktop\"/>
    </mc:Choice>
  </mc:AlternateContent>
  <xr:revisionPtr revIDLastSave="0" documentId="13_ncr:1_{F2F676E5-AAAF-43AF-9A7F-93A88368CFC4}" xr6:coauthVersionLast="46" xr6:coauthVersionMax="46" xr10:uidLastSave="{00000000-0000-0000-0000-000000000000}"/>
  <bookViews>
    <workbookView xWindow="-120" yWindow="-120" windowWidth="20730" windowHeight="11160" activeTab="4" xr2:uid="{3FA68191-3254-4D0C-8865-0A76BC1221E0}"/>
  </bookViews>
  <sheets>
    <sheet name="Atv. 01" sheetId="1" r:id="rId1"/>
    <sheet name="Atv. 02" sheetId="2" r:id="rId2"/>
    <sheet name="Atv. 03" sheetId="3" r:id="rId3"/>
    <sheet name="Atv. 04" sheetId="4" r:id="rId4"/>
    <sheet name="Atv. 0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D4" i="2"/>
  <c r="D5" i="2"/>
  <c r="D6" i="2"/>
  <c r="D7" i="2"/>
  <c r="D8" i="2"/>
  <c r="D9" i="2"/>
  <c r="D10" i="2"/>
  <c r="D11" i="2"/>
  <c r="D3" i="2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<sst xmlns="http://schemas.openxmlformats.org/spreadsheetml/2006/main" count="117" uniqueCount="95">
  <si>
    <t>Hóspede</t>
  </si>
  <si>
    <t>Diárias</t>
  </si>
  <si>
    <t>Valor Diárias</t>
  </si>
  <si>
    <t>Taxa Serviço</t>
  </si>
  <si>
    <t>Total</t>
  </si>
  <si>
    <t xml:space="preserve">João </t>
  </si>
  <si>
    <t>Maria</t>
  </si>
  <si>
    <t>José</t>
  </si>
  <si>
    <t>Valor de 1 diária = R$ 60,00</t>
  </si>
  <si>
    <t>Taxa de Serviço = R$ 8,00 por diária, se diárias &lt; 15</t>
  </si>
  <si>
    <t>Taxa de Serviço = R$ 6,00 por diária, se diárias = 15</t>
  </si>
  <si>
    <t>Taxa de Serviço = R$ 5,50 por diária, se diárias &gt; 15</t>
  </si>
  <si>
    <t>Roberto</t>
  </si>
  <si>
    <t>Pedro Henrique</t>
  </si>
  <si>
    <t>FINANCIAMENTO DE VEICULOS</t>
  </si>
  <si>
    <t>NOME</t>
  </si>
  <si>
    <t>RENDA</t>
  </si>
  <si>
    <t>SITUAÇÃO CADASTRAL</t>
  </si>
  <si>
    <t>CONCEDIDO</t>
  </si>
  <si>
    <t>OK</t>
  </si>
  <si>
    <t>Carlos</t>
  </si>
  <si>
    <t>PENDENTE</t>
  </si>
  <si>
    <t>Mauro</t>
  </si>
  <si>
    <t>Sabrina</t>
  </si>
  <si>
    <t>Saviola</t>
  </si>
  <si>
    <t>Teresa</t>
  </si>
  <si>
    <t>Eva</t>
  </si>
  <si>
    <t>Linda</t>
  </si>
  <si>
    <t>Margareth</t>
  </si>
  <si>
    <t>Financiamento concedido Sim/Não só se a renda for maior de 900 e a situação cadastral for OK</t>
  </si>
  <si>
    <t>CLIENTE</t>
  </si>
  <si>
    <t>PROVA TECNICA</t>
  </si>
  <si>
    <t>PROVA DA DESTREZA</t>
  </si>
  <si>
    <t>RESULTADO</t>
  </si>
  <si>
    <t>MARIA SANTOS</t>
  </si>
  <si>
    <t>LUIS PEREIRA</t>
  </si>
  <si>
    <t>SOFIA SANTOS</t>
  </si>
  <si>
    <t>MARTA PENIN</t>
  </si>
  <si>
    <t>KATIA COELHO</t>
  </si>
  <si>
    <t>LILIANE SANTOS</t>
  </si>
  <si>
    <t>PATRICIA TAVARES</t>
  </si>
  <si>
    <t>RUI SOARES</t>
  </si>
  <si>
    <t>PEDRO PEREIRA</t>
  </si>
  <si>
    <t>ROSA FELIX</t>
  </si>
  <si>
    <t>TITA JARDIM</t>
  </si>
  <si>
    <t>GUSTAVO QUEIROZ</t>
  </si>
  <si>
    <t>JOÃO ANTUNES</t>
  </si>
  <si>
    <t>RITA MARQUES</t>
  </si>
  <si>
    <t>JORGE JUSTO</t>
  </si>
  <si>
    <t>Na coluna resultado devera aparecer a expressão VERDADEIRO caso os valores das duas colunas anteriores sejam maiores  a 150 caso contrario Falso</t>
  </si>
  <si>
    <t>LEVANTAMENTO DOS VEICULOS</t>
  </si>
  <si>
    <t>VEICULO</t>
  </si>
  <si>
    <t>ESTADO DE CONSERVAÇÃO</t>
  </si>
  <si>
    <t>ANO</t>
  </si>
  <si>
    <t>COMPRAR</t>
  </si>
  <si>
    <t>GOL</t>
  </si>
  <si>
    <t>BOM</t>
  </si>
  <si>
    <t>FUSCA</t>
  </si>
  <si>
    <t>RUIM</t>
  </si>
  <si>
    <t>FIAT UNO</t>
  </si>
  <si>
    <t>LANDAL</t>
  </si>
  <si>
    <t>GALAXY</t>
  </si>
  <si>
    <t>SAVEIRO</t>
  </si>
  <si>
    <t>FOX</t>
  </si>
  <si>
    <t>ECOSPORT</t>
  </si>
  <si>
    <t>COROLLA</t>
  </si>
  <si>
    <t>Comprar o carro só se o estado do carro estiver BOM ou o ao for maior de 1998</t>
  </si>
  <si>
    <t>POSTO DE GASOLINA</t>
  </si>
  <si>
    <t>PREÇO ÁLCOOL</t>
  </si>
  <si>
    <t>PREÇO GASOLINA</t>
  </si>
  <si>
    <t>Desconto de</t>
  </si>
  <si>
    <t>5% para álcool</t>
  </si>
  <si>
    <t>3% para gasolina</t>
  </si>
  <si>
    <t>PRODUTO</t>
  </si>
  <si>
    <t>QUANTIDADE DE LITROS</t>
  </si>
  <si>
    <t>VALOR SEM DESCONTO</t>
  </si>
  <si>
    <t>VALOR A PAGAR</t>
  </si>
  <si>
    <t>Brinde</t>
  </si>
  <si>
    <t>Situação</t>
  </si>
  <si>
    <t>GIL</t>
  </si>
  <si>
    <t>GASOLINA</t>
  </si>
  <si>
    <t>MARCELO</t>
  </si>
  <si>
    <t>MARCOS</t>
  </si>
  <si>
    <t>ÁLCOOL</t>
  </si>
  <si>
    <t>PAULO</t>
  </si>
  <si>
    <t>PEDRO</t>
  </si>
  <si>
    <t>TOTAL</t>
  </si>
  <si>
    <t>Sem brinde</t>
  </si>
  <si>
    <t>L</t>
  </si>
  <si>
    <t>Maior que 15 L</t>
  </si>
  <si>
    <t>Camisa</t>
  </si>
  <si>
    <t>KK</t>
  </si>
  <si>
    <t>Maior que 20 L</t>
  </si>
  <si>
    <t>Kit Completo</t>
  </si>
  <si>
    <t>JJJ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</si>
</sst>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5" tint="0.59999389629810485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6" xfId="0" applyFill="1" applyBorder="1"/>
    <xf numFmtId="0" fontId="0" fillId="5" borderId="7" xfId="0" applyFill="1" applyBorder="1" applyAlignment="1">
      <alignment horizontal="center"/>
    </xf>
    <xf numFmtId="0" fontId="0" fillId="5" borderId="8" xfId="0" applyFill="1" applyBorder="1"/>
    <xf numFmtId="0" fontId="0" fillId="5" borderId="9" xfId="0" applyFill="1" applyBorder="1"/>
    <xf numFmtId="0" fontId="0" fillId="5" borderId="0" xfId="0" applyFill="1" applyAlignment="1">
      <alignment horizontal="center"/>
    </xf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/>
    <xf numFmtId="0" fontId="0" fillId="6" borderId="3" xfId="0" applyFill="1" applyBorder="1"/>
    <xf numFmtId="0" fontId="0" fillId="6" borderId="3" xfId="0" applyFill="1" applyBorder="1" applyAlignment="1">
      <alignment horizontal="center"/>
    </xf>
    <xf numFmtId="164" fontId="0" fillId="3" borderId="3" xfId="0" applyNumberFormat="1" applyFill="1" applyBorder="1"/>
    <xf numFmtId="164" fontId="0" fillId="3" borderId="4" xfId="0" applyNumberFormat="1" applyFill="1" applyBorder="1"/>
    <xf numFmtId="0" fontId="2" fillId="8" borderId="14" xfId="0" applyFont="1" applyFill="1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1" fillId="9" borderId="14" xfId="0" applyFont="1" applyFill="1" applyBorder="1"/>
    <xf numFmtId="0" fontId="0" fillId="9" borderId="14" xfId="0" applyFill="1" applyBorder="1"/>
    <xf numFmtId="0" fontId="0" fillId="10" borderId="14" xfId="0" applyFill="1" applyBorder="1"/>
    <xf numFmtId="0" fontId="1" fillId="7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11" borderId="14" xfId="0" applyFont="1" applyFill="1" applyBorder="1" applyAlignment="1">
      <alignment horizontal="center"/>
    </xf>
    <xf numFmtId="0" fontId="0" fillId="12" borderId="14" xfId="0" applyFill="1" applyBorder="1"/>
    <xf numFmtId="0" fontId="0" fillId="0" borderId="14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A031-24A7-4E02-B164-D08F499AB928}">
  <dimension ref="A1:E12"/>
  <sheetViews>
    <sheetView zoomScale="175" zoomScaleNormal="175" workbookViewId="0">
      <selection activeCell="D10" sqref="D10"/>
    </sheetView>
  </sheetViews>
  <sheetFormatPr defaultRowHeight="15" x14ac:dyDescent="0.25"/>
  <cols>
    <col min="1" max="1" width="23.42578125" customWidth="1"/>
    <col min="2" max="2" width="19.7109375" customWidth="1"/>
    <col min="3" max="3" width="19.140625" customWidth="1"/>
    <col min="4" max="4" width="21.7109375" customWidth="1"/>
    <col min="5" max="5" width="19.85546875" customWidth="1"/>
  </cols>
  <sheetData>
    <row r="1" spans="1:5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5.75" thickTop="1" x14ac:dyDescent="0.25">
      <c r="A2" s="4" t="s">
        <v>5</v>
      </c>
      <c r="B2" s="5">
        <v>10</v>
      </c>
      <c r="C2" s="22">
        <f>B2*60</f>
        <v>600</v>
      </c>
      <c r="D2" s="22">
        <f>IF(B2&lt;15,B2*8,IF(B2=15,B2*6,B2*5.5))</f>
        <v>80</v>
      </c>
      <c r="E2" s="23">
        <f>C2+D2</f>
        <v>680</v>
      </c>
    </row>
    <row r="3" spans="1:5" x14ac:dyDescent="0.25">
      <c r="A3" s="20" t="s">
        <v>12</v>
      </c>
      <c r="B3" s="21">
        <v>7</v>
      </c>
      <c r="C3" s="22">
        <f t="shared" ref="C3:C6" si="0">B3*60</f>
        <v>420</v>
      </c>
      <c r="D3" s="22">
        <f t="shared" ref="D3:D6" si="1">IF(B3&lt;15,B3*8,IF(B3=15,B3*6,B3*5.5))</f>
        <v>56</v>
      </c>
      <c r="E3" s="23">
        <f t="shared" ref="E3:E6" si="2">C3+D3</f>
        <v>476</v>
      </c>
    </row>
    <row r="4" spans="1:5" x14ac:dyDescent="0.25">
      <c r="A4" s="4" t="s">
        <v>13</v>
      </c>
      <c r="B4" s="5">
        <v>25</v>
      </c>
      <c r="C4" s="22">
        <f t="shared" si="0"/>
        <v>1500</v>
      </c>
      <c r="D4" s="22">
        <f t="shared" si="1"/>
        <v>137.5</v>
      </c>
      <c r="E4" s="23">
        <f t="shared" si="2"/>
        <v>1637.5</v>
      </c>
    </row>
    <row r="5" spans="1:5" x14ac:dyDescent="0.25">
      <c r="A5" s="6" t="s">
        <v>6</v>
      </c>
      <c r="B5" s="7">
        <v>15</v>
      </c>
      <c r="C5" s="22">
        <f t="shared" si="0"/>
        <v>900</v>
      </c>
      <c r="D5" s="22">
        <f t="shared" si="1"/>
        <v>90</v>
      </c>
      <c r="E5" s="23">
        <f t="shared" si="2"/>
        <v>990</v>
      </c>
    </row>
    <row r="6" spans="1:5" x14ac:dyDescent="0.25">
      <c r="A6" s="8" t="s">
        <v>7</v>
      </c>
      <c r="B6" s="9">
        <v>20</v>
      </c>
      <c r="C6" s="22">
        <f t="shared" si="0"/>
        <v>1200</v>
      </c>
      <c r="D6" s="22">
        <f t="shared" si="1"/>
        <v>110</v>
      </c>
      <c r="E6" s="23">
        <f t="shared" si="2"/>
        <v>1310</v>
      </c>
    </row>
    <row r="7" spans="1:5" x14ac:dyDescent="0.25">
      <c r="B7" s="10"/>
    </row>
    <row r="8" spans="1:5" x14ac:dyDescent="0.25">
      <c r="A8" s="11" t="s">
        <v>8</v>
      </c>
      <c r="B8" s="12"/>
      <c r="C8" s="13"/>
    </row>
    <row r="9" spans="1:5" x14ac:dyDescent="0.25">
      <c r="A9" s="14" t="s">
        <v>9</v>
      </c>
      <c r="B9" s="15"/>
      <c r="C9" s="16"/>
    </row>
    <row r="10" spans="1:5" x14ac:dyDescent="0.25">
      <c r="A10" s="14" t="s">
        <v>10</v>
      </c>
      <c r="B10" s="15"/>
      <c r="C10" s="16"/>
    </row>
    <row r="11" spans="1:5" x14ac:dyDescent="0.25">
      <c r="A11" s="17" t="s">
        <v>11</v>
      </c>
      <c r="B11" s="18"/>
      <c r="C11" s="19"/>
    </row>
    <row r="12" spans="1:5" x14ac:dyDescent="0.25">
      <c r="B12" s="1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0BD3-A7C2-458F-8A1F-F9D217CC4FC8}">
  <dimension ref="A1:D13"/>
  <sheetViews>
    <sheetView zoomScale="160" zoomScaleNormal="160" workbookViewId="0">
      <selection activeCell="C7" sqref="C7"/>
    </sheetView>
  </sheetViews>
  <sheetFormatPr defaultRowHeight="15" x14ac:dyDescent="0.25"/>
  <cols>
    <col min="1" max="1" width="17.7109375" customWidth="1"/>
    <col min="2" max="2" width="17.5703125" customWidth="1"/>
    <col min="3" max="3" width="25.42578125" customWidth="1"/>
    <col min="4" max="4" width="15.5703125" customWidth="1"/>
  </cols>
  <sheetData>
    <row r="1" spans="1:4" x14ac:dyDescent="0.25">
      <c r="A1" s="30" t="s">
        <v>14</v>
      </c>
      <c r="B1" s="30"/>
      <c r="C1" s="30"/>
      <c r="D1" s="30"/>
    </row>
    <row r="2" spans="1:4" x14ac:dyDescent="0.25">
      <c r="A2" s="24" t="s">
        <v>15</v>
      </c>
      <c r="B2" s="24" t="s">
        <v>16</v>
      </c>
      <c r="C2" s="24" t="s">
        <v>17</v>
      </c>
      <c r="D2" s="24" t="s">
        <v>18</v>
      </c>
    </row>
    <row r="3" spans="1:4" x14ac:dyDescent="0.25">
      <c r="A3" s="25" t="s">
        <v>7</v>
      </c>
      <c r="B3" s="25">
        <v>1000</v>
      </c>
      <c r="C3" s="26" t="s">
        <v>19</v>
      </c>
      <c r="D3" s="25" t="str">
        <f>IF(AND(B3&gt;900,C3="OK"),"Sim","Não")</f>
        <v>Sim</v>
      </c>
    </row>
    <row r="4" spans="1:4" x14ac:dyDescent="0.25">
      <c r="A4" s="25" t="s">
        <v>20</v>
      </c>
      <c r="B4" s="25">
        <v>700</v>
      </c>
      <c r="C4" s="26" t="s">
        <v>21</v>
      </c>
      <c r="D4" s="25" t="str">
        <f t="shared" ref="D4:D11" si="0">IF(AND(B4&gt;900,C4="OK"),"Sim","Não")</f>
        <v>Não</v>
      </c>
    </row>
    <row r="5" spans="1:4" x14ac:dyDescent="0.25">
      <c r="A5" s="25" t="s">
        <v>22</v>
      </c>
      <c r="B5" s="25">
        <v>1200</v>
      </c>
      <c r="C5" s="26" t="s">
        <v>19</v>
      </c>
      <c r="D5" s="25" t="str">
        <f t="shared" si="0"/>
        <v>Sim</v>
      </c>
    </row>
    <row r="6" spans="1:4" x14ac:dyDescent="0.25">
      <c r="A6" s="25" t="s">
        <v>23</v>
      </c>
      <c r="B6" s="25">
        <v>3500</v>
      </c>
      <c r="C6" s="26" t="s">
        <v>21</v>
      </c>
      <c r="D6" s="25" t="str">
        <f t="shared" si="0"/>
        <v>Não</v>
      </c>
    </row>
    <row r="7" spans="1:4" x14ac:dyDescent="0.25">
      <c r="A7" s="25" t="s">
        <v>24</v>
      </c>
      <c r="B7" s="25">
        <v>1752</v>
      </c>
      <c r="C7" s="26" t="s">
        <v>19</v>
      </c>
      <c r="D7" s="25" t="str">
        <f t="shared" si="0"/>
        <v>Sim</v>
      </c>
    </row>
    <row r="8" spans="1:4" x14ac:dyDescent="0.25">
      <c r="A8" s="25" t="s">
        <v>25</v>
      </c>
      <c r="B8" s="25">
        <v>685</v>
      </c>
      <c r="C8" s="26" t="s">
        <v>19</v>
      </c>
      <c r="D8" s="25" t="str">
        <f t="shared" si="0"/>
        <v>Não</v>
      </c>
    </row>
    <row r="9" spans="1:4" x14ac:dyDescent="0.25">
      <c r="A9" s="25" t="s">
        <v>26</v>
      </c>
      <c r="B9" s="25">
        <v>953</v>
      </c>
      <c r="C9" s="26" t="s">
        <v>21</v>
      </c>
      <c r="D9" s="25" t="str">
        <f t="shared" si="0"/>
        <v>Não</v>
      </c>
    </row>
    <row r="10" spans="1:4" x14ac:dyDescent="0.25">
      <c r="A10" s="25" t="s">
        <v>27</v>
      </c>
      <c r="B10" s="25">
        <v>325</v>
      </c>
      <c r="C10" s="26" t="s">
        <v>21</v>
      </c>
      <c r="D10" s="25" t="str">
        <f t="shared" si="0"/>
        <v>Não</v>
      </c>
    </row>
    <row r="11" spans="1:4" x14ac:dyDescent="0.25">
      <c r="A11" s="25" t="s">
        <v>28</v>
      </c>
      <c r="B11" s="25">
        <v>986</v>
      </c>
      <c r="C11" s="26" t="s">
        <v>19</v>
      </c>
      <c r="D11" s="25" t="str">
        <f t="shared" si="0"/>
        <v>Sim</v>
      </c>
    </row>
    <row r="13" spans="1:4" x14ac:dyDescent="0.25">
      <c r="A13" t="s">
        <v>29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CF34-440A-481B-9D98-776C0170F51C}">
  <dimension ref="A1:D18"/>
  <sheetViews>
    <sheetView topLeftCell="B7" zoomScale="190" zoomScaleNormal="190" workbookViewId="0">
      <selection activeCell="E13" sqref="E13"/>
    </sheetView>
  </sheetViews>
  <sheetFormatPr defaultRowHeight="15" x14ac:dyDescent="0.25"/>
  <cols>
    <col min="1" max="1" width="19.85546875" customWidth="1"/>
    <col min="2" max="2" width="18.28515625" customWidth="1"/>
    <col min="3" max="3" width="20.7109375" customWidth="1"/>
    <col min="4" max="4" width="16.42578125" customWidth="1"/>
  </cols>
  <sheetData>
    <row r="1" spans="1:4" x14ac:dyDescent="0.25">
      <c r="A1" s="27" t="s">
        <v>30</v>
      </c>
      <c r="B1" s="27" t="s">
        <v>31</v>
      </c>
      <c r="C1" s="27" t="s">
        <v>32</v>
      </c>
      <c r="D1" s="27" t="s">
        <v>33</v>
      </c>
    </row>
    <row r="2" spans="1:4" x14ac:dyDescent="0.25">
      <c r="A2" s="25" t="s">
        <v>34</v>
      </c>
      <c r="B2" s="25">
        <v>134</v>
      </c>
      <c r="C2" s="25">
        <v>100</v>
      </c>
      <c r="D2" s="25" t="str">
        <f>IF(AND(B2&gt;150,C2&gt;150),"VERDADEIRO","FALSO")</f>
        <v>FALSO</v>
      </c>
    </row>
    <row r="3" spans="1:4" x14ac:dyDescent="0.25">
      <c r="A3" s="25" t="s">
        <v>35</v>
      </c>
      <c r="B3" s="25">
        <v>76</v>
      </c>
      <c r="C3" s="25">
        <v>22</v>
      </c>
      <c r="D3" s="25" t="str">
        <f t="shared" ref="D3:D16" si="0">IF(AND(B3&gt;150,C3&gt;150),"VERDADEIRO","FALSO")</f>
        <v>FALSO</v>
      </c>
    </row>
    <row r="4" spans="1:4" x14ac:dyDescent="0.25">
      <c r="A4" s="25" t="s">
        <v>36</v>
      </c>
      <c r="B4" s="25">
        <v>99</v>
      </c>
      <c r="C4" s="25">
        <v>120</v>
      </c>
      <c r="D4" s="25" t="str">
        <f t="shared" si="0"/>
        <v>FALSO</v>
      </c>
    </row>
    <row r="5" spans="1:4" x14ac:dyDescent="0.25">
      <c r="A5" s="25" t="s">
        <v>37</v>
      </c>
      <c r="B5" s="28">
        <v>179</v>
      </c>
      <c r="C5" s="28">
        <v>159</v>
      </c>
      <c r="D5" s="25" t="str">
        <f t="shared" si="0"/>
        <v>VERDADEIRO</v>
      </c>
    </row>
    <row r="6" spans="1:4" x14ac:dyDescent="0.25">
      <c r="A6" s="25" t="s">
        <v>38</v>
      </c>
      <c r="B6" s="25">
        <v>199</v>
      </c>
      <c r="C6" s="25">
        <v>180</v>
      </c>
      <c r="D6" s="25" t="str">
        <f t="shared" si="0"/>
        <v>VERDADEIRO</v>
      </c>
    </row>
    <row r="7" spans="1:4" x14ac:dyDescent="0.25">
      <c r="A7" s="25" t="s">
        <v>39</v>
      </c>
      <c r="B7" s="25">
        <v>189</v>
      </c>
      <c r="C7" s="25">
        <v>180</v>
      </c>
      <c r="D7" s="25" t="str">
        <f t="shared" si="0"/>
        <v>VERDADEIRO</v>
      </c>
    </row>
    <row r="8" spans="1:4" x14ac:dyDescent="0.25">
      <c r="A8" s="25" t="s">
        <v>40</v>
      </c>
      <c r="B8" s="25">
        <v>20</v>
      </c>
      <c r="C8" s="25">
        <v>34</v>
      </c>
      <c r="D8" s="25" t="str">
        <f t="shared" si="0"/>
        <v>FALSO</v>
      </c>
    </row>
    <row r="9" spans="1:4" x14ac:dyDescent="0.25">
      <c r="A9" s="25" t="s">
        <v>41</v>
      </c>
      <c r="B9" s="25">
        <v>100</v>
      </c>
      <c r="C9" s="25">
        <v>90</v>
      </c>
      <c r="D9" s="25" t="str">
        <f t="shared" si="0"/>
        <v>FALSO</v>
      </c>
    </row>
    <row r="10" spans="1:4" x14ac:dyDescent="0.25">
      <c r="A10" s="25" t="s">
        <v>42</v>
      </c>
      <c r="B10" s="25">
        <v>110</v>
      </c>
      <c r="C10" s="25">
        <v>100</v>
      </c>
      <c r="D10" s="25" t="str">
        <f t="shared" si="0"/>
        <v>FALSO</v>
      </c>
    </row>
    <row r="11" spans="1:4" x14ac:dyDescent="0.25">
      <c r="A11" s="25" t="s">
        <v>43</v>
      </c>
      <c r="B11" s="25">
        <v>145</v>
      </c>
      <c r="C11" s="25">
        <v>67</v>
      </c>
      <c r="D11" s="25" t="str">
        <f t="shared" si="0"/>
        <v>FALSO</v>
      </c>
    </row>
    <row r="12" spans="1:4" x14ac:dyDescent="0.25">
      <c r="A12" s="25" t="s">
        <v>44</v>
      </c>
      <c r="B12" s="25">
        <v>130</v>
      </c>
      <c r="C12" s="25">
        <v>190</v>
      </c>
      <c r="D12" s="25" t="str">
        <f t="shared" si="0"/>
        <v>FALSO</v>
      </c>
    </row>
    <row r="13" spans="1:4" x14ac:dyDescent="0.25">
      <c r="A13" s="25" t="s">
        <v>45</v>
      </c>
      <c r="B13" s="25">
        <v>111</v>
      </c>
      <c r="C13" s="25">
        <v>89</v>
      </c>
      <c r="D13" s="25" t="str">
        <f t="shared" si="0"/>
        <v>FALSO</v>
      </c>
    </row>
    <row r="14" spans="1:4" x14ac:dyDescent="0.25">
      <c r="A14" s="25" t="s">
        <v>46</v>
      </c>
      <c r="B14" s="25">
        <v>122</v>
      </c>
      <c r="C14" s="25">
        <v>100</v>
      </c>
      <c r="D14" s="25" t="str">
        <f t="shared" si="0"/>
        <v>FALSO</v>
      </c>
    </row>
    <row r="15" spans="1:4" x14ac:dyDescent="0.25">
      <c r="A15" s="25" t="s">
        <v>47</v>
      </c>
      <c r="B15" s="25">
        <v>199</v>
      </c>
      <c r="C15" s="25">
        <v>190</v>
      </c>
      <c r="D15" s="25" t="str">
        <f t="shared" si="0"/>
        <v>VERDADEIRO</v>
      </c>
    </row>
    <row r="16" spans="1:4" x14ac:dyDescent="0.25">
      <c r="A16" s="25" t="s">
        <v>48</v>
      </c>
      <c r="B16" s="29">
        <v>151</v>
      </c>
      <c r="C16" s="29">
        <v>78</v>
      </c>
      <c r="D16" s="25" t="str">
        <f t="shared" si="0"/>
        <v>FALSO</v>
      </c>
    </row>
    <row r="18" spans="1:1" x14ac:dyDescent="0.25">
      <c r="A18" t="s">
        <v>49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2C12D-398A-4260-BAE0-CAF259B69C12}">
  <dimension ref="A1:D13"/>
  <sheetViews>
    <sheetView topLeftCell="C3" zoomScale="220" zoomScaleNormal="220" workbookViewId="0">
      <selection activeCell="F7" sqref="F7"/>
    </sheetView>
  </sheetViews>
  <sheetFormatPr defaultRowHeight="15" x14ac:dyDescent="0.25"/>
  <cols>
    <col min="1" max="1" width="16" customWidth="1"/>
    <col min="2" max="2" width="27.140625" customWidth="1"/>
    <col min="3" max="3" width="18.28515625" customWidth="1"/>
    <col min="4" max="4" width="17.5703125" customWidth="1"/>
  </cols>
  <sheetData>
    <row r="1" spans="1:4" x14ac:dyDescent="0.25">
      <c r="A1" s="32" t="s">
        <v>50</v>
      </c>
      <c r="B1" s="32"/>
      <c r="C1" s="32"/>
      <c r="D1" s="32"/>
    </row>
    <row r="2" spans="1:4" x14ac:dyDescent="0.25">
      <c r="A2" s="33" t="s">
        <v>51</v>
      </c>
      <c r="B2" s="33" t="s">
        <v>52</v>
      </c>
      <c r="C2" s="33" t="s">
        <v>53</v>
      </c>
      <c r="D2" s="33" t="s">
        <v>54</v>
      </c>
    </row>
    <row r="3" spans="1:4" x14ac:dyDescent="0.25">
      <c r="A3" s="25" t="s">
        <v>55</v>
      </c>
      <c r="B3" s="34" t="s">
        <v>56</v>
      </c>
      <c r="C3" s="25">
        <v>2003</v>
      </c>
      <c r="D3" s="34" t="str">
        <f>IF(OR(B3="BOM",C3&gt;1998),"SIM","NÃO")</f>
        <v>SIM</v>
      </c>
    </row>
    <row r="4" spans="1:4" x14ac:dyDescent="0.25">
      <c r="A4" s="25" t="s">
        <v>57</v>
      </c>
      <c r="B4" s="34" t="s">
        <v>58</v>
      </c>
      <c r="C4" s="25">
        <v>1965</v>
      </c>
      <c r="D4" s="34" t="str">
        <f t="shared" ref="D4:D11" si="0">IF(OR(B4="BOM",C4&gt;1998),"SIM","NÃO")</f>
        <v>NÃO</v>
      </c>
    </row>
    <row r="5" spans="1:4" x14ac:dyDescent="0.25">
      <c r="A5" s="25" t="s">
        <v>59</v>
      </c>
      <c r="B5" s="34" t="s">
        <v>58</v>
      </c>
      <c r="C5" s="25">
        <v>1999</v>
      </c>
      <c r="D5" s="34" t="str">
        <f t="shared" si="0"/>
        <v>SIM</v>
      </c>
    </row>
    <row r="6" spans="1:4" x14ac:dyDescent="0.25">
      <c r="A6" s="25" t="s">
        <v>60</v>
      </c>
      <c r="B6" s="34" t="s">
        <v>58</v>
      </c>
      <c r="C6" s="25">
        <v>1973</v>
      </c>
      <c r="D6" s="34" t="str">
        <f t="shared" si="0"/>
        <v>NÃO</v>
      </c>
    </row>
    <row r="7" spans="1:4" x14ac:dyDescent="0.25">
      <c r="A7" s="25" t="s">
        <v>61</v>
      </c>
      <c r="B7" s="34" t="s">
        <v>56</v>
      </c>
      <c r="C7" s="25">
        <v>1975</v>
      </c>
      <c r="D7" s="34" t="str">
        <f t="shared" si="0"/>
        <v>SIM</v>
      </c>
    </row>
    <row r="8" spans="1:4" x14ac:dyDescent="0.25">
      <c r="A8" s="25" t="s">
        <v>62</v>
      </c>
      <c r="B8" s="34" t="s">
        <v>58</v>
      </c>
      <c r="C8" s="25">
        <v>1993</v>
      </c>
      <c r="D8" s="34" t="str">
        <f t="shared" si="0"/>
        <v>NÃO</v>
      </c>
    </row>
    <row r="9" spans="1:4" x14ac:dyDescent="0.25">
      <c r="A9" s="25" t="s">
        <v>63</v>
      </c>
      <c r="B9" s="34" t="s">
        <v>56</v>
      </c>
      <c r="C9" s="25">
        <v>2005</v>
      </c>
      <c r="D9" s="34" t="str">
        <f t="shared" si="0"/>
        <v>SIM</v>
      </c>
    </row>
    <row r="10" spans="1:4" x14ac:dyDescent="0.25">
      <c r="A10" s="25" t="s">
        <v>64</v>
      </c>
      <c r="B10" s="34" t="s">
        <v>56</v>
      </c>
      <c r="C10" s="25">
        <v>2006</v>
      </c>
      <c r="D10" s="34" t="str">
        <f t="shared" si="0"/>
        <v>SIM</v>
      </c>
    </row>
    <row r="11" spans="1:4" x14ac:dyDescent="0.25">
      <c r="A11" s="25" t="s">
        <v>65</v>
      </c>
      <c r="B11" s="34" t="s">
        <v>58</v>
      </c>
      <c r="C11" s="25">
        <v>2003</v>
      </c>
      <c r="D11" s="34" t="str">
        <f t="shared" si="0"/>
        <v>SIM</v>
      </c>
    </row>
    <row r="13" spans="1:4" x14ac:dyDescent="0.25">
      <c r="A13" t="s">
        <v>66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3D84-AF72-49BE-9114-5F60C113055D}">
  <dimension ref="A1:G17"/>
  <sheetViews>
    <sheetView tabSelected="1" workbookViewId="0">
      <selection activeCell="C15" sqref="C15"/>
    </sheetView>
  </sheetViews>
  <sheetFormatPr defaultRowHeight="15" x14ac:dyDescent="0.25"/>
  <cols>
    <col min="1" max="1" width="21" customWidth="1"/>
    <col min="2" max="2" width="22" customWidth="1"/>
    <col min="3" max="3" width="26.5703125" customWidth="1"/>
    <col min="4" max="4" width="27.140625" customWidth="1"/>
    <col min="5" max="5" width="19" customWidth="1"/>
    <col min="6" max="6" width="21.28515625" customWidth="1"/>
    <col min="7" max="7" width="17" customWidth="1"/>
  </cols>
  <sheetData>
    <row r="1" spans="1:7" x14ac:dyDescent="0.25">
      <c r="A1" s="31" t="s">
        <v>67</v>
      </c>
      <c r="B1" s="31"/>
      <c r="C1" s="31"/>
      <c r="D1" s="31"/>
      <c r="E1" s="31"/>
      <c r="F1" s="31"/>
      <c r="G1" s="31"/>
    </row>
    <row r="2" spans="1:7" x14ac:dyDescent="0.25">
      <c r="A2" t="s">
        <v>68</v>
      </c>
      <c r="C2">
        <v>3.07</v>
      </c>
    </row>
    <row r="3" spans="1:7" x14ac:dyDescent="0.25">
      <c r="A3" t="s">
        <v>69</v>
      </c>
      <c r="C3">
        <v>3.88</v>
      </c>
      <c r="E3" t="s">
        <v>70</v>
      </c>
      <c r="F3" t="s">
        <v>71</v>
      </c>
    </row>
    <row r="4" spans="1:7" x14ac:dyDescent="0.25">
      <c r="E4" t="s">
        <v>70</v>
      </c>
      <c r="F4" t="s">
        <v>72</v>
      </c>
    </row>
    <row r="6" spans="1:7" x14ac:dyDescent="0.25">
      <c r="A6" t="s">
        <v>30</v>
      </c>
      <c r="B6" t="s">
        <v>73</v>
      </c>
      <c r="C6" t="s">
        <v>74</v>
      </c>
      <c r="D6" t="s">
        <v>75</v>
      </c>
      <c r="E6" t="s">
        <v>76</v>
      </c>
      <c r="F6" t="s">
        <v>77</v>
      </c>
      <c r="G6" t="s">
        <v>78</v>
      </c>
    </row>
    <row r="7" spans="1:7" x14ac:dyDescent="0.25">
      <c r="A7" t="s">
        <v>79</v>
      </c>
      <c r="B7" t="s">
        <v>80</v>
      </c>
      <c r="C7">
        <v>11</v>
      </c>
    </row>
    <row r="8" spans="1:7" x14ac:dyDescent="0.25">
      <c r="A8" t="s">
        <v>81</v>
      </c>
      <c r="B8" t="s">
        <v>80</v>
      </c>
      <c r="C8">
        <v>10</v>
      </c>
    </row>
    <row r="9" spans="1:7" x14ac:dyDescent="0.25">
      <c r="A9" t="s">
        <v>82</v>
      </c>
      <c r="B9" t="s">
        <v>83</v>
      </c>
      <c r="C9">
        <v>25</v>
      </c>
    </row>
    <row r="10" spans="1:7" x14ac:dyDescent="0.25">
      <c r="A10" t="s">
        <v>84</v>
      </c>
      <c r="B10" t="s">
        <v>80</v>
      </c>
      <c r="C10">
        <v>15</v>
      </c>
    </row>
    <row r="11" spans="1:7" x14ac:dyDescent="0.25">
      <c r="A11" t="s">
        <v>85</v>
      </c>
      <c r="B11" t="s">
        <v>83</v>
      </c>
      <c r="C11">
        <v>20</v>
      </c>
    </row>
    <row r="12" spans="1:7" x14ac:dyDescent="0.25">
      <c r="A12" t="s">
        <v>86</v>
      </c>
    </row>
    <row r="14" spans="1:7" x14ac:dyDescent="0.25">
      <c r="E14" t="s">
        <v>77</v>
      </c>
      <c r="F14" t="s">
        <v>78</v>
      </c>
    </row>
    <row r="15" spans="1:7" x14ac:dyDescent="0.25">
      <c r="E15" t="s">
        <v>87</v>
      </c>
      <c r="F15" t="s">
        <v>88</v>
      </c>
    </row>
    <row r="16" spans="1:7" x14ac:dyDescent="0.25">
      <c r="D16" t="s">
        <v>89</v>
      </c>
      <c r="E16" t="s">
        <v>90</v>
      </c>
      <c r="F16" t="s">
        <v>91</v>
      </c>
    </row>
    <row r="17" spans="4:6" x14ac:dyDescent="0.25">
      <c r="D17" t="s">
        <v>92</v>
      </c>
      <c r="E17" t="s">
        <v>93</v>
      </c>
      <c r="F17" t="s">
        <v>94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Atv. 01</vt:lpstr>
      <vt:lpstr>Atv. 02</vt:lpstr>
      <vt:lpstr>Atv. 03</vt:lpstr>
      <vt:lpstr>Atv. 04</vt:lpstr>
      <vt:lpstr>Atv. 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Juciarias Medeiros</dc:creator>
  <cp:lastModifiedBy>Juciarias Medeiros</cp:lastModifiedBy>
  <dcterms:created xsi:type="dcterms:W3CDTF">2022-03-16T12:08:51Z</dcterms:created>
  <dcterms:modified xsi:type="dcterms:W3CDTF">2022-03-16T13:41:26Z</dcterms:modified>
</cp:coreProperties>
</file>