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OnExcel\Excel Risk-Adjusted Returns Ratios Measurement\"/>
    </mc:Choice>
  </mc:AlternateContent>
  <bookViews>
    <workbookView xWindow="0" yWindow="0" windowWidth="28800" windowHeight="11730" activeTab="2"/>
  </bookViews>
  <sheets>
    <sheet name="SP500" sheetId="3" r:id="rId1"/>
    <sheet name="RBLX" sheetId="1" r:id="rId2"/>
    <sheet name="Alpha" sheetId="2" r:id="rId3"/>
  </sheets>
  <calcPr calcId="162913"/>
</workbook>
</file>

<file path=xl/calcChain.xml><?xml version="1.0" encoding="utf-8"?>
<calcChain xmlns="http://schemas.openxmlformats.org/spreadsheetml/2006/main">
  <c r="D4" i="2" l="1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E3" i="2"/>
  <c r="D3" i="2"/>
  <c r="B29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B26" i="2"/>
  <c r="B25" i="2"/>
  <c r="B27" i="2" l="1"/>
</calcChain>
</file>

<file path=xl/sharedStrings.xml><?xml version="1.0" encoding="utf-8"?>
<sst xmlns="http://schemas.openxmlformats.org/spreadsheetml/2006/main" count="22" uniqueCount="21">
  <si>
    <t>Date</t>
  </si>
  <si>
    <t>Open</t>
  </si>
  <si>
    <t>High</t>
  </si>
  <si>
    <t>Low</t>
  </si>
  <si>
    <t>Close</t>
  </si>
  <si>
    <t>Adj Close</t>
  </si>
  <si>
    <t>Volume</t>
  </si>
  <si>
    <t>S&amp;P 5000</t>
  </si>
  <si>
    <t>DATE</t>
  </si>
  <si>
    <t>SP500</t>
  </si>
  <si>
    <t>.</t>
  </si>
  <si>
    <t>RBLX</t>
  </si>
  <si>
    <t/>
  </si>
  <si>
    <t>Stock Monthly Returns</t>
  </si>
  <si>
    <t>Market Monthly Returns</t>
  </si>
  <si>
    <t>Excess Returns</t>
  </si>
  <si>
    <t>Beta</t>
  </si>
  <si>
    <t>Covariance Sample</t>
  </si>
  <si>
    <t>Variance Sample</t>
  </si>
  <si>
    <t>Risk Free</t>
  </si>
  <si>
    <t>Alpha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</si>
</sst>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14" fontId="0" fillId="0" borderId="10" xfId="0" applyNumberFormat="1" applyBorder="1"/>
    <xf numFmtId="0" fontId="0" fillId="0" borderId="0" xfId="0" applyBorder="1"/>
    <xf numFmtId="14" fontId="16" fillId="0" borderId="11" xfId="0" applyNumberFormat="1" applyFont="1" applyBorder="1"/>
    <xf numFmtId="0" fontId="16" fillId="0" borderId="0" xfId="0" applyFont="1"/>
    <xf numFmtId="10" fontId="0" fillId="0" borderId="0" xfId="0" applyNumberFormat="1" applyBorder="1"/>
    <xf numFmtId="0" fontId="0" fillId="0" borderId="0" xfId="0" applyAlignment="1">
      <alignment vertical="center" wrapText="1"/>
    </xf>
    <xf numFmtId="4" fontId="0" fillId="0" borderId="0" xfId="0" quotePrefix="1" applyNumberFormat="1" applyAlignment="1">
      <alignment vertical="center" wrapText="1"/>
    </xf>
    <xf numFmtId="0" fontId="16" fillId="0" borderId="0" xfId="0" applyFont="1" applyFill="1" applyBorder="1"/>
    <xf numFmtId="2" fontId="0" fillId="0" borderId="0" xfId="0" applyNumberFormat="1"/>
    <xf numFmtId="10" fontId="0" fillId="0" borderId="0" xfId="0" applyNumberFormat="1"/>
    <xf numFmtId="164" fontId="0" fillId="0" borderId="10" xfId="0" applyNumberFormat="1" applyBorder="1"/>
    <xf numFmtId="164" fontId="0" fillId="0" borderId="0" xfId="0" applyNumberFormat="1" applyBorder="1"/>
    <xf numFmtId="164" fontId="16" fillId="33" borderId="11" xfId="0" applyNumberFormat="1" applyFont="1" applyFill="1" applyBorder="1"/>
    <xf numFmtId="14" fontId="0" fillId="0" borderId="0" xfId="0" applyNumberFormat="1" applyFill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5" name="AutoShape 1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8</xdr:row>
      <xdr:rowOff>0</xdr:rowOff>
    </xdr:from>
    <xdr:to>
      <xdr:col>20</xdr:col>
      <xdr:colOff>304800</xdr:colOff>
      <xdr:row>9</xdr:row>
      <xdr:rowOff>114300</xdr:rowOff>
    </xdr:to>
    <xdr:sp macro="" textlink="">
      <xdr:nvSpPr>
        <xdr:cNvPr id="1026" name="AutoShape 2" descr="Alpha Attribution — Symmetric Top Stock Pickers"/>
        <xdr:cNvSpPr>
          <a:spLocks noChangeAspect="1" noChangeArrowheads="1"/>
        </xdr:cNvSpPr>
      </xdr:nvSpPr>
      <xdr:spPr bwMode="auto">
        <a:xfrm>
          <a:off x="15020925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304800</xdr:colOff>
      <xdr:row>8</xdr:row>
      <xdr:rowOff>114300</xdr:rowOff>
    </xdr:to>
    <xdr:sp macro="" textlink="">
      <xdr:nvSpPr>
        <xdr:cNvPr id="1027" name="AutoShape 3" descr="Alpha Attribution — Symmetric Top Stock Pickers"/>
        <xdr:cNvSpPr>
          <a:spLocks noChangeAspect="1" noChangeArrowheads="1"/>
        </xdr:cNvSpPr>
      </xdr:nvSpPr>
      <xdr:spPr bwMode="auto">
        <a:xfrm>
          <a:off x="7705725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5</xdr:row>
      <xdr:rowOff>0</xdr:rowOff>
    </xdr:from>
    <xdr:to>
      <xdr:col>9</xdr:col>
      <xdr:colOff>304800</xdr:colOff>
      <xdr:row>6</xdr:row>
      <xdr:rowOff>114300</xdr:rowOff>
    </xdr:to>
    <xdr:sp macro="" textlink="">
      <xdr:nvSpPr>
        <xdr:cNvPr id="1028" name="AutoShape 4" descr="Alpha Attribution — Symmetric Top Stock Pickers"/>
        <xdr:cNvSpPr>
          <a:spLocks noChangeAspect="1" noChangeArrowheads="1"/>
        </xdr:cNvSpPr>
      </xdr:nvSpPr>
      <xdr:spPr bwMode="auto">
        <a:xfrm>
          <a:off x="8315325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0" name="AutoShape 6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19</xdr:row>
      <xdr:rowOff>0</xdr:rowOff>
    </xdr:from>
    <xdr:to>
      <xdr:col>7</xdr:col>
      <xdr:colOff>304800</xdr:colOff>
      <xdr:row>20</xdr:row>
      <xdr:rowOff>114300</xdr:rowOff>
    </xdr:to>
    <xdr:sp macro="" textlink="">
      <xdr:nvSpPr>
        <xdr:cNvPr id="1031" name="AutoShape 7" descr="Alpha Attribution — Symmetric Top Stock Pickers"/>
        <xdr:cNvSpPr>
          <a:spLocks noChangeAspect="1" noChangeArrowheads="1"/>
        </xdr:cNvSpPr>
      </xdr:nvSpPr>
      <xdr:spPr bwMode="auto">
        <a:xfrm>
          <a:off x="7096125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361949</xdr:colOff>
      <xdr:row>5</xdr:row>
      <xdr:rowOff>45838</xdr:rowOff>
    </xdr:from>
    <xdr:to>
      <xdr:col>14</xdr:col>
      <xdr:colOff>276224</xdr:colOff>
      <xdr:row>12</xdr:row>
      <xdr:rowOff>19049</xdr:rowOff>
    </xdr:to>
    <xdr:pic>
      <xdr:nvPicPr>
        <xdr:cNvPr id="9" name="Picture 8" descr="What is Alpha (α)? | Formula + Calcul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53399" y="998338"/>
          <a:ext cx="4181475" cy="1306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topLeftCell="A28" workbookViewId="0">
      <selection activeCell="B41" sqref="B41:B61"/>
    </sheetView>
  </sheetViews>
  <sheetFormatPr defaultRowHeight="15" x14ac:dyDescent="0.25"/>
  <cols>
    <col min="1" max="1" width="9.7109375" bestFit="1" customWidth="1"/>
    <col min="2" max="2" width="8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s="1">
        <v>43101</v>
      </c>
      <c r="B2">
        <v>2823.81</v>
      </c>
    </row>
    <row r="3" spans="1:2" x14ac:dyDescent="0.25">
      <c r="A3" s="1">
        <v>43132</v>
      </c>
      <c r="B3">
        <v>2713.83</v>
      </c>
    </row>
    <row r="4" spans="1:2" x14ac:dyDescent="0.25">
      <c r="A4" s="1">
        <v>43160</v>
      </c>
      <c r="B4">
        <v>2640.87</v>
      </c>
    </row>
    <row r="5" spans="1:2" x14ac:dyDescent="0.25">
      <c r="A5" s="1">
        <v>43191</v>
      </c>
      <c r="B5">
        <v>2648.05</v>
      </c>
    </row>
    <row r="6" spans="1:2" x14ac:dyDescent="0.25">
      <c r="A6" s="1">
        <v>43221</v>
      </c>
      <c r="B6">
        <v>2705.27</v>
      </c>
    </row>
    <row r="7" spans="1:2" x14ac:dyDescent="0.25">
      <c r="A7" s="1">
        <v>43252</v>
      </c>
      <c r="B7">
        <v>2718.37</v>
      </c>
    </row>
    <row r="8" spans="1:2" x14ac:dyDescent="0.25">
      <c r="A8" s="1">
        <v>43282</v>
      </c>
      <c r="B8">
        <v>2816.29</v>
      </c>
    </row>
    <row r="9" spans="1:2" x14ac:dyDescent="0.25">
      <c r="A9" s="1">
        <v>43313</v>
      </c>
      <c r="B9">
        <v>2901.52</v>
      </c>
    </row>
    <row r="10" spans="1:2" x14ac:dyDescent="0.25">
      <c r="A10" s="1">
        <v>43344</v>
      </c>
      <c r="B10">
        <v>2913.98</v>
      </c>
    </row>
    <row r="11" spans="1:2" x14ac:dyDescent="0.25">
      <c r="A11" s="1">
        <v>43374</v>
      </c>
      <c r="B11">
        <v>2711.74</v>
      </c>
    </row>
    <row r="12" spans="1:2" x14ac:dyDescent="0.25">
      <c r="A12" s="1">
        <v>43405</v>
      </c>
      <c r="B12">
        <v>2760.17</v>
      </c>
    </row>
    <row r="13" spans="1:2" x14ac:dyDescent="0.25">
      <c r="A13" s="1">
        <v>43435</v>
      </c>
      <c r="B13">
        <v>2506.85</v>
      </c>
    </row>
    <row r="14" spans="1:2" x14ac:dyDescent="0.25">
      <c r="A14" s="1">
        <v>43466</v>
      </c>
      <c r="B14">
        <v>2704.1</v>
      </c>
    </row>
    <row r="15" spans="1:2" x14ac:dyDescent="0.25">
      <c r="A15" s="1">
        <v>43497</v>
      </c>
      <c r="B15">
        <v>2784.49</v>
      </c>
    </row>
    <row r="16" spans="1:2" x14ac:dyDescent="0.25">
      <c r="A16" s="1">
        <v>43525</v>
      </c>
      <c r="B16">
        <v>2834.4</v>
      </c>
    </row>
    <row r="17" spans="1:2" x14ac:dyDescent="0.25">
      <c r="A17" s="1">
        <v>43556</v>
      </c>
      <c r="B17">
        <v>2945.83</v>
      </c>
    </row>
    <row r="18" spans="1:2" x14ac:dyDescent="0.25">
      <c r="A18" s="1">
        <v>43586</v>
      </c>
      <c r="B18">
        <v>2752.06</v>
      </c>
    </row>
    <row r="19" spans="1:2" x14ac:dyDescent="0.25">
      <c r="A19" s="1">
        <v>43617</v>
      </c>
      <c r="B19">
        <v>2941.76</v>
      </c>
    </row>
    <row r="20" spans="1:2" x14ac:dyDescent="0.25">
      <c r="A20" s="1">
        <v>43647</v>
      </c>
      <c r="B20">
        <v>2980.38</v>
      </c>
    </row>
    <row r="21" spans="1:2" x14ac:dyDescent="0.25">
      <c r="A21" s="1">
        <v>43678</v>
      </c>
      <c r="B21">
        <v>2926.46</v>
      </c>
    </row>
    <row r="22" spans="1:2" x14ac:dyDescent="0.25">
      <c r="A22" s="1">
        <v>43709</v>
      </c>
      <c r="B22">
        <v>2976.74</v>
      </c>
    </row>
    <row r="23" spans="1:2" x14ac:dyDescent="0.25">
      <c r="A23" s="1">
        <v>43739</v>
      </c>
      <c r="B23">
        <v>3037.56</v>
      </c>
    </row>
    <row r="24" spans="1:2" x14ac:dyDescent="0.25">
      <c r="A24" s="1">
        <v>43770</v>
      </c>
      <c r="B24">
        <v>3140.98</v>
      </c>
    </row>
    <row r="25" spans="1:2" x14ac:dyDescent="0.25">
      <c r="A25" s="1">
        <v>43800</v>
      </c>
      <c r="B25">
        <v>3230.78</v>
      </c>
    </row>
    <row r="26" spans="1:2" x14ac:dyDescent="0.25">
      <c r="A26" s="1">
        <v>43831</v>
      </c>
      <c r="B26">
        <v>3225.52</v>
      </c>
    </row>
    <row r="27" spans="1:2" x14ac:dyDescent="0.25">
      <c r="A27" s="1">
        <v>43862</v>
      </c>
      <c r="B27">
        <v>2954.22</v>
      </c>
    </row>
    <row r="28" spans="1:2" x14ac:dyDescent="0.25">
      <c r="A28" s="1">
        <v>43891</v>
      </c>
      <c r="B28">
        <v>2584.59</v>
      </c>
    </row>
    <row r="29" spans="1:2" x14ac:dyDescent="0.25">
      <c r="A29" s="1">
        <v>43922</v>
      </c>
      <c r="B29">
        <v>2912.43</v>
      </c>
    </row>
    <row r="30" spans="1:2" x14ac:dyDescent="0.25">
      <c r="A30" s="1">
        <v>43952</v>
      </c>
      <c r="B30">
        <v>3044.31</v>
      </c>
    </row>
    <row r="31" spans="1:2" x14ac:dyDescent="0.25">
      <c r="A31" s="1">
        <v>43983</v>
      </c>
      <c r="B31">
        <v>3100.29</v>
      </c>
    </row>
    <row r="32" spans="1:2" x14ac:dyDescent="0.25">
      <c r="A32" s="1">
        <v>44013</v>
      </c>
      <c r="B32">
        <v>3271.12</v>
      </c>
    </row>
    <row r="33" spans="1:2" x14ac:dyDescent="0.25">
      <c r="A33" s="1">
        <v>44044</v>
      </c>
      <c r="B33">
        <v>3500.31</v>
      </c>
    </row>
    <row r="34" spans="1:2" x14ac:dyDescent="0.25">
      <c r="A34" s="1">
        <v>44075</v>
      </c>
      <c r="B34">
        <v>3363</v>
      </c>
    </row>
    <row r="35" spans="1:2" x14ac:dyDescent="0.25">
      <c r="A35" s="1">
        <v>44105</v>
      </c>
      <c r="B35">
        <v>3269.96</v>
      </c>
    </row>
    <row r="36" spans="1:2" x14ac:dyDescent="0.25">
      <c r="A36" s="1">
        <v>44136</v>
      </c>
      <c r="B36">
        <v>3621.63</v>
      </c>
    </row>
    <row r="37" spans="1:2" x14ac:dyDescent="0.25">
      <c r="A37" s="1">
        <v>44166</v>
      </c>
      <c r="B37">
        <v>3756.07</v>
      </c>
    </row>
    <row r="38" spans="1:2" x14ac:dyDescent="0.25">
      <c r="A38" s="1">
        <v>44197</v>
      </c>
      <c r="B38">
        <v>3714.24</v>
      </c>
    </row>
    <row r="39" spans="1:2" x14ac:dyDescent="0.25">
      <c r="A39" s="1">
        <v>44228</v>
      </c>
      <c r="B39">
        <v>3811.15</v>
      </c>
    </row>
    <row r="40" spans="1:2" x14ac:dyDescent="0.25">
      <c r="A40" s="1">
        <v>44256</v>
      </c>
      <c r="B40">
        <v>3972.89</v>
      </c>
    </row>
    <row r="41" spans="1:2" x14ac:dyDescent="0.25">
      <c r="A41" s="1">
        <v>44287</v>
      </c>
      <c r="B41">
        <v>4181.17</v>
      </c>
    </row>
    <row r="42" spans="1:2" x14ac:dyDescent="0.25">
      <c r="A42" s="1">
        <v>44317</v>
      </c>
      <c r="B42">
        <v>4204.1099999999997</v>
      </c>
    </row>
    <row r="43" spans="1:2" x14ac:dyDescent="0.25">
      <c r="A43" s="1">
        <v>44348</v>
      </c>
      <c r="B43">
        <v>4297.5</v>
      </c>
    </row>
    <row r="44" spans="1:2" x14ac:dyDescent="0.25">
      <c r="A44" s="1">
        <v>44378</v>
      </c>
      <c r="B44">
        <v>4395.26</v>
      </c>
    </row>
    <row r="45" spans="1:2" x14ac:dyDescent="0.25">
      <c r="A45" s="1">
        <v>44409</v>
      </c>
      <c r="B45">
        <v>4522.68</v>
      </c>
    </row>
    <row r="46" spans="1:2" x14ac:dyDescent="0.25">
      <c r="A46" s="1">
        <v>44440</v>
      </c>
      <c r="B46">
        <v>4307.54</v>
      </c>
    </row>
    <row r="47" spans="1:2" x14ac:dyDescent="0.25">
      <c r="A47" s="1">
        <v>44470</v>
      </c>
      <c r="B47">
        <v>4605.38</v>
      </c>
    </row>
    <row r="48" spans="1:2" x14ac:dyDescent="0.25">
      <c r="A48" s="1">
        <v>44501</v>
      </c>
      <c r="B48">
        <v>4567</v>
      </c>
    </row>
    <row r="49" spans="1:2" x14ac:dyDescent="0.25">
      <c r="A49" s="1">
        <v>44531</v>
      </c>
      <c r="B49">
        <v>4766.18</v>
      </c>
    </row>
    <row r="50" spans="1:2" x14ac:dyDescent="0.25">
      <c r="A50" s="1">
        <v>44562</v>
      </c>
      <c r="B50">
        <v>4515.55</v>
      </c>
    </row>
    <row r="51" spans="1:2" x14ac:dyDescent="0.25">
      <c r="A51" s="1">
        <v>44593</v>
      </c>
      <c r="B51">
        <v>4373.9399999999996</v>
      </c>
    </row>
    <row r="52" spans="1:2" x14ac:dyDescent="0.25">
      <c r="A52" s="1">
        <v>44621</v>
      </c>
      <c r="B52">
        <v>4530.41</v>
      </c>
    </row>
    <row r="53" spans="1:2" x14ac:dyDescent="0.25">
      <c r="A53" s="1">
        <v>44652</v>
      </c>
      <c r="B53">
        <v>4131.93</v>
      </c>
    </row>
    <row r="54" spans="1:2" x14ac:dyDescent="0.25">
      <c r="A54" s="1">
        <v>44682</v>
      </c>
      <c r="B54">
        <v>4132.1499999999996</v>
      </c>
    </row>
    <row r="55" spans="1:2" x14ac:dyDescent="0.25">
      <c r="A55" s="1">
        <v>44713</v>
      </c>
      <c r="B55">
        <v>3785.38</v>
      </c>
    </row>
    <row r="56" spans="1:2" x14ac:dyDescent="0.25">
      <c r="A56" s="1">
        <v>44743</v>
      </c>
      <c r="B56">
        <v>4130.29</v>
      </c>
    </row>
    <row r="57" spans="1:2" x14ac:dyDescent="0.25">
      <c r="A57" s="1">
        <v>44774</v>
      </c>
      <c r="B57">
        <v>3955</v>
      </c>
    </row>
    <row r="58" spans="1:2" x14ac:dyDescent="0.25">
      <c r="A58" s="1">
        <v>44805</v>
      </c>
      <c r="B58">
        <v>3585.62</v>
      </c>
    </row>
    <row r="59" spans="1:2" x14ac:dyDescent="0.25">
      <c r="A59" s="1">
        <v>44835</v>
      </c>
      <c r="B59">
        <v>3871.98</v>
      </c>
    </row>
    <row r="60" spans="1:2" x14ac:dyDescent="0.25">
      <c r="A60" s="1">
        <v>44866</v>
      </c>
      <c r="B60">
        <v>4080.11</v>
      </c>
    </row>
    <row r="61" spans="1:2" x14ac:dyDescent="0.25">
      <c r="A61" s="1">
        <v>44896</v>
      </c>
      <c r="B61">
        <v>3839.5</v>
      </c>
    </row>
    <row r="62" spans="1:2" x14ac:dyDescent="0.25">
      <c r="A62" s="1">
        <v>44927</v>
      </c>
      <c r="B62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1"/>
  <sheetViews>
    <sheetView workbookViewId="0">
      <selection activeCell="F1" activeCellId="1" sqref="A1:A1048576 F1:F1048576"/>
    </sheetView>
  </sheetViews>
  <sheetFormatPr defaultRowHeight="15" x14ac:dyDescent="0.25"/>
  <cols>
    <col min="1" max="1" width="10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44287</v>
      </c>
      <c r="B2">
        <v>66.800003000000004</v>
      </c>
      <c r="C2">
        <v>83.410004000000001</v>
      </c>
      <c r="D2">
        <v>65.900002000000001</v>
      </c>
      <c r="E2">
        <v>74.550003000000004</v>
      </c>
      <c r="F2">
        <v>74.550003000000004</v>
      </c>
      <c r="G2">
        <v>132113800</v>
      </c>
    </row>
    <row r="3" spans="1:7" x14ac:dyDescent="0.25">
      <c r="A3" s="1">
        <v>44317</v>
      </c>
      <c r="B3">
        <v>74.860000999999997</v>
      </c>
      <c r="C3">
        <v>98.949996999999996</v>
      </c>
      <c r="D3">
        <v>63.830002</v>
      </c>
      <c r="E3">
        <v>93.769997000000004</v>
      </c>
      <c r="F3">
        <v>93.769997000000004</v>
      </c>
      <c r="G3">
        <v>279662500</v>
      </c>
    </row>
    <row r="4" spans="1:7" x14ac:dyDescent="0.25">
      <c r="A4" s="1">
        <v>44348</v>
      </c>
      <c r="B4">
        <v>94.769997000000004</v>
      </c>
      <c r="C4">
        <v>103.86599699999999</v>
      </c>
      <c r="D4">
        <v>78.559997999999993</v>
      </c>
      <c r="E4">
        <v>89.980002999999996</v>
      </c>
      <c r="F4">
        <v>89.980002999999996</v>
      </c>
      <c r="G4">
        <v>281188000</v>
      </c>
    </row>
    <row r="5" spans="1:7" x14ac:dyDescent="0.25">
      <c r="A5" s="1">
        <v>44378</v>
      </c>
      <c r="B5">
        <v>89.889999000000003</v>
      </c>
      <c r="C5">
        <v>89.989998</v>
      </c>
      <c r="D5">
        <v>71.959998999999996</v>
      </c>
      <c r="E5">
        <v>76.980002999999996</v>
      </c>
      <c r="F5">
        <v>76.980002999999996</v>
      </c>
      <c r="G5">
        <v>133612900</v>
      </c>
    </row>
    <row r="6" spans="1:7" x14ac:dyDescent="0.25">
      <c r="A6" s="1">
        <v>44409</v>
      </c>
      <c r="B6">
        <v>77</v>
      </c>
      <c r="C6">
        <v>90.949996999999996</v>
      </c>
      <c r="D6">
        <v>73.459998999999996</v>
      </c>
      <c r="E6">
        <v>82.050003000000004</v>
      </c>
      <c r="F6">
        <v>82.050003000000004</v>
      </c>
      <c r="G6">
        <v>187871300</v>
      </c>
    </row>
    <row r="7" spans="1:7" x14ac:dyDescent="0.25">
      <c r="A7" s="1">
        <v>44440</v>
      </c>
      <c r="B7">
        <v>81.050003000000004</v>
      </c>
      <c r="C7">
        <v>90.43</v>
      </c>
      <c r="D7">
        <v>74.050003000000004</v>
      </c>
      <c r="E7">
        <v>75.550003000000004</v>
      </c>
      <c r="F7">
        <v>75.550003000000004</v>
      </c>
      <c r="G7">
        <v>140930500</v>
      </c>
    </row>
    <row r="8" spans="1:7" x14ac:dyDescent="0.25">
      <c r="A8" s="1">
        <v>44470</v>
      </c>
      <c r="B8">
        <v>75.989998</v>
      </c>
      <c r="C8">
        <v>86.150002000000001</v>
      </c>
      <c r="D8">
        <v>69.769997000000004</v>
      </c>
      <c r="E8">
        <v>84.019997000000004</v>
      </c>
      <c r="F8">
        <v>84.019997000000004</v>
      </c>
      <c r="G8">
        <v>136544900</v>
      </c>
    </row>
    <row r="9" spans="1:7" x14ac:dyDescent="0.25">
      <c r="A9" s="1">
        <v>44501</v>
      </c>
      <c r="B9">
        <v>83.949996999999996</v>
      </c>
      <c r="C9">
        <v>141.60000600000001</v>
      </c>
      <c r="D9">
        <v>76.830001999999993</v>
      </c>
      <c r="E9">
        <v>126.099998</v>
      </c>
      <c r="F9">
        <v>126.099998</v>
      </c>
      <c r="G9">
        <v>645045000</v>
      </c>
    </row>
    <row r="10" spans="1:7" x14ac:dyDescent="0.25">
      <c r="A10" s="1">
        <v>44531</v>
      </c>
      <c r="B10">
        <v>128.13999899999999</v>
      </c>
      <c r="C10">
        <v>130.740005</v>
      </c>
      <c r="D10">
        <v>93.269997000000004</v>
      </c>
      <c r="E10">
        <v>103.160004</v>
      </c>
      <c r="F10">
        <v>103.160004</v>
      </c>
      <c r="G10">
        <v>362736900</v>
      </c>
    </row>
    <row r="11" spans="1:7" x14ac:dyDescent="0.25">
      <c r="A11" s="1">
        <v>44562</v>
      </c>
      <c r="B11">
        <v>101.910004</v>
      </c>
      <c r="C11">
        <v>103.790001</v>
      </c>
      <c r="D11">
        <v>53.630001</v>
      </c>
      <c r="E11">
        <v>65.860000999999997</v>
      </c>
      <c r="F11">
        <v>65.860000999999997</v>
      </c>
      <c r="G11">
        <v>440325000</v>
      </c>
    </row>
    <row r="12" spans="1:7" x14ac:dyDescent="0.25">
      <c r="A12" s="1">
        <v>44593</v>
      </c>
      <c r="B12">
        <v>66.309997999999993</v>
      </c>
      <c r="C12">
        <v>73.709998999999996</v>
      </c>
      <c r="D12">
        <v>43.099997999999999</v>
      </c>
      <c r="E12">
        <v>51.57</v>
      </c>
      <c r="F12">
        <v>51.57</v>
      </c>
      <c r="G12">
        <v>618462100</v>
      </c>
    </row>
    <row r="13" spans="1:7" x14ac:dyDescent="0.25">
      <c r="A13" s="1">
        <v>44621</v>
      </c>
      <c r="B13">
        <v>51.84</v>
      </c>
      <c r="C13">
        <v>53</v>
      </c>
      <c r="D13">
        <v>36.043998999999999</v>
      </c>
      <c r="E13">
        <v>46.240001999999997</v>
      </c>
      <c r="F13">
        <v>46.240001999999997</v>
      </c>
      <c r="G13">
        <v>480951700</v>
      </c>
    </row>
    <row r="14" spans="1:7" x14ac:dyDescent="0.25">
      <c r="A14" s="1">
        <v>44652</v>
      </c>
      <c r="B14">
        <v>46.970001000000003</v>
      </c>
      <c r="C14">
        <v>50.720001000000003</v>
      </c>
      <c r="D14">
        <v>29.52</v>
      </c>
      <c r="E14">
        <v>30.65</v>
      </c>
      <c r="F14">
        <v>30.65</v>
      </c>
      <c r="G14">
        <v>418557800</v>
      </c>
    </row>
    <row r="15" spans="1:7" x14ac:dyDescent="0.25">
      <c r="A15" s="1">
        <v>44682</v>
      </c>
      <c r="B15">
        <v>30.280000999999999</v>
      </c>
      <c r="C15">
        <v>36.43</v>
      </c>
      <c r="D15">
        <v>21.65</v>
      </c>
      <c r="E15">
        <v>29.940000999999999</v>
      </c>
      <c r="F15">
        <v>29.940000999999999</v>
      </c>
      <c r="G15">
        <v>875548700</v>
      </c>
    </row>
    <row r="16" spans="1:7" x14ac:dyDescent="0.25">
      <c r="A16" s="1">
        <v>44713</v>
      </c>
      <c r="B16">
        <v>29.84</v>
      </c>
      <c r="C16">
        <v>37.479999999999997</v>
      </c>
      <c r="D16">
        <v>23.879999000000002</v>
      </c>
      <c r="E16">
        <v>32.860000999999997</v>
      </c>
      <c r="F16">
        <v>32.860000999999997</v>
      </c>
      <c r="G16">
        <v>608038800</v>
      </c>
    </row>
    <row r="17" spans="1:7" x14ac:dyDescent="0.25">
      <c r="A17" s="1">
        <v>44743</v>
      </c>
      <c r="B17">
        <v>34.060001</v>
      </c>
      <c r="C17">
        <v>44.5</v>
      </c>
      <c r="D17">
        <v>33.900002000000001</v>
      </c>
      <c r="E17">
        <v>42.93</v>
      </c>
      <c r="F17">
        <v>42.93</v>
      </c>
      <c r="G17">
        <v>579915200</v>
      </c>
    </row>
    <row r="18" spans="1:7" x14ac:dyDescent="0.25">
      <c r="A18" s="1">
        <v>44774</v>
      </c>
      <c r="B18">
        <v>42.369999</v>
      </c>
      <c r="C18">
        <v>53.880001</v>
      </c>
      <c r="D18">
        <v>37.790000999999997</v>
      </c>
      <c r="E18">
        <v>39.110000999999997</v>
      </c>
      <c r="F18">
        <v>39.110000999999997</v>
      </c>
      <c r="G18">
        <v>494198100</v>
      </c>
    </row>
    <row r="19" spans="1:7" x14ac:dyDescent="0.25">
      <c r="A19" s="1">
        <v>44805</v>
      </c>
      <c r="B19">
        <v>38.580002</v>
      </c>
      <c r="C19">
        <v>47.049999</v>
      </c>
      <c r="D19">
        <v>33.564999</v>
      </c>
      <c r="E19">
        <v>35.840000000000003</v>
      </c>
      <c r="F19">
        <v>35.840000000000003</v>
      </c>
      <c r="G19">
        <v>403788500</v>
      </c>
    </row>
    <row r="20" spans="1:7" x14ac:dyDescent="0.25">
      <c r="A20" s="1">
        <v>44835</v>
      </c>
      <c r="B20">
        <v>34.889999000000003</v>
      </c>
      <c r="C20">
        <v>47.669998</v>
      </c>
      <c r="D20">
        <v>33.200001</v>
      </c>
      <c r="E20">
        <v>44.740001999999997</v>
      </c>
      <c r="F20">
        <v>44.740001999999997</v>
      </c>
      <c r="G20">
        <v>427394000</v>
      </c>
    </row>
    <row r="21" spans="1:7" x14ac:dyDescent="0.25">
      <c r="A21" s="1">
        <v>44866</v>
      </c>
      <c r="B21">
        <v>45.509998000000003</v>
      </c>
      <c r="C21">
        <v>46.939999</v>
      </c>
      <c r="D21">
        <v>29.459999</v>
      </c>
      <c r="E21">
        <v>31.77</v>
      </c>
      <c r="F21">
        <v>31.77</v>
      </c>
      <c r="G21">
        <v>324761500</v>
      </c>
    </row>
    <row r="22" spans="1:7" x14ac:dyDescent="0.25">
      <c r="A22" s="1">
        <v>44896</v>
      </c>
      <c r="B22">
        <v>32.130001</v>
      </c>
      <c r="C22">
        <v>35.369999</v>
      </c>
      <c r="D22">
        <v>25.32</v>
      </c>
      <c r="E22">
        <v>28.459999</v>
      </c>
      <c r="F22">
        <v>28.459999</v>
      </c>
      <c r="G22">
        <v>292963300</v>
      </c>
    </row>
    <row r="23" spans="1:7" x14ac:dyDescent="0.25">
      <c r="A23" s="1">
        <v>44927</v>
      </c>
      <c r="B23">
        <v>28.91</v>
      </c>
      <c r="C23">
        <v>38.299999</v>
      </c>
      <c r="D23">
        <v>27.24</v>
      </c>
      <c r="E23">
        <v>33.409999999999997</v>
      </c>
      <c r="F23">
        <v>33.409999999999997</v>
      </c>
      <c r="G23">
        <v>186456700</v>
      </c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2"/>
  <sheetViews>
    <sheetView tabSelected="1" workbookViewId="0">
      <selection activeCell="I19" sqref="I19"/>
    </sheetView>
  </sheetViews>
  <sheetFormatPr defaultRowHeight="15" x14ac:dyDescent="0.25"/>
  <cols>
    <col min="1" max="1" width="23.5703125" bestFit="1" customWidth="1"/>
    <col min="2" max="2" width="20.85546875" customWidth="1"/>
    <col min="3" max="3" width="10.5703125" bestFit="1" customWidth="1"/>
    <col min="4" max="4" width="20.42578125" bestFit="1" customWidth="1"/>
    <col min="5" max="5" width="23.140625" bestFit="1" customWidth="1"/>
  </cols>
  <sheetData>
    <row r="1" spans="1:6" x14ac:dyDescent="0.25">
      <c r="A1" s="6" t="s">
        <v>0</v>
      </c>
      <c r="B1" s="6" t="s">
        <v>11</v>
      </c>
      <c r="C1" s="6" t="s">
        <v>7</v>
      </c>
      <c r="D1" s="6" t="s">
        <v>13</v>
      </c>
      <c r="E1" s="6" t="s">
        <v>14</v>
      </c>
      <c r="F1" s="6" t="s">
        <v>15</v>
      </c>
    </row>
    <row r="2" spans="1:6" x14ac:dyDescent="0.25">
      <c r="A2" s="1">
        <v>44287</v>
      </c>
      <c r="B2" s="11">
        <v>74.550003000000004</v>
      </c>
      <c r="C2" s="11">
        <v>4181.17</v>
      </c>
      <c r="D2" s="9" t="s">
        <v>12</v>
      </c>
      <c r="E2" s="8"/>
    </row>
    <row r="3" spans="1:6" x14ac:dyDescent="0.25">
      <c r="A3" s="1">
        <v>44317</v>
      </c>
      <c r="B3" s="11">
        <v>93.769997000000004</v>
      </c>
      <c r="C3" s="11">
        <v>4204.1099999999997</v>
      </c>
      <c r="D3" s="2">
        <f>(B3-B2)/B2</f>
        <v>0.25781345709670861</v>
      </c>
      <c r="E3" s="2">
        <f>(C3-C2)/C2</f>
        <v>5.4865025818131288E-3</v>
      </c>
      <c r="F3" s="12">
        <f>D3-E3</f>
        <v>0.25232695451489551</v>
      </c>
    </row>
    <row r="4" spans="1:6" x14ac:dyDescent="0.25">
      <c r="A4" s="1">
        <v>44348</v>
      </c>
      <c r="B4" s="11">
        <v>89.980002999999996</v>
      </c>
      <c r="C4" s="11">
        <v>4297.5</v>
      </c>
      <c r="D4" s="2">
        <f t="shared" ref="D4:D23" si="0">(B4-B3)/B3</f>
        <v>-4.0417981457331248E-2</v>
      </c>
      <c r="E4" s="2">
        <f t="shared" ref="E4:E23" si="1">(C4-C3)/C3</f>
        <v>2.221397632316955E-2</v>
      </c>
      <c r="F4" s="12">
        <f t="shared" ref="F4:F23" si="2">D4-E4</f>
        <v>-6.2631957780500791E-2</v>
      </c>
    </row>
    <row r="5" spans="1:6" x14ac:dyDescent="0.25">
      <c r="A5" s="1">
        <v>44378</v>
      </c>
      <c r="B5" s="11">
        <v>76.980002999999996</v>
      </c>
      <c r="C5" s="11">
        <v>4395.26</v>
      </c>
      <c r="D5" s="2">
        <f t="shared" si="0"/>
        <v>-0.14447654552756573</v>
      </c>
      <c r="E5" s="2">
        <f t="shared" si="1"/>
        <v>2.2748109365910464E-2</v>
      </c>
      <c r="F5" s="12">
        <f t="shared" si="2"/>
        <v>-0.16722465489347618</v>
      </c>
    </row>
    <row r="6" spans="1:6" x14ac:dyDescent="0.25">
      <c r="A6" s="1">
        <v>44409</v>
      </c>
      <c r="B6" s="11">
        <v>82.050003000000004</v>
      </c>
      <c r="C6" s="11">
        <v>4522.68</v>
      </c>
      <c r="D6" s="2">
        <f t="shared" si="0"/>
        <v>6.5861260098937738E-2</v>
      </c>
      <c r="E6" s="2">
        <f t="shared" si="1"/>
        <v>2.8990321391681052E-2</v>
      </c>
      <c r="F6" s="12">
        <f t="shared" si="2"/>
        <v>3.687093870725669E-2</v>
      </c>
    </row>
    <row r="7" spans="1:6" x14ac:dyDescent="0.25">
      <c r="A7" s="1">
        <v>44440</v>
      </c>
      <c r="B7" s="11">
        <v>75.550003000000004</v>
      </c>
      <c r="C7" s="11">
        <v>4307.54</v>
      </c>
      <c r="D7" s="2">
        <f t="shared" si="0"/>
        <v>-7.9219984915783609E-2</v>
      </c>
      <c r="E7" s="2">
        <f t="shared" si="1"/>
        <v>-4.7569140421166278E-2</v>
      </c>
      <c r="F7" s="12">
        <f t="shared" si="2"/>
        <v>-3.1650844494617331E-2</v>
      </c>
    </row>
    <row r="8" spans="1:6" x14ac:dyDescent="0.25">
      <c r="A8" s="1">
        <v>44470</v>
      </c>
      <c r="B8" s="11">
        <v>84.019997000000004</v>
      </c>
      <c r="C8" s="11">
        <v>4605.38</v>
      </c>
      <c r="D8" s="2">
        <f t="shared" si="0"/>
        <v>0.11211110077652808</v>
      </c>
      <c r="E8" s="2">
        <f t="shared" si="1"/>
        <v>6.9143873301234615E-2</v>
      </c>
      <c r="F8" s="12">
        <f t="shared" si="2"/>
        <v>4.2967227475293468E-2</v>
      </c>
    </row>
    <row r="9" spans="1:6" x14ac:dyDescent="0.25">
      <c r="A9" s="1">
        <v>44501</v>
      </c>
      <c r="B9" s="11">
        <v>126.099998</v>
      </c>
      <c r="C9" s="11">
        <v>4567</v>
      </c>
      <c r="D9" s="2">
        <f t="shared" si="0"/>
        <v>0.50083316475243378</v>
      </c>
      <c r="E9" s="2">
        <f t="shared" si="1"/>
        <v>-8.3337314184714628E-3</v>
      </c>
      <c r="F9" s="12">
        <f t="shared" si="2"/>
        <v>0.50916689617090527</v>
      </c>
    </row>
    <row r="10" spans="1:6" x14ac:dyDescent="0.25">
      <c r="A10" s="1">
        <v>44531</v>
      </c>
      <c r="B10" s="11">
        <v>103.160004</v>
      </c>
      <c r="C10" s="11">
        <v>4766.18</v>
      </c>
      <c r="D10" s="2">
        <f t="shared" si="0"/>
        <v>-0.18191906712004863</v>
      </c>
      <c r="E10" s="2">
        <f t="shared" si="1"/>
        <v>4.3612874972629799E-2</v>
      </c>
      <c r="F10" s="12">
        <f t="shared" si="2"/>
        <v>-0.22553194209267843</v>
      </c>
    </row>
    <row r="11" spans="1:6" x14ac:dyDescent="0.25">
      <c r="A11" s="1">
        <v>44562</v>
      </c>
      <c r="B11" s="11">
        <v>65.860000999999997</v>
      </c>
      <c r="C11" s="11">
        <v>4515.55</v>
      </c>
      <c r="D11" s="2">
        <f t="shared" si="0"/>
        <v>-0.36157426864776004</v>
      </c>
      <c r="E11" s="2">
        <f t="shared" si="1"/>
        <v>-5.2585089106999758E-2</v>
      </c>
      <c r="F11" s="12">
        <f t="shared" si="2"/>
        <v>-0.30898917954076027</v>
      </c>
    </row>
    <row r="12" spans="1:6" x14ac:dyDescent="0.25">
      <c r="A12" s="1">
        <v>44593</v>
      </c>
      <c r="B12" s="11">
        <v>51.57</v>
      </c>
      <c r="C12" s="11">
        <v>4373.9399999999996</v>
      </c>
      <c r="D12" s="2">
        <f t="shared" si="0"/>
        <v>-0.21697541425788922</v>
      </c>
      <c r="E12" s="2">
        <f t="shared" si="1"/>
        <v>-3.136052086678269E-2</v>
      </c>
      <c r="F12" s="12">
        <f t="shared" si="2"/>
        <v>-0.18561489339110654</v>
      </c>
    </row>
    <row r="13" spans="1:6" x14ac:dyDescent="0.25">
      <c r="A13" s="1">
        <v>44621</v>
      </c>
      <c r="B13" s="11">
        <v>46.240001999999997</v>
      </c>
      <c r="C13" s="11">
        <v>4530.41</v>
      </c>
      <c r="D13" s="2">
        <f t="shared" si="0"/>
        <v>-0.10335462478184998</v>
      </c>
      <c r="E13" s="2">
        <f t="shared" si="1"/>
        <v>3.5773238773279988E-2</v>
      </c>
      <c r="F13" s="12">
        <f t="shared" si="2"/>
        <v>-0.13912786355512996</v>
      </c>
    </row>
    <row r="14" spans="1:6" x14ac:dyDescent="0.25">
      <c r="A14" s="1">
        <v>44652</v>
      </c>
      <c r="B14" s="11">
        <v>30.65</v>
      </c>
      <c r="C14" s="11">
        <v>4131.93</v>
      </c>
      <c r="D14" s="2">
        <f t="shared" si="0"/>
        <v>-0.33715400790856365</v>
      </c>
      <c r="E14" s="2">
        <f t="shared" si="1"/>
        <v>-8.7956719149039395E-2</v>
      </c>
      <c r="F14" s="12">
        <f t="shared" si="2"/>
        <v>-0.24919728875952424</v>
      </c>
    </row>
    <row r="15" spans="1:6" x14ac:dyDescent="0.25">
      <c r="A15" s="1">
        <v>44682</v>
      </c>
      <c r="B15" s="11">
        <v>29.940000999999999</v>
      </c>
      <c r="C15" s="11">
        <v>4132.1499999999996</v>
      </c>
      <c r="D15" s="2">
        <f t="shared" si="0"/>
        <v>-2.3164730831973894E-2</v>
      </c>
      <c r="E15" s="2">
        <f t="shared" si="1"/>
        <v>5.3243883608711947E-5</v>
      </c>
      <c r="F15" s="12">
        <f t="shared" si="2"/>
        <v>-2.3217974715582606E-2</v>
      </c>
    </row>
    <row r="16" spans="1:6" x14ac:dyDescent="0.25">
      <c r="A16" s="1">
        <v>44713</v>
      </c>
      <c r="B16" s="11">
        <v>32.860000999999997</v>
      </c>
      <c r="C16" s="11">
        <v>3785.38</v>
      </c>
      <c r="D16" s="2">
        <f t="shared" si="0"/>
        <v>9.7528386856099242E-2</v>
      </c>
      <c r="E16" s="2">
        <f t="shared" si="1"/>
        <v>-8.391999322386641E-2</v>
      </c>
      <c r="F16" s="12">
        <f t="shared" si="2"/>
        <v>0.18144838007996567</v>
      </c>
    </row>
    <row r="17" spans="1:6" x14ac:dyDescent="0.25">
      <c r="A17" s="1">
        <v>44743</v>
      </c>
      <c r="B17" s="11">
        <v>42.93</v>
      </c>
      <c r="C17" s="11">
        <v>4130.29</v>
      </c>
      <c r="D17" s="2">
        <f t="shared" si="0"/>
        <v>0.30645157314511351</v>
      </c>
      <c r="E17" s="2">
        <f t="shared" si="1"/>
        <v>9.1116347632205968E-2</v>
      </c>
      <c r="F17" s="12">
        <f t="shared" si="2"/>
        <v>0.21533522551290754</v>
      </c>
    </row>
    <row r="18" spans="1:6" x14ac:dyDescent="0.25">
      <c r="A18" s="1">
        <v>44774</v>
      </c>
      <c r="B18" s="11">
        <v>39.110000999999997</v>
      </c>
      <c r="C18" s="11">
        <v>3955</v>
      </c>
      <c r="D18" s="2">
        <f t="shared" si="0"/>
        <v>-8.8982040531097206E-2</v>
      </c>
      <c r="E18" s="2">
        <f t="shared" si="1"/>
        <v>-4.2440119216810436E-2</v>
      </c>
      <c r="F18" s="12">
        <f t="shared" si="2"/>
        <v>-4.654192131428677E-2</v>
      </c>
    </row>
    <row r="19" spans="1:6" x14ac:dyDescent="0.25">
      <c r="A19" s="1">
        <v>44805</v>
      </c>
      <c r="B19" s="11">
        <v>35.840000000000003</v>
      </c>
      <c r="C19" s="11">
        <v>3585.62</v>
      </c>
      <c r="D19" s="2">
        <f t="shared" si="0"/>
        <v>-8.361035326999848E-2</v>
      </c>
      <c r="E19" s="2">
        <f t="shared" si="1"/>
        <v>-9.3395701643489287E-2</v>
      </c>
      <c r="F19" s="12">
        <f t="shared" si="2"/>
        <v>9.785348373490807E-3</v>
      </c>
    </row>
    <row r="20" spans="1:6" x14ac:dyDescent="0.25">
      <c r="A20" s="1">
        <v>44835</v>
      </c>
      <c r="B20" s="11">
        <v>44.740001999999997</v>
      </c>
      <c r="C20" s="11">
        <v>3871.98</v>
      </c>
      <c r="D20" s="2">
        <f t="shared" si="0"/>
        <v>0.24832594866071409</v>
      </c>
      <c r="E20" s="2">
        <f t="shared" si="1"/>
        <v>7.9863454576893297E-2</v>
      </c>
      <c r="F20" s="12">
        <f t="shared" si="2"/>
        <v>0.1684624940838208</v>
      </c>
    </row>
    <row r="21" spans="1:6" x14ac:dyDescent="0.25">
      <c r="A21" s="1">
        <v>44866</v>
      </c>
      <c r="B21" s="11">
        <v>31.77</v>
      </c>
      <c r="C21" s="11">
        <v>4080.11</v>
      </c>
      <c r="D21" s="2">
        <f t="shared" si="0"/>
        <v>-0.28989721547173819</v>
      </c>
      <c r="E21" s="2">
        <f t="shared" si="1"/>
        <v>5.375286029369989E-2</v>
      </c>
      <c r="F21" s="12">
        <f t="shared" si="2"/>
        <v>-0.3436500757654381</v>
      </c>
    </row>
    <row r="22" spans="1:6" x14ac:dyDescent="0.25">
      <c r="A22" s="1">
        <v>44896</v>
      </c>
      <c r="B22" s="11">
        <v>28.459999</v>
      </c>
      <c r="C22" s="11">
        <v>3839.5</v>
      </c>
      <c r="D22" s="2">
        <f t="shared" si="0"/>
        <v>-0.10418637079005351</v>
      </c>
      <c r="E22" s="2">
        <f t="shared" si="1"/>
        <v>-5.897144929916108E-2</v>
      </c>
      <c r="F22" s="12">
        <f t="shared" si="2"/>
        <v>-4.5214921490892429E-2</v>
      </c>
    </row>
    <row r="23" spans="1:6" x14ac:dyDescent="0.25">
      <c r="A23" s="1">
        <v>44927</v>
      </c>
      <c r="B23" s="11">
        <v>33.409999999999997</v>
      </c>
      <c r="C23" s="11">
        <v>3972.61</v>
      </c>
      <c r="D23" s="2">
        <f t="shared" si="0"/>
        <v>0.17392836169811521</v>
      </c>
      <c r="E23" s="2">
        <f t="shared" si="1"/>
        <v>3.4668576637583048E-2</v>
      </c>
      <c r="F23" s="12">
        <f t="shared" si="2"/>
        <v>0.13925978506053216</v>
      </c>
    </row>
    <row r="24" spans="1:6" x14ac:dyDescent="0.25">
      <c r="A24" s="1"/>
      <c r="E24" s="2"/>
    </row>
    <row r="25" spans="1:6" x14ac:dyDescent="0.25">
      <c r="A25" s="3" t="s">
        <v>17</v>
      </c>
      <c r="B25" s="13">
        <f>_xlfn.COVARIANCE.S(D3:D23,E3:E23)</f>
        <v>4.8903485907889439E-3</v>
      </c>
      <c r="C25" s="7"/>
      <c r="D25" s="7"/>
      <c r="E25" s="2"/>
    </row>
    <row r="26" spans="1:6" x14ac:dyDescent="0.25">
      <c r="A26" s="4" t="s">
        <v>18</v>
      </c>
      <c r="B26" s="14">
        <f>_xlfn.VAR.S(E3:E23)</f>
        <v>3.1729932773746083E-3</v>
      </c>
      <c r="C26" s="4"/>
      <c r="D26" s="4"/>
      <c r="E26" s="2"/>
    </row>
    <row r="27" spans="1:6" x14ac:dyDescent="0.25">
      <c r="A27" s="4" t="s">
        <v>16</v>
      </c>
      <c r="B27" s="14">
        <f>B25/B26</f>
        <v>1.5412413967782832</v>
      </c>
      <c r="C27" s="4"/>
      <c r="D27" s="4"/>
      <c r="E27" s="2"/>
    </row>
    <row r="28" spans="1:6" x14ac:dyDescent="0.25">
      <c r="A28" s="16" t="s">
        <v>19</v>
      </c>
      <c r="B28" s="14">
        <v>1E-4</v>
      </c>
      <c r="C28" s="4"/>
      <c r="D28" s="4"/>
      <c r="E28" s="2"/>
    </row>
    <row r="29" spans="1:6" x14ac:dyDescent="0.25">
      <c r="A29" s="5" t="s">
        <v>20</v>
      </c>
      <c r="B29" s="15">
        <f>AVERAGE(D3:D23)-AVERAGE(E3:E23)</f>
        <v>-1.2998584181663138E-2</v>
      </c>
      <c r="C29" s="10"/>
      <c r="D29" s="10"/>
      <c r="E29" s="2"/>
    </row>
    <row r="30" spans="1:6" x14ac:dyDescent="0.25">
      <c r="E30" s="2"/>
    </row>
    <row r="31" spans="1:6" x14ac:dyDescent="0.25">
      <c r="A31" s="1"/>
      <c r="E31" s="2"/>
    </row>
    <row r="32" spans="1:6" x14ac:dyDescent="0.25">
      <c r="A32" s="1"/>
      <c r="E32" s="2"/>
    </row>
    <row r="33" spans="1:5" x14ac:dyDescent="0.25">
      <c r="A33" s="1"/>
      <c r="E33" s="2"/>
    </row>
    <row r="34" spans="1:5" x14ac:dyDescent="0.25">
      <c r="A34" s="1"/>
      <c r="E34" s="2"/>
    </row>
    <row r="35" spans="1:5" x14ac:dyDescent="0.25">
      <c r="A35" s="1"/>
      <c r="E35" s="2"/>
    </row>
    <row r="36" spans="1:5" x14ac:dyDescent="0.25">
      <c r="A36" s="1"/>
      <c r="E36" s="2"/>
    </row>
    <row r="37" spans="1:5" x14ac:dyDescent="0.25">
      <c r="A37" s="1"/>
      <c r="E37" s="2"/>
    </row>
    <row r="38" spans="1:5" x14ac:dyDescent="0.25">
      <c r="A38" s="1"/>
      <c r="E38" s="2"/>
    </row>
    <row r="39" spans="1:5" x14ac:dyDescent="0.25">
      <c r="A39" s="1"/>
      <c r="E39" s="2"/>
    </row>
    <row r="40" spans="1:5" x14ac:dyDescent="0.25">
      <c r="A40" s="1"/>
      <c r="E40" s="2"/>
    </row>
    <row r="41" spans="1:5" x14ac:dyDescent="0.25">
      <c r="A41" s="1"/>
      <c r="E41" s="2"/>
    </row>
    <row r="42" spans="1:5" x14ac:dyDescent="0.25">
      <c r="A42" s="1"/>
      <c r="E42" s="2"/>
    </row>
    <row r="43" spans="1:5" x14ac:dyDescent="0.25">
      <c r="A43" s="1"/>
      <c r="E43" s="2"/>
    </row>
    <row r="44" spans="1:5" x14ac:dyDescent="0.25">
      <c r="A44" s="1"/>
      <c r="E44" s="2"/>
    </row>
    <row r="45" spans="1:5" x14ac:dyDescent="0.25">
      <c r="A45" s="1"/>
      <c r="E45" s="2"/>
    </row>
    <row r="46" spans="1:5" x14ac:dyDescent="0.25">
      <c r="A46" s="1"/>
      <c r="E46" s="2"/>
    </row>
    <row r="47" spans="1:5" x14ac:dyDescent="0.25">
      <c r="A47" s="1"/>
      <c r="E47" s="2"/>
    </row>
    <row r="48" spans="1:5" x14ac:dyDescent="0.25">
      <c r="A48" s="1"/>
      <c r="E48" s="2"/>
    </row>
    <row r="49" spans="1:5" x14ac:dyDescent="0.25">
      <c r="A49" s="1"/>
      <c r="E49" s="2"/>
    </row>
    <row r="50" spans="1:5" x14ac:dyDescent="0.25">
      <c r="A50" s="1"/>
      <c r="E50" s="2"/>
    </row>
    <row r="51" spans="1:5" x14ac:dyDescent="0.25">
      <c r="A51" s="1"/>
      <c r="E51" s="2"/>
    </row>
    <row r="52" spans="1:5" x14ac:dyDescent="0.25">
      <c r="A52" s="1"/>
      <c r="E52" s="2"/>
    </row>
    <row r="53" spans="1:5" x14ac:dyDescent="0.25">
      <c r="A53" s="1"/>
      <c r="E53" s="2"/>
    </row>
    <row r="54" spans="1:5" x14ac:dyDescent="0.25">
      <c r="A54" s="1"/>
      <c r="E54" s="2"/>
    </row>
    <row r="55" spans="1:5" x14ac:dyDescent="0.25">
      <c r="A55" s="1"/>
      <c r="E55" s="2"/>
    </row>
    <row r="56" spans="1:5" x14ac:dyDescent="0.25">
      <c r="A56" s="1"/>
      <c r="E56" s="2"/>
    </row>
    <row r="57" spans="1:5" x14ac:dyDescent="0.25">
      <c r="A57" s="1"/>
      <c r="E57" s="2"/>
    </row>
    <row r="58" spans="1:5" x14ac:dyDescent="0.25">
      <c r="A58" s="1"/>
      <c r="E58" s="2"/>
    </row>
    <row r="59" spans="1:5" x14ac:dyDescent="0.25">
      <c r="A59" s="1"/>
      <c r="E59" s="2"/>
    </row>
    <row r="60" spans="1:5" x14ac:dyDescent="0.25">
      <c r="A60" s="1"/>
      <c r="E60" s="2"/>
    </row>
    <row r="61" spans="1:5" x14ac:dyDescent="0.25">
      <c r="A61" s="1"/>
      <c r="E61" s="2"/>
    </row>
    <row r="62" spans="1:5" x14ac:dyDescent="0.25">
      <c r="A62" s="1"/>
      <c r="E62" s="2"/>
    </row>
    <row r="63" spans="1:5" x14ac:dyDescent="0.25">
      <c r="A63" s="1"/>
      <c r="E63" s="2"/>
    </row>
    <row r="64" spans="1:5" x14ac:dyDescent="0.25">
      <c r="A64" s="1"/>
      <c r="E64" s="2"/>
    </row>
    <row r="65" spans="1:5" x14ac:dyDescent="0.25">
      <c r="A65" s="1"/>
      <c r="E65" s="2"/>
    </row>
    <row r="66" spans="1:5" x14ac:dyDescent="0.25">
      <c r="A66" s="1"/>
      <c r="E66" s="2"/>
    </row>
    <row r="67" spans="1:5" x14ac:dyDescent="0.25">
      <c r="A67" s="1"/>
      <c r="E67" s="2"/>
    </row>
    <row r="68" spans="1:5" x14ac:dyDescent="0.25">
      <c r="A68" s="1"/>
      <c r="E68" s="2"/>
    </row>
    <row r="69" spans="1:5" x14ac:dyDescent="0.25">
      <c r="A69" s="1"/>
      <c r="E69" s="2"/>
    </row>
    <row r="70" spans="1:5" x14ac:dyDescent="0.25">
      <c r="A70" s="1"/>
      <c r="E70" s="2"/>
    </row>
    <row r="71" spans="1:5" x14ac:dyDescent="0.25">
      <c r="A71" s="1"/>
      <c r="E71" s="2"/>
    </row>
    <row r="72" spans="1:5" x14ac:dyDescent="0.25">
      <c r="A72" s="1"/>
      <c r="E72" s="2"/>
    </row>
    <row r="73" spans="1:5" x14ac:dyDescent="0.25">
      <c r="A73" s="1"/>
      <c r="E73" s="2"/>
    </row>
    <row r="74" spans="1:5" x14ac:dyDescent="0.25">
      <c r="A74" s="1"/>
      <c r="E74" s="2"/>
    </row>
    <row r="75" spans="1:5" x14ac:dyDescent="0.25">
      <c r="A75" s="1"/>
      <c r="E75" s="2"/>
    </row>
    <row r="76" spans="1:5" x14ac:dyDescent="0.25">
      <c r="A76" s="1"/>
      <c r="E76" s="2"/>
    </row>
    <row r="77" spans="1:5" x14ac:dyDescent="0.25">
      <c r="A77" s="1"/>
      <c r="E77" s="2"/>
    </row>
    <row r="78" spans="1:5" x14ac:dyDescent="0.25">
      <c r="A78" s="1"/>
      <c r="E78" s="2"/>
    </row>
    <row r="79" spans="1:5" x14ac:dyDescent="0.25">
      <c r="A79" s="1"/>
      <c r="E79" s="2"/>
    </row>
    <row r="80" spans="1:5" x14ac:dyDescent="0.25">
      <c r="A80" s="1"/>
      <c r="E80" s="2"/>
    </row>
    <row r="81" spans="1:5" x14ac:dyDescent="0.25">
      <c r="A81" s="1"/>
      <c r="E81" s="2"/>
    </row>
    <row r="82" spans="1:5" x14ac:dyDescent="0.25">
      <c r="A82" s="1"/>
      <c r="E82" s="2"/>
    </row>
    <row r="83" spans="1:5" x14ac:dyDescent="0.25">
      <c r="A83" s="1"/>
      <c r="E83" s="2"/>
    </row>
    <row r="84" spans="1:5" x14ac:dyDescent="0.25">
      <c r="A84" s="1"/>
      <c r="E84" s="2"/>
    </row>
    <row r="85" spans="1:5" x14ac:dyDescent="0.25">
      <c r="A85" s="1"/>
      <c r="E85" s="2"/>
    </row>
    <row r="86" spans="1:5" x14ac:dyDescent="0.25">
      <c r="A86" s="1"/>
      <c r="E86" s="2"/>
    </row>
    <row r="87" spans="1:5" x14ac:dyDescent="0.25">
      <c r="A87" s="1"/>
      <c r="E87" s="2"/>
    </row>
    <row r="88" spans="1:5" x14ac:dyDescent="0.25">
      <c r="A88" s="1"/>
      <c r="E88" s="2"/>
    </row>
    <row r="89" spans="1:5" x14ac:dyDescent="0.25">
      <c r="A89" s="1"/>
      <c r="E89" s="2"/>
    </row>
    <row r="90" spans="1:5" x14ac:dyDescent="0.25">
      <c r="A90" s="1"/>
      <c r="E90" s="2"/>
    </row>
    <row r="91" spans="1:5" x14ac:dyDescent="0.25">
      <c r="A91" s="1"/>
      <c r="E91" s="2"/>
    </row>
    <row r="92" spans="1:5" x14ac:dyDescent="0.25">
      <c r="A92" s="1"/>
      <c r="E92" s="2"/>
    </row>
    <row r="93" spans="1:5" x14ac:dyDescent="0.25">
      <c r="A93" s="1"/>
      <c r="E93" s="2"/>
    </row>
    <row r="94" spans="1:5" x14ac:dyDescent="0.25">
      <c r="A94" s="1"/>
      <c r="E94" s="2"/>
    </row>
    <row r="95" spans="1:5" x14ac:dyDescent="0.25">
      <c r="A95" s="1"/>
      <c r="E95" s="2"/>
    </row>
    <row r="96" spans="1:5" x14ac:dyDescent="0.25">
      <c r="A96" s="1"/>
      <c r="E96" s="2"/>
    </row>
    <row r="97" spans="1:5" x14ac:dyDescent="0.25">
      <c r="A97" s="1"/>
      <c r="E97" s="2"/>
    </row>
    <row r="98" spans="1:5" x14ac:dyDescent="0.25">
      <c r="A98" s="1"/>
      <c r="E98" s="2"/>
    </row>
    <row r="99" spans="1:5" x14ac:dyDescent="0.25">
      <c r="A99" s="1"/>
      <c r="E99" s="2"/>
    </row>
    <row r="100" spans="1:5" x14ac:dyDescent="0.25">
      <c r="A100" s="1"/>
      <c r="E100" s="2"/>
    </row>
    <row r="101" spans="1:5" x14ac:dyDescent="0.25">
      <c r="A101" s="1"/>
      <c r="E101" s="2"/>
    </row>
    <row r="102" spans="1:5" x14ac:dyDescent="0.25">
      <c r="A102" s="1"/>
      <c r="E102" s="2"/>
    </row>
    <row r="103" spans="1:5" x14ac:dyDescent="0.25">
      <c r="A103" s="1"/>
      <c r="E103" s="2"/>
    </row>
    <row r="104" spans="1:5" x14ac:dyDescent="0.25">
      <c r="A104" s="1"/>
      <c r="E104" s="2"/>
    </row>
    <row r="105" spans="1:5" x14ac:dyDescent="0.25">
      <c r="A105" s="1"/>
      <c r="E105" s="2"/>
    </row>
    <row r="106" spans="1:5" x14ac:dyDescent="0.25">
      <c r="A106" s="1"/>
      <c r="E106" s="2"/>
    </row>
    <row r="107" spans="1:5" x14ac:dyDescent="0.25">
      <c r="A107" s="1"/>
      <c r="E107" s="2"/>
    </row>
    <row r="108" spans="1:5" x14ac:dyDescent="0.25">
      <c r="A108" s="1"/>
      <c r="E108" s="2"/>
    </row>
    <row r="109" spans="1:5" x14ac:dyDescent="0.25">
      <c r="A109" s="1"/>
      <c r="E109" s="2"/>
    </row>
    <row r="110" spans="1:5" x14ac:dyDescent="0.25">
      <c r="A110" s="1"/>
      <c r="E110" s="2"/>
    </row>
    <row r="111" spans="1:5" x14ac:dyDescent="0.25">
      <c r="A111" s="1"/>
      <c r="E111" s="2"/>
    </row>
    <row r="112" spans="1:5" x14ac:dyDescent="0.25">
      <c r="A112" s="1"/>
      <c r="E112" s="2"/>
    </row>
    <row r="113" spans="1:5" x14ac:dyDescent="0.25">
      <c r="A113" s="1"/>
      <c r="E113" s="2"/>
    </row>
    <row r="114" spans="1:5" x14ac:dyDescent="0.25">
      <c r="A114" s="1"/>
      <c r="E114" s="2"/>
    </row>
    <row r="115" spans="1:5" x14ac:dyDescent="0.25">
      <c r="A115" s="1"/>
      <c r="E115" s="2"/>
    </row>
    <row r="116" spans="1:5" x14ac:dyDescent="0.25">
      <c r="A116" s="1"/>
      <c r="E116" s="2"/>
    </row>
    <row r="117" spans="1:5" x14ac:dyDescent="0.25">
      <c r="A117" s="1"/>
      <c r="E117" s="2"/>
    </row>
    <row r="118" spans="1:5" x14ac:dyDescent="0.25">
      <c r="A118" s="1"/>
      <c r="E118" s="2"/>
    </row>
    <row r="119" spans="1:5" x14ac:dyDescent="0.25">
      <c r="A119" s="1"/>
      <c r="E119" s="2"/>
    </row>
    <row r="120" spans="1:5" x14ac:dyDescent="0.25">
      <c r="A120" s="1"/>
      <c r="E120" s="2"/>
    </row>
    <row r="121" spans="1:5" x14ac:dyDescent="0.25">
      <c r="A121" s="1"/>
      <c r="E121" s="2"/>
    </row>
    <row r="122" spans="1:5" x14ac:dyDescent="0.25">
      <c r="A122" s="1"/>
      <c r="E122" s="2"/>
    </row>
    <row r="123" spans="1:5" x14ac:dyDescent="0.25">
      <c r="A123" s="1"/>
      <c r="E123" s="2"/>
    </row>
    <row r="124" spans="1:5" x14ac:dyDescent="0.25">
      <c r="A124" s="1"/>
      <c r="E124" s="2"/>
    </row>
    <row r="125" spans="1:5" x14ac:dyDescent="0.25">
      <c r="A125" s="1"/>
      <c r="E125" s="2"/>
    </row>
    <row r="126" spans="1:5" x14ac:dyDescent="0.25">
      <c r="A126" s="1"/>
      <c r="E126" s="2"/>
    </row>
    <row r="127" spans="1:5" x14ac:dyDescent="0.25">
      <c r="A127" s="1"/>
      <c r="E127" s="2"/>
    </row>
    <row r="128" spans="1:5" x14ac:dyDescent="0.25">
      <c r="A128" s="1"/>
      <c r="E128" s="2"/>
    </row>
    <row r="129" spans="1:5" x14ac:dyDescent="0.25">
      <c r="A129" s="1"/>
      <c r="E129" s="2"/>
    </row>
    <row r="130" spans="1:5" x14ac:dyDescent="0.25">
      <c r="A130" s="1"/>
      <c r="E130" s="2"/>
    </row>
    <row r="131" spans="1:5" x14ac:dyDescent="0.25">
      <c r="A131" s="1"/>
      <c r="E131" s="2"/>
    </row>
    <row r="132" spans="1:5" x14ac:dyDescent="0.25">
      <c r="A132" s="1"/>
      <c r="E132" s="2"/>
    </row>
    <row r="133" spans="1:5" x14ac:dyDescent="0.25">
      <c r="A133" s="1"/>
      <c r="E133" s="2"/>
    </row>
    <row r="134" spans="1:5" x14ac:dyDescent="0.25">
      <c r="A134" s="1"/>
      <c r="E134" s="2"/>
    </row>
    <row r="135" spans="1:5" x14ac:dyDescent="0.25">
      <c r="A135" s="1"/>
      <c r="E135" s="2"/>
    </row>
    <row r="136" spans="1:5" x14ac:dyDescent="0.25">
      <c r="A136" s="1"/>
      <c r="E136" s="2"/>
    </row>
    <row r="137" spans="1:5" x14ac:dyDescent="0.25">
      <c r="A137" s="1"/>
      <c r="E137" s="2"/>
    </row>
    <row r="138" spans="1:5" x14ac:dyDescent="0.25">
      <c r="A138" s="1"/>
      <c r="E138" s="2"/>
    </row>
    <row r="139" spans="1:5" x14ac:dyDescent="0.25">
      <c r="A139" s="1"/>
      <c r="E139" s="2"/>
    </row>
    <row r="140" spans="1:5" x14ac:dyDescent="0.25">
      <c r="A140" s="1"/>
      <c r="E140" s="2"/>
    </row>
    <row r="141" spans="1:5" x14ac:dyDescent="0.25">
      <c r="A141" s="1"/>
      <c r="E141" s="2"/>
    </row>
    <row r="142" spans="1:5" x14ac:dyDescent="0.25">
      <c r="A142" s="1"/>
      <c r="E142" s="2"/>
    </row>
    <row r="143" spans="1:5" x14ac:dyDescent="0.25">
      <c r="A143" s="1"/>
      <c r="E143" s="2"/>
    </row>
    <row r="144" spans="1:5" x14ac:dyDescent="0.25">
      <c r="A144" s="1"/>
      <c r="E144" s="2"/>
    </row>
    <row r="145" spans="1:5" x14ac:dyDescent="0.25">
      <c r="A145" s="1"/>
      <c r="E145" s="2"/>
    </row>
    <row r="146" spans="1:5" x14ac:dyDescent="0.25">
      <c r="A146" s="1"/>
      <c r="E146" s="2"/>
    </row>
    <row r="147" spans="1:5" x14ac:dyDescent="0.25">
      <c r="A147" s="1"/>
      <c r="E147" s="2"/>
    </row>
    <row r="148" spans="1:5" x14ac:dyDescent="0.25">
      <c r="A148" s="1"/>
      <c r="E148" s="2"/>
    </row>
    <row r="149" spans="1:5" x14ac:dyDescent="0.25">
      <c r="A149" s="1"/>
      <c r="E149" s="2"/>
    </row>
    <row r="150" spans="1:5" x14ac:dyDescent="0.25">
      <c r="A150" s="1"/>
      <c r="E150" s="2"/>
    </row>
    <row r="151" spans="1:5" x14ac:dyDescent="0.25">
      <c r="A151" s="1"/>
      <c r="E151" s="2"/>
    </row>
    <row r="152" spans="1:5" x14ac:dyDescent="0.25">
      <c r="A152" s="1"/>
      <c r="E152" s="2"/>
    </row>
    <row r="153" spans="1:5" x14ac:dyDescent="0.25">
      <c r="A153" s="1"/>
      <c r="E153" s="2"/>
    </row>
    <row r="154" spans="1:5" x14ac:dyDescent="0.25">
      <c r="A154" s="1"/>
      <c r="E154" s="2"/>
    </row>
    <row r="155" spans="1:5" x14ac:dyDescent="0.25">
      <c r="A155" s="1"/>
      <c r="E155" s="2"/>
    </row>
    <row r="156" spans="1:5" x14ac:dyDescent="0.25">
      <c r="A156" s="1"/>
      <c r="E156" s="2"/>
    </row>
    <row r="157" spans="1:5" x14ac:dyDescent="0.25">
      <c r="A157" s="1"/>
      <c r="E157" s="2"/>
    </row>
    <row r="158" spans="1:5" x14ac:dyDescent="0.25">
      <c r="A158" s="1"/>
      <c r="E158" s="2"/>
    </row>
    <row r="159" spans="1:5" x14ac:dyDescent="0.25">
      <c r="A159" s="1"/>
      <c r="E159" s="2"/>
    </row>
    <row r="160" spans="1:5" x14ac:dyDescent="0.25">
      <c r="A160" s="1"/>
      <c r="E160" s="2"/>
    </row>
    <row r="161" spans="1:5" x14ac:dyDescent="0.25">
      <c r="A161" s="1"/>
      <c r="E161" s="2"/>
    </row>
    <row r="162" spans="1:5" x14ac:dyDescent="0.25">
      <c r="A162" s="1"/>
      <c r="E162" s="2"/>
    </row>
    <row r="163" spans="1:5" x14ac:dyDescent="0.25">
      <c r="A163" s="1"/>
      <c r="E163" s="2"/>
    </row>
    <row r="164" spans="1:5" x14ac:dyDescent="0.25">
      <c r="A164" s="1"/>
      <c r="E164" s="2"/>
    </row>
    <row r="165" spans="1:5" x14ac:dyDescent="0.25">
      <c r="A165" s="1"/>
      <c r="E165" s="2"/>
    </row>
    <row r="166" spans="1:5" x14ac:dyDescent="0.25">
      <c r="A166" s="1"/>
      <c r="E166" s="2"/>
    </row>
    <row r="167" spans="1:5" x14ac:dyDescent="0.25">
      <c r="A167" s="1"/>
      <c r="E167" s="2"/>
    </row>
    <row r="168" spans="1:5" x14ac:dyDescent="0.25">
      <c r="A168" s="1"/>
      <c r="E168" s="2"/>
    </row>
    <row r="169" spans="1:5" x14ac:dyDescent="0.25">
      <c r="A169" s="1"/>
      <c r="E169" s="2"/>
    </row>
    <row r="170" spans="1:5" x14ac:dyDescent="0.25">
      <c r="A170" s="1"/>
      <c r="E170" s="2"/>
    </row>
    <row r="171" spans="1:5" x14ac:dyDescent="0.25">
      <c r="A171" s="1"/>
      <c r="E171" s="2"/>
    </row>
    <row r="172" spans="1:5" x14ac:dyDescent="0.25">
      <c r="A172" s="1"/>
      <c r="E172" s="2"/>
    </row>
    <row r="173" spans="1:5" x14ac:dyDescent="0.25">
      <c r="A173" s="1"/>
      <c r="E173" s="2"/>
    </row>
    <row r="174" spans="1:5" x14ac:dyDescent="0.25">
      <c r="A174" s="1"/>
      <c r="E174" s="2"/>
    </row>
    <row r="175" spans="1:5" x14ac:dyDescent="0.25">
      <c r="A175" s="1"/>
      <c r="E175" s="2"/>
    </row>
    <row r="176" spans="1:5" x14ac:dyDescent="0.25">
      <c r="A176" s="1"/>
      <c r="E176" s="2"/>
    </row>
    <row r="177" spans="1:5" x14ac:dyDescent="0.25">
      <c r="A177" s="1"/>
      <c r="E177" s="2"/>
    </row>
    <row r="178" spans="1:5" x14ac:dyDescent="0.25">
      <c r="A178" s="1"/>
      <c r="E178" s="2"/>
    </row>
    <row r="179" spans="1:5" x14ac:dyDescent="0.25">
      <c r="A179" s="1"/>
      <c r="E179" s="2"/>
    </row>
    <row r="180" spans="1:5" x14ac:dyDescent="0.25">
      <c r="A180" s="1"/>
      <c r="E180" s="2"/>
    </row>
    <row r="181" spans="1:5" x14ac:dyDescent="0.25">
      <c r="A181" s="1"/>
      <c r="E181" s="2"/>
    </row>
    <row r="182" spans="1:5" x14ac:dyDescent="0.25">
      <c r="A182" s="1"/>
      <c r="E182" s="2"/>
    </row>
    <row r="183" spans="1:5" x14ac:dyDescent="0.25">
      <c r="A183" s="1"/>
      <c r="E183" s="2"/>
    </row>
    <row r="184" spans="1:5" x14ac:dyDescent="0.25">
      <c r="A184" s="1"/>
      <c r="E184" s="2"/>
    </row>
    <row r="185" spans="1:5" x14ac:dyDescent="0.25">
      <c r="A185" s="1"/>
      <c r="E185" s="2"/>
    </row>
    <row r="186" spans="1:5" x14ac:dyDescent="0.25">
      <c r="A186" s="1"/>
      <c r="E186" s="2"/>
    </row>
    <row r="187" spans="1:5" x14ac:dyDescent="0.25">
      <c r="A187" s="1"/>
      <c r="E187" s="2"/>
    </row>
    <row r="188" spans="1:5" x14ac:dyDescent="0.25">
      <c r="A188" s="1"/>
      <c r="E188" s="2"/>
    </row>
    <row r="189" spans="1:5" x14ac:dyDescent="0.25">
      <c r="A189" s="1"/>
      <c r="E189" s="2"/>
    </row>
    <row r="190" spans="1:5" x14ac:dyDescent="0.25">
      <c r="A190" s="1"/>
      <c r="E190" s="2"/>
    </row>
    <row r="191" spans="1:5" x14ac:dyDescent="0.25">
      <c r="A191" s="1"/>
      <c r="E191" s="2"/>
    </row>
    <row r="192" spans="1:5" x14ac:dyDescent="0.25">
      <c r="A192" s="1"/>
      <c r="E192" s="2"/>
    </row>
    <row r="193" spans="1:5" x14ac:dyDescent="0.25">
      <c r="A193" s="1"/>
      <c r="E193" s="2"/>
    </row>
    <row r="194" spans="1:5" x14ac:dyDescent="0.25">
      <c r="A194" s="1"/>
      <c r="E194" s="2"/>
    </row>
    <row r="195" spans="1:5" x14ac:dyDescent="0.25">
      <c r="A195" s="1"/>
      <c r="E195" s="2"/>
    </row>
    <row r="196" spans="1:5" x14ac:dyDescent="0.25">
      <c r="A196" s="1"/>
      <c r="E196" s="2"/>
    </row>
    <row r="197" spans="1:5" x14ac:dyDescent="0.25">
      <c r="A197" s="1"/>
      <c r="E197" s="2"/>
    </row>
    <row r="198" spans="1:5" x14ac:dyDescent="0.25">
      <c r="A198" s="1"/>
      <c r="E198" s="2"/>
    </row>
    <row r="199" spans="1:5" x14ac:dyDescent="0.25">
      <c r="A199" s="1"/>
      <c r="E199" s="2"/>
    </row>
    <row r="200" spans="1:5" x14ac:dyDescent="0.25">
      <c r="A200" s="1"/>
      <c r="E200" s="2"/>
    </row>
    <row r="201" spans="1:5" x14ac:dyDescent="0.25">
      <c r="A201" s="1"/>
      <c r="E201" s="2"/>
    </row>
    <row r="202" spans="1:5" x14ac:dyDescent="0.25">
      <c r="A202" s="1"/>
      <c r="E202" s="2"/>
    </row>
    <row r="203" spans="1:5" x14ac:dyDescent="0.25">
      <c r="A203" s="1"/>
      <c r="E203" s="2"/>
    </row>
    <row r="204" spans="1:5" x14ac:dyDescent="0.25">
      <c r="A204" s="1"/>
      <c r="E204" s="2"/>
    </row>
    <row r="205" spans="1:5" x14ac:dyDescent="0.25">
      <c r="A205" s="1"/>
      <c r="E205" s="2"/>
    </row>
    <row r="206" spans="1:5" x14ac:dyDescent="0.25">
      <c r="A206" s="1"/>
      <c r="E206" s="2"/>
    </row>
    <row r="207" spans="1:5" x14ac:dyDescent="0.25">
      <c r="A207" s="1"/>
      <c r="E207" s="2"/>
    </row>
    <row r="208" spans="1:5" x14ac:dyDescent="0.25">
      <c r="A208" s="1"/>
      <c r="E208" s="2"/>
    </row>
    <row r="209" spans="1:5" x14ac:dyDescent="0.25">
      <c r="A209" s="1"/>
      <c r="E209" s="2"/>
    </row>
    <row r="210" spans="1:5" x14ac:dyDescent="0.25">
      <c r="A210" s="1"/>
      <c r="E210" s="2"/>
    </row>
    <row r="211" spans="1:5" x14ac:dyDescent="0.25">
      <c r="A211" s="1"/>
      <c r="E211" s="2"/>
    </row>
    <row r="212" spans="1:5" x14ac:dyDescent="0.25">
      <c r="A212" s="1"/>
      <c r="E212" s="2"/>
    </row>
    <row r="213" spans="1:5" x14ac:dyDescent="0.25">
      <c r="A213" s="1"/>
      <c r="E213" s="2"/>
    </row>
    <row r="214" spans="1:5" x14ac:dyDescent="0.25">
      <c r="A214" s="1"/>
      <c r="E214" s="2"/>
    </row>
    <row r="215" spans="1:5" x14ac:dyDescent="0.25">
      <c r="A215" s="1"/>
      <c r="E215" s="2"/>
    </row>
    <row r="216" spans="1:5" x14ac:dyDescent="0.25">
      <c r="A216" s="1"/>
      <c r="E216" s="2"/>
    </row>
    <row r="217" spans="1:5" x14ac:dyDescent="0.25">
      <c r="A217" s="1"/>
      <c r="E217" s="2"/>
    </row>
    <row r="218" spans="1:5" x14ac:dyDescent="0.25">
      <c r="A218" s="1"/>
      <c r="E218" s="2"/>
    </row>
    <row r="219" spans="1:5" x14ac:dyDescent="0.25">
      <c r="A219" s="1"/>
      <c r="E219" s="2"/>
    </row>
    <row r="220" spans="1:5" x14ac:dyDescent="0.25">
      <c r="A220" s="1"/>
      <c r="E220" s="2"/>
    </row>
    <row r="221" spans="1:5" x14ac:dyDescent="0.25">
      <c r="A221" s="1"/>
      <c r="E221" s="2"/>
    </row>
    <row r="222" spans="1:5" x14ac:dyDescent="0.25">
      <c r="A222" s="1"/>
      <c r="E222" s="2"/>
    </row>
    <row r="223" spans="1:5" x14ac:dyDescent="0.25">
      <c r="A223" s="1"/>
      <c r="E223" s="2"/>
    </row>
    <row r="224" spans="1:5" x14ac:dyDescent="0.25">
      <c r="A224" s="1"/>
      <c r="E224" s="2"/>
    </row>
    <row r="225" spans="1:5" x14ac:dyDescent="0.25">
      <c r="A225" s="1"/>
      <c r="E225" s="2"/>
    </row>
    <row r="226" spans="1:5" x14ac:dyDescent="0.25">
      <c r="A226" s="1"/>
      <c r="E226" s="2"/>
    </row>
    <row r="227" spans="1:5" x14ac:dyDescent="0.25">
      <c r="A227" s="1"/>
      <c r="E227" s="2"/>
    </row>
    <row r="228" spans="1:5" x14ac:dyDescent="0.25">
      <c r="A228" s="1"/>
      <c r="E228" s="2"/>
    </row>
    <row r="229" spans="1:5" x14ac:dyDescent="0.25">
      <c r="A229" s="1"/>
      <c r="E229" s="2"/>
    </row>
    <row r="230" spans="1:5" x14ac:dyDescent="0.25">
      <c r="A230" s="1"/>
      <c r="E230" s="2"/>
    </row>
    <row r="231" spans="1:5" x14ac:dyDescent="0.25">
      <c r="A231" s="1"/>
      <c r="E231" s="2"/>
    </row>
    <row r="232" spans="1:5" x14ac:dyDescent="0.25">
      <c r="A232" s="1"/>
      <c r="E232" s="2"/>
    </row>
    <row r="233" spans="1:5" x14ac:dyDescent="0.25">
      <c r="A233" s="1"/>
      <c r="E233" s="2"/>
    </row>
    <row r="234" spans="1:5" x14ac:dyDescent="0.25">
      <c r="A234" s="1"/>
      <c r="E234" s="2"/>
    </row>
    <row r="235" spans="1:5" x14ac:dyDescent="0.25">
      <c r="A235" s="1"/>
      <c r="E235" s="2"/>
    </row>
    <row r="236" spans="1:5" x14ac:dyDescent="0.25">
      <c r="A236" s="1"/>
      <c r="E236" s="2"/>
    </row>
    <row r="237" spans="1:5" x14ac:dyDescent="0.25">
      <c r="A237" s="1"/>
      <c r="E237" s="2"/>
    </row>
    <row r="238" spans="1:5" x14ac:dyDescent="0.25">
      <c r="A238" s="1"/>
      <c r="E238" s="2"/>
    </row>
    <row r="239" spans="1:5" x14ac:dyDescent="0.25">
      <c r="A239" s="1"/>
      <c r="E239" s="2"/>
    </row>
    <row r="240" spans="1:5" x14ac:dyDescent="0.25">
      <c r="A240" s="1"/>
      <c r="E240" s="2"/>
    </row>
    <row r="241" spans="1:5" x14ac:dyDescent="0.25">
      <c r="A241" s="1"/>
      <c r="E241" s="2"/>
    </row>
    <row r="242" spans="1:5" x14ac:dyDescent="0.25">
      <c r="A242" s="1"/>
      <c r="E242" s="2"/>
    </row>
    <row r="243" spans="1:5" x14ac:dyDescent="0.25">
      <c r="A243" s="1"/>
      <c r="E243" s="2"/>
    </row>
    <row r="244" spans="1:5" x14ac:dyDescent="0.25">
      <c r="A244" s="1"/>
      <c r="E244" s="2"/>
    </row>
    <row r="245" spans="1:5" x14ac:dyDescent="0.25">
      <c r="A245" s="1"/>
      <c r="E245" s="2"/>
    </row>
    <row r="246" spans="1:5" x14ac:dyDescent="0.25">
      <c r="A246" s="1"/>
      <c r="E246" s="2"/>
    </row>
    <row r="247" spans="1:5" x14ac:dyDescent="0.25">
      <c r="A247" s="1"/>
      <c r="E247" s="2"/>
    </row>
    <row r="248" spans="1:5" x14ac:dyDescent="0.25">
      <c r="A248" s="1"/>
      <c r="E248" s="2"/>
    </row>
    <row r="249" spans="1:5" x14ac:dyDescent="0.25">
      <c r="A249" s="1"/>
      <c r="E249" s="2"/>
    </row>
    <row r="250" spans="1:5" x14ac:dyDescent="0.25">
      <c r="A250" s="1"/>
      <c r="E250" s="2"/>
    </row>
    <row r="251" spans="1:5" x14ac:dyDescent="0.25">
      <c r="A251" s="1"/>
      <c r="E251" s="2"/>
    </row>
    <row r="252" spans="1:5" x14ac:dyDescent="0.25">
      <c r="A252" s="1"/>
      <c r="E252" s="2"/>
    </row>
    <row r="253" spans="1:5" x14ac:dyDescent="0.25">
      <c r="A253" s="1"/>
      <c r="E253" s="2"/>
    </row>
    <row r="254" spans="1:5" x14ac:dyDescent="0.25">
      <c r="A254" s="1"/>
      <c r="E254" s="2"/>
    </row>
    <row r="255" spans="1:5" x14ac:dyDescent="0.25">
      <c r="A255" s="1"/>
      <c r="E255" s="2"/>
    </row>
    <row r="256" spans="1:5" x14ac:dyDescent="0.25">
      <c r="A256" s="1"/>
      <c r="E256" s="2"/>
    </row>
    <row r="257" spans="1:5" x14ac:dyDescent="0.25">
      <c r="A257" s="1"/>
      <c r="E257" s="2"/>
    </row>
    <row r="258" spans="1:5" x14ac:dyDescent="0.25">
      <c r="A258" s="1"/>
      <c r="E258" s="2"/>
    </row>
    <row r="259" spans="1:5" x14ac:dyDescent="0.25">
      <c r="A259" s="1"/>
      <c r="E259" s="2"/>
    </row>
    <row r="260" spans="1:5" x14ac:dyDescent="0.25">
      <c r="A260" s="1"/>
      <c r="E260" s="2"/>
    </row>
    <row r="261" spans="1:5" x14ac:dyDescent="0.25">
      <c r="A261" s="1"/>
      <c r="E261" s="2"/>
    </row>
    <row r="262" spans="1:5" x14ac:dyDescent="0.25">
      <c r="A262" s="1"/>
      <c r="E262" s="2"/>
    </row>
    <row r="263" spans="1:5" x14ac:dyDescent="0.25">
      <c r="A263" s="1"/>
      <c r="E263" s="2"/>
    </row>
    <row r="264" spans="1:5" x14ac:dyDescent="0.25">
      <c r="A264" s="1"/>
      <c r="E264" s="2"/>
    </row>
    <row r="265" spans="1:5" x14ac:dyDescent="0.25">
      <c r="A265" s="1"/>
      <c r="E265" s="2"/>
    </row>
    <row r="266" spans="1:5" x14ac:dyDescent="0.25">
      <c r="A266" s="1"/>
    </row>
    <row r="267" spans="1:5" x14ac:dyDescent="0.25">
      <c r="A267" s="1"/>
    </row>
    <row r="268" spans="1:5" x14ac:dyDescent="0.25">
      <c r="A268" s="1"/>
    </row>
    <row r="269" spans="1:5" x14ac:dyDescent="0.25">
      <c r="A269" s="1"/>
    </row>
    <row r="270" spans="1:5" x14ac:dyDescent="0.25">
      <c r="A270" s="1"/>
    </row>
    <row r="271" spans="1:5" x14ac:dyDescent="0.25">
      <c r="A271" s="1"/>
    </row>
    <row r="272" spans="1:5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SP500</vt:lpstr>
      <vt:lpstr>RBLX</vt:lpstr>
      <vt:lpstr>Alpha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2023-01-20T15:06:25Z</dcterms:created>
  <dcterms:modified xsi:type="dcterms:W3CDTF">2023-07-25T01:45:56Z</dcterms:modified>
</cp:coreProperties>
</file>