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Beta" sheetId="2" r:id="rId3"/>
  </sheets>
  <calcPr calcId="162913"/>
</workbook>
</file>

<file path=xl/calcChain.xml><?xml version="1.0" encoding="utf-8"?>
<calcChain xmlns="http://schemas.openxmlformats.org/spreadsheetml/2006/main">
  <c r="B27" i="2" l="1"/>
  <c r="B26" i="2"/>
  <c r="B25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D22" i="2"/>
  <c r="D2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</calcChain>
</file>

<file path=xl/sharedStrings.xml><?xml version="1.0" encoding="utf-8"?>
<sst xmlns="http://schemas.openxmlformats.org/spreadsheetml/2006/main" count="19" uniqueCount="18">
  <si>
    <t>Date</t>
  </si>
  <si>
    <t>Open</t>
  </si>
  <si>
    <t>High</t>
  </si>
  <si>
    <t>Low</t>
  </si>
  <si>
    <t>Close</t>
  </si>
  <si>
    <t>Adj Close</t>
  </si>
  <si>
    <t>Volume</t>
  </si>
  <si>
    <t>S&amp;P 5000</t>
  </si>
  <si>
    <t>DATE</t>
  </si>
  <si>
    <t>SP500</t>
  </si>
  <si>
    <t>.</t>
  </si>
  <si>
    <t>RBLX</t>
  </si>
  <si>
    <t/>
  </si>
  <si>
    <t>Stock Monthly Returns</t>
  </si>
  <si>
    <t>Market Monthly Returns</t>
  </si>
  <si>
    <t>Beta</t>
  </si>
  <si>
    <t>Covariance Sample</t>
  </si>
  <si>
    <t>Variance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</si>
</sst>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3</xdr:col>
      <xdr:colOff>723900</xdr:colOff>
      <xdr:row>44</xdr:row>
      <xdr:rowOff>104775</xdr:rowOff>
    </xdr:to>
    <xdr:sp macro="" textlink="">
      <xdr:nvSpPr>
        <xdr:cNvPr id="2" name="AutoShape 1" descr="Beta - Calculation of Beta, Formula of Beta (Complete Details)"/>
        <xdr:cNvSpPr>
          <a:spLocks noChangeAspect="1" noChangeArrowheads="1"/>
        </xdr:cNvSpPr>
      </xdr:nvSpPr>
      <xdr:spPr bwMode="auto">
        <a:xfrm>
          <a:off x="1571625" y="6858000"/>
          <a:ext cx="28194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10</xdr:col>
      <xdr:colOff>381000</xdr:colOff>
      <xdr:row>16</xdr:row>
      <xdr:rowOff>104775</xdr:rowOff>
    </xdr:to>
    <xdr:sp macro="" textlink="">
      <xdr:nvSpPr>
        <xdr:cNvPr id="3" name="AutoShape 2" descr="Beta - Calculation of Beta, Formula of Beta (Complete Details)"/>
        <xdr:cNvSpPr>
          <a:spLocks noChangeAspect="1" noChangeArrowheads="1"/>
        </xdr:cNvSpPr>
      </xdr:nvSpPr>
      <xdr:spPr bwMode="auto">
        <a:xfrm>
          <a:off x="7181850" y="1524000"/>
          <a:ext cx="28194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11</xdr:col>
      <xdr:colOff>381000</xdr:colOff>
      <xdr:row>11</xdr:row>
      <xdr:rowOff>104775</xdr:rowOff>
    </xdr:to>
    <xdr:sp macro="" textlink="">
      <xdr:nvSpPr>
        <xdr:cNvPr id="4" name="AutoShape 3" descr="Beta - Calculation of Beta, Formula of Beta (Complete Details)"/>
        <xdr:cNvSpPr>
          <a:spLocks noChangeAspect="1" noChangeArrowheads="1"/>
        </xdr:cNvSpPr>
      </xdr:nvSpPr>
      <xdr:spPr bwMode="auto">
        <a:xfrm>
          <a:off x="7791450" y="571500"/>
          <a:ext cx="28194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11</xdr:col>
      <xdr:colOff>380648</xdr:colOff>
      <xdr:row>11</xdr:row>
      <xdr:rowOff>95048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571500"/>
          <a:ext cx="2819048" cy="1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0"/>
  <sheetViews>
    <sheetView tabSelected="1" workbookViewId="0">
      <selection activeCell="L17" sqref="L17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6" x14ac:dyDescent="0.25">
      <c r="A1" s="6" t="s">
        <v>0</v>
      </c>
      <c r="B1" s="6" t="s">
        <v>11</v>
      </c>
      <c r="C1" s="6" t="s">
        <v>7</v>
      </c>
      <c r="D1" s="6" t="s">
        <v>13</v>
      </c>
      <c r="E1" s="6" t="s">
        <v>14</v>
      </c>
      <c r="F1" s="6"/>
    </row>
    <row r="2" spans="1:6" x14ac:dyDescent="0.25">
      <c r="A2" s="1">
        <v>44287</v>
      </c>
      <c r="B2" s="11">
        <v>74.550003000000004</v>
      </c>
      <c r="C2" s="11">
        <v>4181.17</v>
      </c>
      <c r="D2" s="9" t="s">
        <v>12</v>
      </c>
      <c r="E2" s="8"/>
    </row>
    <row r="3" spans="1:6" x14ac:dyDescent="0.25">
      <c r="A3" s="1">
        <v>44317</v>
      </c>
      <c r="B3" s="11">
        <v>93.769997000000004</v>
      </c>
      <c r="C3" s="11">
        <v>4204.1099999999997</v>
      </c>
      <c r="D3" s="2">
        <f>(B3-B2)/B3</f>
        <v>0.2049695490552271</v>
      </c>
      <c r="E3" s="2">
        <f>(C3-C2)/C3</f>
        <v>5.4565651231769869E-3</v>
      </c>
      <c r="F3" s="12"/>
    </row>
    <row r="4" spans="1:6" x14ac:dyDescent="0.25">
      <c r="A4" s="1">
        <v>44348</v>
      </c>
      <c r="B4" s="11">
        <v>89.980002999999996</v>
      </c>
      <c r="C4" s="11">
        <v>4297.5</v>
      </c>
      <c r="D4" s="2">
        <f t="shared" ref="D4:D23" si="0">(B4-B3)/B4</f>
        <v>-4.2120403130015534E-2</v>
      </c>
      <c r="E4" s="2">
        <f t="shared" ref="E4:E23" si="1">(C4-C3)/C4</f>
        <v>2.1731239092495712E-2</v>
      </c>
      <c r="F4" s="12"/>
    </row>
    <row r="5" spans="1:6" x14ac:dyDescent="0.25">
      <c r="A5" s="1">
        <v>44378</v>
      </c>
      <c r="B5" s="11">
        <v>76.980002999999996</v>
      </c>
      <c r="C5" s="11">
        <v>4395.26</v>
      </c>
      <c r="D5" s="2">
        <f t="shared" si="0"/>
        <v>-0.1688750258947119</v>
      </c>
      <c r="E5" s="2">
        <f t="shared" si="1"/>
        <v>2.2242142671878389E-2</v>
      </c>
      <c r="F5" s="12"/>
    </row>
    <row r="6" spans="1:6" x14ac:dyDescent="0.25">
      <c r="A6" s="1">
        <v>44409</v>
      </c>
      <c r="B6" s="11">
        <v>82.050003000000004</v>
      </c>
      <c r="C6" s="11">
        <v>4522.68</v>
      </c>
      <c r="D6" s="2">
        <f t="shared" si="0"/>
        <v>6.1791588234311301E-2</v>
      </c>
      <c r="E6" s="2">
        <f t="shared" si="1"/>
        <v>2.8173560809077819E-2</v>
      </c>
      <c r="F6" s="12"/>
    </row>
    <row r="7" spans="1:6" x14ac:dyDescent="0.25">
      <c r="A7" s="1">
        <v>44440</v>
      </c>
      <c r="B7" s="11">
        <v>75.550003000000004</v>
      </c>
      <c r="C7" s="11">
        <v>4307.54</v>
      </c>
      <c r="D7" s="2">
        <f t="shared" si="0"/>
        <v>-8.6035734505530065E-2</v>
      </c>
      <c r="E7" s="2">
        <f t="shared" si="1"/>
        <v>-4.9944980197514199E-2</v>
      </c>
      <c r="F7" s="12"/>
    </row>
    <row r="8" spans="1:6" x14ac:dyDescent="0.25">
      <c r="A8" s="1">
        <v>44470</v>
      </c>
      <c r="B8" s="11">
        <v>84.019997000000004</v>
      </c>
      <c r="C8" s="11">
        <v>4605.38</v>
      </c>
      <c r="D8" s="2">
        <f t="shared" si="0"/>
        <v>0.10080926329954522</v>
      </c>
      <c r="E8" s="2">
        <f t="shared" si="1"/>
        <v>6.4672187745636656E-2</v>
      </c>
      <c r="F8" s="12"/>
    </row>
    <row r="9" spans="1:6" x14ac:dyDescent="0.25">
      <c r="A9" s="1">
        <v>44501</v>
      </c>
      <c r="B9" s="11">
        <v>126.099998</v>
      </c>
      <c r="C9" s="11">
        <v>4567</v>
      </c>
      <c r="D9" s="2">
        <f t="shared" si="0"/>
        <v>0.33370342321496305</v>
      </c>
      <c r="E9" s="2">
        <f t="shared" si="1"/>
        <v>-8.403766148456341E-3</v>
      </c>
      <c r="F9" s="12"/>
    </row>
    <row r="10" spans="1:6" x14ac:dyDescent="0.25">
      <c r="A10" s="1">
        <v>44531</v>
      </c>
      <c r="B10" s="11">
        <v>103.160004</v>
      </c>
      <c r="C10" s="11">
        <v>4766.18</v>
      </c>
      <c r="D10" s="2">
        <f t="shared" si="0"/>
        <v>-0.22237294601113042</v>
      </c>
      <c r="E10" s="2">
        <f t="shared" si="1"/>
        <v>4.1790280686000165E-2</v>
      </c>
      <c r="F10" s="12"/>
    </row>
    <row r="11" spans="1:6" x14ac:dyDescent="0.25">
      <c r="A11" s="1">
        <v>44562</v>
      </c>
      <c r="B11" s="11">
        <v>65.860000999999997</v>
      </c>
      <c r="C11" s="11">
        <v>4515.55</v>
      </c>
      <c r="D11" s="2">
        <f t="shared" si="0"/>
        <v>-0.56635290667547977</v>
      </c>
      <c r="E11" s="2">
        <f t="shared" si="1"/>
        <v>-5.5503759231987269E-2</v>
      </c>
      <c r="F11" s="12"/>
    </row>
    <row r="12" spans="1:6" x14ac:dyDescent="0.25">
      <c r="A12" s="1">
        <v>44593</v>
      </c>
      <c r="B12" s="11">
        <v>51.57</v>
      </c>
      <c r="C12" s="11">
        <v>4373.9399999999996</v>
      </c>
      <c r="D12" s="2">
        <f t="shared" si="0"/>
        <v>-0.27709910800853205</v>
      </c>
      <c r="E12" s="2">
        <f t="shared" si="1"/>
        <v>-3.2375844204538838E-2</v>
      </c>
      <c r="F12" s="12"/>
    </row>
    <row r="13" spans="1:6" x14ac:dyDescent="0.25">
      <c r="A13" s="1">
        <v>44621</v>
      </c>
      <c r="B13" s="11">
        <v>46.240001999999997</v>
      </c>
      <c r="C13" s="11">
        <v>4530.41</v>
      </c>
      <c r="D13" s="2">
        <f t="shared" si="0"/>
        <v>-0.11526811785172508</v>
      </c>
      <c r="E13" s="2">
        <f t="shared" si="1"/>
        <v>3.4537712922230054E-2</v>
      </c>
      <c r="F13" s="12"/>
    </row>
    <row r="14" spans="1:6" x14ac:dyDescent="0.25">
      <c r="A14" s="1">
        <v>44652</v>
      </c>
      <c r="B14" s="11">
        <v>30.65</v>
      </c>
      <c r="C14" s="11">
        <v>4131.93</v>
      </c>
      <c r="D14" s="2">
        <f t="shared" si="0"/>
        <v>-0.50864606851549754</v>
      </c>
      <c r="E14" s="2">
        <f t="shared" si="1"/>
        <v>-9.6439194274830289E-2</v>
      </c>
      <c r="F14" s="12"/>
    </row>
    <row r="15" spans="1:6" x14ac:dyDescent="0.25">
      <c r="A15" s="1">
        <v>44682</v>
      </c>
      <c r="B15" s="11">
        <v>29.940000999999999</v>
      </c>
      <c r="C15" s="11">
        <v>4132.1499999999996</v>
      </c>
      <c r="D15" s="2">
        <f t="shared" si="0"/>
        <v>-2.3714060664193026E-2</v>
      </c>
      <c r="E15" s="2">
        <f t="shared" si="1"/>
        <v>5.3241048848503849E-5</v>
      </c>
      <c r="F15" s="12"/>
    </row>
    <row r="16" spans="1:6" x14ac:dyDescent="0.25">
      <c r="A16" s="1">
        <v>44713</v>
      </c>
      <c r="B16" s="11">
        <v>32.860000999999997</v>
      </c>
      <c r="C16" s="11">
        <v>3785.38</v>
      </c>
      <c r="D16" s="2">
        <f t="shared" si="0"/>
        <v>8.8861835396779151E-2</v>
      </c>
      <c r="E16" s="2">
        <f t="shared" si="1"/>
        <v>-9.1607711775303802E-2</v>
      </c>
      <c r="F16" s="12"/>
    </row>
    <row r="17" spans="1:6" x14ac:dyDescent="0.25">
      <c r="A17" s="1">
        <v>44743</v>
      </c>
      <c r="B17" s="11">
        <v>42.93</v>
      </c>
      <c r="C17" s="11">
        <v>4130.29</v>
      </c>
      <c r="D17" s="2">
        <f t="shared" si="0"/>
        <v>0.23456787794083397</v>
      </c>
      <c r="E17" s="2">
        <f t="shared" si="1"/>
        <v>8.3507453471790088E-2</v>
      </c>
      <c r="F17" s="12"/>
    </row>
    <row r="18" spans="1:6" x14ac:dyDescent="0.25">
      <c r="A18" s="1">
        <v>44774</v>
      </c>
      <c r="B18" s="11">
        <v>39.110000999999997</v>
      </c>
      <c r="C18" s="11">
        <v>3955</v>
      </c>
      <c r="D18" s="2">
        <f t="shared" si="0"/>
        <v>-9.7673201286801375E-2</v>
      </c>
      <c r="E18" s="2">
        <f t="shared" si="1"/>
        <v>-4.4321112515802771E-2</v>
      </c>
      <c r="F18" s="12"/>
    </row>
    <row r="19" spans="1:6" x14ac:dyDescent="0.25">
      <c r="A19" s="1">
        <v>44805</v>
      </c>
      <c r="B19" s="11">
        <v>35.840000000000003</v>
      </c>
      <c r="C19" s="11">
        <v>3585.62</v>
      </c>
      <c r="D19" s="2">
        <f t="shared" si="0"/>
        <v>-9.1238867187499809E-2</v>
      </c>
      <c r="E19" s="2">
        <f t="shared" si="1"/>
        <v>-0.10301705144438064</v>
      </c>
      <c r="F19" s="12"/>
    </row>
    <row r="20" spans="1:6" x14ac:dyDescent="0.25">
      <c r="A20" s="1">
        <v>44835</v>
      </c>
      <c r="B20" s="11">
        <v>44.740001999999997</v>
      </c>
      <c r="C20" s="11">
        <v>3871.98</v>
      </c>
      <c r="D20" s="2">
        <f t="shared" si="0"/>
        <v>0.19892717036534763</v>
      </c>
      <c r="E20" s="2">
        <f t="shared" si="1"/>
        <v>7.3956993579512326E-2</v>
      </c>
      <c r="F20" s="12"/>
    </row>
    <row r="21" spans="1:6" x14ac:dyDescent="0.25">
      <c r="A21" s="1">
        <v>44866</v>
      </c>
      <c r="B21" s="11">
        <v>31.77</v>
      </c>
      <c r="C21" s="11">
        <v>4080.11</v>
      </c>
      <c r="D21" s="2">
        <f t="shared" si="0"/>
        <v>-0.408246836638338</v>
      </c>
      <c r="E21" s="2">
        <f t="shared" si="1"/>
        <v>5.1010879608638031E-2</v>
      </c>
      <c r="F21" s="12"/>
    </row>
    <row r="22" spans="1:6" x14ac:dyDescent="0.25">
      <c r="A22" s="1">
        <v>44896</v>
      </c>
      <c r="B22" s="11">
        <v>28.459999</v>
      </c>
      <c r="C22" s="11">
        <v>3839.5</v>
      </c>
      <c r="D22" s="2">
        <f t="shared" si="0"/>
        <v>-0.11630362320111114</v>
      </c>
      <c r="E22" s="2">
        <f t="shared" si="1"/>
        <v>-6.2667013934106036E-2</v>
      </c>
      <c r="F22" s="12"/>
    </row>
    <row r="23" spans="1:6" x14ac:dyDescent="0.25">
      <c r="A23" s="1">
        <v>44927</v>
      </c>
      <c r="B23" s="11">
        <v>33.409999999999997</v>
      </c>
      <c r="C23" s="11">
        <v>3972.61</v>
      </c>
      <c r="D23" s="2">
        <f t="shared" si="0"/>
        <v>0.14815926369350485</v>
      </c>
      <c r="E23" s="2">
        <f t="shared" si="1"/>
        <v>3.3506938763180914E-2</v>
      </c>
      <c r="F23" s="12"/>
    </row>
    <row r="24" spans="1:6" x14ac:dyDescent="0.25">
      <c r="A24" s="1"/>
      <c r="E24" s="2"/>
    </row>
    <row r="25" spans="1:6" x14ac:dyDescent="0.25">
      <c r="A25" s="3" t="s">
        <v>16</v>
      </c>
      <c r="B25" s="13">
        <f>_xlfn.COVARIANCE.S(D3:D23,E3:E23)</f>
        <v>5.4157147921235198E-3</v>
      </c>
      <c r="C25" s="7"/>
      <c r="D25" s="7"/>
      <c r="E25" s="2"/>
    </row>
    <row r="26" spans="1:6" x14ac:dyDescent="0.25">
      <c r="A26" s="4" t="s">
        <v>17</v>
      </c>
      <c r="B26" s="14">
        <f>_xlfn.VAR.S(E3:E23)</f>
        <v>3.2818793050627404E-3</v>
      </c>
      <c r="C26" s="4"/>
      <c r="D26" s="4"/>
      <c r="E26" s="2"/>
    </row>
    <row r="27" spans="1:6" x14ac:dyDescent="0.25">
      <c r="A27" s="5" t="s">
        <v>15</v>
      </c>
      <c r="B27" s="15">
        <f>B25/B26</f>
        <v>1.6501870692712712</v>
      </c>
      <c r="C27" s="10"/>
      <c r="D27" s="10"/>
      <c r="E27" s="2"/>
    </row>
    <row r="28" spans="1:6" x14ac:dyDescent="0.25">
      <c r="E28" s="2"/>
    </row>
    <row r="29" spans="1:6" x14ac:dyDescent="0.25">
      <c r="A29" s="1"/>
      <c r="E29" s="2"/>
    </row>
    <row r="30" spans="1:6" x14ac:dyDescent="0.25">
      <c r="A30" s="1"/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2023-07-15T01:20:04Z</dcterms:modified>
</cp:coreProperties>
</file>