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EF141/"/>
    </mc:Choice>
  </mc:AlternateContent>
  <xr:revisionPtr revIDLastSave="0" documentId="8_{7D5FBAA2-C18B-9849-9299-65ADAF4F3412}" xr6:coauthVersionLast="47" xr6:coauthVersionMax="47" xr10:uidLastSave="{00000000-0000-0000-0000-000000000000}"/>
  <bookViews>
    <workbookView xWindow="380" yWindow="500" windowWidth="28040" windowHeight="16140" xr2:uid="{FF31FFEC-0A5F-2D48-A724-6EEC2433CAFE}"/>
  </bookViews>
  <sheets>
    <sheet name="Practice 1" sheetId="2" r:id="rId1"/>
    <sheet name="Practic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B3" i="1" s="1"/>
  <c r="G4" i="2"/>
  <c r="F4" i="2"/>
  <c r="C14" i="1" l="1"/>
  <c r="C6" i="1"/>
  <c r="B17" i="1"/>
  <c r="B9" i="1"/>
  <c r="C2" i="1"/>
  <c r="C13" i="1"/>
  <c r="C5" i="1"/>
  <c r="B16" i="1"/>
  <c r="B8" i="1"/>
  <c r="C20" i="1"/>
  <c r="C12" i="1"/>
  <c r="C4" i="1"/>
  <c r="B15" i="1"/>
  <c r="B7" i="1"/>
  <c r="C19" i="1"/>
  <c r="C11" i="1"/>
  <c r="C3" i="1"/>
  <c r="B14" i="1"/>
  <c r="B6" i="1"/>
  <c r="C18" i="1"/>
  <c r="C10" i="1"/>
  <c r="B2" i="1"/>
  <c r="B13" i="1"/>
  <c r="B5" i="1"/>
  <c r="C15" i="1"/>
  <c r="C7" i="1"/>
  <c r="B18" i="1"/>
  <c r="B10" i="1"/>
  <c r="C17" i="1"/>
  <c r="C9" i="1"/>
  <c r="B20" i="1"/>
  <c r="B12" i="1"/>
  <c r="B4" i="1"/>
  <c r="C16" i="1"/>
  <c r="C8" i="1"/>
  <c r="B19" i="1"/>
  <c r="B11" i="1"/>
</calcChain>
</file>

<file path=xl/sharedStrings.xml><?xml version="1.0" encoding="utf-8"?>
<sst xmlns="http://schemas.openxmlformats.org/spreadsheetml/2006/main" count="23" uniqueCount="23">
  <si>
    <t>Design B (Fd) [N]</t>
  </si>
  <si>
    <t>Design A (Fd) [N]</t>
  </si>
  <si>
    <t>velocity (v) [m/s]</t>
  </si>
  <si>
    <t>Design A</t>
  </si>
  <si>
    <t>Design B</t>
  </si>
  <si>
    <t>p1</t>
  </si>
  <si>
    <t>C_d</t>
  </si>
  <si>
    <t xml:space="preserve">TIME (s) </t>
  </si>
  <si>
    <t>X CORD</t>
  </si>
  <si>
    <t>Y CORD</t>
  </si>
  <si>
    <t>Given Parameters</t>
  </si>
  <si>
    <t>Angle Thrown</t>
  </si>
  <si>
    <t>Velocity Intial</t>
  </si>
  <si>
    <t>Acceleration</t>
  </si>
  <si>
    <t>m/s^2</t>
  </si>
  <si>
    <t xml:space="preserve">m/s </t>
  </si>
  <si>
    <t>deg</t>
  </si>
  <si>
    <t>Solve For:</t>
  </si>
  <si>
    <t>Xcomponent</t>
  </si>
  <si>
    <t>Y component</t>
  </si>
  <si>
    <t>Height</t>
  </si>
  <si>
    <t>m</t>
  </si>
  <si>
    <t>Velocity of ball falling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</si>
</sst>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Parachute Design Wind Tunnel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19395750713642E-2"/>
                  <c:y val="-5.5201156496062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'Practice 1'!$B$2:$B$41</c:f>
              <c:numCache>
                <c:formatCode>General</c:formatCode>
                <c:ptCount val="40"/>
                <c:pt idx="0">
                  <c:v>19.1911568855021</c:v>
                </c:pt>
                <c:pt idx="1">
                  <c:v>81.619792055161895</c:v>
                </c:pt>
                <c:pt idx="2">
                  <c:v>180.200773261253</c:v>
                </c:pt>
                <c:pt idx="3">
                  <c:v>322.00990696002299</c:v>
                </c:pt>
                <c:pt idx="4">
                  <c:v>503.41436685511701</c:v>
                </c:pt>
                <c:pt idx="5">
                  <c:v>725.37000304507296</c:v>
                </c:pt>
                <c:pt idx="6">
                  <c:v>985.72773821030603</c:v>
                </c:pt>
                <c:pt idx="7">
                  <c:v>1288.53785777743</c:v>
                </c:pt>
                <c:pt idx="8">
                  <c:v>1631.8947366898601</c:v>
                </c:pt>
                <c:pt idx="9">
                  <c:v>2176.2297536089</c:v>
                </c:pt>
                <c:pt idx="10">
                  <c:v>2567.5316536117002</c:v>
                </c:pt>
                <c:pt idx="11">
                  <c:v>2874.0947642569299</c:v>
                </c:pt>
                <c:pt idx="12">
                  <c:v>3210.5852773216102</c:v>
                </c:pt>
                <c:pt idx="13">
                  <c:v>4122.8698215111999</c:v>
                </c:pt>
                <c:pt idx="14">
                  <c:v>4503.1046185274399</c:v>
                </c:pt>
                <c:pt idx="15">
                  <c:v>4951.5260348644697</c:v>
                </c:pt>
                <c:pt idx="16">
                  <c:v>5865.2805078492001</c:v>
                </c:pt>
                <c:pt idx="17">
                  <c:v>6624.3080744584304</c:v>
                </c:pt>
                <c:pt idx="18">
                  <c:v>6972.7215729097898</c:v>
                </c:pt>
                <c:pt idx="19">
                  <c:v>8423.2816297694208</c:v>
                </c:pt>
                <c:pt idx="20">
                  <c:v>8445.4214493297004</c:v>
                </c:pt>
                <c:pt idx="21">
                  <c:v>9413.1402036785403</c:v>
                </c:pt>
                <c:pt idx="22">
                  <c:v>10892.1484720849</c:v>
                </c:pt>
                <c:pt idx="23">
                  <c:v>11656.1252409023</c:v>
                </c:pt>
                <c:pt idx="24">
                  <c:v>12492.5463677893</c:v>
                </c:pt>
                <c:pt idx="25">
                  <c:v>13607.808965197501</c:v>
                </c:pt>
                <c:pt idx="26">
                  <c:v>14817.763894257299</c:v>
                </c:pt>
                <c:pt idx="27">
                  <c:v>15603.773321237401</c:v>
                </c:pt>
                <c:pt idx="28">
                  <c:v>17110.877470965799</c:v>
                </c:pt>
                <c:pt idx="29">
                  <c:v>18251.6459566339</c:v>
                </c:pt>
                <c:pt idx="30">
                  <c:v>19330.4952474559</c:v>
                </c:pt>
                <c:pt idx="31">
                  <c:v>20647.5953820793</c:v>
                </c:pt>
                <c:pt idx="32">
                  <c:v>21790.174740677299</c:v>
                </c:pt>
                <c:pt idx="33">
                  <c:v>23092.599356708801</c:v>
                </c:pt>
                <c:pt idx="34">
                  <c:v>24574.626482562398</c:v>
                </c:pt>
                <c:pt idx="35">
                  <c:v>26287.822888983301</c:v>
                </c:pt>
                <c:pt idx="36">
                  <c:v>27501.685094343</c:v>
                </c:pt>
                <c:pt idx="37">
                  <c:v>28968.529287757799</c:v>
                </c:pt>
                <c:pt idx="38">
                  <c:v>30414.4644532893</c:v>
                </c:pt>
                <c:pt idx="39">
                  <c:v>31972.0207732011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B-CF42-A127-705986B7EC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73439086537627E-2"/>
                  <c:y val="0.17838459645669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'Practice 1'!$C$2:$C$41</c:f>
              <c:numCache>
                <c:formatCode>General</c:formatCode>
                <c:ptCount val="40"/>
                <c:pt idx="0">
                  <c:v>12.595151040407201</c:v>
                </c:pt>
                <c:pt idx="1">
                  <c:v>52.7554030454152</c:v>
                </c:pt>
                <c:pt idx="2">
                  <c:v>117.87714998346</c:v>
                </c:pt>
                <c:pt idx="3">
                  <c:v>209.464535846318</c:v>
                </c:pt>
                <c:pt idx="4">
                  <c:v>323.865437736535</c:v>
                </c:pt>
                <c:pt idx="5">
                  <c:v>468.676706378446</c:v>
                </c:pt>
                <c:pt idx="6">
                  <c:v>637.08028654033899</c:v>
                </c:pt>
                <c:pt idx="7">
                  <c:v>832.93243875752103</c:v>
                </c:pt>
                <c:pt idx="8">
                  <c:v>1052.8151585840901</c:v>
                </c:pt>
                <c:pt idx="9">
                  <c:v>1304.73937521621</c:v>
                </c:pt>
                <c:pt idx="10">
                  <c:v>1781.58232103624</c:v>
                </c:pt>
                <c:pt idx="11">
                  <c:v>2117.1651066909099</c:v>
                </c:pt>
                <c:pt idx="12">
                  <c:v>2307.7298191763098</c:v>
                </c:pt>
                <c:pt idx="13">
                  <c:v>2483.88321741443</c:v>
                </c:pt>
                <c:pt idx="14">
                  <c:v>2850.2666830006301</c:v>
                </c:pt>
                <c:pt idx="15">
                  <c:v>3400.2021189286902</c:v>
                </c:pt>
                <c:pt idx="16">
                  <c:v>3942.2996012432</c:v>
                </c:pt>
                <c:pt idx="17">
                  <c:v>4405.3007710454503</c:v>
                </c:pt>
                <c:pt idx="18">
                  <c:v>4267.0537998421796</c:v>
                </c:pt>
                <c:pt idx="19">
                  <c:v>5188.2753597215296</c:v>
                </c:pt>
                <c:pt idx="20">
                  <c:v>5538.2181472093598</c:v>
                </c:pt>
                <c:pt idx="21">
                  <c:v>6196.1465197939997</c:v>
                </c:pt>
                <c:pt idx="22">
                  <c:v>7222.5487917134897</c:v>
                </c:pt>
                <c:pt idx="23">
                  <c:v>7328.5290133311901</c:v>
                </c:pt>
                <c:pt idx="24">
                  <c:v>7784.9793956847097</c:v>
                </c:pt>
                <c:pt idx="25">
                  <c:v>8820.6805122685091</c:v>
                </c:pt>
                <c:pt idx="26">
                  <c:v>9447.1660311577398</c:v>
                </c:pt>
                <c:pt idx="27">
                  <c:v>10106.8957687855</c:v>
                </c:pt>
                <c:pt idx="28">
                  <c:v>11104.9199044549</c:v>
                </c:pt>
                <c:pt idx="29">
                  <c:v>11808.180598708101</c:v>
                </c:pt>
                <c:pt idx="30">
                  <c:v>12564.4112108229</c:v>
                </c:pt>
                <c:pt idx="31">
                  <c:v>13251.866371034001</c:v>
                </c:pt>
                <c:pt idx="32">
                  <c:v>14221.6839605524</c:v>
                </c:pt>
                <c:pt idx="33">
                  <c:v>14963.278380211301</c:v>
                </c:pt>
                <c:pt idx="34">
                  <c:v>15954.325220045601</c:v>
                </c:pt>
                <c:pt idx="35">
                  <c:v>16955.876322350301</c:v>
                </c:pt>
                <c:pt idx="36">
                  <c:v>17857.440820727199</c:v>
                </c:pt>
                <c:pt idx="37">
                  <c:v>18630.667107814301</c:v>
                </c:pt>
                <c:pt idx="38">
                  <c:v>19658.606761184499</c:v>
                </c:pt>
                <c:pt idx="39">
                  <c:v>20583.183148656201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B-CF42-A127-705986B7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32480"/>
        <c:axId val="339834128"/>
      </c:scatterChart>
      <c:valAx>
        <c:axId val="3398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(v)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34128"/>
        <c:crosses val="autoZero"/>
        <c:crossBetween val="midCat"/>
      </c:valAx>
      <c:valAx>
        <c:axId val="3398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Force (Fd)</a:t>
                </a:r>
                <a:r>
                  <a:rPr lang="en-US" baseline="0"/>
                  <a:t>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Ball falling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'Practice 2'!$B$2:$B$20</c:f>
              <c:numCache>
                <c:formatCode>0.00</c:formatCode>
                <c:ptCount val="19"/>
                <c:pt idx="0">
                  <c:v>5.743144825477394</c:v>
                </c:pt>
                <c:pt idx="1">
                  <c:v>6.486289650954788</c:v>
                </c:pt>
                <c:pt idx="2">
                  <c:v>7.2294344764321821</c:v>
                </c:pt>
                <c:pt idx="3">
                  <c:v>7.972579301909577</c:v>
                </c:pt>
                <c:pt idx="4">
                  <c:v>8.7157241273869701</c:v>
                </c:pt>
                <c:pt idx="5">
                  <c:v>9.4588689528643641</c:v>
                </c:pt>
                <c:pt idx="6">
                  <c:v>10.202013778341758</c:v>
                </c:pt>
                <c:pt idx="7">
                  <c:v>10.945158603819154</c:v>
                </c:pt>
                <c:pt idx="8">
                  <c:v>11.688303429296548</c:v>
                </c:pt>
                <c:pt idx="9">
                  <c:v>12.431448254773942</c:v>
                </c:pt>
                <c:pt idx="10">
                  <c:v>13.174593080251336</c:v>
                </c:pt>
                <c:pt idx="11">
                  <c:v>13.91773790572873</c:v>
                </c:pt>
                <c:pt idx="12">
                  <c:v>14.660882731206124</c:v>
                </c:pt>
                <c:pt idx="13">
                  <c:v>15.404027556683518</c:v>
                </c:pt>
                <c:pt idx="14">
                  <c:v>16.147172382160914</c:v>
                </c:pt>
                <c:pt idx="15">
                  <c:v>16.890317207638308</c:v>
                </c:pt>
                <c:pt idx="16">
                  <c:v>17.633462033115702</c:v>
                </c:pt>
                <c:pt idx="17">
                  <c:v>18.376606858593096</c:v>
                </c:pt>
                <c:pt idx="18">
                  <c:v>19.11975168407049</c:v>
                </c:pt>
              </c:numCache>
            </c:numRef>
          </c:xVal>
          <c:yVal>
            <c:numRef>
              <c:f>'Practice 2'!$C$2:$C$20</c:f>
              <c:numCache>
                <c:formatCode>0.00</c:formatCode>
                <c:ptCount val="19"/>
                <c:pt idx="0">
                  <c:v>5.6940948254773938</c:v>
                </c:pt>
                <c:pt idx="1">
                  <c:v>6.2900896509547879</c:v>
                </c:pt>
                <c:pt idx="2">
                  <c:v>6.7879844764321824</c:v>
                </c:pt>
                <c:pt idx="3">
                  <c:v>7.1877793019095773</c:v>
                </c:pt>
                <c:pt idx="4">
                  <c:v>7.4894741273869698</c:v>
                </c:pt>
                <c:pt idx="5">
                  <c:v>7.6930689528643637</c:v>
                </c:pt>
                <c:pt idx="6">
                  <c:v>7.7985637783417587</c:v>
                </c:pt>
                <c:pt idx="7">
                  <c:v>7.8059586038191533</c:v>
                </c:pt>
                <c:pt idx="8">
                  <c:v>7.7152534292965473</c:v>
                </c:pt>
                <c:pt idx="9">
                  <c:v>7.5264482547739417</c:v>
                </c:pt>
                <c:pt idx="10">
                  <c:v>7.2395430802513348</c:v>
                </c:pt>
                <c:pt idx="11">
                  <c:v>6.8545379057287299</c:v>
                </c:pt>
                <c:pt idx="12">
                  <c:v>6.3714327312061236</c:v>
                </c:pt>
                <c:pt idx="13">
                  <c:v>5.7902275566835186</c:v>
                </c:pt>
                <c:pt idx="14">
                  <c:v>5.1109223821609131</c:v>
                </c:pt>
                <c:pt idx="15">
                  <c:v>4.3335172076383053</c:v>
                </c:pt>
                <c:pt idx="16">
                  <c:v>3.4580120331157023</c:v>
                </c:pt>
                <c:pt idx="17">
                  <c:v>2.4844068585930934</c:v>
                </c:pt>
                <c:pt idx="18">
                  <c:v>1.4127016840704911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CB4C-A582-69CF6A7D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69791"/>
        <c:axId val="1402090127"/>
      </c:scatterChart>
      <c:valAx>
        <c:axId val="14025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90127"/>
        <c:crosses val="autoZero"/>
        <c:crossBetween val="midCat"/>
      </c:valAx>
      <c:valAx>
        <c:axId val="14020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</xdr:row>
      <xdr:rowOff>63500</xdr:rowOff>
    </xdr:from>
    <xdr:to>
      <xdr:col>13</xdr:col>
      <xdr:colOff>774700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57366-2F61-6E94-1C17-170494F86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4</xdr:row>
      <xdr:rowOff>165100</xdr:rowOff>
    </xdr:from>
    <xdr:to>
      <xdr:col>12</xdr:col>
      <xdr:colOff>120650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1FA78-0980-80C4-69D0-922ACD49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8944-8397-A34D-A33C-7CAE0A80AB6D}">
  <dimension ref="A1:G41"/>
  <sheetViews>
    <sheetView tabSelected="1" workbookViewId="0">
      <selection activeCell="H22" sqref="H22"/>
    </sheetView>
  </sheetViews>
  <sheetFormatPr baseColWidth="10" defaultRowHeight="16" x14ac:dyDescent="0.2"/>
  <cols>
    <col min="5" max="5" width="10.5" customWidth="1"/>
    <col min="6" max="6" width="12.6640625" bestFit="1" customWidth="1"/>
  </cols>
  <sheetData>
    <row r="1" spans="1:7" x14ac:dyDescent="0.2">
      <c r="A1" t="s">
        <v>2</v>
      </c>
      <c r="B1" t="s">
        <v>1</v>
      </c>
      <c r="C1" t="s">
        <v>0</v>
      </c>
    </row>
    <row r="2" spans="1:7" x14ac:dyDescent="0.2">
      <c r="A2">
        <v>1</v>
      </c>
      <c r="B2">
        <v>19.1911568855021</v>
      </c>
      <c r="C2">
        <v>12.595151040407201</v>
      </c>
      <c r="F2" t="s">
        <v>3</v>
      </c>
      <c r="G2" t="s">
        <v>4</v>
      </c>
    </row>
    <row r="3" spans="1:7" x14ac:dyDescent="0.2">
      <c r="A3">
        <v>2</v>
      </c>
      <c r="B3">
        <v>81.619792055161895</v>
      </c>
      <c r="C3">
        <v>52.7554030454152</v>
      </c>
      <c r="E3" t="s">
        <v>5</v>
      </c>
      <c r="F3">
        <v>19.989999999999998</v>
      </c>
      <c r="G3">
        <v>12.901</v>
      </c>
    </row>
    <row r="4" spans="1:7" x14ac:dyDescent="0.2">
      <c r="A4">
        <v>3</v>
      </c>
      <c r="B4">
        <v>180.200773261253</v>
      </c>
      <c r="C4">
        <v>117.87714998346</v>
      </c>
      <c r="E4" t="s">
        <v>6</v>
      </c>
      <c r="F4" s="1">
        <f>2*(F3)/((20)*(1.15))</f>
        <v>1.7382608695652173</v>
      </c>
      <c r="G4" s="1">
        <f>2*G3/((20)*(1.15))</f>
        <v>1.1218260869565218</v>
      </c>
    </row>
    <row r="5" spans="1:7" x14ac:dyDescent="0.2">
      <c r="A5">
        <v>4</v>
      </c>
      <c r="B5">
        <v>322.00990696002299</v>
      </c>
      <c r="C5">
        <v>209.464535846318</v>
      </c>
    </row>
    <row r="6" spans="1:7" x14ac:dyDescent="0.2">
      <c r="A6">
        <v>5</v>
      </c>
      <c r="B6">
        <v>503.41436685511701</v>
      </c>
      <c r="C6">
        <v>323.865437736535</v>
      </c>
    </row>
    <row r="7" spans="1:7" x14ac:dyDescent="0.2">
      <c r="A7">
        <v>6</v>
      </c>
      <c r="B7">
        <v>725.37000304507296</v>
      </c>
      <c r="C7">
        <v>468.676706378446</v>
      </c>
    </row>
    <row r="8" spans="1:7" x14ac:dyDescent="0.2">
      <c r="A8">
        <v>7</v>
      </c>
      <c r="B8">
        <v>985.72773821030603</v>
      </c>
      <c r="C8">
        <v>637.08028654033899</v>
      </c>
    </row>
    <row r="9" spans="1:7" x14ac:dyDescent="0.2">
      <c r="A9">
        <v>8</v>
      </c>
      <c r="B9">
        <v>1288.53785777743</v>
      </c>
      <c r="C9">
        <v>832.93243875752103</v>
      </c>
    </row>
    <row r="10" spans="1:7" x14ac:dyDescent="0.2">
      <c r="A10">
        <v>9</v>
      </c>
      <c r="B10">
        <v>1631.8947366898601</v>
      </c>
      <c r="C10">
        <v>1052.8151585840901</v>
      </c>
    </row>
    <row r="11" spans="1:7" x14ac:dyDescent="0.2">
      <c r="A11">
        <v>10</v>
      </c>
      <c r="B11">
        <v>2176.2297536089</v>
      </c>
      <c r="C11">
        <v>1304.73937521621</v>
      </c>
    </row>
    <row r="12" spans="1:7" x14ac:dyDescent="0.2">
      <c r="A12">
        <v>11</v>
      </c>
      <c r="B12">
        <v>2567.5316536117002</v>
      </c>
      <c r="C12">
        <v>1781.58232103624</v>
      </c>
    </row>
    <row r="13" spans="1:7" x14ac:dyDescent="0.2">
      <c r="A13">
        <v>12</v>
      </c>
      <c r="B13">
        <v>2874.0947642569299</v>
      </c>
      <c r="C13">
        <v>2117.1651066909099</v>
      </c>
    </row>
    <row r="14" spans="1:7" x14ac:dyDescent="0.2">
      <c r="A14">
        <v>13</v>
      </c>
      <c r="B14">
        <v>3210.5852773216102</v>
      </c>
      <c r="C14">
        <v>2307.7298191763098</v>
      </c>
    </row>
    <row r="15" spans="1:7" x14ac:dyDescent="0.2">
      <c r="A15">
        <v>14</v>
      </c>
      <c r="B15">
        <v>4122.8698215111999</v>
      </c>
      <c r="C15">
        <v>2483.88321741443</v>
      </c>
    </row>
    <row r="16" spans="1:7" x14ac:dyDescent="0.2">
      <c r="A16">
        <v>15</v>
      </c>
      <c r="B16">
        <v>4503.1046185274399</v>
      </c>
      <c r="C16">
        <v>2850.2666830006301</v>
      </c>
    </row>
    <row r="17" spans="1:3" x14ac:dyDescent="0.2">
      <c r="A17">
        <v>16</v>
      </c>
      <c r="B17">
        <v>4951.5260348644697</v>
      </c>
      <c r="C17">
        <v>3400.2021189286902</v>
      </c>
    </row>
    <row r="18" spans="1:3" x14ac:dyDescent="0.2">
      <c r="A18">
        <v>17</v>
      </c>
      <c r="B18">
        <v>5865.2805078492001</v>
      </c>
      <c r="C18">
        <v>3942.2996012432</v>
      </c>
    </row>
    <row r="19" spans="1:3" x14ac:dyDescent="0.2">
      <c r="A19">
        <v>18</v>
      </c>
      <c r="B19">
        <v>6624.3080744584304</v>
      </c>
      <c r="C19">
        <v>4405.3007710454503</v>
      </c>
    </row>
    <row r="20" spans="1:3" x14ac:dyDescent="0.2">
      <c r="A20">
        <v>19</v>
      </c>
      <c r="B20">
        <v>6972.7215729097898</v>
      </c>
      <c r="C20">
        <v>4267.0537998421796</v>
      </c>
    </row>
    <row r="21" spans="1:3" x14ac:dyDescent="0.2">
      <c r="A21">
        <v>20</v>
      </c>
      <c r="B21">
        <v>8423.2816297694208</v>
      </c>
      <c r="C21">
        <v>5188.2753597215296</v>
      </c>
    </row>
    <row r="22" spans="1:3" x14ac:dyDescent="0.2">
      <c r="A22">
        <v>21</v>
      </c>
      <c r="B22">
        <v>8445.4214493297004</v>
      </c>
      <c r="C22">
        <v>5538.2181472093598</v>
      </c>
    </row>
    <row r="23" spans="1:3" x14ac:dyDescent="0.2">
      <c r="A23">
        <v>22</v>
      </c>
      <c r="B23">
        <v>9413.1402036785403</v>
      </c>
      <c r="C23">
        <v>6196.1465197939997</v>
      </c>
    </row>
    <row r="24" spans="1:3" x14ac:dyDescent="0.2">
      <c r="A24">
        <v>23</v>
      </c>
      <c r="B24">
        <v>10892.1484720849</v>
      </c>
      <c r="C24">
        <v>7222.5487917134897</v>
      </c>
    </row>
    <row r="25" spans="1:3" x14ac:dyDescent="0.2">
      <c r="A25">
        <v>24</v>
      </c>
      <c r="B25">
        <v>11656.1252409023</v>
      </c>
      <c r="C25">
        <v>7328.5290133311901</v>
      </c>
    </row>
    <row r="26" spans="1:3" x14ac:dyDescent="0.2">
      <c r="A26">
        <v>25</v>
      </c>
      <c r="B26">
        <v>12492.5463677893</v>
      </c>
      <c r="C26">
        <v>7784.9793956847097</v>
      </c>
    </row>
    <row r="27" spans="1:3" x14ac:dyDescent="0.2">
      <c r="A27">
        <v>26</v>
      </c>
      <c r="B27">
        <v>13607.808965197501</v>
      </c>
      <c r="C27">
        <v>8820.6805122685091</v>
      </c>
    </row>
    <row r="28" spans="1:3" x14ac:dyDescent="0.2">
      <c r="A28">
        <v>27</v>
      </c>
      <c r="B28">
        <v>14817.763894257299</v>
      </c>
      <c r="C28">
        <v>9447.1660311577398</v>
      </c>
    </row>
    <row r="29" spans="1:3" x14ac:dyDescent="0.2">
      <c r="A29">
        <v>28</v>
      </c>
      <c r="B29">
        <v>15603.773321237401</v>
      </c>
      <c r="C29">
        <v>10106.8957687855</v>
      </c>
    </row>
    <row r="30" spans="1:3" x14ac:dyDescent="0.2">
      <c r="A30">
        <v>29</v>
      </c>
      <c r="B30">
        <v>17110.877470965799</v>
      </c>
      <c r="C30">
        <v>11104.9199044549</v>
      </c>
    </row>
    <row r="31" spans="1:3" x14ac:dyDescent="0.2">
      <c r="A31">
        <v>30</v>
      </c>
      <c r="B31">
        <v>18251.6459566339</v>
      </c>
      <c r="C31">
        <v>11808.180598708101</v>
      </c>
    </row>
    <row r="32" spans="1:3" x14ac:dyDescent="0.2">
      <c r="A32">
        <v>31</v>
      </c>
      <c r="B32">
        <v>19330.4952474559</v>
      </c>
      <c r="C32">
        <v>12564.4112108229</v>
      </c>
    </row>
    <row r="33" spans="1:3" x14ac:dyDescent="0.2">
      <c r="A33">
        <v>32</v>
      </c>
      <c r="B33">
        <v>20647.5953820793</v>
      </c>
      <c r="C33">
        <v>13251.866371034001</v>
      </c>
    </row>
    <row r="34" spans="1:3" x14ac:dyDescent="0.2">
      <c r="A34">
        <v>33</v>
      </c>
      <c r="B34">
        <v>21790.174740677299</v>
      </c>
      <c r="C34">
        <v>14221.6839605524</v>
      </c>
    </row>
    <row r="35" spans="1:3" x14ac:dyDescent="0.2">
      <c r="A35">
        <v>34</v>
      </c>
      <c r="B35">
        <v>23092.599356708801</v>
      </c>
      <c r="C35">
        <v>14963.278380211301</v>
      </c>
    </row>
    <row r="36" spans="1:3" x14ac:dyDescent="0.2">
      <c r="A36">
        <v>35</v>
      </c>
      <c r="B36">
        <v>24574.626482562398</v>
      </c>
      <c r="C36">
        <v>15954.325220045601</v>
      </c>
    </row>
    <row r="37" spans="1:3" x14ac:dyDescent="0.2">
      <c r="A37">
        <v>36</v>
      </c>
      <c r="B37">
        <v>26287.822888983301</v>
      </c>
      <c r="C37">
        <v>16955.876322350301</v>
      </c>
    </row>
    <row r="38" spans="1:3" x14ac:dyDescent="0.2">
      <c r="A38">
        <v>37</v>
      </c>
      <c r="B38">
        <v>27501.685094343</v>
      </c>
      <c r="C38">
        <v>17857.440820727199</v>
      </c>
    </row>
    <row r="39" spans="1:3" x14ac:dyDescent="0.2">
      <c r="A39">
        <v>38</v>
      </c>
      <c r="B39">
        <v>28968.529287757799</v>
      </c>
      <c r="C39">
        <v>18630.667107814301</v>
      </c>
    </row>
    <row r="40" spans="1:3" x14ac:dyDescent="0.2">
      <c r="A40">
        <v>39</v>
      </c>
      <c r="B40">
        <v>30414.4644532893</v>
      </c>
      <c r="C40">
        <v>19658.606761184499</v>
      </c>
    </row>
    <row r="41" spans="1:3" x14ac:dyDescent="0.2">
      <c r="A41">
        <v>40</v>
      </c>
      <c r="B41">
        <v>31972.0207732011</v>
      </c>
      <c r="C41">
        <v>20583.183148656201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5F01-C28C-6845-BEF8-C1EB33430559}">
  <dimension ref="A1:G20"/>
  <sheetViews>
    <sheetView workbookViewId="0">
      <selection activeCell="J29" sqref="J29"/>
    </sheetView>
  </sheetViews>
  <sheetFormatPr baseColWidth="10" defaultRowHeight="16" x14ac:dyDescent="0.2"/>
  <cols>
    <col min="2" max="2" width="14" customWidth="1"/>
    <col min="3" max="3" width="16.1640625" customWidth="1"/>
    <col min="5" max="5" width="20.1640625" customWidth="1"/>
    <col min="6" max="6" width="19.6640625" customWidth="1"/>
    <col min="7" max="7" width="12.1640625" customWidth="1"/>
  </cols>
  <sheetData>
    <row r="1" spans="1:7" x14ac:dyDescent="0.2">
      <c r="A1" t="s">
        <v>7</v>
      </c>
      <c r="B1" t="s">
        <v>8</v>
      </c>
      <c r="C1" t="s">
        <v>9</v>
      </c>
      <c r="E1" t="s">
        <v>10</v>
      </c>
    </row>
    <row r="2" spans="1:7" x14ac:dyDescent="0.2">
      <c r="A2">
        <v>0.1</v>
      </c>
      <c r="B2" s="2">
        <f>F$5 + (F$9 * A2)</f>
        <v>5.743144825477394</v>
      </c>
      <c r="C2" s="2">
        <f>F$5+F$9*(A2)+1/2*(-9.81)*(A2^2)</f>
        <v>5.6940948254773938</v>
      </c>
      <c r="E2" t="s">
        <v>11</v>
      </c>
      <c r="F2">
        <v>42</v>
      </c>
      <c r="G2" t="s">
        <v>16</v>
      </c>
    </row>
    <row r="3" spans="1:7" x14ac:dyDescent="0.2">
      <c r="A3">
        <v>0.2</v>
      </c>
      <c r="B3" s="2">
        <f t="shared" ref="B3:B20" si="0">F$5 + (F$9 * A3)</f>
        <v>6.486289650954788</v>
      </c>
      <c r="C3" s="2">
        <f t="shared" ref="C3:C20" si="1">F$5+F$9*(A3)+1/2*(-9.81)*(A3^2)</f>
        <v>6.2900896509547879</v>
      </c>
      <c r="E3" t="s">
        <v>12</v>
      </c>
      <c r="F3">
        <v>10</v>
      </c>
      <c r="G3" t="s">
        <v>15</v>
      </c>
    </row>
    <row r="4" spans="1:7" x14ac:dyDescent="0.2">
      <c r="A4">
        <v>0.3</v>
      </c>
      <c r="B4" s="2">
        <f t="shared" si="0"/>
        <v>7.2294344764321821</v>
      </c>
      <c r="C4" s="2">
        <f t="shared" si="1"/>
        <v>6.7879844764321824</v>
      </c>
      <c r="E4" t="s">
        <v>13</v>
      </c>
      <c r="F4">
        <v>-9.81</v>
      </c>
      <c r="G4" t="s">
        <v>14</v>
      </c>
    </row>
    <row r="5" spans="1:7" x14ac:dyDescent="0.2">
      <c r="A5">
        <v>0.4</v>
      </c>
      <c r="B5" s="2">
        <f t="shared" si="0"/>
        <v>7.972579301909577</v>
      </c>
      <c r="C5" s="2">
        <f t="shared" si="1"/>
        <v>7.1877793019095773</v>
      </c>
      <c r="E5" t="s">
        <v>20</v>
      </c>
      <c r="F5">
        <v>5</v>
      </c>
      <c r="G5" t="s">
        <v>21</v>
      </c>
    </row>
    <row r="6" spans="1:7" x14ac:dyDescent="0.2">
      <c r="A6">
        <v>0.5</v>
      </c>
      <c r="B6" s="2">
        <f t="shared" si="0"/>
        <v>8.7157241273869701</v>
      </c>
      <c r="C6" s="2">
        <f t="shared" si="1"/>
        <v>7.4894741273869698</v>
      </c>
    </row>
    <row r="7" spans="1:7" x14ac:dyDescent="0.2">
      <c r="A7">
        <v>0.6</v>
      </c>
      <c r="B7" s="2">
        <f t="shared" si="0"/>
        <v>9.4588689528643641</v>
      </c>
      <c r="C7" s="2">
        <f t="shared" si="1"/>
        <v>7.6930689528643637</v>
      </c>
      <c r="F7" t="s">
        <v>22</v>
      </c>
    </row>
    <row r="8" spans="1:7" x14ac:dyDescent="0.2">
      <c r="A8">
        <v>0.7</v>
      </c>
      <c r="B8" s="2">
        <f t="shared" si="0"/>
        <v>10.202013778341758</v>
      </c>
      <c r="C8" s="2">
        <f t="shared" si="1"/>
        <v>7.7985637783417587</v>
      </c>
      <c r="E8" t="s">
        <v>17</v>
      </c>
    </row>
    <row r="9" spans="1:7" x14ac:dyDescent="0.2">
      <c r="A9">
        <v>0.8</v>
      </c>
      <c r="B9" s="2">
        <f t="shared" si="0"/>
        <v>10.945158603819154</v>
      </c>
      <c r="C9" s="2">
        <f t="shared" si="1"/>
        <v>7.8059586038191533</v>
      </c>
      <c r="E9" t="s">
        <v>18</v>
      </c>
      <c r="F9">
        <f>F3 * COS((RADIANS(F2)))</f>
        <v>7.431448254773942</v>
      </c>
    </row>
    <row r="10" spans="1:7" x14ac:dyDescent="0.2">
      <c r="A10">
        <v>0.9</v>
      </c>
      <c r="B10" s="2">
        <f t="shared" si="0"/>
        <v>11.688303429296548</v>
      </c>
      <c r="C10" s="2">
        <f t="shared" si="1"/>
        <v>7.7152534292965473</v>
      </c>
      <c r="E10" t="s">
        <v>19</v>
      </c>
      <c r="F10">
        <f>F3 * SIN(RADIANS(F2))</f>
        <v>6.6913060635885824</v>
      </c>
    </row>
    <row r="11" spans="1:7" x14ac:dyDescent="0.2">
      <c r="A11">
        <v>1</v>
      </c>
      <c r="B11" s="2">
        <f t="shared" si="0"/>
        <v>12.431448254773942</v>
      </c>
      <c r="C11" s="2">
        <f t="shared" si="1"/>
        <v>7.5264482547739417</v>
      </c>
    </row>
    <row r="12" spans="1:7" x14ac:dyDescent="0.2">
      <c r="A12">
        <v>1.1000000000000001</v>
      </c>
      <c r="B12" s="2">
        <f t="shared" si="0"/>
        <v>13.174593080251336</v>
      </c>
      <c r="C12" s="2">
        <f t="shared" si="1"/>
        <v>7.2395430802513348</v>
      </c>
    </row>
    <row r="13" spans="1:7" x14ac:dyDescent="0.2">
      <c r="A13">
        <v>1.2</v>
      </c>
      <c r="B13" s="2">
        <f t="shared" si="0"/>
        <v>13.91773790572873</v>
      </c>
      <c r="C13" s="2">
        <f t="shared" si="1"/>
        <v>6.8545379057287299</v>
      </c>
    </row>
    <row r="14" spans="1:7" x14ac:dyDescent="0.2">
      <c r="A14">
        <v>1.3</v>
      </c>
      <c r="B14" s="2">
        <f t="shared" si="0"/>
        <v>14.660882731206124</v>
      </c>
      <c r="C14" s="2">
        <f t="shared" si="1"/>
        <v>6.3714327312061236</v>
      </c>
    </row>
    <row r="15" spans="1:7" x14ac:dyDescent="0.2">
      <c r="A15">
        <v>1.4</v>
      </c>
      <c r="B15" s="2">
        <f t="shared" si="0"/>
        <v>15.404027556683518</v>
      </c>
      <c r="C15" s="2">
        <f t="shared" si="1"/>
        <v>5.7902275566835186</v>
      </c>
    </row>
    <row r="16" spans="1:7" x14ac:dyDescent="0.2">
      <c r="A16">
        <v>1.5</v>
      </c>
      <c r="B16" s="2">
        <f t="shared" si="0"/>
        <v>16.147172382160914</v>
      </c>
      <c r="C16" s="2">
        <f t="shared" si="1"/>
        <v>5.1109223821609131</v>
      </c>
    </row>
    <row r="17" spans="1:3" x14ac:dyDescent="0.2">
      <c r="A17">
        <v>1.6</v>
      </c>
      <c r="B17" s="2">
        <f t="shared" si="0"/>
        <v>16.890317207638308</v>
      </c>
      <c r="C17" s="2">
        <f t="shared" si="1"/>
        <v>4.3335172076383053</v>
      </c>
    </row>
    <row r="18" spans="1:3" x14ac:dyDescent="0.2">
      <c r="A18">
        <v>1.7</v>
      </c>
      <c r="B18" s="2">
        <f t="shared" si="0"/>
        <v>17.633462033115702</v>
      </c>
      <c r="C18" s="2">
        <f t="shared" si="1"/>
        <v>3.4580120331157023</v>
      </c>
    </row>
    <row r="19" spans="1:3" x14ac:dyDescent="0.2">
      <c r="A19">
        <v>1.8</v>
      </c>
      <c r="B19" s="2">
        <f t="shared" si="0"/>
        <v>18.376606858593096</v>
      </c>
      <c r="C19" s="2">
        <f t="shared" si="1"/>
        <v>2.4844068585930934</v>
      </c>
    </row>
    <row r="20" spans="1:3" x14ac:dyDescent="0.2">
      <c r="A20">
        <v>1.9</v>
      </c>
      <c r="B20" s="2">
        <f t="shared" si="0"/>
        <v>19.11975168407049</v>
      </c>
      <c r="C20" s="2">
        <f t="shared" si="1"/>
        <v>1.4127016840704911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1</vt:lpstr>
      <vt:lpstr>Practice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2022-10-12T17:09:45Z</dcterms:created>
  <dcterms:modified xsi:type="dcterms:W3CDTF">2022-10-14T18:14:41Z</dcterms:modified>
</cp:coreProperties>
</file>