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acabella/Documents/EF141/Module 3/"/>
    </mc:Choice>
  </mc:AlternateContent>
  <xr:revisionPtr revIDLastSave="0" documentId="13_ncr:1_{57062BB3-78E0-C44F-A92B-2EBBBC6902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rticle in Freef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2" i="1"/>
  <c r="J7" i="1"/>
</calcChain>
</file>

<file path=xl/sharedStrings.xml><?xml version="1.0" encoding="utf-8"?>
<sst xmlns="http://schemas.openxmlformats.org/spreadsheetml/2006/main" count="14" uniqueCount="14">
  <si>
    <t>Time (s)</t>
  </si>
  <si>
    <t>Velocity (m/s)</t>
  </si>
  <si>
    <t>Re</t>
  </si>
  <si>
    <t>Type 1 Drag [N]</t>
  </si>
  <si>
    <t>Type 2 Drag [N]</t>
  </si>
  <si>
    <t>Drag Force [N]</t>
  </si>
  <si>
    <t>Net Force [N]</t>
  </si>
  <si>
    <t>Constants</t>
  </si>
  <si>
    <t>eta</t>
  </si>
  <si>
    <t>rho</t>
  </si>
  <si>
    <t>Drag coefficient (Cd)</t>
  </si>
  <si>
    <t>weight (W) [N]</t>
  </si>
  <si>
    <t>radius (r) [m]</t>
  </si>
  <si>
    <t>cross-sectional area A [m^2]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</si>
</sst>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12.6640625" bestFit="1" customWidth="1"/>
    <col min="3" max="3" width="12.1640625" bestFit="1" customWidth="1"/>
    <col min="4" max="5" width="14.5" customWidth="1"/>
    <col min="6" max="6" width="13.6640625" customWidth="1"/>
    <col min="7" max="8" width="12.83203125" customWidth="1"/>
    <col min="9" max="9" width="26.33203125" customWidth="1"/>
    <col min="10" max="10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 x14ac:dyDescent="0.2">
      <c r="A2">
        <v>0</v>
      </c>
      <c r="B2">
        <v>0</v>
      </c>
      <c r="C2">
        <v>0</v>
      </c>
      <c r="D2" s="1">
        <f>-6*PI()*J$6*J$2*B2</f>
        <v>0</v>
      </c>
      <c r="E2" s="1">
        <f>0.5*J$4*J$3*J$7*B2^2</f>
        <v>0</v>
      </c>
      <c r="F2" s="1">
        <f>IF(C2&gt;2, D2,E2)</f>
        <v>0</v>
      </c>
      <c r="G2" s="1">
        <f>D2 - J$5</f>
        <v>-3.0819023931715999E-9</v>
      </c>
      <c r="I2" t="s">
        <v>8</v>
      </c>
      <c r="J2">
        <v>1.825E-5</v>
      </c>
    </row>
    <row r="3" spans="1:10" x14ac:dyDescent="0.2">
      <c r="A3">
        <v>0.05</v>
      </c>
      <c r="B3">
        <v>-0.49049999999999999</v>
      </c>
      <c r="C3">
        <v>0.30908219178082003</v>
      </c>
      <c r="D3" s="1">
        <f t="shared" ref="D3:D66" si="0">-6*PI()*J$6*J$2*B3</f>
        <v>8.4367078013072194E-10</v>
      </c>
      <c r="E3" s="1">
        <f t="shared" ref="E3:E66" si="1">0.5*J$4*J$3*J$7*B3^2</f>
        <v>1.0865150577676642E-12</v>
      </c>
      <c r="F3" s="1">
        <f t="shared" ref="F3:F66" si="2">IF(C3&gt;2, D3,E3)</f>
        <v>1.0865150577676642E-12</v>
      </c>
      <c r="G3" s="1">
        <f t="shared" ref="G3:G66" si="3">D3 - J$5</f>
        <v>-2.238231613040878E-9</v>
      </c>
      <c r="I3" t="s">
        <v>9</v>
      </c>
      <c r="J3">
        <v>1.1499999999999999</v>
      </c>
    </row>
    <row r="4" spans="1:10" x14ac:dyDescent="0.2">
      <c r="A4">
        <v>0.1</v>
      </c>
      <c r="B4">
        <v>-0.84672562500000004</v>
      </c>
      <c r="C4">
        <v>0.53355313356164003</v>
      </c>
      <c r="D4" s="1">
        <f t="shared" si="0"/>
        <v>1.4563866842006588E-9</v>
      </c>
      <c r="E4" s="1">
        <f t="shared" si="1"/>
        <v>3.2377486626363071E-12</v>
      </c>
      <c r="F4" s="1">
        <f t="shared" si="2"/>
        <v>3.2377486626363071E-12</v>
      </c>
      <c r="G4" s="1">
        <f t="shared" si="3"/>
        <v>-1.6255157089709411E-9</v>
      </c>
      <c r="I4" t="s">
        <v>10</v>
      </c>
      <c r="J4">
        <v>0.1</v>
      </c>
    </row>
    <row r="5" spans="1:10" x14ac:dyDescent="0.2">
      <c r="A5">
        <v>0.15</v>
      </c>
      <c r="B5">
        <v>-1.1054344851563001</v>
      </c>
      <c r="C5">
        <v>0.69657515502997003</v>
      </c>
      <c r="D5" s="1">
        <f t="shared" si="0"/>
        <v>1.9013716095315366E-9</v>
      </c>
      <c r="E5" s="1">
        <f t="shared" si="1"/>
        <v>5.5185342653294399E-12</v>
      </c>
      <c r="F5" s="1">
        <f t="shared" si="2"/>
        <v>5.5185342653294399E-12</v>
      </c>
      <c r="G5" s="1">
        <f t="shared" si="3"/>
        <v>-1.1805307836400633E-9</v>
      </c>
      <c r="I5" t="s">
        <v>11</v>
      </c>
      <c r="J5">
        <v>3.0819023931715999E-9</v>
      </c>
    </row>
    <row r="6" spans="1:10" x14ac:dyDescent="0.2">
      <c r="A6">
        <v>0.2</v>
      </c>
      <c r="B6">
        <v>-1.2933217948447</v>
      </c>
      <c r="C6">
        <v>0.81496989812133003</v>
      </c>
      <c r="D6" s="1">
        <f t="shared" si="0"/>
        <v>2.2245419115528921E-9</v>
      </c>
      <c r="E6" s="1">
        <f t="shared" si="1"/>
        <v>7.5538945626035911E-12</v>
      </c>
      <c r="F6" s="1">
        <f t="shared" si="2"/>
        <v>7.5538945626035911E-12</v>
      </c>
      <c r="G6" s="1">
        <f t="shared" si="3"/>
        <v>-8.5736048161870777E-10</v>
      </c>
      <c r="I6" t="s">
        <v>12</v>
      </c>
      <c r="J6">
        <v>5.0000000000000004E-6</v>
      </c>
    </row>
    <row r="7" spans="1:10" x14ac:dyDescent="0.2">
      <c r="A7">
        <v>0.25</v>
      </c>
      <c r="B7">
        <v>-1.429774953506</v>
      </c>
      <c r="C7">
        <v>0.90095408029143997</v>
      </c>
      <c r="D7" s="1">
        <f t="shared" si="0"/>
        <v>2.4592443433960729E-9</v>
      </c>
      <c r="E7" s="1">
        <f t="shared" si="1"/>
        <v>9.2319426067348531E-12</v>
      </c>
      <c r="F7" s="1">
        <f t="shared" si="2"/>
        <v>9.2319426067348531E-12</v>
      </c>
      <c r="G7" s="1">
        <f t="shared" si="3"/>
        <v>-6.2265804977552696E-10</v>
      </c>
      <c r="I7" t="s">
        <v>13</v>
      </c>
      <c r="J7" s="1">
        <f>PI()*J6^2</f>
        <v>7.8539816339744834E-11</v>
      </c>
    </row>
    <row r="8" spans="1:10" x14ac:dyDescent="0.2">
      <c r="A8">
        <v>0.3</v>
      </c>
      <c r="B8">
        <v>-1.5288740599837001</v>
      </c>
      <c r="C8">
        <v>0.96340009259248005</v>
      </c>
      <c r="D8" s="1">
        <f t="shared" si="0"/>
        <v>2.629696984522064E-9</v>
      </c>
      <c r="E8" s="1">
        <f t="shared" si="1"/>
        <v>1.0556042993244549E-11</v>
      </c>
      <c r="F8" s="1">
        <f t="shared" si="2"/>
        <v>1.0556042993244549E-11</v>
      </c>
      <c r="G8" s="1">
        <f t="shared" si="3"/>
        <v>-4.5220540864953589E-10</v>
      </c>
    </row>
    <row r="9" spans="1:10" x14ac:dyDescent="0.2">
      <c r="A9">
        <v>0.35</v>
      </c>
      <c r="B9">
        <v>-1.6008447860632</v>
      </c>
      <c r="C9">
        <v>1.0087515090260999</v>
      </c>
      <c r="D9" s="1">
        <f t="shared" si="0"/>
        <v>2.753488215139936E-9</v>
      </c>
      <c r="E9" s="1">
        <f t="shared" si="1"/>
        <v>1.1573272467116936E-11</v>
      </c>
      <c r="F9" s="1">
        <f t="shared" si="2"/>
        <v>1.1573272467116936E-11</v>
      </c>
      <c r="G9" s="1">
        <f t="shared" si="3"/>
        <v>-3.2841417803166388E-10</v>
      </c>
    </row>
    <row r="10" spans="1:10" x14ac:dyDescent="0.2">
      <c r="A10">
        <v>0.4</v>
      </c>
      <c r="B10">
        <v>-2.0729253508543</v>
      </c>
      <c r="C10">
        <v>1.3062269334150001</v>
      </c>
      <c r="D10" s="1">
        <f t="shared" si="0"/>
        <v>3.5654771618919425E-9</v>
      </c>
      <c r="E10" s="1">
        <f t="shared" si="1"/>
        <v>1.9405509580581108E-11</v>
      </c>
      <c r="F10" s="1">
        <f t="shared" si="2"/>
        <v>1.9405509580581108E-11</v>
      </c>
      <c r="G10" s="1">
        <f t="shared" si="3"/>
        <v>4.8357476872034267E-10</v>
      </c>
    </row>
    <row r="11" spans="1:10" x14ac:dyDescent="0.2">
      <c r="A11">
        <v>0.45</v>
      </c>
      <c r="B11">
        <v>-2.5325405231246001</v>
      </c>
      <c r="C11">
        <v>1.5958474529277999</v>
      </c>
      <c r="D11" s="1">
        <f t="shared" si="0"/>
        <v>4.3560253595457653E-9</v>
      </c>
      <c r="E11" s="1">
        <f t="shared" si="1"/>
        <v>2.8964799895500607E-11</v>
      </c>
      <c r="F11" s="1">
        <f t="shared" si="2"/>
        <v>2.8964799895500607E-11</v>
      </c>
      <c r="G11" s="1">
        <f t="shared" si="3"/>
        <v>1.2741229663741654E-9</v>
      </c>
    </row>
    <row r="12" spans="1:10" x14ac:dyDescent="0.2">
      <c r="A12">
        <v>0.5</v>
      </c>
      <c r="B12">
        <v>-2.9769416123341998</v>
      </c>
      <c r="C12">
        <v>1.8758810159913999</v>
      </c>
      <c r="D12" s="1">
        <f t="shared" si="0"/>
        <v>5.1204049999624946E-9</v>
      </c>
      <c r="E12" s="1">
        <f t="shared" si="1"/>
        <v>4.0021960556738159E-11</v>
      </c>
      <c r="F12" s="1">
        <f t="shared" si="2"/>
        <v>4.0021960556738159E-11</v>
      </c>
      <c r="G12" s="1">
        <f t="shared" si="3"/>
        <v>2.0385026067908947E-9</v>
      </c>
    </row>
    <row r="13" spans="1:10" x14ac:dyDescent="0.2">
      <c r="A13">
        <v>0.55000000000000004</v>
      </c>
      <c r="B13">
        <v>-3.4037446837859</v>
      </c>
      <c r="C13">
        <v>2.1448254171802001</v>
      </c>
      <c r="D13" s="1">
        <f t="shared" si="0"/>
        <v>5.8545156630692101E-9</v>
      </c>
      <c r="E13" s="1">
        <f t="shared" si="1"/>
        <v>5.2320474997625742E-11</v>
      </c>
      <c r="F13" s="1">
        <f t="shared" si="2"/>
        <v>5.8545156630692101E-9</v>
      </c>
      <c r="G13" s="1">
        <f t="shared" si="3"/>
        <v>2.7726132698976102E-9</v>
      </c>
    </row>
    <row r="14" spans="1:10" x14ac:dyDescent="0.2">
      <c r="A14">
        <v>0.6</v>
      </c>
      <c r="B14">
        <v>-3.8109740615779999</v>
      </c>
      <c r="C14">
        <v>2.4014357100354999</v>
      </c>
      <c r="D14" s="1">
        <f t="shared" si="0"/>
        <v>6.5549591428938982E-9</v>
      </c>
      <c r="E14" s="1">
        <f t="shared" si="1"/>
        <v>6.5588804014869939E-11</v>
      </c>
      <c r="F14" s="1">
        <f t="shared" si="2"/>
        <v>6.5549591428938982E-9</v>
      </c>
      <c r="G14" s="1">
        <f t="shared" si="3"/>
        <v>3.4730567497222983E-9</v>
      </c>
    </row>
    <row r="15" spans="1:10" x14ac:dyDescent="0.2">
      <c r="A15">
        <v>0.65</v>
      </c>
      <c r="B15">
        <v>-4.1970862378735001</v>
      </c>
      <c r="C15">
        <v>2.6447392731805999</v>
      </c>
      <c r="D15" s="1">
        <f t="shared" si="0"/>
        <v>7.21908057203395E-9</v>
      </c>
      <c r="E15" s="1">
        <f t="shared" si="1"/>
        <v>7.9552441271304093E-11</v>
      </c>
      <c r="F15" s="1">
        <f t="shared" si="2"/>
        <v>7.21908057203395E-9</v>
      </c>
      <c r="G15" s="1">
        <f t="shared" si="3"/>
        <v>4.1371781788623505E-9</v>
      </c>
    </row>
    <row r="16" spans="1:10" x14ac:dyDescent="0.2">
      <c r="A16">
        <v>0.7</v>
      </c>
      <c r="B16">
        <v>-4.5609745952398999</v>
      </c>
      <c r="C16">
        <v>2.8740387860415999</v>
      </c>
      <c r="D16" s="1">
        <f t="shared" si="0"/>
        <v>7.8449765441844042E-9</v>
      </c>
      <c r="E16" s="1">
        <f t="shared" si="1"/>
        <v>9.3944861931551751E-11</v>
      </c>
      <c r="F16" s="1">
        <f t="shared" si="2"/>
        <v>7.8449765441844042E-9</v>
      </c>
      <c r="G16" s="1">
        <f t="shared" si="3"/>
        <v>4.7630741510128039E-9</v>
      </c>
    </row>
    <row r="17" spans="1:7" x14ac:dyDescent="0.2">
      <c r="A17">
        <v>0.75</v>
      </c>
      <c r="B17">
        <v>-4.9019567036950003</v>
      </c>
      <c r="C17">
        <v>3.0889042242462001</v>
      </c>
      <c r="D17" s="1">
        <f t="shared" si="0"/>
        <v>8.4314732647775393E-9</v>
      </c>
      <c r="E17" s="1">
        <f t="shared" si="1"/>
        <v>1.0851672243412475E-10</v>
      </c>
      <c r="F17" s="1">
        <f t="shared" si="2"/>
        <v>8.4314732647775393E-9</v>
      </c>
      <c r="G17" s="1">
        <f t="shared" si="3"/>
        <v>5.349570871605939E-9</v>
      </c>
    </row>
    <row r="18" spans="1:7" x14ac:dyDescent="0.2">
      <c r="A18">
        <v>0.8</v>
      </c>
      <c r="B18">
        <v>-5.2197469758597999</v>
      </c>
      <c r="C18">
        <v>3.289155628624</v>
      </c>
      <c r="D18" s="1">
        <f t="shared" si="0"/>
        <v>8.978079517244881E-9</v>
      </c>
      <c r="E18" s="1">
        <f t="shared" si="1"/>
        <v>1.2304291990991541E-10</v>
      </c>
      <c r="F18" s="1">
        <f t="shared" si="2"/>
        <v>8.978079517244881E-9</v>
      </c>
      <c r="G18" s="1">
        <f t="shared" si="3"/>
        <v>5.8961771240732807E-9</v>
      </c>
    </row>
    <row r="19" spans="1:7" x14ac:dyDescent="0.2">
      <c r="A19">
        <v>0.85</v>
      </c>
      <c r="B19">
        <v>-5.5144180866986003</v>
      </c>
      <c r="C19">
        <v>3.4748387943579999</v>
      </c>
      <c r="D19" s="1">
        <f t="shared" si="0"/>
        <v>9.4849203041222658E-9</v>
      </c>
      <c r="E19" s="1">
        <f t="shared" si="1"/>
        <v>1.3732737097565891E-10</v>
      </c>
      <c r="F19" s="1">
        <f t="shared" si="2"/>
        <v>9.4849203041222658E-9</v>
      </c>
      <c r="G19" s="1">
        <f t="shared" si="3"/>
        <v>6.4030179109506655E-9</v>
      </c>
    </row>
    <row r="20" spans="1:7" x14ac:dyDescent="0.2">
      <c r="A20">
        <v>0.9</v>
      </c>
      <c r="B20">
        <v>-5.7863547875726997</v>
      </c>
      <c r="C20">
        <v>3.6461961675115</v>
      </c>
      <c r="D20" s="1">
        <f t="shared" si="0"/>
        <v>9.9526574062071301E-9</v>
      </c>
      <c r="E20" s="1">
        <f t="shared" si="1"/>
        <v>1.5120558871278342E-10</v>
      </c>
      <c r="F20" s="1">
        <f t="shared" si="2"/>
        <v>9.9526574062071301E-9</v>
      </c>
      <c r="G20" s="1">
        <f t="shared" si="3"/>
        <v>6.8707550130355298E-9</v>
      </c>
    </row>
    <row r="21" spans="1:7" x14ac:dyDescent="0.2">
      <c r="A21">
        <v>0.95</v>
      </c>
      <c r="B21">
        <v>-6.0362036189051</v>
      </c>
      <c r="C21">
        <v>3.8036351571183</v>
      </c>
      <c r="D21" s="1">
        <f t="shared" si="0"/>
        <v>1.0382402887236601E-8</v>
      </c>
      <c r="E21" s="1">
        <f t="shared" si="1"/>
        <v>1.645453026552479E-10</v>
      </c>
      <c r="F21" s="1">
        <f t="shared" si="2"/>
        <v>1.0382402887236601E-8</v>
      </c>
      <c r="G21" s="1">
        <f t="shared" si="3"/>
        <v>7.3005004940650005E-9</v>
      </c>
    </row>
    <row r="22" spans="1:7" x14ac:dyDescent="0.2">
      <c r="A22">
        <v>1</v>
      </c>
      <c r="B22">
        <v>-6.2648216361036999</v>
      </c>
      <c r="C22">
        <v>3.9476958254899999</v>
      </c>
      <c r="D22" s="1">
        <f t="shared" si="0"/>
        <v>1.0775630901348489E-8</v>
      </c>
      <c r="E22" s="1">
        <f t="shared" si="1"/>
        <v>1.7724547135947712E-10</v>
      </c>
      <c r="F22" s="1">
        <f t="shared" si="2"/>
        <v>1.0775630901348489E-8</v>
      </c>
      <c r="G22" s="1">
        <f t="shared" si="3"/>
        <v>7.6937285081768892E-9</v>
      </c>
    </row>
    <row r="23" spans="1:7" x14ac:dyDescent="0.2">
      <c r="A23">
        <v>1.05</v>
      </c>
      <c r="B23">
        <v>-6.4732267070285996</v>
      </c>
      <c r="C23">
        <v>4.0790195688124999</v>
      </c>
      <c r="D23" s="1">
        <f t="shared" si="0"/>
        <v>1.1134092203632708E-8</v>
      </c>
      <c r="E23" s="1">
        <f t="shared" si="1"/>
        <v>1.8923408324825403E-10</v>
      </c>
      <c r="F23" s="1">
        <f t="shared" si="2"/>
        <v>1.1134092203632708E-8</v>
      </c>
      <c r="G23" s="1">
        <f t="shared" si="3"/>
        <v>8.0521898104611076E-9</v>
      </c>
    </row>
    <row r="24" spans="1:7" x14ac:dyDescent="0.2">
      <c r="A24">
        <v>1.1000000000000001</v>
      </c>
      <c r="B24">
        <v>-6.6625513095243996</v>
      </c>
      <c r="C24">
        <v>4.1983200032618999</v>
      </c>
      <c r="D24" s="1">
        <f t="shared" si="0"/>
        <v>1.1459734680871383E-8</v>
      </c>
      <c r="E24" s="1">
        <f t="shared" si="1"/>
        <v>2.0046513892823761E-10</v>
      </c>
      <c r="F24" s="1">
        <f t="shared" si="2"/>
        <v>1.1459734680871383E-8</v>
      </c>
      <c r="G24" s="1">
        <f t="shared" si="3"/>
        <v>8.3778322876997831E-9</v>
      </c>
    </row>
    <row r="25" spans="1:7" x14ac:dyDescent="0.2">
      <c r="A25">
        <v>1.1499999999999999</v>
      </c>
      <c r="B25">
        <v>-6.8340011317440004</v>
      </c>
      <c r="C25">
        <v>4.3063568775372998</v>
      </c>
      <c r="D25" s="1">
        <f t="shared" si="0"/>
        <v>1.1754632143185927E-8</v>
      </c>
      <c r="E25" s="1">
        <f t="shared" si="1"/>
        <v>2.1091517071970795E-10</v>
      </c>
      <c r="F25" s="1">
        <f t="shared" si="2"/>
        <v>1.1754632143185927E-8</v>
      </c>
      <c r="G25" s="1">
        <f t="shared" si="3"/>
        <v>8.6727297500143268E-9</v>
      </c>
    </row>
    <row r="26" spans="1:7" x14ac:dyDescent="0.2">
      <c r="A26">
        <v>1.2</v>
      </c>
      <c r="B26">
        <v>-6.9888192118129</v>
      </c>
      <c r="C26">
        <v>4.4039134759368999</v>
      </c>
      <c r="D26" s="1">
        <f t="shared" si="0"/>
        <v>1.2020922643471492E-8</v>
      </c>
      <c r="E26" s="1">
        <f t="shared" si="1"/>
        <v>2.2057959676157948E-10</v>
      </c>
      <c r="F26" s="1">
        <f t="shared" si="2"/>
        <v>1.2020922643471492E-8</v>
      </c>
      <c r="G26" s="1">
        <f t="shared" si="3"/>
        <v>8.9390202502998915E-9</v>
      </c>
    </row>
    <row r="27" spans="1:7" x14ac:dyDescent="0.2">
      <c r="A27">
        <v>1.25</v>
      </c>
      <c r="B27">
        <v>-7.1282558801146996</v>
      </c>
      <c r="C27">
        <v>4.4917776778805001</v>
      </c>
      <c r="D27" s="1">
        <f t="shared" si="0"/>
        <v>1.226075677746743E-8</v>
      </c>
      <c r="E27" s="1">
        <f t="shared" si="1"/>
        <v>2.2946914002895916E-10</v>
      </c>
      <c r="F27" s="1">
        <f t="shared" si="2"/>
        <v>1.226075677746743E-8</v>
      </c>
      <c r="G27" s="1">
        <f t="shared" si="3"/>
        <v>9.1788543842958294E-9</v>
      </c>
    </row>
    <row r="28" spans="1:7" x14ac:dyDescent="0.2">
      <c r="A28">
        <v>1.3</v>
      </c>
      <c r="B28">
        <v>-7.2535444008881003</v>
      </c>
      <c r="C28">
        <v>4.5707266087788003</v>
      </c>
      <c r="D28" s="1">
        <f t="shared" si="0"/>
        <v>1.2476255786768794E-8</v>
      </c>
      <c r="E28" s="1">
        <f t="shared" si="1"/>
        <v>2.376064762604777E-10</v>
      </c>
      <c r="F28" s="1">
        <f t="shared" si="2"/>
        <v>1.2476255786768794E-8</v>
      </c>
      <c r="G28" s="1">
        <f t="shared" si="3"/>
        <v>9.3943533935971934E-9</v>
      </c>
    </row>
    <row r="29" spans="1:7" x14ac:dyDescent="0.2">
      <c r="A29">
        <v>1.35</v>
      </c>
      <c r="B29">
        <v>-7.3658819488131</v>
      </c>
      <c r="C29">
        <v>4.6415146526767996</v>
      </c>
      <c r="D29" s="1">
        <f t="shared" si="0"/>
        <v>1.2669478838136495E-8</v>
      </c>
      <c r="E29" s="1">
        <f t="shared" si="1"/>
        <v>2.4502321528745214E-10</v>
      </c>
      <c r="F29" s="1">
        <f t="shared" si="2"/>
        <v>1.2669478838136495E-8</v>
      </c>
      <c r="G29" s="1">
        <f t="shared" si="3"/>
        <v>9.5875764449648947E-9</v>
      </c>
    </row>
    <row r="30" spans="1:7" x14ac:dyDescent="0.2">
      <c r="A30">
        <v>1.4</v>
      </c>
      <c r="B30">
        <v>-7.4664153899604004</v>
      </c>
      <c r="C30">
        <v>4.7048644923038001</v>
      </c>
      <c r="D30" s="1">
        <f t="shared" si="0"/>
        <v>1.2842398566417777E-8</v>
      </c>
      <c r="E30" s="1">
        <f t="shared" si="1"/>
        <v>2.5175727087980166E-10</v>
      </c>
      <c r="F30" s="1">
        <f t="shared" si="2"/>
        <v>1.2842398566417777E-8</v>
      </c>
      <c r="G30" s="1">
        <f t="shared" si="3"/>
        <v>9.7604961732461769E-9</v>
      </c>
    </row>
    <row r="31" spans="1:7" x14ac:dyDescent="0.2">
      <c r="A31">
        <v>1.45</v>
      </c>
      <c r="B31">
        <v>-7.5562312487619998</v>
      </c>
      <c r="C31">
        <v>4.7614607868911003</v>
      </c>
      <c r="D31" s="1">
        <f t="shared" si="0"/>
        <v>1.2996883817515139E-8</v>
      </c>
      <c r="E31" s="1">
        <f t="shared" si="1"/>
        <v>2.5785063603699227E-10</v>
      </c>
      <c r="F31" s="1">
        <f t="shared" si="2"/>
        <v>1.2996883817515139E-8</v>
      </c>
      <c r="G31" s="1">
        <f t="shared" si="3"/>
        <v>9.9149814243435388E-9</v>
      </c>
    </row>
    <row r="32" spans="1:7" x14ac:dyDescent="0.2">
      <c r="A32">
        <v>1.5</v>
      </c>
      <c r="B32">
        <v>-7.6363492157152004</v>
      </c>
      <c r="C32">
        <v>4.8119460811356003</v>
      </c>
      <c r="D32" s="1">
        <f t="shared" si="0"/>
        <v>1.3134688481494535E-8</v>
      </c>
      <c r="E32" s="1">
        <f t="shared" si="1"/>
        <v>2.6334755318943589E-10</v>
      </c>
      <c r="F32" s="1">
        <f t="shared" si="2"/>
        <v>1.3134688481494535E-8</v>
      </c>
      <c r="G32" s="1">
        <f t="shared" si="3"/>
        <v>1.0052786088322935E-8</v>
      </c>
    </row>
    <row r="33" spans="1:7" x14ac:dyDescent="0.2">
      <c r="A33">
        <v>1.55</v>
      </c>
      <c r="B33">
        <v>-7.7077185673026998</v>
      </c>
      <c r="C33">
        <v>4.8569185492592002</v>
      </c>
      <c r="D33" s="1">
        <f t="shared" si="0"/>
        <v>1.3257445334769254E-8</v>
      </c>
      <c r="E33" s="1">
        <f t="shared" si="1"/>
        <v>2.6829305067596295E-10</v>
      </c>
      <c r="F33" s="1">
        <f t="shared" si="2"/>
        <v>1.3257445334769254E-8</v>
      </c>
      <c r="G33" s="1">
        <f t="shared" si="3"/>
        <v>1.0175542941597654E-8</v>
      </c>
    </row>
    <row r="34" spans="1:7" x14ac:dyDescent="0.2">
      <c r="A34">
        <v>1.6</v>
      </c>
      <c r="B34">
        <v>-7.7712169151798003</v>
      </c>
      <c r="C34">
        <v>4.8969312068255997</v>
      </c>
      <c r="D34" s="1">
        <f t="shared" si="0"/>
        <v>1.3366663888674424E-8</v>
      </c>
      <c r="E34" s="1">
        <f t="shared" si="1"/>
        <v>2.7273180636499574E-10</v>
      </c>
      <c r="F34" s="1">
        <f t="shared" si="2"/>
        <v>1.3366663888674424E-8</v>
      </c>
      <c r="G34" s="1">
        <f t="shared" si="3"/>
        <v>1.0284761495502823E-8</v>
      </c>
    </row>
    <row r="35" spans="1:7" x14ac:dyDescent="0.2">
      <c r="A35">
        <v>1.65</v>
      </c>
      <c r="B35">
        <v>-7.8276507639661004</v>
      </c>
      <c r="C35">
        <v>4.9324922622251997</v>
      </c>
      <c r="D35" s="1">
        <f t="shared" si="0"/>
        <v>1.3463731348880982E-8</v>
      </c>
      <c r="E35" s="1">
        <f t="shared" si="1"/>
        <v>2.7670729457931033E-10</v>
      </c>
      <c r="F35" s="1">
        <f t="shared" si="2"/>
        <v>1.3463731348880982E-8</v>
      </c>
      <c r="G35" s="1">
        <f t="shared" si="3"/>
        <v>1.0381828955709382E-8</v>
      </c>
    </row>
    <row r="36" spans="1:7" x14ac:dyDescent="0.2">
      <c r="A36">
        <v>1.7</v>
      </c>
      <c r="B36">
        <v>-7.8777574267472996</v>
      </c>
      <c r="C36">
        <v>4.9640663237037996</v>
      </c>
      <c r="D36" s="1">
        <f t="shared" si="0"/>
        <v>1.3549915910100883E-8</v>
      </c>
      <c r="E36" s="1">
        <f t="shared" si="1"/>
        <v>2.8026117190979089E-10</v>
      </c>
      <c r="F36" s="1">
        <f t="shared" si="2"/>
        <v>1.3549915910100883E-8</v>
      </c>
      <c r="G36" s="1">
        <f t="shared" si="3"/>
        <v>1.0468013516929283E-8</v>
      </c>
    </row>
    <row r="37" spans="1:7" x14ac:dyDescent="0.2">
      <c r="A37">
        <v>1.75</v>
      </c>
      <c r="B37">
        <v>-7.9222079180855998</v>
      </c>
      <c r="C37">
        <v>4.9920762223553004</v>
      </c>
      <c r="D37" s="1">
        <f t="shared" si="0"/>
        <v>1.3626371732128564E-8</v>
      </c>
      <c r="E37" s="1">
        <f t="shared" si="1"/>
        <v>2.8343285967055639E-10</v>
      </c>
      <c r="F37" s="1">
        <f t="shared" si="2"/>
        <v>1.3626371732128564E-8</v>
      </c>
      <c r="G37" s="1">
        <f t="shared" si="3"/>
        <v>1.0544469338956963E-8</v>
      </c>
    </row>
    <row r="38" spans="1:7" x14ac:dyDescent="0.2">
      <c r="A38">
        <v>1.8</v>
      </c>
      <c r="B38">
        <v>-7.9616105115732001</v>
      </c>
      <c r="C38">
        <v>5.0169052538679999</v>
      </c>
      <c r="D38" s="1">
        <f t="shared" si="0"/>
        <v>1.3694145058911148E-8</v>
      </c>
      <c r="E38" s="1">
        <f t="shared" si="1"/>
        <v>2.8625928455534355E-10</v>
      </c>
      <c r="F38" s="1">
        <f t="shared" si="2"/>
        <v>1.3694145058911148E-8</v>
      </c>
      <c r="G38" s="1">
        <f t="shared" si="3"/>
        <v>1.0612242665739548E-8</v>
      </c>
    </row>
    <row r="39" spans="1:7" x14ac:dyDescent="0.2">
      <c r="A39">
        <v>1.85</v>
      </c>
      <c r="B39">
        <v>-7.9965147101438996</v>
      </c>
      <c r="C39">
        <v>5.0388996803646</v>
      </c>
      <c r="D39" s="1">
        <f t="shared" si="0"/>
        <v>1.3754181047571657E-8</v>
      </c>
      <c r="E39" s="1">
        <f t="shared" si="1"/>
        <v>2.8877474368452637E-10</v>
      </c>
      <c r="F39" s="1">
        <f t="shared" si="2"/>
        <v>1.3754181047571657E-8</v>
      </c>
      <c r="G39" s="1">
        <f t="shared" si="3"/>
        <v>1.0672278654400056E-8</v>
      </c>
    </row>
    <row r="40" spans="1:7" x14ac:dyDescent="0.2">
      <c r="A40">
        <v>1.9</v>
      </c>
      <c r="B40">
        <v>-8.0274154311690005</v>
      </c>
      <c r="C40">
        <v>5.0583713675858997</v>
      </c>
      <c r="D40" s="1">
        <f t="shared" si="0"/>
        <v>1.3807330966865946E-8</v>
      </c>
      <c r="E40" s="1">
        <f t="shared" si="1"/>
        <v>2.910108651065728E-10</v>
      </c>
      <c r="F40" s="1">
        <f t="shared" si="2"/>
        <v>1.3807330966865946E-8</v>
      </c>
      <c r="G40" s="1">
        <f t="shared" si="3"/>
        <v>1.0725428573694346E-8</v>
      </c>
    </row>
    <row r="41" spans="1:7" x14ac:dyDescent="0.2">
      <c r="A41">
        <v>1.95</v>
      </c>
      <c r="B41">
        <v>-8.0547572544173995</v>
      </c>
      <c r="C41">
        <v>5.0756004616877002</v>
      </c>
      <c r="D41" s="1">
        <f t="shared" si="0"/>
        <v>1.3854359503767421E-8</v>
      </c>
      <c r="E41" s="1">
        <f t="shared" si="1"/>
        <v>2.9299663955712067E-10</v>
      </c>
      <c r="F41" s="1">
        <f t="shared" si="2"/>
        <v>1.3854359503767421E-8</v>
      </c>
      <c r="G41" s="1">
        <f t="shared" si="3"/>
        <v>1.077245711059582E-8</v>
      </c>
    </row>
    <row r="42" spans="1:7" x14ac:dyDescent="0.2">
      <c r="A42">
        <v>2</v>
      </c>
      <c r="B42">
        <v>-8.0789386194691009</v>
      </c>
      <c r="C42">
        <v>5.0908380341859996</v>
      </c>
      <c r="D42" s="1">
        <f t="shared" si="0"/>
        <v>1.3895951983110527E-8</v>
      </c>
      <c r="E42" s="1">
        <f t="shared" si="1"/>
        <v>2.9475850365350649E-10</v>
      </c>
      <c r="F42" s="1">
        <f t="shared" si="2"/>
        <v>1.3895951983110527E-8</v>
      </c>
      <c r="G42" s="1">
        <f t="shared" si="3"/>
        <v>1.0814049589938927E-8</v>
      </c>
    </row>
    <row r="43" spans="1:7" x14ac:dyDescent="0.2">
      <c r="A43">
        <v>2.0499999999999998</v>
      </c>
      <c r="B43">
        <v>-8.1003158907208004</v>
      </c>
      <c r="C43">
        <v>5.1043086434678999</v>
      </c>
      <c r="D43" s="1">
        <f t="shared" si="0"/>
        <v>1.3932721359489707E-8</v>
      </c>
      <c r="E43" s="1">
        <f t="shared" si="1"/>
        <v>2.9632045859280484E-10</v>
      </c>
      <c r="F43" s="1">
        <f t="shared" si="2"/>
        <v>1.3932721359489707E-8</v>
      </c>
      <c r="G43" s="1">
        <f t="shared" si="3"/>
        <v>1.0850818966318106E-8</v>
      </c>
    </row>
    <row r="44" spans="1:7" x14ac:dyDescent="0.2">
      <c r="A44">
        <v>2.1</v>
      </c>
      <c r="B44">
        <v>-8.1192072334778</v>
      </c>
      <c r="C44">
        <v>5.1162127772600003</v>
      </c>
      <c r="D44" s="1">
        <f t="shared" si="0"/>
        <v>1.3965214884222663E-8</v>
      </c>
      <c r="E44" s="1">
        <f t="shared" si="1"/>
        <v>2.9770421178267204E-10</v>
      </c>
      <c r="F44" s="1">
        <f t="shared" si="2"/>
        <v>1.3965214884222663E-8</v>
      </c>
      <c r="G44" s="1">
        <f t="shared" si="3"/>
        <v>1.0883312491051063E-8</v>
      </c>
    </row>
    <row r="45" spans="1:7" x14ac:dyDescent="0.2">
      <c r="A45">
        <v>2.15</v>
      </c>
      <c r="B45">
        <v>-8.1358962646328994</v>
      </c>
      <c r="C45">
        <v>5.1267291530563996</v>
      </c>
      <c r="D45" s="1">
        <f t="shared" si="0"/>
        <v>1.3993920384598298E-8</v>
      </c>
      <c r="E45" s="1">
        <f t="shared" si="1"/>
        <v>2.9892933167195658E-10</v>
      </c>
      <c r="F45" s="1">
        <f t="shared" si="2"/>
        <v>1.3993920384598298E-8</v>
      </c>
      <c r="G45" s="1">
        <f t="shared" si="3"/>
        <v>1.0912017991426698E-8</v>
      </c>
    </row>
    <row r="46" spans="1:7" x14ac:dyDescent="0.2">
      <c r="A46">
        <v>2.2000000000000002</v>
      </c>
      <c r="B46">
        <v>-8.1506354569254</v>
      </c>
      <c r="C46">
        <v>5.1360168632681003</v>
      </c>
      <c r="D46" s="1">
        <f t="shared" si="0"/>
        <v>1.4019272119277014E-8</v>
      </c>
      <c r="E46" s="1">
        <f t="shared" si="1"/>
        <v>3.0001340839729375E-10</v>
      </c>
      <c r="F46" s="1">
        <f t="shared" si="2"/>
        <v>1.4019272119277014E-8</v>
      </c>
      <c r="G46" s="1">
        <f t="shared" si="3"/>
        <v>1.0937369726105414E-8</v>
      </c>
    </row>
    <row r="47" spans="1:7" x14ac:dyDescent="0.2">
      <c r="A47">
        <v>2.25</v>
      </c>
      <c r="B47">
        <v>-8.1636492875227002</v>
      </c>
      <c r="C47">
        <v>5.1442173592609004</v>
      </c>
      <c r="D47" s="1">
        <f t="shared" si="0"/>
        <v>1.4041656193920263E-8</v>
      </c>
      <c r="E47" s="1">
        <f t="shared" si="1"/>
        <v>3.0097221477307359E-10</v>
      </c>
      <c r="F47" s="1">
        <f t="shared" si="2"/>
        <v>1.4041656193920263E-8</v>
      </c>
      <c r="G47" s="1">
        <f t="shared" si="3"/>
        <v>1.0959753800748662E-8</v>
      </c>
    </row>
    <row r="48" spans="1:7" x14ac:dyDescent="0.2">
      <c r="A48">
        <v>2.2999999999999998</v>
      </c>
      <c r="B48">
        <v>-8.1751371303782001</v>
      </c>
      <c r="C48">
        <v>5.1514562739369003</v>
      </c>
      <c r="D48" s="1">
        <f t="shared" si="0"/>
        <v>1.4061415536109699E-8</v>
      </c>
      <c r="E48" s="1">
        <f t="shared" si="1"/>
        <v>3.0181986368302829E-10</v>
      </c>
      <c r="F48" s="1">
        <f t="shared" si="2"/>
        <v>1.4061415536109699E-8</v>
      </c>
      <c r="G48" s="1">
        <f t="shared" si="3"/>
        <v>1.0979513142938099E-8</v>
      </c>
    </row>
    <row r="49" spans="1:7" x14ac:dyDescent="0.2">
      <c r="A49">
        <v>2.35</v>
      </c>
      <c r="B49">
        <v>-8.1852758980933995</v>
      </c>
      <c r="C49">
        <v>5.1578450864698002</v>
      </c>
      <c r="D49" s="1">
        <f t="shared" si="0"/>
        <v>1.407885443940806E-8</v>
      </c>
      <c r="E49" s="1">
        <f t="shared" si="1"/>
        <v>3.0256895913926909E-10</v>
      </c>
      <c r="F49" s="1">
        <f t="shared" si="2"/>
        <v>1.407885443940806E-8</v>
      </c>
      <c r="G49" s="1">
        <f t="shared" si="3"/>
        <v>1.099695204623646E-8</v>
      </c>
    </row>
    <row r="50" spans="1:7" x14ac:dyDescent="0.2">
      <c r="A50">
        <v>2.4</v>
      </c>
      <c r="B50">
        <v>-8.1942224433615998</v>
      </c>
      <c r="C50">
        <v>5.1634826355429002</v>
      </c>
      <c r="D50" s="1">
        <f t="shared" si="0"/>
        <v>1.4094242693895109E-8</v>
      </c>
      <c r="E50" s="1">
        <f t="shared" si="1"/>
        <v>3.0323073921272975E-10</v>
      </c>
      <c r="F50" s="1">
        <f t="shared" si="2"/>
        <v>1.4094242693895109E-8</v>
      </c>
      <c r="G50" s="1">
        <f t="shared" si="3"/>
        <v>1.1012340300723509E-8</v>
      </c>
    </row>
    <row r="51" spans="1:7" x14ac:dyDescent="0.2">
      <c r="A51">
        <v>2.4500000000000002</v>
      </c>
      <c r="B51">
        <v>-8.2021157329304</v>
      </c>
      <c r="C51">
        <v>5.1684564892438001</v>
      </c>
      <c r="D51" s="1">
        <f t="shared" si="0"/>
        <v>1.4107819325430905E-8</v>
      </c>
      <c r="E51" s="1">
        <f t="shared" si="1"/>
        <v>3.0381520975667769E-10</v>
      </c>
      <c r="F51" s="1">
        <f t="shared" si="2"/>
        <v>1.4107819325430905E-8</v>
      </c>
      <c r="G51" s="1">
        <f t="shared" si="3"/>
        <v>1.1025916932259305E-8</v>
      </c>
    </row>
    <row r="52" spans="1:7" x14ac:dyDescent="0.2">
      <c r="A52">
        <v>2.5</v>
      </c>
      <c r="B52">
        <v>-8.2090788087375994</v>
      </c>
      <c r="C52">
        <v>5.1728441808483998</v>
      </c>
      <c r="D52" s="1">
        <f t="shared" si="0"/>
        <v>1.4119795968852656E-8</v>
      </c>
      <c r="E52" s="1">
        <f t="shared" si="1"/>
        <v>3.0433126838435609E-10</v>
      </c>
      <c r="F52" s="1">
        <f t="shared" si="2"/>
        <v>1.4119795968852656E-8</v>
      </c>
      <c r="G52" s="1">
        <f t="shared" si="3"/>
        <v>1.1037893575681056E-8</v>
      </c>
    </row>
    <row r="53" spans="1:7" x14ac:dyDescent="0.2">
      <c r="A53">
        <v>2.5499999999999998</v>
      </c>
      <c r="B53">
        <v>-8.2152205517297006</v>
      </c>
      <c r="C53">
        <v>5.1767143202680002</v>
      </c>
      <c r="D53" s="1">
        <f t="shared" si="0"/>
        <v>1.4130359901781317E-8</v>
      </c>
      <c r="E53" s="1">
        <f t="shared" si="1"/>
        <v>3.0478681855871873E-10</v>
      </c>
      <c r="F53" s="1">
        <f t="shared" si="2"/>
        <v>1.4130359901781317E-8</v>
      </c>
      <c r="G53" s="1">
        <f t="shared" si="3"/>
        <v>1.1048457508609717E-8</v>
      </c>
    </row>
    <row r="54" spans="1:7" x14ac:dyDescent="0.2">
      <c r="A54">
        <v>2.6</v>
      </c>
      <c r="B54">
        <v>-8.2206372641010006</v>
      </c>
      <c r="C54">
        <v>5.1801275910772997</v>
      </c>
      <c r="D54" s="1">
        <f t="shared" si="0"/>
        <v>1.4139676766107594E-8</v>
      </c>
      <c r="E54" s="1">
        <f t="shared" si="1"/>
        <v>3.0518887393762166E-10</v>
      </c>
      <c r="F54" s="1">
        <f t="shared" si="2"/>
        <v>1.4139676766107594E-8</v>
      </c>
      <c r="G54" s="1">
        <f t="shared" si="3"/>
        <v>1.1057774372935993E-8</v>
      </c>
    </row>
    <row r="55" spans="1:7" x14ac:dyDescent="0.2">
      <c r="A55">
        <v>2.65</v>
      </c>
      <c r="B55">
        <v>-8.2254140854627007</v>
      </c>
      <c r="C55">
        <v>5.1831376428942999</v>
      </c>
      <c r="D55" s="1">
        <f t="shared" si="0"/>
        <v>1.4147893003833935E-8</v>
      </c>
      <c r="E55" s="1">
        <f t="shared" si="1"/>
        <v>3.0554365331588603E-10</v>
      </c>
      <c r="F55" s="1">
        <f t="shared" si="2"/>
        <v>1.4147893003833935E-8</v>
      </c>
      <c r="G55" s="1">
        <f t="shared" si="3"/>
        <v>1.1065990610662335E-8</v>
      </c>
    </row>
    <row r="56" spans="1:7" x14ac:dyDescent="0.2">
      <c r="A56">
        <v>2.7</v>
      </c>
      <c r="B56">
        <v>-8.2296262579069008</v>
      </c>
      <c r="C56">
        <v>5.1857918885440997</v>
      </c>
      <c r="D56" s="1">
        <f t="shared" si="0"/>
        <v>1.4155138033012414E-8</v>
      </c>
      <c r="E56" s="1">
        <f t="shared" si="1"/>
        <v>3.0585666663673959E-10</v>
      </c>
      <c r="F56" s="1">
        <f t="shared" si="2"/>
        <v>1.4155138033012414E-8</v>
      </c>
      <c r="G56" s="1">
        <f t="shared" si="3"/>
        <v>1.1073235639840813E-8</v>
      </c>
    </row>
    <row r="57" spans="1:7" x14ac:dyDescent="0.2">
      <c r="A57">
        <v>2.75</v>
      </c>
      <c r="B57">
        <v>-8.2333402541785006</v>
      </c>
      <c r="C57">
        <v>5.1881322149617999</v>
      </c>
      <c r="D57" s="1">
        <f t="shared" si="0"/>
        <v>1.4161526188225182E-8</v>
      </c>
      <c r="E57" s="1">
        <f t="shared" si="1"/>
        <v>3.0613279262565074E-10</v>
      </c>
      <c r="F57" s="1">
        <f t="shared" si="2"/>
        <v>1.4161526188225182E-8</v>
      </c>
      <c r="G57" s="1">
        <f t="shared" si="3"/>
        <v>1.1079623795053582E-8</v>
      </c>
    </row>
    <row r="58" spans="1:7" x14ac:dyDescent="0.2">
      <c r="A58">
        <v>2.8</v>
      </c>
      <c r="B58">
        <v>-8.2366147822895002</v>
      </c>
      <c r="C58">
        <v>5.1901956162372</v>
      </c>
      <c r="D58" s="1">
        <f t="shared" si="0"/>
        <v>1.4167158448543158E-8</v>
      </c>
      <c r="E58" s="1">
        <f t="shared" si="1"/>
        <v>3.063763486423616E-10</v>
      </c>
      <c r="F58" s="1">
        <f t="shared" si="2"/>
        <v>1.4167158448543158E-8</v>
      </c>
      <c r="G58" s="1">
        <f t="shared" si="3"/>
        <v>1.1085256055371558E-8</v>
      </c>
    </row>
    <row r="59" spans="1:7" x14ac:dyDescent="0.2">
      <c r="A59">
        <v>2.85</v>
      </c>
      <c r="B59">
        <v>-8.2395016789606998</v>
      </c>
      <c r="C59">
        <v>5.1920147566054</v>
      </c>
      <c r="D59" s="1">
        <f t="shared" si="0"/>
        <v>1.4172123974265376E-8</v>
      </c>
      <c r="E59" s="1">
        <f t="shared" si="1"/>
        <v>3.0659115336177753E-10</v>
      </c>
      <c r="F59" s="1">
        <f t="shared" si="2"/>
        <v>1.4172123974265376E-8</v>
      </c>
      <c r="G59" s="1">
        <f t="shared" si="3"/>
        <v>1.1090221581093776E-8</v>
      </c>
    </row>
    <row r="60" spans="1:7" x14ac:dyDescent="0.2">
      <c r="A60">
        <v>2.9</v>
      </c>
      <c r="B60">
        <v>-8.242046703303</v>
      </c>
      <c r="C60">
        <v>5.1936184705745001</v>
      </c>
      <c r="D60" s="1">
        <f t="shared" si="0"/>
        <v>1.4176501472068271E-8</v>
      </c>
      <c r="E60" s="1">
        <f t="shared" si="1"/>
        <v>3.0678058288941777E-10</v>
      </c>
      <c r="F60" s="1">
        <f t="shared" si="2"/>
        <v>1.4176501472068271E-8</v>
      </c>
      <c r="G60" s="1">
        <f t="shared" si="3"/>
        <v>1.1094599078896671E-8</v>
      </c>
    </row>
    <row r="61" spans="1:7" x14ac:dyDescent="0.2">
      <c r="A61">
        <v>2.95</v>
      </c>
      <c r="B61">
        <v>-8.2442902411883008</v>
      </c>
      <c r="C61">
        <v>5.1950322067762</v>
      </c>
      <c r="D61" s="1">
        <f t="shared" si="0"/>
        <v>1.4180360406539105E-8</v>
      </c>
      <c r="E61" s="1">
        <f t="shared" si="1"/>
        <v>3.0694762089860229E-10</v>
      </c>
      <c r="F61" s="1">
        <f t="shared" si="2"/>
        <v>1.4180360406539105E-8</v>
      </c>
      <c r="G61" s="1">
        <f t="shared" si="3"/>
        <v>1.1098458013367505E-8</v>
      </c>
    </row>
    <row r="62" spans="1:7" x14ac:dyDescent="0.2">
      <c r="A62">
        <v>3</v>
      </c>
      <c r="B62">
        <v>-8.2462679298251995</v>
      </c>
      <c r="C62">
        <v>5.1962784215336999</v>
      </c>
      <c r="D62" s="1">
        <f t="shared" si="0"/>
        <v>1.4183762074459897E-8</v>
      </c>
      <c r="E62" s="1">
        <f t="shared" si="1"/>
        <v>3.0709490334868275E-10</v>
      </c>
      <c r="F62" s="1">
        <f t="shared" si="2"/>
        <v>1.4183762074459897E-8</v>
      </c>
      <c r="G62" s="1">
        <f t="shared" si="3"/>
        <v>1.1101859681288297E-8</v>
      </c>
    </row>
    <row r="63" spans="1:7" x14ac:dyDescent="0.2">
      <c r="A63">
        <v>3.05</v>
      </c>
      <c r="B63">
        <v>-8.2480112111625008</v>
      </c>
      <c r="C63">
        <v>5.1973769275819004</v>
      </c>
      <c r="D63" s="1">
        <f t="shared" si="0"/>
        <v>1.4186760556673614E-8</v>
      </c>
      <c r="E63" s="1">
        <f t="shared" si="1"/>
        <v>3.0722475830993203E-10</v>
      </c>
      <c r="F63" s="1">
        <f t="shared" si="2"/>
        <v>1.4186760556673614E-8</v>
      </c>
      <c r="G63" s="1">
        <f t="shared" si="3"/>
        <v>1.1104858163502014E-8</v>
      </c>
    </row>
    <row r="64" spans="1:7" x14ac:dyDescent="0.2">
      <c r="A64">
        <v>3.1</v>
      </c>
      <c r="B64">
        <v>-8.2495478219101006</v>
      </c>
      <c r="C64">
        <v>5.1983452028475003</v>
      </c>
      <c r="D64" s="1">
        <f t="shared" si="0"/>
        <v>1.4189403560930872E-8</v>
      </c>
      <c r="E64" s="1">
        <f t="shared" si="1"/>
        <v>3.0733924138429867E-10</v>
      </c>
      <c r="F64" s="1">
        <f t="shared" si="2"/>
        <v>1.4189403560930872E-8</v>
      </c>
      <c r="G64" s="1">
        <f t="shared" si="3"/>
        <v>1.1107501167759272E-8</v>
      </c>
    </row>
    <row r="65" spans="1:7" x14ac:dyDescent="0.2">
      <c r="A65">
        <v>3.15</v>
      </c>
      <c r="B65">
        <v>-8.2509022271859003</v>
      </c>
      <c r="C65">
        <v>5.1991986637062002</v>
      </c>
      <c r="D65" s="1">
        <f t="shared" si="0"/>
        <v>1.419173316777215E-8</v>
      </c>
      <c r="E65" s="1">
        <f t="shared" si="1"/>
        <v>3.0744016717314873E-10</v>
      </c>
      <c r="F65" s="1">
        <f t="shared" si="2"/>
        <v>1.419173316777215E-8</v>
      </c>
      <c r="G65" s="1">
        <f t="shared" si="3"/>
        <v>1.110983077460055E-8</v>
      </c>
    </row>
    <row r="66" spans="1:7" x14ac:dyDescent="0.2">
      <c r="A66">
        <v>3.2</v>
      </c>
      <c r="B66">
        <v>-8.2520960040797995</v>
      </c>
      <c r="C66">
        <v>5.1999509066804004</v>
      </c>
      <c r="D66" s="1">
        <f t="shared" si="0"/>
        <v>1.4193786490266295E-8</v>
      </c>
      <c r="E66" s="1">
        <f t="shared" si="1"/>
        <v>3.0752913720536892E-10</v>
      </c>
      <c r="F66" s="1">
        <f t="shared" si="2"/>
        <v>1.4193786490266295E-8</v>
      </c>
      <c r="G66" s="1">
        <f t="shared" si="3"/>
        <v>1.1111884097094695E-8</v>
      </c>
    </row>
    <row r="67" spans="1:7" x14ac:dyDescent="0.2">
      <c r="A67">
        <v>3.25</v>
      </c>
      <c r="B67">
        <v>-8.2531481807695997</v>
      </c>
      <c r="C67">
        <v>5.2006139221287997</v>
      </c>
      <c r="D67" s="1">
        <f t="shared" ref="D67:D90" si="4">-6*PI()*J$6*J$2*B67</f>
        <v>1.4195596257297323E-8</v>
      </c>
      <c r="E67" s="1">
        <f t="shared" ref="E67:E90" si="5">0.5*J$4*J$3*J$7*B67^2</f>
        <v>3.0760756470258245E-10</v>
      </c>
      <c r="F67" s="1">
        <f t="shared" ref="F67:F90" si="6">IF(C67&gt;2, D67,E67)</f>
        <v>1.4195596257297323E-8</v>
      </c>
      <c r="G67" s="1">
        <f t="shared" ref="G67:G90" si="7">D67 - J$5</f>
        <v>1.1113693864125722E-8</v>
      </c>
    </row>
    <row r="68" spans="1:7" x14ac:dyDescent="0.2">
      <c r="A68">
        <v>3.3</v>
      </c>
      <c r="B68">
        <v>-8.2540755362209008</v>
      </c>
      <c r="C68">
        <v>5.2011982830981003</v>
      </c>
      <c r="D68" s="1">
        <f t="shared" si="4"/>
        <v>1.4197191329054831E-8</v>
      </c>
      <c r="E68" s="1">
        <f t="shared" si="5"/>
        <v>3.0767669652289687E-10</v>
      </c>
      <c r="F68" s="1">
        <f t="shared" si="6"/>
        <v>1.4197191329054831E-8</v>
      </c>
      <c r="G68" s="1">
        <f t="shared" si="7"/>
        <v>1.1115288935883231E-8</v>
      </c>
    </row>
    <row r="69" spans="1:7" x14ac:dyDescent="0.2">
      <c r="A69">
        <v>3.35</v>
      </c>
      <c r="B69">
        <v>-8.2548928649627999</v>
      </c>
      <c r="C69">
        <v>5.2017133121684003</v>
      </c>
      <c r="D69" s="1">
        <f t="shared" si="4"/>
        <v>1.4198597152454018E-8</v>
      </c>
      <c r="E69" s="1">
        <f t="shared" si="5"/>
        <v>3.0773763259181474E-10</v>
      </c>
      <c r="F69" s="1">
        <f t="shared" si="6"/>
        <v>1.4198597152454018E-8</v>
      </c>
      <c r="G69" s="1">
        <f t="shared" si="7"/>
        <v>1.1116694759282418E-8</v>
      </c>
    </row>
    <row r="70" spans="1:7" x14ac:dyDescent="0.2">
      <c r="A70">
        <v>3.4</v>
      </c>
      <c r="B70">
        <v>-8.2556132109389999</v>
      </c>
      <c r="C70">
        <v>5.2021672288109002</v>
      </c>
      <c r="D70" s="1">
        <f t="shared" si="4"/>
        <v>1.419983616336473E-8</v>
      </c>
      <c r="E70" s="1">
        <f t="shared" si="5"/>
        <v>3.0779134309808153E-10</v>
      </c>
      <c r="F70" s="1">
        <f t="shared" si="6"/>
        <v>1.419983616336473E-8</v>
      </c>
      <c r="G70" s="1">
        <f t="shared" si="7"/>
        <v>1.111793377019313E-8</v>
      </c>
    </row>
    <row r="71" spans="1:7" x14ac:dyDescent="0.2">
      <c r="A71">
        <v>3.45</v>
      </c>
      <c r="B71">
        <v>-8.2562480739895001</v>
      </c>
      <c r="C71">
        <v>5.2025672795002</v>
      </c>
      <c r="D71" s="1">
        <f t="shared" si="4"/>
        <v>1.4200928141764509E-8</v>
      </c>
      <c r="E71" s="1">
        <f t="shared" si="5"/>
        <v>3.078386837036587E-10</v>
      </c>
      <c r="F71" s="1">
        <f t="shared" si="6"/>
        <v>1.4200928141764509E-8</v>
      </c>
      <c r="G71" s="1">
        <f t="shared" si="7"/>
        <v>1.1119025748592909E-8</v>
      </c>
    </row>
    <row r="72" spans="1:7" x14ac:dyDescent="0.2">
      <c r="A72">
        <v>3.5</v>
      </c>
      <c r="B72">
        <v>-8.2568075921260995</v>
      </c>
      <c r="C72">
        <v>5.2029198525725997</v>
      </c>
      <c r="D72" s="1">
        <f t="shared" si="4"/>
        <v>1.4201890525256461E-8</v>
      </c>
      <c r="E72" s="1">
        <f t="shared" si="5"/>
        <v>3.0788040899133213E-10</v>
      </c>
      <c r="F72" s="1">
        <f t="shared" si="6"/>
        <v>1.4201890525256461E-8</v>
      </c>
      <c r="G72" s="1">
        <f t="shared" si="7"/>
        <v>1.1119988132084861E-8</v>
      </c>
    </row>
    <row r="73" spans="1:7" x14ac:dyDescent="0.2">
      <c r="A73">
        <v>3.55</v>
      </c>
      <c r="B73">
        <v>-8.2573007024048</v>
      </c>
      <c r="C73">
        <v>5.2032305795975997</v>
      </c>
      <c r="D73" s="1">
        <f t="shared" si="4"/>
        <v>1.4202738685773325E-8</v>
      </c>
      <c r="E73" s="1">
        <f t="shared" si="5"/>
        <v>3.0791718434937E-10</v>
      </c>
      <c r="F73" s="1">
        <f t="shared" si="6"/>
        <v>1.4202738685773325E-8</v>
      </c>
      <c r="G73" s="1">
        <f t="shared" si="7"/>
        <v>1.1120836292601725E-8</v>
      </c>
    </row>
    <row r="74" spans="1:7" x14ac:dyDescent="0.2">
      <c r="A74">
        <v>3.6</v>
      </c>
      <c r="B74">
        <v>-8.2577352828834005</v>
      </c>
      <c r="C74">
        <v>5.2035044248305997</v>
      </c>
      <c r="D74" s="1">
        <f t="shared" si="4"/>
        <v>1.4203486173747657E-8</v>
      </c>
      <c r="E74" s="1">
        <f t="shared" si="5"/>
        <v>3.0794959647131961E-10</v>
      </c>
      <c r="F74" s="1">
        <f t="shared" si="6"/>
        <v>1.4203486173747657E-8</v>
      </c>
      <c r="G74" s="1">
        <f t="shared" si="7"/>
        <v>1.1121583780576057E-8</v>
      </c>
    </row>
    <row r="75" spans="1:7" x14ac:dyDescent="0.2">
      <c r="A75">
        <v>3.65</v>
      </c>
      <c r="B75">
        <v>-8.2581182778677995</v>
      </c>
      <c r="C75">
        <v>5.2037457641357996</v>
      </c>
      <c r="D75" s="1">
        <f t="shared" si="4"/>
        <v>1.4204144933538227E-8</v>
      </c>
      <c r="E75" s="1">
        <f t="shared" si="5"/>
        <v>3.0797816262946487E-10</v>
      </c>
      <c r="F75" s="1">
        <f t="shared" si="6"/>
        <v>1.4204144933538227E-8</v>
      </c>
      <c r="G75" s="1">
        <f t="shared" si="7"/>
        <v>1.1122242540366627E-8</v>
      </c>
    </row>
    <row r="76" spans="1:7" x14ac:dyDescent="0.2">
      <c r="A76">
        <v>3.7</v>
      </c>
      <c r="B76">
        <v>-8.2584558083994004</v>
      </c>
      <c r="C76">
        <v>5.2039584546078004</v>
      </c>
      <c r="D76" s="1">
        <f t="shared" si="4"/>
        <v>1.4204725493470773E-8</v>
      </c>
      <c r="E76" s="1">
        <f t="shared" si="5"/>
        <v>3.0800333886304486E-10</v>
      </c>
      <c r="F76" s="1">
        <f t="shared" si="6"/>
        <v>1.4204725493470773E-8</v>
      </c>
      <c r="G76" s="1">
        <f t="shared" si="7"/>
        <v>1.1122823100299173E-8</v>
      </c>
    </row>
    <row r="77" spans="1:7" x14ac:dyDescent="0.2">
      <c r="A77">
        <v>3.75</v>
      </c>
      <c r="B77">
        <v>-8.2587532697107999</v>
      </c>
      <c r="C77">
        <v>5.2041458959820996</v>
      </c>
      <c r="D77" s="1">
        <f t="shared" si="4"/>
        <v>1.4205237133463937E-8</v>
      </c>
      <c r="E77" s="1">
        <f t="shared" si="5"/>
        <v>3.0802552720653979E-10</v>
      </c>
      <c r="F77" s="1">
        <f t="shared" si="6"/>
        <v>1.4205237133463937E-8</v>
      </c>
      <c r="G77" s="1">
        <f t="shared" si="7"/>
        <v>1.1123334740292337E-8</v>
      </c>
    </row>
    <row r="78" spans="1:7" x14ac:dyDescent="0.2">
      <c r="A78">
        <v>3.8</v>
      </c>
      <c r="B78">
        <v>-8.2590154171767001</v>
      </c>
      <c r="C78">
        <v>5.2043110847963003</v>
      </c>
      <c r="D78" s="1">
        <f t="shared" si="4"/>
        <v>1.4205688032866721E-8</v>
      </c>
      <c r="E78" s="1">
        <f t="shared" si="5"/>
        <v>3.0804508206919203E-10</v>
      </c>
      <c r="F78" s="1">
        <f t="shared" si="6"/>
        <v>1.4205688032866721E-8</v>
      </c>
      <c r="G78" s="1">
        <f t="shared" si="7"/>
        <v>1.1123785639695121E-8</v>
      </c>
    </row>
    <row r="79" spans="1:7" x14ac:dyDescent="0.2">
      <c r="A79">
        <v>3.85</v>
      </c>
      <c r="B79">
        <v>-8.2592464421121008</v>
      </c>
      <c r="C79">
        <v>5.2044566621527997</v>
      </c>
      <c r="D79" s="1">
        <f t="shared" si="4"/>
        <v>1.4206085400833039E-8</v>
      </c>
      <c r="E79" s="1">
        <f t="shared" si="5"/>
        <v>3.0806231586448991E-10</v>
      </c>
      <c r="F79" s="1">
        <f t="shared" si="6"/>
        <v>1.4206085400833039E-8</v>
      </c>
      <c r="G79" s="1">
        <f t="shared" si="7"/>
        <v>1.1124183007661439E-8</v>
      </c>
    </row>
    <row r="80" spans="1:7" x14ac:dyDescent="0.2">
      <c r="A80">
        <v>3.9</v>
      </c>
      <c r="B80">
        <v>-8.2594500386103995</v>
      </c>
      <c r="C80">
        <v>5.2045849558367001</v>
      </c>
      <c r="D80" s="1">
        <f t="shared" si="4"/>
        <v>1.4206435591284724E-8</v>
      </c>
      <c r="E80" s="1">
        <f t="shared" si="5"/>
        <v>3.080775039769308E-10</v>
      </c>
      <c r="F80" s="1">
        <f t="shared" si="6"/>
        <v>1.4206435591284724E-8</v>
      </c>
      <c r="G80" s="1">
        <f t="shared" si="7"/>
        <v>1.1124533198113124E-8</v>
      </c>
    </row>
    <row r="81" spans="1:7" x14ac:dyDescent="0.2">
      <c r="A81">
        <v>3.95</v>
      </c>
      <c r="B81">
        <v>-8.2596294624769993</v>
      </c>
      <c r="C81">
        <v>5.2046980174512001</v>
      </c>
      <c r="D81" s="1">
        <f t="shared" si="4"/>
        <v>1.4206744204278625E-8</v>
      </c>
      <c r="E81" s="1">
        <f t="shared" si="5"/>
        <v>3.0809088914352551E-10</v>
      </c>
      <c r="F81" s="1">
        <f t="shared" si="6"/>
        <v>1.4206744204278625E-8</v>
      </c>
      <c r="G81" s="1">
        <f t="shared" si="7"/>
        <v>1.1124841811107025E-8</v>
      </c>
    </row>
    <row r="82" spans="1:7" x14ac:dyDescent="0.2">
      <c r="A82">
        <v>4</v>
      </c>
      <c r="B82">
        <v>-8.2597875831893006</v>
      </c>
      <c r="C82">
        <v>5.2047976551603998</v>
      </c>
      <c r="D82" s="1">
        <f t="shared" si="4"/>
        <v>1.4207016175378936E-8</v>
      </c>
      <c r="E82" s="1">
        <f t="shared" si="5"/>
        <v>3.0810268531849118E-10</v>
      </c>
      <c r="F82" s="1">
        <f t="shared" si="6"/>
        <v>1.4207016175378936E-8</v>
      </c>
      <c r="G82" s="1">
        <f t="shared" si="7"/>
        <v>1.1125113782207335E-8</v>
      </c>
    </row>
    <row r="83" spans="1:7" x14ac:dyDescent="0.2">
      <c r="A83">
        <v>4.05</v>
      </c>
      <c r="B83">
        <v>-8.2599269297059994</v>
      </c>
      <c r="C83">
        <v>5.2048854625544996</v>
      </c>
      <c r="D83" s="1">
        <f t="shared" si="4"/>
        <v>1.4207255854450193E-8</v>
      </c>
      <c r="E83" s="1">
        <f t="shared" si="5"/>
        <v>3.081130810817484E-10</v>
      </c>
      <c r="F83" s="1">
        <f t="shared" si="6"/>
        <v>1.4207255854450193E-8</v>
      </c>
      <c r="G83" s="1">
        <f t="shared" si="7"/>
        <v>1.1125353461278592E-8</v>
      </c>
    </row>
    <row r="84" spans="1:7" x14ac:dyDescent="0.2">
      <c r="A84">
        <v>4.0999999999999996</v>
      </c>
      <c r="B84">
        <v>-8.2600497308516996</v>
      </c>
      <c r="C84">
        <v>5.2049628440982998</v>
      </c>
      <c r="D84" s="1">
        <f t="shared" si="4"/>
        <v>1.42074670751197E-8</v>
      </c>
      <c r="E84" s="1">
        <f t="shared" si="5"/>
        <v>3.0812224264478512E-10</v>
      </c>
      <c r="F84" s="1">
        <f t="shared" si="6"/>
        <v>1.42074670751197E-8</v>
      </c>
      <c r="G84" s="1">
        <f t="shared" si="7"/>
        <v>1.11255646819481E-8</v>
      </c>
    </row>
    <row r="85" spans="1:7" x14ac:dyDescent="0.2">
      <c r="A85">
        <v>4.1500000000000004</v>
      </c>
      <c r="B85">
        <v>-8.2601579509169003</v>
      </c>
      <c r="C85">
        <v>5.2050310375641002</v>
      </c>
      <c r="D85" s="1">
        <f t="shared" si="4"/>
        <v>1.4207653216010288E-8</v>
      </c>
      <c r="E85" s="1">
        <f t="shared" si="5"/>
        <v>3.0813031650116909E-10</v>
      </c>
      <c r="F85" s="1">
        <f t="shared" si="6"/>
        <v>1.4207653216010288E-8</v>
      </c>
      <c r="G85" s="1">
        <f t="shared" si="7"/>
        <v>1.1125750822838688E-8</v>
      </c>
    </row>
    <row r="86" spans="1:7" x14ac:dyDescent="0.2">
      <c r="A86">
        <v>4.2</v>
      </c>
      <c r="B86">
        <v>-8.2602533210406008</v>
      </c>
      <c r="C86">
        <v>5.2050911338064001</v>
      </c>
      <c r="D86" s="1">
        <f t="shared" si="4"/>
        <v>1.4207817254719083E-8</v>
      </c>
      <c r="E86" s="1">
        <f t="shared" si="5"/>
        <v>3.0813743176366654E-10</v>
      </c>
      <c r="F86" s="1">
        <f t="shared" si="6"/>
        <v>1.4207817254719083E-8</v>
      </c>
      <c r="G86" s="1">
        <f t="shared" si="7"/>
        <v>1.1125914861547483E-8</v>
      </c>
    </row>
    <row r="87" spans="1:7" x14ac:dyDescent="0.2">
      <c r="A87">
        <v>4.25</v>
      </c>
      <c r="B87">
        <v>-8.2603373668722995</v>
      </c>
      <c r="C87">
        <v>5.2051440941934999</v>
      </c>
      <c r="D87" s="1">
        <f t="shared" si="4"/>
        <v>1.4207961815396751E-8</v>
      </c>
      <c r="E87" s="1">
        <f t="shared" si="5"/>
        <v>3.0814370222474674E-10</v>
      </c>
      <c r="F87" s="1">
        <f t="shared" si="6"/>
        <v>1.4207961815396751E-8</v>
      </c>
      <c r="G87" s="1">
        <f t="shared" si="7"/>
        <v>1.1126059422225151E-8</v>
      </c>
    </row>
    <row r="88" spans="1:7" x14ac:dyDescent="0.2">
      <c r="A88">
        <v>4.3</v>
      </c>
      <c r="B88">
        <v>-8.2604114329552996</v>
      </c>
      <c r="C88">
        <v>5.2051907659717997</v>
      </c>
      <c r="D88" s="1">
        <f t="shared" si="4"/>
        <v>1.4208089210687323E-8</v>
      </c>
      <c r="E88" s="1">
        <f t="shared" si="5"/>
        <v>3.0814922817322368E-10</v>
      </c>
      <c r="F88" s="1">
        <f t="shared" si="6"/>
        <v>1.4208089210687323E-8</v>
      </c>
      <c r="G88" s="1">
        <f t="shared" si="7"/>
        <v>1.1126186817515723E-8</v>
      </c>
    </row>
    <row r="89" spans="1:7" x14ac:dyDescent="0.2">
      <c r="A89">
        <v>4.3499999999999996</v>
      </c>
      <c r="B89">
        <v>-8.2604767042180001</v>
      </c>
      <c r="C89">
        <v>5.2052318958086001</v>
      </c>
      <c r="D89" s="1">
        <f t="shared" si="4"/>
        <v>1.4208201478693691E-8</v>
      </c>
      <c r="E89" s="1">
        <f t="shared" si="5"/>
        <v>3.0815409799571395E-10</v>
      </c>
      <c r="F89" s="1">
        <f t="shared" si="6"/>
        <v>1.4208201478693691E-8</v>
      </c>
      <c r="G89" s="1">
        <f t="shared" si="7"/>
        <v>1.112629908552209E-8</v>
      </c>
    </row>
    <row r="90" spans="1:7" x14ac:dyDescent="0.2">
      <c r="A90">
        <v>4.4000000000000004</v>
      </c>
      <c r="B90">
        <v>-8.2605342249176008</v>
      </c>
      <c r="C90">
        <v>5.2052681417289</v>
      </c>
      <c r="D90" s="1">
        <f t="shared" si="4"/>
        <v>1.4208300415561183E-8</v>
      </c>
      <c r="E90" s="1">
        <f t="shared" si="5"/>
        <v>3.0815838958847549E-10</v>
      </c>
      <c r="F90" s="1">
        <f t="shared" si="6"/>
        <v>1.4208300415561183E-8</v>
      </c>
      <c r="G90" s="1">
        <f t="shared" si="7"/>
        <v>1.1126398022389583E-8</v>
      </c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in Freefall</vt:lpstr>
    </vt:vector>
  </TitlesOfParts>
  <Manager/>
  <Company>EF141 Fall 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EF141 F22 Exam 3 Data for iabella</dc:title>
  <dc:subject/>
  <dc:creator>iabella@vols.utk.edu</dc:creator>
  <cp:keywords/>
  <dc:description/>
  <cp:lastModifiedBy>Abella, Isaac Rafanan</cp:lastModifiedBy>
  <dcterms:created xsi:type="dcterms:W3CDTF">2022-12-01T18:46:31Z</dcterms:created>
  <dcterms:modified xsi:type="dcterms:W3CDTF">2022-12-01T19:01:04Z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0x0101009A0CA0642B439847A44771E82A21455C</vt:lpwstr>
  </property>
</Properties>
</file>