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5AAB9E17-7760-4A98-87CE-D4FBB137389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海外持仓股票" sheetId="1" r:id="rId1"/>
    <sheet name="恒生" sheetId="2" r:id="rId2"/>
    <sheet name="海外中国互联网" sheetId="3" r:id="rId3"/>
    <sheet name="德国DAX30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62" i="1"/>
  <c r="F5" i="1"/>
  <c r="C5" i="1" s="1"/>
  <c r="F6" i="1"/>
  <c r="C6" i="1" s="1"/>
  <c r="F7" i="1"/>
  <c r="C7" i="1" s="1"/>
  <c r="F9" i="1"/>
  <c r="C9" i="1" s="1"/>
  <c r="F10" i="1"/>
  <c r="C10" i="1" s="1"/>
  <c r="F12" i="1"/>
  <c r="C12" i="1" s="1"/>
  <c r="F15" i="1"/>
  <c r="C15" i="1" s="1"/>
  <c r="F17" i="1"/>
  <c r="C17" i="1" s="1"/>
  <c r="F21" i="1"/>
  <c r="C21" i="1" s="1"/>
  <c r="F26" i="1"/>
  <c r="C26" i="1" s="1"/>
  <c r="F28" i="1"/>
  <c r="C28" i="1" s="1"/>
  <c r="F29" i="1"/>
  <c r="C29" i="1" s="1"/>
  <c r="F33" i="1"/>
  <c r="C33" i="1" s="1"/>
  <c r="F35" i="1"/>
  <c r="C35" i="1" s="1"/>
  <c r="F36" i="1"/>
  <c r="C36" i="1" s="1"/>
  <c r="F38" i="1"/>
  <c r="C38" i="1" s="1"/>
  <c r="F40" i="1"/>
  <c r="C40" i="1" s="1"/>
  <c r="F43" i="1"/>
  <c r="C43" i="1" s="1"/>
  <c r="F45" i="1"/>
  <c r="C45" i="1" s="1"/>
  <c r="F48" i="1"/>
  <c r="C48" i="1" s="1"/>
  <c r="F49" i="1"/>
  <c r="C49" i="1" s="1"/>
  <c r="F52" i="1"/>
  <c r="C52" i="1" s="1"/>
  <c r="F54" i="1"/>
  <c r="C54" i="1" s="1"/>
  <c r="F57" i="1"/>
  <c r="C57" i="1" s="1"/>
  <c r="F58" i="1"/>
  <c r="C58" i="1" s="1"/>
  <c r="F60" i="1"/>
  <c r="C60" i="1" s="1"/>
  <c r="F62" i="1"/>
  <c r="F63" i="1"/>
  <c r="C63" i="1" s="1"/>
  <c r="F64" i="1"/>
  <c r="C64" i="1" s="1"/>
  <c r="F4" i="1"/>
  <c r="C4" i="1" s="1"/>
  <c r="B5" i="1"/>
  <c r="B6" i="1"/>
  <c r="B7" i="1"/>
  <c r="B9" i="1"/>
  <c r="B10" i="1"/>
  <c r="B12" i="1"/>
  <c r="B15" i="1"/>
  <c r="B17" i="1"/>
  <c r="B21" i="1"/>
  <c r="B26" i="1"/>
  <c r="B28" i="1"/>
  <c r="B29" i="1"/>
  <c r="B33" i="1"/>
  <c r="B35" i="1"/>
  <c r="B36" i="1"/>
  <c r="B38" i="1"/>
  <c r="B40" i="1"/>
  <c r="B43" i="1"/>
  <c r="B45" i="1"/>
  <c r="B48" i="1"/>
  <c r="B49" i="1"/>
  <c r="B52" i="1"/>
  <c r="B54" i="1"/>
  <c r="B57" i="1"/>
  <c r="B58" i="1"/>
  <c r="B60" i="1"/>
  <c r="B62" i="1"/>
  <c r="B63" i="1"/>
  <c r="B64" i="1"/>
  <c r="B4" i="1"/>
  <c r="A5" i="1"/>
  <c r="A6" i="1"/>
  <c r="A7" i="1"/>
  <c r="A9" i="1"/>
  <c r="A10" i="1"/>
  <c r="A12" i="1"/>
  <c r="A15" i="1"/>
  <c r="A17" i="1"/>
  <c r="A21" i="1"/>
  <c r="A26" i="1"/>
  <c r="A28" i="1"/>
  <c r="A29" i="1"/>
  <c r="A33" i="1"/>
  <c r="A35" i="1"/>
  <c r="A36" i="1"/>
  <c r="A38" i="1"/>
  <c r="A40" i="1"/>
  <c r="A43" i="1"/>
  <c r="A45" i="1"/>
  <c r="A48" i="1"/>
  <c r="A49" i="1"/>
  <c r="A52" i="1"/>
  <c r="A54" i="1"/>
  <c r="A57" i="1"/>
  <c r="A58" i="1"/>
  <c r="A60" i="1"/>
  <c r="A62" i="1"/>
  <c r="A63" i="1"/>
  <c r="A64" i="1"/>
  <c r="A4" i="1"/>
  <c r="E8" i="1"/>
  <c r="E11" i="1"/>
  <c r="E13" i="1"/>
  <c r="C13" i="1" s="1"/>
  <c r="E14" i="1"/>
  <c r="C14" i="1" s="1"/>
  <c r="E20" i="1"/>
  <c r="E22" i="1"/>
  <c r="C22" i="1" s="1"/>
  <c r="E23" i="1"/>
  <c r="E24" i="1"/>
  <c r="C24" i="1" s="1"/>
  <c r="E25" i="1"/>
  <c r="E27" i="1"/>
  <c r="C27" i="1" s="1"/>
  <c r="E30" i="1"/>
  <c r="C30" i="1" s="1"/>
  <c r="E31" i="1"/>
  <c r="C31" i="1" s="1"/>
  <c r="E32" i="1"/>
  <c r="E37" i="1"/>
  <c r="C37" i="1" s="1"/>
  <c r="E42" i="1"/>
  <c r="C42" i="1" s="1"/>
  <c r="E44" i="1"/>
  <c r="C44" i="1" s="1"/>
  <c r="E46" i="1"/>
  <c r="E47" i="1"/>
  <c r="C47" i="1" s="1"/>
  <c r="E51" i="1"/>
  <c r="C51" i="1" s="1"/>
  <c r="E53" i="1"/>
  <c r="C53" i="1" s="1"/>
  <c r="E56" i="1"/>
  <c r="E65" i="1"/>
  <c r="C65" i="1" s="1"/>
  <c r="E71" i="1"/>
  <c r="C71" i="1" s="1"/>
  <c r="E76" i="1"/>
  <c r="C76" i="1" s="1"/>
  <c r="E77" i="1"/>
  <c r="E79" i="1"/>
  <c r="C79" i="1" s="1"/>
  <c r="E82" i="1"/>
  <c r="C82" i="1" s="1"/>
  <c r="E88" i="1"/>
  <c r="C88" i="1" s="1"/>
  <c r="E91" i="1"/>
  <c r="E94" i="1"/>
  <c r="C94" i="1" s="1"/>
  <c r="E101" i="1"/>
  <c r="C101" i="1" s="1"/>
  <c r="E105" i="1"/>
  <c r="C105" i="1" s="1"/>
  <c r="E109" i="1"/>
  <c r="E112" i="1"/>
  <c r="E113" i="1"/>
  <c r="C113" i="1" s="1"/>
  <c r="E115" i="1"/>
  <c r="C115" i="1" s="1"/>
  <c r="E118" i="1"/>
  <c r="E119" i="1"/>
  <c r="C119" i="1" s="1"/>
  <c r="E121" i="1"/>
  <c r="C121" i="1" s="1"/>
  <c r="E122" i="1"/>
  <c r="C122" i="1" s="1"/>
  <c r="C8" i="1"/>
  <c r="C11" i="1"/>
  <c r="C20" i="1"/>
  <c r="C23" i="1"/>
  <c r="C25" i="1"/>
  <c r="C32" i="1"/>
  <c r="C46" i="1"/>
  <c r="C56" i="1"/>
  <c r="C77" i="1"/>
  <c r="C91" i="1"/>
  <c r="C109" i="1"/>
  <c r="C112" i="1"/>
  <c r="C118" i="1"/>
  <c r="B8" i="1"/>
  <c r="B11" i="1"/>
  <c r="B13" i="1"/>
  <c r="B14" i="1"/>
  <c r="B20" i="1"/>
  <c r="B22" i="1"/>
  <c r="B23" i="1"/>
  <c r="B24" i="1"/>
  <c r="B25" i="1"/>
  <c r="B27" i="1"/>
  <c r="B30" i="1"/>
  <c r="B31" i="1"/>
  <c r="B32" i="1"/>
  <c r="B37" i="1"/>
  <c r="B42" i="1"/>
  <c r="B44" i="1"/>
  <c r="B46" i="1"/>
  <c r="B47" i="1"/>
  <c r="B51" i="1"/>
  <c r="B53" i="1"/>
  <c r="B56" i="1"/>
  <c r="B65" i="1"/>
  <c r="B71" i="1"/>
  <c r="B76" i="1"/>
  <c r="B77" i="1"/>
  <c r="B79" i="1"/>
  <c r="B82" i="1"/>
  <c r="B88" i="1"/>
  <c r="B91" i="1"/>
  <c r="B94" i="1"/>
  <c r="B101" i="1"/>
  <c r="B105" i="1"/>
  <c r="B109" i="1"/>
  <c r="B112" i="1"/>
  <c r="B113" i="1"/>
  <c r="B115" i="1"/>
  <c r="B118" i="1"/>
  <c r="B119" i="1"/>
  <c r="B121" i="1"/>
  <c r="B122" i="1"/>
  <c r="A94" i="1"/>
  <c r="A101" i="1"/>
  <c r="A105" i="1"/>
  <c r="A109" i="1"/>
  <c r="A112" i="1"/>
  <c r="A113" i="1"/>
  <c r="A115" i="1"/>
  <c r="A118" i="1"/>
  <c r="A119" i="1"/>
  <c r="A121" i="1"/>
  <c r="A122" i="1"/>
  <c r="A56" i="1"/>
  <c r="A65" i="1"/>
  <c r="A71" i="1"/>
  <c r="A76" i="1"/>
  <c r="A77" i="1"/>
  <c r="A79" i="1"/>
  <c r="A82" i="1"/>
  <c r="A88" i="1"/>
  <c r="A91" i="1"/>
  <c r="A8" i="1"/>
  <c r="A11" i="1"/>
  <c r="A13" i="1"/>
  <c r="A14" i="1"/>
  <c r="A20" i="1"/>
  <c r="A22" i="1"/>
  <c r="A23" i="1"/>
  <c r="A24" i="1"/>
  <c r="A25" i="1"/>
  <c r="A27" i="1"/>
  <c r="A30" i="1"/>
  <c r="A31" i="1"/>
  <c r="A32" i="1"/>
  <c r="A37" i="1"/>
  <c r="A42" i="1"/>
  <c r="A44" i="1"/>
  <c r="A46" i="1"/>
  <c r="A47" i="1"/>
  <c r="A51" i="1"/>
  <c r="A53" i="1"/>
  <c r="C86" i="1"/>
  <c r="B3" i="1"/>
  <c r="B18" i="1"/>
  <c r="B19" i="1"/>
  <c r="B34" i="1"/>
  <c r="B39" i="1"/>
  <c r="B41" i="1"/>
  <c r="B50" i="1"/>
  <c r="B55" i="1"/>
  <c r="B59" i="1"/>
  <c r="B61" i="1"/>
  <c r="B66" i="1"/>
  <c r="B67" i="1"/>
  <c r="B68" i="1"/>
  <c r="B69" i="1"/>
  <c r="B70" i="1"/>
  <c r="B72" i="1"/>
  <c r="B73" i="1"/>
  <c r="B74" i="1"/>
  <c r="B75" i="1"/>
  <c r="B78" i="1"/>
  <c r="B80" i="1"/>
  <c r="B81" i="1"/>
  <c r="B83" i="1"/>
  <c r="B84" i="1"/>
  <c r="B85" i="1"/>
  <c r="B86" i="1"/>
  <c r="B87" i="1"/>
  <c r="B89" i="1"/>
  <c r="B90" i="1"/>
  <c r="B92" i="1"/>
  <c r="B93" i="1"/>
  <c r="B95" i="1"/>
  <c r="B96" i="1"/>
  <c r="B97" i="1"/>
  <c r="B98" i="1"/>
  <c r="B99" i="1"/>
  <c r="B100" i="1"/>
  <c r="B102" i="1"/>
  <c r="B103" i="1"/>
  <c r="B104" i="1"/>
  <c r="B106" i="1"/>
  <c r="B107" i="1"/>
  <c r="B108" i="1"/>
  <c r="B110" i="1"/>
  <c r="B111" i="1"/>
  <c r="B114" i="1"/>
  <c r="B116" i="1"/>
  <c r="B117" i="1"/>
  <c r="B120" i="1"/>
  <c r="B16" i="1"/>
  <c r="A3" i="1"/>
  <c r="A18" i="1"/>
  <c r="A19" i="1"/>
  <c r="A34" i="1"/>
  <c r="A39" i="1"/>
  <c r="A41" i="1"/>
  <c r="A50" i="1"/>
  <c r="A55" i="1"/>
  <c r="A59" i="1"/>
  <c r="A61" i="1"/>
  <c r="A66" i="1"/>
  <c r="A67" i="1"/>
  <c r="A68" i="1"/>
  <c r="A69" i="1"/>
  <c r="A70" i="1"/>
  <c r="A72" i="1"/>
  <c r="A73" i="1"/>
  <c r="A74" i="1"/>
  <c r="A75" i="1"/>
  <c r="A78" i="1"/>
  <c r="A80" i="1"/>
  <c r="A81" i="1"/>
  <c r="A83" i="1"/>
  <c r="A84" i="1"/>
  <c r="A85" i="1"/>
  <c r="A86" i="1"/>
  <c r="A87" i="1"/>
  <c r="A89" i="1"/>
  <c r="A90" i="1"/>
  <c r="A92" i="1"/>
  <c r="A93" i="1"/>
  <c r="A95" i="1"/>
  <c r="A96" i="1"/>
  <c r="A97" i="1"/>
  <c r="A98" i="1"/>
  <c r="A99" i="1"/>
  <c r="A100" i="1"/>
  <c r="A102" i="1"/>
  <c r="A103" i="1"/>
  <c r="A104" i="1"/>
  <c r="A106" i="1"/>
  <c r="A107" i="1"/>
  <c r="A108" i="1"/>
  <c r="A110" i="1"/>
  <c r="A111" i="1"/>
  <c r="A114" i="1"/>
  <c r="A116" i="1"/>
  <c r="A117" i="1"/>
  <c r="A120" i="1"/>
  <c r="A16" i="1"/>
  <c r="D3" i="1"/>
  <c r="C3" i="1" s="1"/>
  <c r="D18" i="1"/>
  <c r="C18" i="1" s="1"/>
  <c r="D19" i="1"/>
  <c r="C19" i="1" s="1"/>
  <c r="D34" i="1"/>
  <c r="C34" i="1" s="1"/>
  <c r="D39" i="1"/>
  <c r="C39" i="1" s="1"/>
  <c r="D41" i="1"/>
  <c r="C41" i="1" s="1"/>
  <c r="D50" i="1"/>
  <c r="C50" i="1" s="1"/>
  <c r="D55" i="1"/>
  <c r="C55" i="1" s="1"/>
  <c r="D59" i="1"/>
  <c r="C59" i="1" s="1"/>
  <c r="D61" i="1"/>
  <c r="C61" i="1" s="1"/>
  <c r="D66" i="1"/>
  <c r="C66" i="1" s="1"/>
  <c r="D67" i="1"/>
  <c r="C67" i="1" s="1"/>
  <c r="D68" i="1"/>
  <c r="C68" i="1" s="1"/>
  <c r="D69" i="1"/>
  <c r="C69" i="1" s="1"/>
  <c r="D70" i="1"/>
  <c r="C70" i="1" s="1"/>
  <c r="D72" i="1"/>
  <c r="C72" i="1" s="1"/>
  <c r="D73" i="1"/>
  <c r="C73" i="1" s="1"/>
  <c r="D74" i="1"/>
  <c r="C74" i="1" s="1"/>
  <c r="D75" i="1"/>
  <c r="C75" i="1" s="1"/>
  <c r="D78" i="1"/>
  <c r="C78" i="1" s="1"/>
  <c r="D80" i="1"/>
  <c r="C80" i="1" s="1"/>
  <c r="D81" i="1"/>
  <c r="C81" i="1" s="1"/>
  <c r="D83" i="1"/>
  <c r="C83" i="1" s="1"/>
  <c r="D84" i="1"/>
  <c r="C84" i="1" s="1"/>
  <c r="D85" i="1"/>
  <c r="C85" i="1" s="1"/>
  <c r="D86" i="1"/>
  <c r="D87" i="1"/>
  <c r="C87" i="1" s="1"/>
  <c r="D89" i="1"/>
  <c r="C89" i="1" s="1"/>
  <c r="D90" i="1"/>
  <c r="C90" i="1" s="1"/>
  <c r="D92" i="1"/>
  <c r="C92" i="1" s="1"/>
  <c r="D93" i="1"/>
  <c r="C93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2" i="1"/>
  <c r="C102" i="1" s="1"/>
  <c r="D103" i="1"/>
  <c r="C103" i="1" s="1"/>
  <c r="D104" i="1"/>
  <c r="C104" i="1" s="1"/>
  <c r="D106" i="1"/>
  <c r="C106" i="1" s="1"/>
  <c r="D107" i="1"/>
  <c r="C107" i="1" s="1"/>
  <c r="D108" i="1"/>
  <c r="C108" i="1" s="1"/>
  <c r="D110" i="1"/>
  <c r="C110" i="1" s="1"/>
  <c r="D111" i="1"/>
  <c r="C111" i="1" s="1"/>
  <c r="D114" i="1"/>
  <c r="C114" i="1" s="1"/>
  <c r="D116" i="1"/>
  <c r="C116" i="1" s="1"/>
  <c r="D117" i="1"/>
  <c r="C117" i="1" s="1"/>
  <c r="D120" i="1"/>
  <c r="C120" i="1" s="1"/>
  <c r="D16" i="1"/>
  <c r="C16" i="1" s="1"/>
  <c r="F2" i="1"/>
  <c r="D2" i="1"/>
  <c r="E2" i="1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750A6CCB-2628-4976-BAF8-40F0EFB62364}">
      <text>
        <r>
          <rPr>
            <sz val="9"/>
            <color indexed="81"/>
            <rFont val="宋体"/>
            <family val="3"/>
            <charset val="134"/>
          </rPr>
          <t xml:space="preserve">恒生与海外中国互联网都有腾讯控股，特别注意一下
</t>
        </r>
      </text>
    </comment>
  </commentList>
</comments>
</file>

<file path=xl/sharedStrings.xml><?xml version="1.0" encoding="utf-8"?>
<sst xmlns="http://schemas.openxmlformats.org/spreadsheetml/2006/main" count="372" uniqueCount="280">
  <si>
    <t>股票代码</t>
    <phoneticPr fontId="2" type="noConversion"/>
  </si>
  <si>
    <t>国际证券号码</t>
    <phoneticPr fontId="2" type="noConversion"/>
  </si>
  <si>
    <t>公司名称</t>
    <phoneticPr fontId="2" type="noConversion"/>
  </si>
  <si>
    <t>行业分类</t>
    <phoneticPr fontId="2" type="noConversion"/>
  </si>
  <si>
    <t>股份类别</t>
    <phoneticPr fontId="2" type="noConversion"/>
  </si>
  <si>
    <t>权重</t>
    <phoneticPr fontId="2" type="noConversion"/>
  </si>
  <si>
    <t>持仓金额</t>
    <phoneticPr fontId="2" type="noConversion"/>
  </si>
  <si>
    <t>成分股查询地址：https://www.hsi.com.hk/static/uploads/contents/zh_hk/dl_centre/factsheets/hsic.pdf</t>
    <phoneticPr fontId="2" type="noConversion"/>
  </si>
  <si>
    <t>HK0000069689</t>
  </si>
  <si>
    <t>友邦保險</t>
  </si>
  <si>
    <t>⾦融業</t>
  </si>
  <si>
    <t>香港普通股</t>
  </si>
  <si>
    <t>方法：去 https://www.hsi.com.hk/chi 网站点击“恒生指数”，然后查询“指数单张”即可得到成分股权重。</t>
    <phoneticPr fontId="2" type="noConversion"/>
  </si>
  <si>
    <t>KYG875721634</t>
  </si>
  <si>
    <t>騰訊控股</t>
  </si>
  <si>
    <t>資訊科技業</t>
  </si>
  <si>
    <t>其他香港上市內地公司</t>
  </si>
  <si>
    <t>全选贴到记事本，空格批量替换成 Tab 再逐一换行可以得到权重表格。</t>
    <phoneticPr fontId="2" type="noConversion"/>
  </si>
  <si>
    <t>GB0005405286</t>
  </si>
  <si>
    <t>滙豐控股</t>
  </si>
  <si>
    <t>CNE1000002H1</t>
  </si>
  <si>
    <t>建設銀⾏</t>
  </si>
  <si>
    <t>H股</t>
  </si>
  <si>
    <t>HK0941009539</t>
  </si>
  <si>
    <t>中國移動</t>
  </si>
  <si>
    <t>電訊業</t>
  </si>
  <si>
    <t>紅籌股</t>
  </si>
  <si>
    <t>CNE1000003X6</t>
  </si>
  <si>
    <t>中國平安</t>
  </si>
  <si>
    <t>CNE1000003G1</t>
  </si>
  <si>
    <t>⼯商銀⾏</t>
  </si>
  <si>
    <t>HK0388045442</t>
  </si>
  <si>
    <t>香港交易所</t>
  </si>
  <si>
    <t>CNE1000001Z5</t>
  </si>
  <si>
    <t>中國銀⾏</t>
  </si>
  <si>
    <t>HK0883013259</t>
  </si>
  <si>
    <t>中國海洋⽯油</t>
  </si>
  <si>
    <t>能源業</t>
  </si>
  <si>
    <t>KYG217651051</t>
  </si>
  <si>
    <t>⻑和</t>
  </si>
  <si>
    <t>綜合企業</t>
  </si>
  <si>
    <t>HK0823032773</t>
  </si>
  <si>
    <t>領展房產基⾦</t>
  </si>
  <si>
    <t>地產建築業</t>
  </si>
  <si>
    <t>HK0002007356</t>
  </si>
  <si>
    <t>中電控股</t>
  </si>
  <si>
    <t>公⽤事業</t>
  </si>
  <si>
    <t>CNE1000002Q2</t>
  </si>
  <si>
    <t>中國⽯油化⼯股份</t>
  </si>
  <si>
    <t>HK0003000038</t>
  </si>
  <si>
    <t>香港中華煤氣</t>
  </si>
  <si>
    <t>KYG2177B1014</t>
  </si>
  <si>
    <t>⻑實集團</t>
  </si>
  <si>
    <t>CNE1000002L3</t>
  </si>
  <si>
    <t>中國⼈壽</t>
  </si>
  <si>
    <t>HK0016000132</t>
  </si>
  <si>
    <t>新鴻基地產</t>
  </si>
  <si>
    <t>HK0011000095</t>
  </si>
  <si>
    <t>恒⽣銀⾏</t>
  </si>
  <si>
    <t>HK0027032686</t>
  </si>
  <si>
    <t>銀河娛樂</t>
  </si>
  <si>
    <t>消費者服務業</t>
  </si>
  <si>
    <t>HK2388011192</t>
  </si>
  <si>
    <t>中銀香港</t>
  </si>
  <si>
    <t>HK0688002218</t>
  </si>
  <si>
    <t>中國海外發展</t>
  </si>
  <si>
    <t>CNE1000003W8</t>
  </si>
  <si>
    <t>中國⽯油股份</t>
  </si>
  <si>
    <t>KYG7800X1079</t>
  </si>
  <si>
    <t>⾦沙中國有限公司</t>
  </si>
  <si>
    <t>HK0066009694</t>
  </si>
  <si>
    <t>港鐵公司</t>
  </si>
  <si>
    <t>KYG2108Y1052</t>
  </si>
  <si>
    <t>華潤置地</t>
  </si>
  <si>
    <t>KYG3777B1032</t>
  </si>
  <si>
    <t>吉利汽⾞</t>
  </si>
  <si>
    <t>消費品製造業</t>
  </si>
  <si>
    <t>KYG245241032</t>
  </si>
  <si>
    <t>碧桂園</t>
  </si>
  <si>
    <t>HK0017000149</t>
  </si>
  <si>
    <t>新世界發展</t>
  </si>
  <si>
    <t>HK0006000050</t>
  </si>
  <si>
    <t>電能實業</t>
  </si>
  <si>
    <t>KYG8087W1015</t>
  </si>
  <si>
    <t>申洲國際</t>
  </si>
  <si>
    <t>HK0267001375</t>
  </si>
  <si>
    <t>中信股份</t>
  </si>
  <si>
    <t>KYG9593A1040</t>
  </si>
  <si>
    <t>九龍倉置業</t>
  </si>
  <si>
    <t>KYG210961051</t>
  </si>
  <si>
    <t>蒙⽜乳業</t>
  </si>
  <si>
    <t>KYG8586D1097</t>
  </si>
  <si>
    <t>舜宇光學科技</t>
  </si>
  <si>
    <t>⼯業</t>
  </si>
  <si>
    <t>CNE1000002R0</t>
  </si>
  <si>
    <t>中國神華</t>
  </si>
  <si>
    <t>HK1093012172</t>
  </si>
  <si>
    <t>⽯藥集團</t>
  </si>
  <si>
    <t>KYG960071028</t>
  </si>
  <si>
    <t>萬洲國際</t>
  </si>
  <si>
    <t>HK0012000102</t>
  </si>
  <si>
    <t>恒基地產</t>
  </si>
  <si>
    <t>HK0000049939</t>
  </si>
  <si>
    <t>中國聯通</t>
  </si>
  <si>
    <t>CNE100000205</t>
  </si>
  <si>
    <t>交通銀⾏</t>
  </si>
  <si>
    <t>KYG8167W1380</t>
  </si>
  <si>
    <t>中國⽣物製藥</t>
  </si>
  <si>
    <t>HK0019000162</t>
  </si>
  <si>
    <t>太古股份公司Ａ</t>
  </si>
  <si>
    <t>KYG4402L1510</t>
  </si>
  <si>
    <t>恒安國際</t>
  </si>
  <si>
    <t>HK0083000502</t>
  </si>
  <si>
    <t>信和置業</t>
  </si>
  <si>
    <t>BMG2178K1009</t>
  </si>
  <si>
    <t>⻑江基建集團</t>
  </si>
  <si>
    <t>HK0101000591</t>
  </si>
  <si>
    <t>恒隆地產</t>
  </si>
  <si>
    <t>KYG9431R1039</t>
  </si>
  <si>
    <t>中國旺旺</t>
  </si>
  <si>
    <t>KYG2953R1149</t>
  </si>
  <si>
    <t>瑞聲科技</t>
  </si>
  <si>
    <t>HK0836012952</t>
  </si>
  <si>
    <t>華潤電⼒</t>
  </si>
  <si>
    <t>序号</t>
  </si>
  <si>
    <t>股票代码</t>
  </si>
  <si>
    <t>股票名称</t>
  </si>
  <si>
    <t>占净值比例</t>
  </si>
  <si>
    <t>成分股查询地址：http://fundf10.eastmoney.com/ccmx_164906.html 复制最近基金持仓</t>
    <phoneticPr fontId="2" type="noConversion"/>
  </si>
  <si>
    <t>00700.HK</t>
  </si>
  <si>
    <t>腾讯控股</t>
  </si>
  <si>
    <t>BABA.US</t>
  </si>
  <si>
    <t>阿里巴巴</t>
  </si>
  <si>
    <t>BIDU.US</t>
  </si>
  <si>
    <t>百度</t>
  </si>
  <si>
    <t>03690.HK</t>
  </si>
  <si>
    <t>美团点评-W</t>
  </si>
  <si>
    <t>NTES.US</t>
  </si>
  <si>
    <t>网易</t>
  </si>
  <si>
    <t>PDD.US</t>
  </si>
  <si>
    <t>拼多多</t>
  </si>
  <si>
    <t>JD.US</t>
  </si>
  <si>
    <t>京东</t>
  </si>
  <si>
    <t>TAL.US</t>
  </si>
  <si>
    <t>好未来</t>
  </si>
  <si>
    <t>CTRP.US</t>
  </si>
  <si>
    <t>携程</t>
  </si>
  <si>
    <t>WUBA.US</t>
  </si>
  <si>
    <t>58同城</t>
  </si>
  <si>
    <t>ATHM.US</t>
  </si>
  <si>
    <t>汽车之家</t>
  </si>
  <si>
    <t>IQ.US</t>
  </si>
  <si>
    <t>爱奇艺</t>
  </si>
  <si>
    <t>SINA.US</t>
  </si>
  <si>
    <t>新浪</t>
  </si>
  <si>
    <t>MOMO.US</t>
  </si>
  <si>
    <t>陌陌</t>
  </si>
  <si>
    <t>WB.US</t>
  </si>
  <si>
    <t>微博</t>
  </si>
  <si>
    <t>01060.HK</t>
  </si>
  <si>
    <t>阿里影业</t>
  </si>
  <si>
    <t>YY.US</t>
  </si>
  <si>
    <t>欢聚时代</t>
  </si>
  <si>
    <t>TME.US</t>
  </si>
  <si>
    <t>腾讯音乐</t>
  </si>
  <si>
    <t>VIPS.US</t>
  </si>
  <si>
    <t>唯品会</t>
  </si>
  <si>
    <t>00772.HK</t>
  </si>
  <si>
    <t>阅文集团</t>
  </si>
  <si>
    <t>BILI.US</t>
  </si>
  <si>
    <t>哔哩哔哩</t>
  </si>
  <si>
    <t>JOBS.US</t>
  </si>
  <si>
    <t>前程无忧</t>
  </si>
  <si>
    <t>03888.HK</t>
  </si>
  <si>
    <t>金山软件</t>
  </si>
  <si>
    <t>BZUN.US</t>
  </si>
  <si>
    <t>宝尊电商</t>
  </si>
  <si>
    <t>FANH.US</t>
  </si>
  <si>
    <t>泛华金控</t>
  </si>
  <si>
    <t>BITA.US</t>
  </si>
  <si>
    <t>易车</t>
  </si>
  <si>
    <t>HUYA.US</t>
  </si>
  <si>
    <t>虎牙</t>
  </si>
  <si>
    <t>VNET.US</t>
  </si>
  <si>
    <t>世纪互联</t>
  </si>
  <si>
    <t>SOHU.US</t>
  </si>
  <si>
    <t>搜狐</t>
  </si>
  <si>
    <t>00777.HK</t>
  </si>
  <si>
    <t>网龙</t>
  </si>
  <si>
    <t>02280.HK</t>
  </si>
  <si>
    <t>慧聪集团</t>
  </si>
  <si>
    <t>SOGO.US</t>
  </si>
  <si>
    <t>搜狗</t>
  </si>
  <si>
    <t>CYOU.US</t>
  </si>
  <si>
    <t>畅游</t>
  </si>
  <si>
    <t>SFUN.US</t>
  </si>
  <si>
    <t>搜房网</t>
  </si>
  <si>
    <t>01980.HK</t>
  </si>
  <si>
    <t>天鸽互动</t>
  </si>
  <si>
    <t>06060.HK</t>
  </si>
  <si>
    <t>众安在线</t>
  </si>
  <si>
    <t>00400.HK</t>
  </si>
  <si>
    <t>科通芯城</t>
  </si>
  <si>
    <t>TOUR.US</t>
  </si>
  <si>
    <t>途牛</t>
  </si>
  <si>
    <t>CMCM.US</t>
  </si>
  <si>
    <t>猎豹移动</t>
  </si>
  <si>
    <t>XNET.US</t>
  </si>
  <si>
    <t>迅雷</t>
  </si>
  <si>
    <t>YRD.US</t>
  </si>
  <si>
    <t>宜人贷</t>
  </si>
  <si>
    <t>成分股查询地址：http://fundf10.eastmoney.com/ccmx_513030.html 复制最近基金持仓，找不到 000614 拿场内代替一下</t>
    <phoneticPr fontId="2" type="noConversion"/>
  </si>
  <si>
    <t>SAPGY</t>
  </si>
  <si>
    <t>SAP公司</t>
  </si>
  <si>
    <t>SIEGY</t>
  </si>
  <si>
    <t>西门子</t>
  </si>
  <si>
    <t>LINGY</t>
  </si>
  <si>
    <t>Linde股份有限公司</t>
  </si>
  <si>
    <t>ALVGY</t>
  </si>
  <si>
    <t>安联保险</t>
  </si>
  <si>
    <t>BAYNGY</t>
  </si>
  <si>
    <t>拜耳股份有限公司</t>
  </si>
  <si>
    <t>BASGY</t>
  </si>
  <si>
    <t>巴斯夫欧洲公司</t>
  </si>
  <si>
    <t>DTEGY</t>
  </si>
  <si>
    <t>德国电信</t>
  </si>
  <si>
    <t>DAIGY</t>
  </si>
  <si>
    <t>戴姆勒克莱斯勒</t>
  </si>
  <si>
    <t>ADSGY</t>
  </si>
  <si>
    <t>阿迪达斯公司</t>
  </si>
  <si>
    <t>MUV2GY</t>
  </si>
  <si>
    <t>MuenchenerRueckversicherungs股份有限公司</t>
  </si>
  <si>
    <t>VOW3GY</t>
  </si>
  <si>
    <t>大众汽车有限公司</t>
  </si>
  <si>
    <t>BMWGY</t>
  </si>
  <si>
    <t>宝马汽车股份有限公司</t>
  </si>
  <si>
    <t>DPWGY</t>
  </si>
  <si>
    <t>德国邮政有限公司</t>
  </si>
  <si>
    <t>IFXGY</t>
  </si>
  <si>
    <t>英飞凌科技有限公司</t>
  </si>
  <si>
    <t>DB1GY</t>
  </si>
  <si>
    <t>德意志交易所有限公司</t>
  </si>
  <si>
    <t>VNAGY</t>
  </si>
  <si>
    <t>Vonovia有限公司</t>
  </si>
  <si>
    <t>EOANGY</t>
  </si>
  <si>
    <t>E.ON公司</t>
  </si>
  <si>
    <t>FREGY</t>
  </si>
  <si>
    <t>费森尤斯集团</t>
  </si>
  <si>
    <t>HEN3GY</t>
  </si>
  <si>
    <t>汉高有限公司</t>
  </si>
  <si>
    <t>WDIGY</t>
  </si>
  <si>
    <t>Wirecard股份公司</t>
  </si>
  <si>
    <t>DBKGY</t>
  </si>
  <si>
    <t>德意志银行</t>
  </si>
  <si>
    <t>CONGY</t>
  </si>
  <si>
    <t>德国大陆股份公司</t>
  </si>
  <si>
    <t>FMEGY</t>
  </si>
  <si>
    <t>费森尤斯医药用品AG&amp;CoKGaA</t>
  </si>
  <si>
    <t>MRKGY</t>
  </si>
  <si>
    <t>德国默克集团</t>
  </si>
  <si>
    <t>RWEGY</t>
  </si>
  <si>
    <t>莱茵集团公司</t>
  </si>
  <si>
    <t>LHAGY</t>
  </si>
  <si>
    <t>德国汉莎航空公司</t>
  </si>
  <si>
    <t>BEIGY</t>
  </si>
  <si>
    <t>拜耳斯道夫股份有限公司</t>
  </si>
  <si>
    <t>HEIGY</t>
  </si>
  <si>
    <t>海德堡水泥股份有限公司</t>
  </si>
  <si>
    <t>TKAGY</t>
  </si>
  <si>
    <t>蒂森克虏伯有限公司</t>
  </si>
  <si>
    <t>1COVGY</t>
  </si>
  <si>
    <t>科思创股份公司</t>
  </si>
  <si>
    <t>代码</t>
    <phoneticPr fontId="2" type="noConversion"/>
  </si>
  <si>
    <t>名称</t>
    <phoneticPr fontId="2" type="noConversion"/>
  </si>
  <si>
    <t>持仓市值（元）</t>
    <phoneticPr fontId="2" type="noConversion"/>
  </si>
  <si>
    <t>NA</t>
    <phoneticPr fontId="2" type="noConversion"/>
  </si>
  <si>
    <t>全部</t>
    <phoneticPr fontId="2" type="noConversion"/>
  </si>
  <si>
    <t>恒生</t>
    <phoneticPr fontId="2" type="noConversion"/>
  </si>
  <si>
    <t>海外中国互联网</t>
    <phoneticPr fontId="2" type="noConversion"/>
  </si>
  <si>
    <t>德国DAX30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</si>
</sst>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00000#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555555"/>
      <name val="Arial"/>
      <family val="2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7BADC8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7BADC8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7BADC8"/>
      </top>
      <bottom style="medium">
        <color rgb="FFD3D3D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 applyAlignmen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2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quote.eastmoney.com/us/SINA.html" TargetMode="External"/><Relationship Id="rId21" Type="http://schemas.openxmlformats.org/officeDocument/2006/relationships/hyperlink" Target="http://quote.eastmoney.com/us/ATHM.html" TargetMode="External"/><Relationship Id="rId42" Type="http://schemas.openxmlformats.org/officeDocument/2006/relationships/hyperlink" Target="http://quote.eastmoney.com/us/BILI.html" TargetMode="External"/><Relationship Id="rId47" Type="http://schemas.openxmlformats.org/officeDocument/2006/relationships/hyperlink" Target="http://quote.eastmoney.com/us/BZUN.html" TargetMode="External"/><Relationship Id="rId63" Type="http://schemas.openxmlformats.org/officeDocument/2006/relationships/hyperlink" Target="http://quote.eastmoney.com/us/SOGO.html" TargetMode="External"/><Relationship Id="rId68" Type="http://schemas.openxmlformats.org/officeDocument/2006/relationships/hyperlink" Target="http://quote.eastmoney.com/us/SFUN.html" TargetMode="External"/><Relationship Id="rId16" Type="http://schemas.openxmlformats.org/officeDocument/2006/relationships/hyperlink" Target="http://quote.eastmoney.com/us/TAL.html" TargetMode="External"/><Relationship Id="rId11" Type="http://schemas.openxmlformats.org/officeDocument/2006/relationships/hyperlink" Target="http://quote.eastmoney.com/us/PDD.html" TargetMode="External"/><Relationship Id="rId32" Type="http://schemas.openxmlformats.org/officeDocument/2006/relationships/hyperlink" Target="http://quote.eastmoney.com/hk/01060.html" TargetMode="External"/><Relationship Id="rId37" Type="http://schemas.openxmlformats.org/officeDocument/2006/relationships/hyperlink" Target="http://quote.eastmoney.com/us/VIPS.html" TargetMode="External"/><Relationship Id="rId53" Type="http://schemas.openxmlformats.org/officeDocument/2006/relationships/hyperlink" Target="http://quote.eastmoney.com/us/HUYA.html" TargetMode="External"/><Relationship Id="rId58" Type="http://schemas.openxmlformats.org/officeDocument/2006/relationships/hyperlink" Target="http://quote.eastmoney.com/us/SOHU.html" TargetMode="External"/><Relationship Id="rId74" Type="http://schemas.openxmlformats.org/officeDocument/2006/relationships/hyperlink" Target="http://quote.eastmoney.com/hk/00400.html" TargetMode="External"/><Relationship Id="rId79" Type="http://schemas.openxmlformats.org/officeDocument/2006/relationships/hyperlink" Target="http://quote.eastmoney.com/us/XNET.html" TargetMode="External"/><Relationship Id="rId5" Type="http://schemas.openxmlformats.org/officeDocument/2006/relationships/hyperlink" Target="http://quote.eastmoney.com/us/BIDU.html" TargetMode="External"/><Relationship Id="rId61" Type="http://schemas.openxmlformats.org/officeDocument/2006/relationships/hyperlink" Target="http://quote.eastmoney.com/hk/02280.html" TargetMode="External"/><Relationship Id="rId82" Type="http://schemas.openxmlformats.org/officeDocument/2006/relationships/hyperlink" Target="http://quote.eastmoney.com/us/YRD.html" TargetMode="External"/><Relationship Id="rId19" Type="http://schemas.openxmlformats.org/officeDocument/2006/relationships/hyperlink" Target="http://quote.eastmoney.com/us/WUBA.html" TargetMode="External"/><Relationship Id="rId14" Type="http://schemas.openxmlformats.org/officeDocument/2006/relationships/hyperlink" Target="http://quote.eastmoney.com/us/JD.html" TargetMode="External"/><Relationship Id="rId22" Type="http://schemas.openxmlformats.org/officeDocument/2006/relationships/hyperlink" Target="http://quote.eastmoney.com/us/ATHM.html" TargetMode="External"/><Relationship Id="rId27" Type="http://schemas.openxmlformats.org/officeDocument/2006/relationships/hyperlink" Target="http://quote.eastmoney.com/us/MOMO.html" TargetMode="External"/><Relationship Id="rId30" Type="http://schemas.openxmlformats.org/officeDocument/2006/relationships/hyperlink" Target="http://quote.eastmoney.com/us/WB.html" TargetMode="External"/><Relationship Id="rId35" Type="http://schemas.openxmlformats.org/officeDocument/2006/relationships/hyperlink" Target="http://quote.eastmoney.com/us/TME.html" TargetMode="External"/><Relationship Id="rId43" Type="http://schemas.openxmlformats.org/officeDocument/2006/relationships/hyperlink" Target="http://quote.eastmoney.com/us/JOBS.html" TargetMode="External"/><Relationship Id="rId48" Type="http://schemas.openxmlformats.org/officeDocument/2006/relationships/hyperlink" Target="http://quote.eastmoney.com/us/BZUN.html" TargetMode="External"/><Relationship Id="rId56" Type="http://schemas.openxmlformats.org/officeDocument/2006/relationships/hyperlink" Target="http://quote.eastmoney.com/us/VNET.html" TargetMode="External"/><Relationship Id="rId64" Type="http://schemas.openxmlformats.org/officeDocument/2006/relationships/hyperlink" Target="http://quote.eastmoney.com/us/SOGO.html" TargetMode="External"/><Relationship Id="rId69" Type="http://schemas.openxmlformats.org/officeDocument/2006/relationships/hyperlink" Target="http://quote.eastmoney.com/hk/01980.html" TargetMode="External"/><Relationship Id="rId77" Type="http://schemas.openxmlformats.org/officeDocument/2006/relationships/hyperlink" Target="http://quote.eastmoney.com/us/CMCM.html" TargetMode="External"/><Relationship Id="rId8" Type="http://schemas.openxmlformats.org/officeDocument/2006/relationships/hyperlink" Target="http://quote.eastmoney.com/hk/03690.html" TargetMode="External"/><Relationship Id="rId51" Type="http://schemas.openxmlformats.org/officeDocument/2006/relationships/hyperlink" Target="http://quote.eastmoney.com/us/BITA.html" TargetMode="External"/><Relationship Id="rId72" Type="http://schemas.openxmlformats.org/officeDocument/2006/relationships/hyperlink" Target="http://quote.eastmoney.com/hk/06060.html" TargetMode="External"/><Relationship Id="rId80" Type="http://schemas.openxmlformats.org/officeDocument/2006/relationships/hyperlink" Target="http://quote.eastmoney.com/us/XNET.html" TargetMode="External"/><Relationship Id="rId3" Type="http://schemas.openxmlformats.org/officeDocument/2006/relationships/hyperlink" Target="http://quote.eastmoney.com/us/BABA.html" TargetMode="External"/><Relationship Id="rId12" Type="http://schemas.openxmlformats.org/officeDocument/2006/relationships/hyperlink" Target="http://quote.eastmoney.com/us/PDD.html" TargetMode="External"/><Relationship Id="rId17" Type="http://schemas.openxmlformats.org/officeDocument/2006/relationships/hyperlink" Target="http://quote.eastmoney.com/us/CTRP.html" TargetMode="External"/><Relationship Id="rId25" Type="http://schemas.openxmlformats.org/officeDocument/2006/relationships/hyperlink" Target="http://quote.eastmoney.com/us/SINA.html" TargetMode="External"/><Relationship Id="rId33" Type="http://schemas.openxmlformats.org/officeDocument/2006/relationships/hyperlink" Target="http://quote.eastmoney.com/us/YY.html" TargetMode="External"/><Relationship Id="rId38" Type="http://schemas.openxmlformats.org/officeDocument/2006/relationships/hyperlink" Target="http://quote.eastmoney.com/us/VIPS.html" TargetMode="External"/><Relationship Id="rId46" Type="http://schemas.openxmlformats.org/officeDocument/2006/relationships/hyperlink" Target="http://quote.eastmoney.com/hk/03888.html" TargetMode="External"/><Relationship Id="rId59" Type="http://schemas.openxmlformats.org/officeDocument/2006/relationships/hyperlink" Target="http://quote.eastmoney.com/hk/00777.html" TargetMode="External"/><Relationship Id="rId67" Type="http://schemas.openxmlformats.org/officeDocument/2006/relationships/hyperlink" Target="http://quote.eastmoney.com/us/SFUN.html" TargetMode="External"/><Relationship Id="rId20" Type="http://schemas.openxmlformats.org/officeDocument/2006/relationships/hyperlink" Target="http://quote.eastmoney.com/us/WUBA.html" TargetMode="External"/><Relationship Id="rId41" Type="http://schemas.openxmlformats.org/officeDocument/2006/relationships/hyperlink" Target="http://quote.eastmoney.com/us/BILI.html" TargetMode="External"/><Relationship Id="rId54" Type="http://schemas.openxmlformats.org/officeDocument/2006/relationships/hyperlink" Target="http://quote.eastmoney.com/us/HUYA.html" TargetMode="External"/><Relationship Id="rId62" Type="http://schemas.openxmlformats.org/officeDocument/2006/relationships/hyperlink" Target="http://quote.eastmoney.com/hk/02280.html" TargetMode="External"/><Relationship Id="rId70" Type="http://schemas.openxmlformats.org/officeDocument/2006/relationships/hyperlink" Target="http://quote.eastmoney.com/hk/01980.html" TargetMode="External"/><Relationship Id="rId75" Type="http://schemas.openxmlformats.org/officeDocument/2006/relationships/hyperlink" Target="http://quote.eastmoney.com/us/TOUR.html" TargetMode="External"/><Relationship Id="rId1" Type="http://schemas.openxmlformats.org/officeDocument/2006/relationships/hyperlink" Target="http://quote.eastmoney.com/hk/00700.html" TargetMode="External"/><Relationship Id="rId6" Type="http://schemas.openxmlformats.org/officeDocument/2006/relationships/hyperlink" Target="http://quote.eastmoney.com/us/BIDU.html" TargetMode="External"/><Relationship Id="rId15" Type="http://schemas.openxmlformats.org/officeDocument/2006/relationships/hyperlink" Target="http://quote.eastmoney.com/us/TAL.html" TargetMode="External"/><Relationship Id="rId23" Type="http://schemas.openxmlformats.org/officeDocument/2006/relationships/hyperlink" Target="http://quote.eastmoney.com/us/IQ.html" TargetMode="External"/><Relationship Id="rId28" Type="http://schemas.openxmlformats.org/officeDocument/2006/relationships/hyperlink" Target="http://quote.eastmoney.com/us/MOMO.html" TargetMode="External"/><Relationship Id="rId36" Type="http://schemas.openxmlformats.org/officeDocument/2006/relationships/hyperlink" Target="http://quote.eastmoney.com/us/TME.html" TargetMode="External"/><Relationship Id="rId49" Type="http://schemas.openxmlformats.org/officeDocument/2006/relationships/hyperlink" Target="http://quote.eastmoney.com/us/FANH.html" TargetMode="External"/><Relationship Id="rId57" Type="http://schemas.openxmlformats.org/officeDocument/2006/relationships/hyperlink" Target="http://quote.eastmoney.com/us/SOHU.html" TargetMode="External"/><Relationship Id="rId10" Type="http://schemas.openxmlformats.org/officeDocument/2006/relationships/hyperlink" Target="http://quote.eastmoney.com/us/NTES.html" TargetMode="External"/><Relationship Id="rId31" Type="http://schemas.openxmlformats.org/officeDocument/2006/relationships/hyperlink" Target="http://quote.eastmoney.com/hk/01060.html" TargetMode="External"/><Relationship Id="rId44" Type="http://schemas.openxmlformats.org/officeDocument/2006/relationships/hyperlink" Target="http://quote.eastmoney.com/us/JOBS.html" TargetMode="External"/><Relationship Id="rId52" Type="http://schemas.openxmlformats.org/officeDocument/2006/relationships/hyperlink" Target="http://quote.eastmoney.com/us/BITA.html" TargetMode="External"/><Relationship Id="rId60" Type="http://schemas.openxmlformats.org/officeDocument/2006/relationships/hyperlink" Target="http://quote.eastmoney.com/hk/00777.html" TargetMode="External"/><Relationship Id="rId65" Type="http://schemas.openxmlformats.org/officeDocument/2006/relationships/hyperlink" Target="http://quote.eastmoney.com/us/CYOU.html" TargetMode="External"/><Relationship Id="rId73" Type="http://schemas.openxmlformats.org/officeDocument/2006/relationships/hyperlink" Target="http://quote.eastmoney.com/hk/00400.html" TargetMode="External"/><Relationship Id="rId78" Type="http://schemas.openxmlformats.org/officeDocument/2006/relationships/hyperlink" Target="http://quote.eastmoney.com/us/CMCM.html" TargetMode="External"/><Relationship Id="rId81" Type="http://schemas.openxmlformats.org/officeDocument/2006/relationships/hyperlink" Target="http://quote.eastmoney.com/us/YRD.html" TargetMode="External"/><Relationship Id="rId4" Type="http://schemas.openxmlformats.org/officeDocument/2006/relationships/hyperlink" Target="http://quote.eastmoney.com/us/BABA.html" TargetMode="External"/><Relationship Id="rId9" Type="http://schemas.openxmlformats.org/officeDocument/2006/relationships/hyperlink" Target="http://quote.eastmoney.com/us/NTES.html" TargetMode="External"/><Relationship Id="rId13" Type="http://schemas.openxmlformats.org/officeDocument/2006/relationships/hyperlink" Target="http://quote.eastmoney.com/us/JD.html" TargetMode="External"/><Relationship Id="rId18" Type="http://schemas.openxmlformats.org/officeDocument/2006/relationships/hyperlink" Target="http://quote.eastmoney.com/us/CTRP.html" TargetMode="External"/><Relationship Id="rId39" Type="http://schemas.openxmlformats.org/officeDocument/2006/relationships/hyperlink" Target="http://quote.eastmoney.com/hk/00772.html" TargetMode="External"/><Relationship Id="rId34" Type="http://schemas.openxmlformats.org/officeDocument/2006/relationships/hyperlink" Target="http://quote.eastmoney.com/us/YY.html" TargetMode="External"/><Relationship Id="rId50" Type="http://schemas.openxmlformats.org/officeDocument/2006/relationships/hyperlink" Target="http://quote.eastmoney.com/us/FANH.html" TargetMode="External"/><Relationship Id="rId55" Type="http://schemas.openxmlformats.org/officeDocument/2006/relationships/hyperlink" Target="http://quote.eastmoney.com/us/VNET.html" TargetMode="External"/><Relationship Id="rId76" Type="http://schemas.openxmlformats.org/officeDocument/2006/relationships/hyperlink" Target="http://quote.eastmoney.com/us/TOUR.html" TargetMode="External"/><Relationship Id="rId7" Type="http://schemas.openxmlformats.org/officeDocument/2006/relationships/hyperlink" Target="http://quote.eastmoney.com/hk/03690.html" TargetMode="External"/><Relationship Id="rId71" Type="http://schemas.openxmlformats.org/officeDocument/2006/relationships/hyperlink" Target="http://quote.eastmoney.com/hk/06060.html" TargetMode="External"/><Relationship Id="rId2" Type="http://schemas.openxmlformats.org/officeDocument/2006/relationships/hyperlink" Target="http://quote.eastmoney.com/hk/00700.html" TargetMode="External"/><Relationship Id="rId29" Type="http://schemas.openxmlformats.org/officeDocument/2006/relationships/hyperlink" Target="http://quote.eastmoney.com/us/WB.html" TargetMode="External"/><Relationship Id="rId24" Type="http://schemas.openxmlformats.org/officeDocument/2006/relationships/hyperlink" Target="http://quote.eastmoney.com/us/IQ.html" TargetMode="External"/><Relationship Id="rId40" Type="http://schemas.openxmlformats.org/officeDocument/2006/relationships/hyperlink" Target="http://quote.eastmoney.com/hk/00772.html" TargetMode="External"/><Relationship Id="rId45" Type="http://schemas.openxmlformats.org/officeDocument/2006/relationships/hyperlink" Target="http://quote.eastmoney.com/hk/03888.html" TargetMode="External"/><Relationship Id="rId66" Type="http://schemas.openxmlformats.org/officeDocument/2006/relationships/hyperlink" Target="http://quote.eastmoney.com/us/CYO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tabSelected="1" zoomScaleNormal="100" workbookViewId="0">
      <pane ySplit="1" topLeftCell="A2" activePane="bottomLeft" state="frozen"/>
      <selection pane="bottomLeft" activeCell="J13" sqref="J13"/>
    </sheetView>
  </sheetViews>
  <sheetFormatPr defaultRowHeight="14.25" x14ac:dyDescent="0.2"/>
  <cols>
    <col min="1" max="1" width="9.125" style="1" bestFit="1" customWidth="1"/>
    <col min="2" max="2" width="21.5" customWidth="1"/>
    <col min="3" max="3" width="15.125" bestFit="1" customWidth="1"/>
    <col min="4" max="4" width="9" style="1"/>
    <col min="5" max="5" width="15.125" style="1" bestFit="1" customWidth="1"/>
    <col min="6" max="6" width="11" style="1" bestFit="1" customWidth="1"/>
  </cols>
  <sheetData>
    <row r="1" spans="1:6" x14ac:dyDescent="0.2">
      <c r="A1" s="1" t="s">
        <v>272</v>
      </c>
      <c r="B1" s="1" t="s">
        <v>273</v>
      </c>
      <c r="C1" s="1" t="s">
        <v>274</v>
      </c>
      <c r="D1" s="21" t="s">
        <v>277</v>
      </c>
      <c r="E1" s="20" t="s">
        <v>278</v>
      </c>
      <c r="F1" s="19" t="s">
        <v>279</v>
      </c>
    </row>
    <row r="2" spans="1:6" x14ac:dyDescent="0.2">
      <c r="A2" s="1" t="s">
        <v>275</v>
      </c>
      <c r="B2" s="1" t="s">
        <v>276</v>
      </c>
      <c r="C2" s="14">
        <f>SUM(D2:P2)</f>
        <v>35400</v>
      </c>
      <c r="D2" s="13">
        <f>恒生!$H$1</f>
        <v>6400</v>
      </c>
      <c r="E2" s="13">
        <f>海外中国互联网!$F$2</f>
        <v>12800</v>
      </c>
      <c r="F2" s="13">
        <f>德国DAX30!$F$2</f>
        <v>16200</v>
      </c>
    </row>
    <row r="3" spans="1:6" x14ac:dyDescent="0.2">
      <c r="A3" s="22">
        <f>恒生!A3</f>
        <v>700</v>
      </c>
      <c r="B3" s="15" t="str">
        <f>恒生!C3</f>
        <v>騰訊控股</v>
      </c>
      <c r="C3" s="14">
        <f>SUM(D3:P3)</f>
        <v>2060.8000000000002</v>
      </c>
      <c r="D3" s="13">
        <f>恒生!G3</f>
        <v>623.36</v>
      </c>
      <c r="E3" s="13">
        <f>海外中国互联网!E3</f>
        <v>1437.44</v>
      </c>
    </row>
    <row r="4" spans="1:6" x14ac:dyDescent="0.2">
      <c r="A4" s="17" t="str">
        <f>德国DAX30!B3</f>
        <v>SAPGY</v>
      </c>
      <c r="B4" s="17" t="str">
        <f>德国DAX30!C3</f>
        <v>SAP公司</v>
      </c>
      <c r="C4" s="14">
        <f>SUM(D4:P4)</f>
        <v>1569.78</v>
      </c>
      <c r="F4" s="13">
        <f>德国DAX30!E3</f>
        <v>1569.78</v>
      </c>
    </row>
    <row r="5" spans="1:6" x14ac:dyDescent="0.2">
      <c r="A5" s="17" t="str">
        <f>德国DAX30!B4</f>
        <v>SIEGY</v>
      </c>
      <c r="B5" s="17" t="str">
        <f>德国DAX30!C4</f>
        <v>西门子</v>
      </c>
      <c r="C5" s="14">
        <f>SUM(D5:P5)</f>
        <v>1388.34</v>
      </c>
      <c r="F5" s="13">
        <f>德国DAX30!E4</f>
        <v>1388.34</v>
      </c>
    </row>
    <row r="6" spans="1:6" x14ac:dyDescent="0.2">
      <c r="A6" s="17" t="str">
        <f>德国DAX30!B5</f>
        <v>LINGY</v>
      </c>
      <c r="B6" s="17" t="str">
        <f>德国DAX30!C5</f>
        <v>Linde股份有限公司</v>
      </c>
      <c r="C6" s="14">
        <f>SUM(D6:P6)</f>
        <v>1349.46</v>
      </c>
      <c r="F6" s="13">
        <f>德国DAX30!E5</f>
        <v>1349.46</v>
      </c>
    </row>
    <row r="7" spans="1:6" x14ac:dyDescent="0.2">
      <c r="A7" s="17" t="str">
        <f>德国DAX30!B6</f>
        <v>ALVGY</v>
      </c>
      <c r="B7" s="17" t="str">
        <f>德国DAX30!C6</f>
        <v>安联保险</v>
      </c>
      <c r="C7" s="14">
        <f>SUM(D7:P7)</f>
        <v>1313.8200000000002</v>
      </c>
      <c r="F7" s="13">
        <f>德国DAX30!E6</f>
        <v>1313.8200000000002</v>
      </c>
    </row>
    <row r="8" spans="1:6" x14ac:dyDescent="0.2">
      <c r="A8" s="16" t="str">
        <f>海外中国互联网!B4</f>
        <v>BABA.US</v>
      </c>
      <c r="B8" s="16" t="str">
        <f>海外中国互联网!C4</f>
        <v>阿里巴巴</v>
      </c>
      <c r="C8" s="14">
        <f>SUM(D8:P8)</f>
        <v>1113.5999999999999</v>
      </c>
      <c r="E8" s="13">
        <f>海外中国互联网!E4</f>
        <v>1113.5999999999999</v>
      </c>
    </row>
    <row r="9" spans="1:6" x14ac:dyDescent="0.2">
      <c r="A9" s="17" t="str">
        <f>德国DAX30!B7</f>
        <v>BAYNGY</v>
      </c>
      <c r="B9" s="17" t="str">
        <f>德国DAX30!C7</f>
        <v>拜耳股份有限公司</v>
      </c>
      <c r="C9" s="14">
        <f>SUM(D9:P9)</f>
        <v>997.92000000000007</v>
      </c>
      <c r="F9" s="13">
        <f>德国DAX30!E7</f>
        <v>997.92000000000007</v>
      </c>
    </row>
    <row r="10" spans="1:6" x14ac:dyDescent="0.2">
      <c r="A10" s="17" t="str">
        <f>德国DAX30!B8</f>
        <v>BASGY</v>
      </c>
      <c r="B10" s="17" t="str">
        <f>德国DAX30!C8</f>
        <v>巴斯夫欧洲公司</v>
      </c>
      <c r="C10" s="14">
        <f>SUM(D10:P10)</f>
        <v>980.1</v>
      </c>
      <c r="F10" s="13">
        <f>德国DAX30!E8</f>
        <v>980.1</v>
      </c>
    </row>
    <row r="11" spans="1:6" x14ac:dyDescent="0.2">
      <c r="A11" s="16" t="str">
        <f>海外中国互联网!B5</f>
        <v>BIDU.US</v>
      </c>
      <c r="B11" s="16" t="str">
        <f>海外中国互联网!C5</f>
        <v>百度</v>
      </c>
      <c r="C11" s="14">
        <f>SUM(D11:P11)</f>
        <v>892.16</v>
      </c>
      <c r="E11" s="13">
        <f>海外中国互联网!E5</f>
        <v>892.16</v>
      </c>
    </row>
    <row r="12" spans="1:6" x14ac:dyDescent="0.2">
      <c r="A12" s="17" t="str">
        <f>德国DAX30!B9</f>
        <v>DTEGY</v>
      </c>
      <c r="B12" s="17" t="str">
        <f>德国DAX30!C9</f>
        <v>德国电信</v>
      </c>
      <c r="C12" s="14">
        <f>SUM(D12:P12)</f>
        <v>842.4</v>
      </c>
      <c r="F12" s="13">
        <f>德国DAX30!E9</f>
        <v>842.4</v>
      </c>
    </row>
    <row r="13" spans="1:6" x14ac:dyDescent="0.2">
      <c r="A13" s="16" t="str">
        <f>海外中国互联网!B6</f>
        <v>03690.HK</v>
      </c>
      <c r="B13" s="16" t="str">
        <f>海外中国互联网!C6</f>
        <v>美团点评-W</v>
      </c>
      <c r="C13" s="14">
        <f>SUM(D13:P13)</f>
        <v>828.16</v>
      </c>
      <c r="E13" s="13">
        <f>海外中国互联网!E6</f>
        <v>828.16</v>
      </c>
    </row>
    <row r="14" spans="1:6" x14ac:dyDescent="0.2">
      <c r="A14" s="16" t="str">
        <f>海外中国互联网!B7</f>
        <v>NTES.US</v>
      </c>
      <c r="B14" s="16" t="str">
        <f>海外中国互联网!C7</f>
        <v>网易</v>
      </c>
      <c r="C14" s="14">
        <f>SUM(D14:P14)</f>
        <v>807.68000000000006</v>
      </c>
      <c r="E14" s="13">
        <f>海外中国互联网!E7</f>
        <v>807.68000000000006</v>
      </c>
    </row>
    <row r="15" spans="1:6" x14ac:dyDescent="0.2">
      <c r="A15" s="17" t="str">
        <f>德国DAX30!B10</f>
        <v>DAIGY</v>
      </c>
      <c r="B15" s="17" t="str">
        <f>德国DAX30!C10</f>
        <v>戴姆勒克莱斯勒</v>
      </c>
      <c r="C15" s="14">
        <f>SUM(D15:P15)</f>
        <v>724.14</v>
      </c>
      <c r="F15" s="13">
        <f>德国DAX30!E10</f>
        <v>724.14</v>
      </c>
    </row>
    <row r="16" spans="1:6" x14ac:dyDescent="0.2">
      <c r="A16" s="22">
        <f>恒生!A2</f>
        <v>1299</v>
      </c>
      <c r="B16" s="15" t="str">
        <f>恒生!C2</f>
        <v>友邦保險</v>
      </c>
      <c r="C16" s="14">
        <f>SUM(D16:P16)</f>
        <v>645.12</v>
      </c>
      <c r="D16" s="13">
        <f>恒生!G2</f>
        <v>645.12</v>
      </c>
    </row>
    <row r="17" spans="1:6" x14ac:dyDescent="0.2">
      <c r="A17" s="17" t="str">
        <f>德国DAX30!B11</f>
        <v>ADSGY</v>
      </c>
      <c r="B17" s="17" t="str">
        <f>德国DAX30!C11</f>
        <v>阿迪达斯公司</v>
      </c>
      <c r="C17" s="14">
        <f>SUM(D17:P17)</f>
        <v>588.05999999999995</v>
      </c>
      <c r="F17" s="13">
        <f>德国DAX30!E11</f>
        <v>588.05999999999995</v>
      </c>
    </row>
    <row r="18" spans="1:6" x14ac:dyDescent="0.2">
      <c r="A18" s="22">
        <f>恒生!A4</f>
        <v>5</v>
      </c>
      <c r="B18" s="15" t="str">
        <f>恒生!C4</f>
        <v>滙豐控股</v>
      </c>
      <c r="C18" s="14">
        <f>SUM(D18:P18)</f>
        <v>574.08000000000004</v>
      </c>
      <c r="D18" s="13">
        <f>恒生!G4</f>
        <v>574.08000000000004</v>
      </c>
    </row>
    <row r="19" spans="1:6" x14ac:dyDescent="0.2">
      <c r="A19" s="22">
        <f>恒生!A5</f>
        <v>939</v>
      </c>
      <c r="B19" s="15" t="str">
        <f>恒生!C5</f>
        <v>建設銀⾏</v>
      </c>
      <c r="C19" s="14">
        <f>SUM(D19:P19)</f>
        <v>513.91999999999996</v>
      </c>
      <c r="D19" s="13">
        <f>恒生!G5</f>
        <v>513.91999999999996</v>
      </c>
    </row>
    <row r="20" spans="1:6" x14ac:dyDescent="0.2">
      <c r="A20" s="16" t="str">
        <f>海外中国互联网!B8</f>
        <v>PDD.US</v>
      </c>
      <c r="B20" s="16" t="str">
        <f>海外中国互联网!C8</f>
        <v>拼多多</v>
      </c>
      <c r="C20" s="14">
        <f>SUM(D20:P20)</f>
        <v>513.28</v>
      </c>
      <c r="E20" s="13">
        <f>海外中国互联网!E8</f>
        <v>513.28</v>
      </c>
    </row>
    <row r="21" spans="1:6" x14ac:dyDescent="0.2">
      <c r="A21" s="17" t="str">
        <f>德国DAX30!B12</f>
        <v>MUV2GY</v>
      </c>
      <c r="B21" s="18" t="str">
        <f>德国DAX30!C12</f>
        <v>MuenchenerRueckversicherungs股份有限公司</v>
      </c>
      <c r="C21" s="14">
        <f>SUM(D21:P21)</f>
        <v>498.96000000000004</v>
      </c>
      <c r="F21" s="13">
        <f>德国DAX30!E12</f>
        <v>498.96000000000004</v>
      </c>
    </row>
    <row r="22" spans="1:6" x14ac:dyDescent="0.2">
      <c r="A22" s="16" t="str">
        <f>海外中国互联网!B9</f>
        <v>JD.US</v>
      </c>
      <c r="B22" s="16" t="str">
        <f>海外中国互联网!C9</f>
        <v>京东</v>
      </c>
      <c r="C22" s="14">
        <f>SUM(D22:P22)</f>
        <v>494.08000000000004</v>
      </c>
      <c r="E22" s="13">
        <f>海外中国互联网!E9</f>
        <v>494.08000000000004</v>
      </c>
    </row>
    <row r="23" spans="1:6" x14ac:dyDescent="0.2">
      <c r="A23" s="16" t="str">
        <f>海外中国互联网!B10</f>
        <v>TAL.US</v>
      </c>
      <c r="B23" s="16" t="str">
        <f>海外中国互联网!C10</f>
        <v>好未来</v>
      </c>
      <c r="C23" s="14">
        <f>SUM(D23:P23)</f>
        <v>485.12000000000006</v>
      </c>
      <c r="E23" s="13">
        <f>海外中国互联网!E10</f>
        <v>485.12000000000006</v>
      </c>
    </row>
    <row r="24" spans="1:6" x14ac:dyDescent="0.2">
      <c r="A24" s="16" t="str">
        <f>海外中国互联网!B11</f>
        <v>CTRP.US</v>
      </c>
      <c r="B24" s="16" t="str">
        <f>海外中国互联网!C11</f>
        <v>携程</v>
      </c>
      <c r="C24" s="14">
        <f>SUM(D24:P24)</f>
        <v>480</v>
      </c>
      <c r="E24" s="13">
        <f>海外中国互联网!E11</f>
        <v>480</v>
      </c>
    </row>
    <row r="25" spans="1:6" x14ac:dyDescent="0.2">
      <c r="A25" s="16" t="str">
        <f>海外中国互联网!B12</f>
        <v>WUBA.US</v>
      </c>
      <c r="B25" s="16" t="str">
        <f>海外中国互联网!C12</f>
        <v>58同城</v>
      </c>
      <c r="C25" s="14">
        <f>SUM(D25:P25)</f>
        <v>467.2</v>
      </c>
      <c r="E25" s="13">
        <f>海外中国互联网!E12</f>
        <v>467.2</v>
      </c>
    </row>
    <row r="26" spans="1:6" x14ac:dyDescent="0.2">
      <c r="A26" s="17" t="str">
        <f>德国DAX30!B13</f>
        <v>VOW3GY</v>
      </c>
      <c r="B26" s="17" t="str">
        <f>德国DAX30!C13</f>
        <v>大众汽车有限公司</v>
      </c>
      <c r="C26" s="14">
        <f>SUM(D26:P26)</f>
        <v>455.22</v>
      </c>
      <c r="F26" s="13">
        <f>德国DAX30!E13</f>
        <v>455.22</v>
      </c>
    </row>
    <row r="27" spans="1:6" x14ac:dyDescent="0.2">
      <c r="A27" s="16" t="str">
        <f>海外中国互联网!B13</f>
        <v>ATHM.US</v>
      </c>
      <c r="B27" s="16" t="str">
        <f>海外中国互联网!C13</f>
        <v>汽车之家</v>
      </c>
      <c r="C27" s="14">
        <f>SUM(D27:P27)</f>
        <v>442.88</v>
      </c>
      <c r="E27" s="13">
        <f>海外中国互联网!E13</f>
        <v>442.88</v>
      </c>
    </row>
    <row r="28" spans="1:6" x14ac:dyDescent="0.2">
      <c r="A28" s="17" t="str">
        <f>德国DAX30!B14</f>
        <v>BMWGY</v>
      </c>
      <c r="B28" s="17" t="str">
        <f>德国DAX30!C14</f>
        <v>宝马汽车股份有限公司</v>
      </c>
      <c r="C28" s="14">
        <f>SUM(D28:P28)</f>
        <v>400.14</v>
      </c>
      <c r="F28" s="13">
        <f>德国DAX30!E14</f>
        <v>400.14</v>
      </c>
    </row>
    <row r="29" spans="1:6" x14ac:dyDescent="0.2">
      <c r="A29" s="17" t="str">
        <f>德国DAX30!B15</f>
        <v>DPWGY</v>
      </c>
      <c r="B29" s="17" t="str">
        <f>德国DAX30!C15</f>
        <v>德国邮政有限公司</v>
      </c>
      <c r="C29" s="14">
        <f>SUM(D29:P29)</f>
        <v>400.14</v>
      </c>
      <c r="F29" s="13">
        <f>德国DAX30!E15</f>
        <v>400.14</v>
      </c>
    </row>
    <row r="30" spans="1:6" x14ac:dyDescent="0.2">
      <c r="A30" s="16" t="str">
        <f>海外中国互联网!B14</f>
        <v>IQ.US</v>
      </c>
      <c r="B30" s="16" t="str">
        <f>海外中国互联网!C14</f>
        <v>爱奇艺</v>
      </c>
      <c r="C30" s="14">
        <f>SUM(D30:P30)</f>
        <v>372.48</v>
      </c>
      <c r="E30" s="13">
        <f>海外中国互联网!E14</f>
        <v>372.48</v>
      </c>
    </row>
    <row r="31" spans="1:6" x14ac:dyDescent="0.2">
      <c r="A31" s="16" t="str">
        <f>海外中国互联网!B15</f>
        <v>SINA.US</v>
      </c>
      <c r="B31" s="16" t="str">
        <f>海外中国互联网!C15</f>
        <v>新浪</v>
      </c>
      <c r="C31" s="14">
        <f>SUM(D31:P31)</f>
        <v>369.91999999999996</v>
      </c>
      <c r="E31" s="13">
        <f>海外中国互联网!E15</f>
        <v>369.91999999999996</v>
      </c>
    </row>
    <row r="32" spans="1:6" x14ac:dyDescent="0.2">
      <c r="A32" s="16" t="str">
        <f>海外中国互联网!B16</f>
        <v>MOMO.US</v>
      </c>
      <c r="B32" s="16" t="str">
        <f>海外中国互联网!C16</f>
        <v>陌陌</v>
      </c>
      <c r="C32" s="14">
        <f>SUM(D32:P32)</f>
        <v>350.72</v>
      </c>
      <c r="E32" s="13">
        <f>海外中国互联网!E16</f>
        <v>350.72</v>
      </c>
    </row>
    <row r="33" spans="1:6" x14ac:dyDescent="0.2">
      <c r="A33" s="17" t="str">
        <f>德国DAX30!B16</f>
        <v>IFXGY</v>
      </c>
      <c r="B33" s="17" t="str">
        <f>德国DAX30!C16</f>
        <v>英飞凌科技有限公司</v>
      </c>
      <c r="C33" s="14">
        <f>SUM(D33:P33)</f>
        <v>346.68</v>
      </c>
      <c r="F33" s="13">
        <f>德国DAX30!E16</f>
        <v>346.68</v>
      </c>
    </row>
    <row r="34" spans="1:6" x14ac:dyDescent="0.2">
      <c r="A34" s="22">
        <f>恒生!A6</f>
        <v>941</v>
      </c>
      <c r="B34" s="15" t="str">
        <f>恒生!C6</f>
        <v>中國移動</v>
      </c>
      <c r="C34" s="14">
        <f>SUM(D34:P34)</f>
        <v>345.6</v>
      </c>
      <c r="D34" s="13">
        <f>恒生!G6</f>
        <v>345.6</v>
      </c>
    </row>
    <row r="35" spans="1:6" x14ac:dyDescent="0.2">
      <c r="A35" s="17" t="str">
        <f>德国DAX30!B17</f>
        <v>DB1GY</v>
      </c>
      <c r="B35" s="17" t="str">
        <f>德国DAX30!C17</f>
        <v>德意志交易所有限公司</v>
      </c>
      <c r="C35" s="14">
        <f>SUM(D35:P35)</f>
        <v>343.44</v>
      </c>
      <c r="F35" s="13">
        <f>德国DAX30!E17</f>
        <v>343.44</v>
      </c>
    </row>
    <row r="36" spans="1:6" x14ac:dyDescent="0.2">
      <c r="A36" s="17" t="str">
        <f>德国DAX30!B18</f>
        <v>VNAGY</v>
      </c>
      <c r="B36" s="17" t="str">
        <f>德国DAX30!C18</f>
        <v>Vonovia有限公司</v>
      </c>
      <c r="C36" s="14">
        <f>SUM(D36:P36)</f>
        <v>338.58</v>
      </c>
      <c r="F36" s="13">
        <f>德国DAX30!E18</f>
        <v>338.58</v>
      </c>
    </row>
    <row r="37" spans="1:6" x14ac:dyDescent="0.2">
      <c r="A37" s="16" t="str">
        <f>海外中国互联网!B17</f>
        <v>WB.US</v>
      </c>
      <c r="B37" s="16" t="str">
        <f>海外中国互联网!C17</f>
        <v>微博</v>
      </c>
      <c r="C37" s="14">
        <f>SUM(D37:P37)</f>
        <v>337.92</v>
      </c>
      <c r="E37" s="13">
        <f>海外中国互联网!E17</f>
        <v>337.92</v>
      </c>
    </row>
    <row r="38" spans="1:6" x14ac:dyDescent="0.2">
      <c r="A38" s="17" t="str">
        <f>德国DAX30!B19</f>
        <v>EOANGY</v>
      </c>
      <c r="B38" s="17" t="str">
        <f>德国DAX30!C19</f>
        <v>E.ON公司</v>
      </c>
      <c r="C38" s="14">
        <f>SUM(D38:P38)</f>
        <v>330.48</v>
      </c>
      <c r="F38" s="13">
        <f>德国DAX30!E19</f>
        <v>330.48</v>
      </c>
    </row>
    <row r="39" spans="1:6" x14ac:dyDescent="0.2">
      <c r="A39" s="22">
        <f>恒生!A7</f>
        <v>2318</v>
      </c>
      <c r="B39" s="15" t="str">
        <f>恒生!C7</f>
        <v>中國平安</v>
      </c>
      <c r="C39" s="14">
        <f>SUM(D39:P39)</f>
        <v>314.24</v>
      </c>
      <c r="D39" s="13">
        <f>恒生!G7</f>
        <v>314.24</v>
      </c>
    </row>
    <row r="40" spans="1:6" x14ac:dyDescent="0.2">
      <c r="A40" s="17" t="str">
        <f>德国DAX30!B20</f>
        <v>FREGY</v>
      </c>
      <c r="B40" s="17" t="str">
        <f>德国DAX30!C20</f>
        <v>费森尤斯集团</v>
      </c>
      <c r="C40" s="14">
        <f>SUM(D40:P40)</f>
        <v>306.18</v>
      </c>
      <c r="F40" s="13">
        <f>德国DAX30!E20</f>
        <v>306.18</v>
      </c>
    </row>
    <row r="41" spans="1:6" x14ac:dyDescent="0.2">
      <c r="A41" s="22">
        <f>恒生!A8</f>
        <v>1398</v>
      </c>
      <c r="B41" s="15" t="str">
        <f>恒生!C8</f>
        <v>⼯商銀⾏</v>
      </c>
      <c r="C41" s="14">
        <f>SUM(D41:P41)</f>
        <v>303.36</v>
      </c>
      <c r="D41" s="13">
        <f>恒生!G8</f>
        <v>303.36</v>
      </c>
    </row>
    <row r="42" spans="1:6" x14ac:dyDescent="0.2">
      <c r="A42" s="16" t="str">
        <f>海外中国互联网!B18</f>
        <v>01060.HK</v>
      </c>
      <c r="B42" s="16" t="str">
        <f>海外中国互联网!C18</f>
        <v>阿里影业</v>
      </c>
      <c r="C42" s="14">
        <f>SUM(D42:P42)</f>
        <v>298.24</v>
      </c>
      <c r="E42" s="13">
        <f>海外中国互联网!E18</f>
        <v>298.24</v>
      </c>
    </row>
    <row r="43" spans="1:6" x14ac:dyDescent="0.2">
      <c r="A43" s="17" t="str">
        <f>德国DAX30!B21</f>
        <v>HEN3GY</v>
      </c>
      <c r="B43" s="17" t="str">
        <f>德国DAX30!C21</f>
        <v>汉高有限公司</v>
      </c>
      <c r="C43" s="14">
        <f>SUM(D43:P43)</f>
        <v>294.84000000000003</v>
      </c>
      <c r="F43" s="13">
        <f>德国DAX30!E21</f>
        <v>294.84000000000003</v>
      </c>
    </row>
    <row r="44" spans="1:6" x14ac:dyDescent="0.2">
      <c r="A44" s="16" t="str">
        <f>海外中国互联网!B19</f>
        <v>YY.US</v>
      </c>
      <c r="B44" s="16" t="str">
        <f>海外中国互联网!C19</f>
        <v>欢聚时代</v>
      </c>
      <c r="C44" s="14">
        <f>SUM(D44:P44)</f>
        <v>293.12</v>
      </c>
      <c r="E44" s="13">
        <f>海外中国互联网!E19</f>
        <v>293.12</v>
      </c>
    </row>
    <row r="45" spans="1:6" x14ac:dyDescent="0.2">
      <c r="A45" s="17" t="str">
        <f>德国DAX30!B22</f>
        <v>WDIGY</v>
      </c>
      <c r="B45" s="17" t="str">
        <f>德国DAX30!C22</f>
        <v>Wirecard股份公司</v>
      </c>
      <c r="C45" s="14">
        <f>SUM(D45:P45)</f>
        <v>265.68</v>
      </c>
      <c r="F45" s="13">
        <f>德国DAX30!E22</f>
        <v>265.68</v>
      </c>
    </row>
    <row r="46" spans="1:6" x14ac:dyDescent="0.2">
      <c r="A46" s="16" t="str">
        <f>海外中国互联网!B20</f>
        <v>TME.US</v>
      </c>
      <c r="B46" s="16" t="str">
        <f>海外中国互联网!C20</f>
        <v>腾讯音乐</v>
      </c>
      <c r="C46" s="14">
        <f>SUM(D46:P46)</f>
        <v>262.40000000000003</v>
      </c>
      <c r="E46" s="13">
        <f>海外中国互联网!E20</f>
        <v>262.40000000000003</v>
      </c>
    </row>
    <row r="47" spans="1:6" x14ac:dyDescent="0.2">
      <c r="A47" s="16" t="str">
        <f>海外中国互联网!B21</f>
        <v>VIPS.US</v>
      </c>
      <c r="B47" s="16" t="str">
        <f>海外中国互联网!C21</f>
        <v>唯品会</v>
      </c>
      <c r="C47" s="14">
        <f>SUM(D47:P47)</f>
        <v>244.48</v>
      </c>
      <c r="E47" s="13">
        <f>海外中国互联网!E21</f>
        <v>244.48</v>
      </c>
    </row>
    <row r="48" spans="1:6" x14ac:dyDescent="0.2">
      <c r="A48" s="17" t="str">
        <f>德国DAX30!B23</f>
        <v>DBKGY</v>
      </c>
      <c r="B48" s="17" t="str">
        <f>德国DAX30!C23</f>
        <v>德意志银行</v>
      </c>
      <c r="C48" s="14">
        <f>SUM(D48:P48)</f>
        <v>234.9</v>
      </c>
      <c r="F48" s="13">
        <f>德国DAX30!E23</f>
        <v>234.9</v>
      </c>
    </row>
    <row r="49" spans="1:6" x14ac:dyDescent="0.2">
      <c r="A49" s="17" t="str">
        <f>德国DAX30!B24</f>
        <v>CONGY</v>
      </c>
      <c r="B49" s="17" t="str">
        <f>德国DAX30!C24</f>
        <v>德国大陆股份公司</v>
      </c>
      <c r="C49" s="14">
        <f>SUM(D49:P49)</f>
        <v>226.8</v>
      </c>
      <c r="F49" s="13">
        <f>德国DAX30!E24</f>
        <v>226.8</v>
      </c>
    </row>
    <row r="50" spans="1:6" x14ac:dyDescent="0.2">
      <c r="A50" s="22">
        <f>恒生!A9</f>
        <v>388</v>
      </c>
      <c r="B50" s="15" t="str">
        <f>恒生!C9</f>
        <v>香港交易所</v>
      </c>
      <c r="C50" s="14">
        <f>SUM(D50:P50)</f>
        <v>218.88</v>
      </c>
      <c r="D50" s="13">
        <f>恒生!G9</f>
        <v>218.88</v>
      </c>
    </row>
    <row r="51" spans="1:6" x14ac:dyDescent="0.2">
      <c r="A51" s="16" t="str">
        <f>海外中国互联网!B22</f>
        <v>00772.HK</v>
      </c>
      <c r="B51" s="16" t="str">
        <f>海外中国互联网!C22</f>
        <v>阅文集团</v>
      </c>
      <c r="C51" s="14">
        <f>SUM(D51:P51)</f>
        <v>216.32</v>
      </c>
      <c r="E51" s="13">
        <f>海外中国互联网!E22</f>
        <v>216.32</v>
      </c>
    </row>
    <row r="52" spans="1:6" x14ac:dyDescent="0.2">
      <c r="A52" s="17" t="str">
        <f>德国DAX30!B25</f>
        <v>FMEGY</v>
      </c>
      <c r="B52" s="18" t="str">
        <f>德国DAX30!C25</f>
        <v>费森尤斯医药用品AG&amp;CoKGaA</v>
      </c>
      <c r="C52" s="14">
        <f>SUM(D52:P52)</f>
        <v>212.22</v>
      </c>
      <c r="F52" s="13">
        <f>德国DAX30!E25</f>
        <v>212.22</v>
      </c>
    </row>
    <row r="53" spans="1:6" x14ac:dyDescent="0.2">
      <c r="A53" s="16" t="str">
        <f>海外中国互联网!B23</f>
        <v>BILI.US</v>
      </c>
      <c r="B53" s="16" t="str">
        <f>海外中国互联网!C23</f>
        <v>哔哩哔哩</v>
      </c>
      <c r="C53" s="14">
        <f>SUM(D53:P53)</f>
        <v>211.20000000000002</v>
      </c>
      <c r="E53" s="13">
        <f>海外中国互联网!E23</f>
        <v>211.20000000000002</v>
      </c>
    </row>
    <row r="54" spans="1:6" x14ac:dyDescent="0.2">
      <c r="A54" s="17" t="str">
        <f>德国DAX30!B26</f>
        <v>MRKGY</v>
      </c>
      <c r="B54" s="17" t="str">
        <f>德国DAX30!C26</f>
        <v>德国默克集团</v>
      </c>
      <c r="C54" s="14">
        <f>SUM(D54:P54)</f>
        <v>204.12</v>
      </c>
      <c r="F54" s="13">
        <f>德国DAX30!E26</f>
        <v>204.12</v>
      </c>
    </row>
    <row r="55" spans="1:6" x14ac:dyDescent="0.2">
      <c r="A55" s="22">
        <f>恒生!A10</f>
        <v>3988</v>
      </c>
      <c r="B55" s="15" t="str">
        <f>恒生!C10</f>
        <v>中國銀⾏</v>
      </c>
      <c r="C55" s="14">
        <f>SUM(D55:P55)</f>
        <v>197.76</v>
      </c>
      <c r="D55" s="13">
        <f>恒生!G10</f>
        <v>197.76</v>
      </c>
    </row>
    <row r="56" spans="1:6" x14ac:dyDescent="0.2">
      <c r="A56" s="16" t="str">
        <f>海外中国互联网!B24</f>
        <v>JOBS.US</v>
      </c>
      <c r="B56" s="16" t="str">
        <f>海外中国互联网!C24</f>
        <v>前程无忧</v>
      </c>
      <c r="C56" s="14">
        <f>SUM(D56:P56)</f>
        <v>186.88</v>
      </c>
      <c r="E56" s="13">
        <f>海外中国互联网!E24</f>
        <v>186.88</v>
      </c>
    </row>
    <row r="57" spans="1:6" x14ac:dyDescent="0.2">
      <c r="A57" s="17" t="str">
        <f>德国DAX30!B27</f>
        <v>RWEGY</v>
      </c>
      <c r="B57" s="17" t="str">
        <f>德国DAX30!C27</f>
        <v>莱茵集团公司</v>
      </c>
      <c r="C57" s="14">
        <f>SUM(D57:P57)</f>
        <v>181.44</v>
      </c>
      <c r="F57" s="13">
        <f>德国DAX30!E27</f>
        <v>181.44</v>
      </c>
    </row>
    <row r="58" spans="1:6" x14ac:dyDescent="0.2">
      <c r="A58" s="17" t="str">
        <f>德国DAX30!B28</f>
        <v>LHAGY</v>
      </c>
      <c r="B58" s="17" t="str">
        <f>德国DAX30!C28</f>
        <v>德国汉莎航空公司</v>
      </c>
      <c r="C58" s="14">
        <f>SUM(D58:P58)</f>
        <v>165.24</v>
      </c>
      <c r="F58" s="13">
        <f>德国DAX30!E28</f>
        <v>165.24</v>
      </c>
    </row>
    <row r="59" spans="1:6" x14ac:dyDescent="0.2">
      <c r="A59" s="22">
        <f>恒生!A11</f>
        <v>883</v>
      </c>
      <c r="B59" s="15" t="str">
        <f>恒生!C11</f>
        <v>中國海洋⽯油</v>
      </c>
      <c r="C59" s="14">
        <f>SUM(D59:P59)</f>
        <v>164.48000000000002</v>
      </c>
      <c r="D59" s="13">
        <f>恒生!G11</f>
        <v>164.48000000000002</v>
      </c>
    </row>
    <row r="60" spans="1:6" x14ac:dyDescent="0.2">
      <c r="A60" s="17" t="str">
        <f>德国DAX30!B29</f>
        <v>BEIGY</v>
      </c>
      <c r="B60" s="17" t="str">
        <f>德国DAX30!C29</f>
        <v>拜耳斯道夫股份有限公司</v>
      </c>
      <c r="C60" s="14">
        <f>SUM(D60:P60)</f>
        <v>155.51999999999998</v>
      </c>
      <c r="F60" s="13">
        <f>德国DAX30!E29</f>
        <v>155.51999999999998</v>
      </c>
    </row>
    <row r="61" spans="1:6" x14ac:dyDescent="0.2">
      <c r="A61" s="22">
        <f>恒生!A12</f>
        <v>1</v>
      </c>
      <c r="B61" s="15" t="str">
        <f>恒生!C12</f>
        <v>⻑和</v>
      </c>
      <c r="C61" s="14">
        <f>SUM(D61:P61)</f>
        <v>153.6</v>
      </c>
      <c r="D61" s="13">
        <f>恒生!G12</f>
        <v>153.6</v>
      </c>
    </row>
    <row r="62" spans="1:6" x14ac:dyDescent="0.2">
      <c r="A62" s="17" t="str">
        <f>德国DAX30!B30</f>
        <v>HEIGY</v>
      </c>
      <c r="B62" s="17" t="str">
        <f>德国DAX30!C30</f>
        <v>海德堡水泥股份有限公司</v>
      </c>
      <c r="C62" s="14">
        <f>SUM(D62:P62)</f>
        <v>139.32</v>
      </c>
      <c r="F62" s="13">
        <f>德国DAX30!E30</f>
        <v>139.32</v>
      </c>
    </row>
    <row r="63" spans="1:6" x14ac:dyDescent="0.2">
      <c r="A63" s="17" t="str">
        <f>德国DAX30!B31</f>
        <v>TKAGY</v>
      </c>
      <c r="B63" s="17" t="str">
        <f>德国DAX30!C31</f>
        <v>蒂森克虏伯有限公司</v>
      </c>
      <c r="C63" s="14">
        <f>SUM(D63:P63)</f>
        <v>131.22</v>
      </c>
      <c r="F63" s="13">
        <f>德国DAX30!E31</f>
        <v>131.22</v>
      </c>
    </row>
    <row r="64" spans="1:6" x14ac:dyDescent="0.2">
      <c r="A64" s="17" t="str">
        <f>德国DAX30!B32</f>
        <v>1COVGY</v>
      </c>
      <c r="B64" s="17" t="str">
        <f>德国DAX30!C32</f>
        <v>科思创股份公司</v>
      </c>
      <c r="C64" s="14">
        <f>SUM(D64:P64)</f>
        <v>129.6</v>
      </c>
      <c r="F64" s="13">
        <f>德国DAX30!E32</f>
        <v>129.6</v>
      </c>
    </row>
    <row r="65" spans="1:5" x14ac:dyDescent="0.2">
      <c r="A65" s="16" t="str">
        <f>海外中国互联网!B25</f>
        <v>03888.HK</v>
      </c>
      <c r="B65" s="16" t="str">
        <f>海外中国互联网!C25</f>
        <v>金山软件</v>
      </c>
      <c r="C65" s="14">
        <f>SUM(D65:P65)</f>
        <v>129.28</v>
      </c>
      <c r="E65" s="13">
        <f>海外中国互联网!E25</f>
        <v>129.28</v>
      </c>
    </row>
    <row r="66" spans="1:5" x14ac:dyDescent="0.2">
      <c r="A66" s="22">
        <f>恒生!A13</f>
        <v>823</v>
      </c>
      <c r="B66" s="15" t="str">
        <f>恒生!C13</f>
        <v>領展房產基⾦</v>
      </c>
      <c r="C66" s="14">
        <f>SUM(D66:P66)</f>
        <v>127.36000000000001</v>
      </c>
      <c r="D66" s="13">
        <f>恒生!G13</f>
        <v>127.36000000000001</v>
      </c>
    </row>
    <row r="67" spans="1:5" x14ac:dyDescent="0.2">
      <c r="A67" s="22">
        <f>恒生!A14</f>
        <v>2</v>
      </c>
      <c r="B67" s="15" t="str">
        <f>恒生!C14</f>
        <v>中電控股</v>
      </c>
      <c r="C67" s="14">
        <f>SUM(D67:P67)</f>
        <v>119.68</v>
      </c>
      <c r="D67" s="13">
        <f>恒生!G14</f>
        <v>119.68</v>
      </c>
    </row>
    <row r="68" spans="1:5" x14ac:dyDescent="0.2">
      <c r="A68" s="22">
        <f>恒生!A15</f>
        <v>386</v>
      </c>
      <c r="B68" s="15" t="str">
        <f>恒生!C15</f>
        <v>中國⽯油化⼯股份</v>
      </c>
      <c r="C68" s="14">
        <f>SUM(D68:P68)</f>
        <v>117.75999999999999</v>
      </c>
      <c r="D68" s="13">
        <f>恒生!G15</f>
        <v>117.75999999999999</v>
      </c>
    </row>
    <row r="69" spans="1:5" x14ac:dyDescent="0.2">
      <c r="A69" s="22">
        <f>恒生!A16</f>
        <v>3</v>
      </c>
      <c r="B69" s="15" t="str">
        <f>恒生!C16</f>
        <v>香港中華煤氣</v>
      </c>
      <c r="C69" s="14">
        <f>SUM(D69:P69)</f>
        <v>114.56</v>
      </c>
      <c r="D69" s="13">
        <f>恒生!G16</f>
        <v>114.56</v>
      </c>
    </row>
    <row r="70" spans="1:5" x14ac:dyDescent="0.2">
      <c r="A70" s="22">
        <f>恒生!A17</f>
        <v>1113</v>
      </c>
      <c r="B70" s="15" t="str">
        <f>恒生!C17</f>
        <v>⻑實集團</v>
      </c>
      <c r="C70" s="14">
        <f>SUM(D70:P70)</f>
        <v>114.56</v>
      </c>
      <c r="D70" s="13">
        <f>恒生!G17</f>
        <v>114.56</v>
      </c>
    </row>
    <row r="71" spans="1:5" x14ac:dyDescent="0.2">
      <c r="A71" s="16" t="str">
        <f>海外中国互联网!B26</f>
        <v>BZUN.US</v>
      </c>
      <c r="B71" s="16" t="str">
        <f>海外中国互联网!C26</f>
        <v>宝尊电商</v>
      </c>
      <c r="C71" s="14">
        <f>SUM(D71:P71)</f>
        <v>112.64</v>
      </c>
      <c r="E71" s="13">
        <f>海外中国互联网!E26</f>
        <v>112.64</v>
      </c>
    </row>
    <row r="72" spans="1:5" x14ac:dyDescent="0.2">
      <c r="A72" s="22">
        <f>恒生!A18</f>
        <v>2628</v>
      </c>
      <c r="B72" s="15" t="str">
        <f>恒生!C18</f>
        <v>中國⼈壽</v>
      </c>
      <c r="C72" s="14">
        <f>SUM(D72:P72)</f>
        <v>109.44</v>
      </c>
      <c r="D72" s="13">
        <f>恒生!G18</f>
        <v>109.44</v>
      </c>
    </row>
    <row r="73" spans="1:5" x14ac:dyDescent="0.2">
      <c r="A73" s="22">
        <f>恒生!A19</f>
        <v>16</v>
      </c>
      <c r="B73" s="15" t="str">
        <f>恒生!C19</f>
        <v>新鴻基地產</v>
      </c>
      <c r="C73" s="14">
        <f>SUM(D73:P73)</f>
        <v>102.4</v>
      </c>
      <c r="D73" s="13">
        <f>恒生!G19</f>
        <v>102.4</v>
      </c>
    </row>
    <row r="74" spans="1:5" x14ac:dyDescent="0.2">
      <c r="A74" s="22">
        <f>恒生!A20</f>
        <v>11</v>
      </c>
      <c r="B74" s="15" t="str">
        <f>恒生!C20</f>
        <v>恒⽣銀⾏</v>
      </c>
      <c r="C74" s="14">
        <f>SUM(D74:P74)</f>
        <v>101.12</v>
      </c>
      <c r="D74" s="13">
        <f>恒生!G20</f>
        <v>101.12</v>
      </c>
    </row>
    <row r="75" spans="1:5" x14ac:dyDescent="0.2">
      <c r="A75" s="22">
        <f>恒生!A21</f>
        <v>27</v>
      </c>
      <c r="B75" s="15" t="str">
        <f>恒生!C21</f>
        <v>銀河娛樂</v>
      </c>
      <c r="C75" s="14">
        <f>SUM(D75:P75)</f>
        <v>90.24</v>
      </c>
      <c r="D75" s="13">
        <f>恒生!G21</f>
        <v>90.24</v>
      </c>
    </row>
    <row r="76" spans="1:5" x14ac:dyDescent="0.2">
      <c r="A76" s="16" t="str">
        <f>海外中国互联网!B27</f>
        <v>FANH.US</v>
      </c>
      <c r="B76" s="16" t="str">
        <f>海外中国互联网!C27</f>
        <v>泛华金控</v>
      </c>
      <c r="C76" s="14">
        <f>SUM(D76:P76)</f>
        <v>89.600000000000009</v>
      </c>
      <c r="E76" s="13">
        <f>海外中国互联网!E27</f>
        <v>89.600000000000009</v>
      </c>
    </row>
    <row r="77" spans="1:5" x14ac:dyDescent="0.2">
      <c r="A77" s="16" t="str">
        <f>海外中国互联网!B28</f>
        <v>BITA.US</v>
      </c>
      <c r="B77" s="16" t="str">
        <f>海外中国互联网!C28</f>
        <v>易车</v>
      </c>
      <c r="C77" s="14">
        <f>SUM(D77:P77)</f>
        <v>87.039999999999992</v>
      </c>
      <c r="E77" s="13">
        <f>海外中国互联网!E28</f>
        <v>87.039999999999992</v>
      </c>
    </row>
    <row r="78" spans="1:5" x14ac:dyDescent="0.2">
      <c r="A78" s="22">
        <f>恒生!A22</f>
        <v>2388</v>
      </c>
      <c r="B78" s="15" t="str">
        <f>恒生!C22</f>
        <v>中銀香港</v>
      </c>
      <c r="C78" s="14">
        <f>SUM(D78:P78)</f>
        <v>82.56</v>
      </c>
      <c r="D78" s="13">
        <f>恒生!G22</f>
        <v>82.56</v>
      </c>
    </row>
    <row r="79" spans="1:5" x14ac:dyDescent="0.2">
      <c r="A79" s="16" t="str">
        <f>海外中国互联网!B29</f>
        <v>HUYA.US</v>
      </c>
      <c r="B79" s="16" t="str">
        <f>海外中国互联网!C29</f>
        <v>虎牙</v>
      </c>
      <c r="C79" s="14">
        <f>SUM(D79:P79)</f>
        <v>81.92</v>
      </c>
      <c r="E79" s="13">
        <f>海外中国互联网!E29</f>
        <v>81.92</v>
      </c>
    </row>
    <row r="80" spans="1:5" x14ac:dyDescent="0.2">
      <c r="A80" s="22">
        <f>恒生!A23</f>
        <v>688</v>
      </c>
      <c r="B80" s="15" t="str">
        <f>恒生!C23</f>
        <v>中國海外發展</v>
      </c>
      <c r="C80" s="14">
        <f>SUM(D80:P80)</f>
        <v>75.52</v>
      </c>
      <c r="D80" s="13">
        <f>恒生!G23</f>
        <v>75.52</v>
      </c>
    </row>
    <row r="81" spans="1:5" x14ac:dyDescent="0.2">
      <c r="A81" s="22">
        <f>恒生!A24</f>
        <v>857</v>
      </c>
      <c r="B81" s="15" t="str">
        <f>恒生!C24</f>
        <v>中國⽯油股份</v>
      </c>
      <c r="C81" s="14">
        <f>SUM(D81:P81)</f>
        <v>74.239999999999995</v>
      </c>
      <c r="D81" s="13">
        <f>恒生!G24</f>
        <v>74.239999999999995</v>
      </c>
    </row>
    <row r="82" spans="1:5" x14ac:dyDescent="0.2">
      <c r="A82" s="16" t="str">
        <f>海外中国互联网!B30</f>
        <v>VNET.US</v>
      </c>
      <c r="B82" s="16" t="str">
        <f>海外中国互联网!C30</f>
        <v>世纪互联</v>
      </c>
      <c r="C82" s="14">
        <f>SUM(D82:P82)</f>
        <v>65.28</v>
      </c>
      <c r="E82" s="13">
        <f>海外中国互联网!E30</f>
        <v>65.28</v>
      </c>
    </row>
    <row r="83" spans="1:5" x14ac:dyDescent="0.2">
      <c r="A83" s="22">
        <f>恒生!A25</f>
        <v>1928</v>
      </c>
      <c r="B83" s="15" t="str">
        <f>恒生!C25</f>
        <v>⾦沙中國有限公司</v>
      </c>
      <c r="C83" s="14">
        <f>SUM(D83:P83)</f>
        <v>64.64</v>
      </c>
      <c r="D83" s="13">
        <f>恒生!G25</f>
        <v>64.64</v>
      </c>
    </row>
    <row r="84" spans="1:5" x14ac:dyDescent="0.2">
      <c r="A84" s="22">
        <f>恒生!A26</f>
        <v>66</v>
      </c>
      <c r="B84" s="15" t="str">
        <f>恒生!C26</f>
        <v>港鐵公司</v>
      </c>
      <c r="C84" s="14">
        <f>SUM(D84:P84)</f>
        <v>56.32</v>
      </c>
      <c r="D84" s="13">
        <f>恒生!G26</f>
        <v>56.32</v>
      </c>
    </row>
    <row r="85" spans="1:5" x14ac:dyDescent="0.2">
      <c r="A85" s="22">
        <f>恒生!A27</f>
        <v>1109</v>
      </c>
      <c r="B85" s="15" t="str">
        <f>恒生!C27</f>
        <v>華潤置地</v>
      </c>
      <c r="C85" s="14">
        <f>SUM(D85:P85)</f>
        <v>55.04</v>
      </c>
      <c r="D85" s="13">
        <f>恒生!G27</f>
        <v>55.04</v>
      </c>
    </row>
    <row r="86" spans="1:5" x14ac:dyDescent="0.2">
      <c r="A86" s="22">
        <f>恒生!A28</f>
        <v>175</v>
      </c>
      <c r="B86" s="15" t="str">
        <f>恒生!C28</f>
        <v>吉利汽⾞</v>
      </c>
      <c r="C86" s="14">
        <f>SUM(D86:P86)</f>
        <v>53.76</v>
      </c>
      <c r="D86" s="13">
        <f>恒生!G28</f>
        <v>53.76</v>
      </c>
    </row>
    <row r="87" spans="1:5" x14ac:dyDescent="0.2">
      <c r="A87" s="22">
        <f>恒生!A29</f>
        <v>2007</v>
      </c>
      <c r="B87" s="15" t="str">
        <f>恒生!C29</f>
        <v>碧桂園</v>
      </c>
      <c r="C87" s="14">
        <f>SUM(D87:P87)</f>
        <v>53.12</v>
      </c>
      <c r="D87" s="13">
        <f>恒生!G29</f>
        <v>53.12</v>
      </c>
    </row>
    <row r="88" spans="1:5" x14ac:dyDescent="0.2">
      <c r="A88" s="16" t="str">
        <f>海外中国互联网!B31</f>
        <v>SOHU.US</v>
      </c>
      <c r="B88" s="16" t="str">
        <f>海外中国互联网!C31</f>
        <v>搜狐</v>
      </c>
      <c r="C88" s="14">
        <f>SUM(D88:P88)</f>
        <v>52.480000000000004</v>
      </c>
      <c r="E88" s="13">
        <f>海外中国互联网!E31</f>
        <v>52.480000000000004</v>
      </c>
    </row>
    <row r="89" spans="1:5" x14ac:dyDescent="0.2">
      <c r="A89" s="22">
        <f>恒生!A30</f>
        <v>17</v>
      </c>
      <c r="B89" s="15" t="str">
        <f>恒生!C30</f>
        <v>新世界發展</v>
      </c>
      <c r="C89" s="14">
        <f>SUM(D89:P89)</f>
        <v>52.47999999999999</v>
      </c>
      <c r="D89" s="13">
        <f>恒生!G30</f>
        <v>52.47999999999999</v>
      </c>
    </row>
    <row r="90" spans="1:5" x14ac:dyDescent="0.2">
      <c r="A90" s="22">
        <f>恒生!A31</f>
        <v>6</v>
      </c>
      <c r="B90" s="15" t="str">
        <f>恒生!C31</f>
        <v>電能實業</v>
      </c>
      <c r="C90" s="14">
        <f>SUM(D90:P90)</f>
        <v>51.2</v>
      </c>
      <c r="D90" s="13">
        <f>恒生!G31</f>
        <v>51.2</v>
      </c>
    </row>
    <row r="91" spans="1:5" x14ac:dyDescent="0.2">
      <c r="A91" s="16" t="str">
        <f>海外中国互联网!B32</f>
        <v>00777.HK</v>
      </c>
      <c r="B91" s="16" t="str">
        <f>海外中国互联网!C32</f>
        <v>网龙</v>
      </c>
      <c r="C91" s="14">
        <f>SUM(D91:P91)</f>
        <v>51.2</v>
      </c>
      <c r="E91" s="13">
        <f>海外中国互联网!E32</f>
        <v>51.2</v>
      </c>
    </row>
    <row r="92" spans="1:5" x14ac:dyDescent="0.2">
      <c r="A92" s="22">
        <f>恒生!A32</f>
        <v>2313</v>
      </c>
      <c r="B92" s="15" t="str">
        <f>恒生!C32</f>
        <v>申洲國際</v>
      </c>
      <c r="C92" s="14">
        <f>SUM(D92:P92)</f>
        <v>49.92</v>
      </c>
      <c r="D92" s="13">
        <f>恒生!G32</f>
        <v>49.92</v>
      </c>
    </row>
    <row r="93" spans="1:5" x14ac:dyDescent="0.2">
      <c r="A93" s="22">
        <f>恒生!A33</f>
        <v>267</v>
      </c>
      <c r="B93" s="15" t="str">
        <f>恒生!C33</f>
        <v>中信股份</v>
      </c>
      <c r="C93" s="14">
        <f>SUM(D93:P93)</f>
        <v>47.36</v>
      </c>
      <c r="D93" s="13">
        <f>恒生!G33</f>
        <v>47.36</v>
      </c>
    </row>
    <row r="94" spans="1:5" x14ac:dyDescent="0.2">
      <c r="A94" s="16" t="str">
        <f>海外中国互联网!B33</f>
        <v>02280.HK</v>
      </c>
      <c r="B94" s="16" t="str">
        <f>海外中国互联网!C33</f>
        <v>慧聪集团</v>
      </c>
      <c r="C94" s="14">
        <f>SUM(D94:P94)</f>
        <v>46.08</v>
      </c>
      <c r="E94" s="13">
        <f>海外中国互联网!E33</f>
        <v>46.08</v>
      </c>
    </row>
    <row r="95" spans="1:5" x14ac:dyDescent="0.2">
      <c r="A95" s="22">
        <f>恒生!A34</f>
        <v>1997</v>
      </c>
      <c r="B95" s="15" t="str">
        <f>恒生!C34</f>
        <v>九龍倉置業</v>
      </c>
      <c r="C95" s="14">
        <f>SUM(D95:P95)</f>
        <v>45.44</v>
      </c>
      <c r="D95" s="13">
        <f>恒生!G34</f>
        <v>45.44</v>
      </c>
    </row>
    <row r="96" spans="1:5" x14ac:dyDescent="0.2">
      <c r="A96" s="22">
        <f>恒生!A35</f>
        <v>2319</v>
      </c>
      <c r="B96" s="15" t="str">
        <f>恒生!C35</f>
        <v>蒙⽜乳業</v>
      </c>
      <c r="C96" s="14">
        <f>SUM(D96:P96)</f>
        <v>45.44</v>
      </c>
      <c r="D96" s="13">
        <f>恒生!G35</f>
        <v>45.44</v>
      </c>
    </row>
    <row r="97" spans="1:5" x14ac:dyDescent="0.2">
      <c r="A97" s="22">
        <f>恒生!A36</f>
        <v>2382</v>
      </c>
      <c r="B97" s="15" t="str">
        <f>恒生!C36</f>
        <v>舜宇光學科技</v>
      </c>
      <c r="C97" s="14">
        <f>SUM(D97:P97)</f>
        <v>45.44</v>
      </c>
      <c r="D97" s="13">
        <f>恒生!G36</f>
        <v>45.44</v>
      </c>
    </row>
    <row r="98" spans="1:5" x14ac:dyDescent="0.2">
      <c r="A98" s="22">
        <f>恒生!A37</f>
        <v>1088</v>
      </c>
      <c r="B98" s="15" t="str">
        <f>恒生!C37</f>
        <v>中國神華</v>
      </c>
      <c r="C98" s="14">
        <f>SUM(D98:P98)</f>
        <v>44.8</v>
      </c>
      <c r="D98" s="13">
        <f>恒生!G37</f>
        <v>44.8</v>
      </c>
    </row>
    <row r="99" spans="1:5" x14ac:dyDescent="0.2">
      <c r="A99" s="22">
        <f>恒生!A38</f>
        <v>1093</v>
      </c>
      <c r="B99" s="15" t="str">
        <f>恒生!C38</f>
        <v>⽯藥集團</v>
      </c>
      <c r="C99" s="14">
        <f>SUM(D99:P99)</f>
        <v>42.88</v>
      </c>
      <c r="D99" s="13">
        <f>恒生!G38</f>
        <v>42.88</v>
      </c>
    </row>
    <row r="100" spans="1:5" x14ac:dyDescent="0.2">
      <c r="A100" s="22">
        <f>恒生!A39</f>
        <v>288</v>
      </c>
      <c r="B100" s="15" t="str">
        <f>恒生!C39</f>
        <v>萬洲國際</v>
      </c>
      <c r="C100" s="14">
        <f>SUM(D100:P100)</f>
        <v>41.6</v>
      </c>
      <c r="D100" s="13">
        <f>恒生!G39</f>
        <v>41.6</v>
      </c>
    </row>
    <row r="101" spans="1:5" x14ac:dyDescent="0.2">
      <c r="A101" s="16" t="str">
        <f>海外中国互联网!B34</f>
        <v>SOGO.US</v>
      </c>
      <c r="B101" s="16" t="str">
        <f>海外中国互联网!C34</f>
        <v>搜狗</v>
      </c>
      <c r="C101" s="14">
        <f>SUM(D101:P101)</f>
        <v>40.96</v>
      </c>
      <c r="E101" s="13">
        <f>海外中国互联网!E34</f>
        <v>40.96</v>
      </c>
    </row>
    <row r="102" spans="1:5" ht="28.5" x14ac:dyDescent="0.2">
      <c r="A102" s="22">
        <f>恒生!A40</f>
        <v>12</v>
      </c>
      <c r="B102" s="15" t="str">
        <f>恒生!C40</f>
        <v>恒基地產</v>
      </c>
      <c r="C102" s="14">
        <f>SUM(D102:P102)</f>
        <v>39.68</v>
      </c>
      <c r="D102" s="13">
        <f>恒生!G40</f>
        <v>39.68</v>
      </c>
    </row>
    <row r="103" spans="1:5" x14ac:dyDescent="0.2">
      <c r="A103" s="22">
        <f>恒生!A41</f>
        <v>762</v>
      </c>
      <c r="B103" s="15" t="str">
        <f>恒生!C41</f>
        <v>中國聯通</v>
      </c>
      <c r="C103" s="14">
        <f>SUM(D103:P103)</f>
        <v>39.04</v>
      </c>
      <c r="D103" s="13">
        <f>恒生!G41</f>
        <v>39.04</v>
      </c>
    </row>
    <row r="104" spans="1:5" x14ac:dyDescent="0.2">
      <c r="A104" s="22">
        <f>恒生!A42</f>
        <v>3328</v>
      </c>
      <c r="B104" s="15" t="str">
        <f>恒生!C42</f>
        <v>交通銀⾏</v>
      </c>
      <c r="C104" s="14">
        <f>SUM(D104:P104)</f>
        <v>39.04</v>
      </c>
      <c r="D104" s="13">
        <f>恒生!G42</f>
        <v>39.04</v>
      </c>
    </row>
    <row r="105" spans="1:5" x14ac:dyDescent="0.2">
      <c r="A105" s="16" t="str">
        <f>海外中国互联网!B35</f>
        <v>CYOU.US</v>
      </c>
      <c r="B105" s="16" t="str">
        <f>海外中国互联网!C35</f>
        <v>畅游</v>
      </c>
      <c r="C105" s="14">
        <f>SUM(D105:P105)</f>
        <v>33.28</v>
      </c>
      <c r="E105" s="13">
        <f>海外中国互联网!E35</f>
        <v>33.28</v>
      </c>
    </row>
    <row r="106" spans="1:5" x14ac:dyDescent="0.2">
      <c r="A106" s="22">
        <f>恒生!A43</f>
        <v>1177</v>
      </c>
      <c r="B106" s="15" t="str">
        <f>恒生!C43</f>
        <v>中國⽣物製藥</v>
      </c>
      <c r="C106" s="14">
        <f>SUM(D106:P106)</f>
        <v>32</v>
      </c>
      <c r="D106" s="13">
        <f>恒生!G43</f>
        <v>32</v>
      </c>
    </row>
    <row r="107" spans="1:5" x14ac:dyDescent="0.2">
      <c r="A107" s="22">
        <f>恒生!A44</f>
        <v>19</v>
      </c>
      <c r="B107" s="15" t="str">
        <f>恒生!C44</f>
        <v>太古股份公司Ａ</v>
      </c>
      <c r="C107" s="14">
        <f>SUM(D107:P107)</f>
        <v>31.36</v>
      </c>
      <c r="D107" s="13">
        <f>恒生!G44</f>
        <v>31.36</v>
      </c>
    </row>
    <row r="108" spans="1:5" x14ac:dyDescent="0.2">
      <c r="A108" s="22">
        <f>恒生!A45</f>
        <v>1044</v>
      </c>
      <c r="B108" s="15" t="str">
        <f>恒生!C45</f>
        <v>恒安國際</v>
      </c>
      <c r="C108" s="14">
        <f>SUM(D108:P108)</f>
        <v>31.36</v>
      </c>
      <c r="D108" s="13">
        <f>恒生!G45</f>
        <v>31.36</v>
      </c>
    </row>
    <row r="109" spans="1:5" x14ac:dyDescent="0.2">
      <c r="A109" s="16" t="str">
        <f>海外中国互联网!B36</f>
        <v>SFUN.US</v>
      </c>
      <c r="B109" s="16" t="str">
        <f>海外中国互联网!C36</f>
        <v>搜房网</v>
      </c>
      <c r="C109" s="14">
        <f>SUM(D109:P109)</f>
        <v>30.72</v>
      </c>
      <c r="E109" s="13">
        <f>海外中国互联网!E36</f>
        <v>30.72</v>
      </c>
    </row>
    <row r="110" spans="1:5" x14ac:dyDescent="0.2">
      <c r="A110" s="22">
        <f>恒生!A46</f>
        <v>83</v>
      </c>
      <c r="B110" s="15" t="str">
        <f>恒生!C46</f>
        <v>信和置業</v>
      </c>
      <c r="C110" s="14">
        <f>SUM(D110:P110)</f>
        <v>29.439999999999998</v>
      </c>
      <c r="D110" s="13">
        <f>恒生!G46</f>
        <v>29.439999999999998</v>
      </c>
    </row>
    <row r="111" spans="1:5" x14ac:dyDescent="0.2">
      <c r="A111" s="22">
        <f>恒生!A47</f>
        <v>1038</v>
      </c>
      <c r="B111" s="15" t="str">
        <f>恒生!C47</f>
        <v>⻑江基建集團</v>
      </c>
      <c r="C111" s="14">
        <f>SUM(D111:P111)</f>
        <v>29.439999999999998</v>
      </c>
      <c r="D111" s="13">
        <f>恒生!G47</f>
        <v>29.439999999999998</v>
      </c>
    </row>
    <row r="112" spans="1:5" x14ac:dyDescent="0.2">
      <c r="A112" s="16" t="str">
        <f>海外中国互联网!B37</f>
        <v>01980.HK</v>
      </c>
      <c r="B112" s="16" t="str">
        <f>海外中国互联网!C37</f>
        <v>天鸽互动</v>
      </c>
      <c r="C112" s="14">
        <f>SUM(D112:P112)</f>
        <v>28.16</v>
      </c>
      <c r="E112" s="13">
        <f>海外中国互联网!E37</f>
        <v>28.16</v>
      </c>
    </row>
    <row r="113" spans="1:5" x14ac:dyDescent="0.2">
      <c r="A113" s="16" t="str">
        <f>海外中国互联网!B38</f>
        <v>06060.HK</v>
      </c>
      <c r="B113" s="16" t="str">
        <f>海外中国互联网!C38</f>
        <v>众安在线</v>
      </c>
      <c r="C113" s="14">
        <f>SUM(D113:P113)</f>
        <v>28.16</v>
      </c>
      <c r="E113" s="13">
        <f>海外中国互联网!E38</f>
        <v>28.16</v>
      </c>
    </row>
    <row r="114" spans="1:5" x14ac:dyDescent="0.2">
      <c r="A114" s="22">
        <f>恒生!A48</f>
        <v>101</v>
      </c>
      <c r="B114" s="15" t="str">
        <f>恒生!C48</f>
        <v>恒隆地產</v>
      </c>
      <c r="C114" s="14">
        <f>SUM(D114:P114)</f>
        <v>25.6</v>
      </c>
      <c r="D114" s="13">
        <f>恒生!G48</f>
        <v>25.6</v>
      </c>
    </row>
    <row r="115" spans="1:5" ht="28.5" customHeight="1" x14ac:dyDescent="0.2">
      <c r="A115" s="16" t="str">
        <f>海外中国互联网!B39</f>
        <v>00400.HK</v>
      </c>
      <c r="B115" s="16" t="str">
        <f>海外中国互联网!C39</f>
        <v>科通芯城</v>
      </c>
      <c r="C115" s="14">
        <f>SUM(D115:P115)</f>
        <v>25.6</v>
      </c>
      <c r="E115" s="13">
        <f>海外中国互联网!E39</f>
        <v>25.6</v>
      </c>
    </row>
    <row r="116" spans="1:5" x14ac:dyDescent="0.2">
      <c r="A116" s="22">
        <f>恒生!A49</f>
        <v>151</v>
      </c>
      <c r="B116" s="15" t="str">
        <f>恒生!C49</f>
        <v>中國旺旺</v>
      </c>
      <c r="C116" s="14">
        <f>SUM(D116:P116)</f>
        <v>24.32</v>
      </c>
      <c r="D116" s="13">
        <f>恒生!G49</f>
        <v>24.32</v>
      </c>
    </row>
    <row r="117" spans="1:5" x14ac:dyDescent="0.2">
      <c r="A117" s="22">
        <f>恒生!A50</f>
        <v>2018</v>
      </c>
      <c r="B117" s="15" t="str">
        <f>恒生!C50</f>
        <v>瑞聲科技</v>
      </c>
      <c r="C117" s="14">
        <f>SUM(D117:P117)</f>
        <v>23.04</v>
      </c>
      <c r="D117" s="13">
        <f>恒生!G50</f>
        <v>23.04</v>
      </c>
    </row>
    <row r="118" spans="1:5" x14ac:dyDescent="0.2">
      <c r="A118" s="16" t="str">
        <f>海外中国互联网!B40</f>
        <v>TOUR.US</v>
      </c>
      <c r="B118" s="16" t="str">
        <f>海外中国互联网!C40</f>
        <v>途牛</v>
      </c>
      <c r="C118" s="14">
        <f>SUM(D118:P118)</f>
        <v>23.04</v>
      </c>
      <c r="E118" s="13">
        <f>海外中国互联网!E40</f>
        <v>23.04</v>
      </c>
    </row>
    <row r="119" spans="1:5" x14ac:dyDescent="0.2">
      <c r="A119" s="16" t="str">
        <f>海外中国互联网!B41</f>
        <v>CMCM.US</v>
      </c>
      <c r="B119" s="16" t="str">
        <f>海外中国互联网!C41</f>
        <v>猎豹移动</v>
      </c>
      <c r="C119" s="14">
        <f>SUM(D119:P119)</f>
        <v>23.04</v>
      </c>
      <c r="E119" s="13">
        <f>海外中国互联网!E41</f>
        <v>23.04</v>
      </c>
    </row>
    <row r="120" spans="1:5" x14ac:dyDescent="0.2">
      <c r="A120" s="22">
        <f>恒生!A51</f>
        <v>836</v>
      </c>
      <c r="B120" s="15" t="str">
        <f>恒生!C51</f>
        <v>華潤電⼒</v>
      </c>
      <c r="C120" s="14">
        <f>SUM(D120:P120)</f>
        <v>19.2</v>
      </c>
      <c r="D120" s="13">
        <f>恒生!G51</f>
        <v>19.2</v>
      </c>
    </row>
    <row r="121" spans="1:5" x14ac:dyDescent="0.2">
      <c r="A121" s="16" t="str">
        <f>海外中国互联网!B42</f>
        <v>XNET.US</v>
      </c>
      <c r="B121" s="16" t="str">
        <f>海外中国互联网!C42</f>
        <v>迅雷</v>
      </c>
      <c r="C121" s="14">
        <f>SUM(D121:P121)</f>
        <v>12.8</v>
      </c>
      <c r="E121" s="13">
        <f>海外中国互联网!E42</f>
        <v>12.8</v>
      </c>
    </row>
    <row r="122" spans="1:5" x14ac:dyDescent="0.2">
      <c r="A122" s="16" t="str">
        <f>海外中国互联网!B43</f>
        <v>YRD.US</v>
      </c>
      <c r="B122" s="16" t="str">
        <f>海外中国互联网!C43</f>
        <v>宜人贷</v>
      </c>
      <c r="C122" s="14">
        <f>SUM(D122:P122)</f>
        <v>7.68</v>
      </c>
      <c r="E122" s="13">
        <f>海外中国互联网!E43</f>
        <v>7.68</v>
      </c>
    </row>
  </sheetData>
  <sortState ref="A2:F122">
    <sortCondition descending="1" ref="C1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1671-FC6A-45EC-B853-93F30AEF36F4}">
  <dimension ref="A1:J55"/>
  <sheetViews>
    <sheetView workbookViewId="0">
      <selection activeCell="A2" sqref="A2:C51"/>
    </sheetView>
  </sheetViews>
  <sheetFormatPr defaultRowHeight="14.25" x14ac:dyDescent="0.2"/>
  <cols>
    <col min="2" max="2" width="15.25" style="1" bestFit="1" customWidth="1"/>
    <col min="3" max="3" width="17.25" style="5" bestFit="1" customWidth="1"/>
    <col min="4" max="4" width="13" style="5" bestFit="1" customWidth="1"/>
    <col min="5" max="5" width="19.75" style="5" customWidth="1"/>
    <col min="6" max="6" width="6.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6400</v>
      </c>
      <c r="J1" t="s">
        <v>7</v>
      </c>
    </row>
    <row r="2" spans="1:10" x14ac:dyDescent="0.2">
      <c r="A2" s="3">
        <v>1299</v>
      </c>
      <c r="B2" t="s">
        <v>8</v>
      </c>
      <c r="C2" s="1" t="s">
        <v>9</v>
      </c>
      <c r="D2" s="1" t="s">
        <v>10</v>
      </c>
      <c r="E2" s="1" t="s">
        <v>11</v>
      </c>
      <c r="F2" s="4">
        <v>0.1008</v>
      </c>
      <c r="G2" s="2">
        <f>$H$1*F2</f>
        <v>645.12</v>
      </c>
      <c r="J2" t="s">
        <v>12</v>
      </c>
    </row>
    <row r="3" spans="1:10" x14ac:dyDescent="0.2">
      <c r="A3" s="3">
        <v>700</v>
      </c>
      <c r="B3" t="s">
        <v>13</v>
      </c>
      <c r="C3" s="1" t="s">
        <v>14</v>
      </c>
      <c r="D3" s="1" t="s">
        <v>15</v>
      </c>
      <c r="E3" s="1" t="s">
        <v>16</v>
      </c>
      <c r="F3" s="4">
        <v>9.74E-2</v>
      </c>
      <c r="G3" s="2">
        <f t="shared" ref="G3:G51" si="0">$H$1*F3</f>
        <v>623.36</v>
      </c>
      <c r="J3" t="s">
        <v>17</v>
      </c>
    </row>
    <row r="4" spans="1:10" x14ac:dyDescent="0.2">
      <c r="A4" s="3">
        <v>5</v>
      </c>
      <c r="B4" t="s">
        <v>18</v>
      </c>
      <c r="C4" s="1" t="s">
        <v>19</v>
      </c>
      <c r="D4" s="1" t="s">
        <v>10</v>
      </c>
      <c r="E4" s="1" t="s">
        <v>11</v>
      </c>
      <c r="F4" s="4">
        <v>8.9700000000000002E-2</v>
      </c>
      <c r="G4" s="2">
        <f t="shared" si="0"/>
        <v>574.08000000000004</v>
      </c>
    </row>
    <row r="5" spans="1:10" x14ac:dyDescent="0.2">
      <c r="A5" s="3">
        <v>939</v>
      </c>
      <c r="B5" t="s">
        <v>20</v>
      </c>
      <c r="C5" s="1" t="s">
        <v>21</v>
      </c>
      <c r="D5" s="1" t="s">
        <v>10</v>
      </c>
      <c r="E5" s="1" t="s">
        <v>22</v>
      </c>
      <c r="F5" s="4">
        <v>8.0299999999999996E-2</v>
      </c>
      <c r="G5" s="2">
        <f t="shared" si="0"/>
        <v>513.91999999999996</v>
      </c>
    </row>
    <row r="6" spans="1:10" x14ac:dyDescent="0.2">
      <c r="A6" s="3">
        <v>941</v>
      </c>
      <c r="B6" t="s">
        <v>23</v>
      </c>
      <c r="C6" s="1" t="s">
        <v>24</v>
      </c>
      <c r="D6" s="1" t="s">
        <v>25</v>
      </c>
      <c r="E6" s="1" t="s">
        <v>26</v>
      </c>
      <c r="F6" s="4">
        <v>5.4000000000000006E-2</v>
      </c>
      <c r="G6" s="2">
        <f t="shared" si="0"/>
        <v>345.6</v>
      </c>
    </row>
    <row r="7" spans="1:10" x14ac:dyDescent="0.2">
      <c r="A7" s="3">
        <v>2318</v>
      </c>
      <c r="B7" t="s">
        <v>27</v>
      </c>
      <c r="C7" s="1" t="s">
        <v>28</v>
      </c>
      <c r="D7" s="1" t="s">
        <v>10</v>
      </c>
      <c r="E7" s="1" t="s">
        <v>22</v>
      </c>
      <c r="F7" s="4">
        <v>4.9100000000000005E-2</v>
      </c>
      <c r="G7" s="2">
        <f t="shared" si="0"/>
        <v>314.24</v>
      </c>
    </row>
    <row r="8" spans="1:10" x14ac:dyDescent="0.2">
      <c r="A8" s="3">
        <v>1398</v>
      </c>
      <c r="B8" t="s">
        <v>29</v>
      </c>
      <c r="C8" s="1" t="s">
        <v>30</v>
      </c>
      <c r="D8" s="1" t="s">
        <v>10</v>
      </c>
      <c r="E8" s="1" t="s">
        <v>22</v>
      </c>
      <c r="F8" s="4">
        <v>4.7400000000000005E-2</v>
      </c>
      <c r="G8" s="2">
        <f t="shared" si="0"/>
        <v>303.36</v>
      </c>
    </row>
    <row r="9" spans="1:10" x14ac:dyDescent="0.2">
      <c r="A9" s="3">
        <v>388</v>
      </c>
      <c r="B9" t="s">
        <v>31</v>
      </c>
      <c r="C9" s="1" t="s">
        <v>32</v>
      </c>
      <c r="D9" s="1" t="s">
        <v>10</v>
      </c>
      <c r="E9" s="1" t="s">
        <v>11</v>
      </c>
      <c r="F9" s="4">
        <v>3.4200000000000001E-2</v>
      </c>
      <c r="G9" s="2">
        <f t="shared" si="0"/>
        <v>218.88</v>
      </c>
    </row>
    <row r="10" spans="1:10" x14ac:dyDescent="0.2">
      <c r="A10" s="3">
        <v>3988</v>
      </c>
      <c r="B10" t="s">
        <v>33</v>
      </c>
      <c r="C10" s="1" t="s">
        <v>34</v>
      </c>
      <c r="D10" s="1" t="s">
        <v>10</v>
      </c>
      <c r="E10" s="1" t="s">
        <v>22</v>
      </c>
      <c r="F10" s="4">
        <v>3.09E-2</v>
      </c>
      <c r="G10" s="2">
        <f t="shared" si="0"/>
        <v>197.76</v>
      </c>
    </row>
    <row r="11" spans="1:10" x14ac:dyDescent="0.2">
      <c r="A11" s="3">
        <v>883</v>
      </c>
      <c r="B11" t="s">
        <v>35</v>
      </c>
      <c r="C11" s="1" t="s">
        <v>36</v>
      </c>
      <c r="D11" s="1" t="s">
        <v>37</v>
      </c>
      <c r="E11" s="1" t="s">
        <v>26</v>
      </c>
      <c r="F11" s="4">
        <v>2.5700000000000001E-2</v>
      </c>
      <c r="G11" s="2">
        <f t="shared" si="0"/>
        <v>164.48000000000002</v>
      </c>
    </row>
    <row r="12" spans="1:10" x14ac:dyDescent="0.2">
      <c r="A12" s="3">
        <v>1</v>
      </c>
      <c r="B12" t="s">
        <v>38</v>
      </c>
      <c r="C12" s="1" t="s">
        <v>39</v>
      </c>
      <c r="D12" s="1" t="s">
        <v>40</v>
      </c>
      <c r="E12" s="1" t="s">
        <v>11</v>
      </c>
      <c r="F12" s="4">
        <v>2.4E-2</v>
      </c>
      <c r="G12" s="2">
        <f t="shared" si="0"/>
        <v>153.6</v>
      </c>
    </row>
    <row r="13" spans="1:10" x14ac:dyDescent="0.2">
      <c r="A13" s="3">
        <v>823</v>
      </c>
      <c r="B13" t="s">
        <v>41</v>
      </c>
      <c r="C13" s="1" t="s">
        <v>42</v>
      </c>
      <c r="D13" s="1" t="s">
        <v>43</v>
      </c>
      <c r="E13" s="1" t="s">
        <v>11</v>
      </c>
      <c r="F13" s="4">
        <v>1.9900000000000001E-2</v>
      </c>
      <c r="G13" s="2">
        <f t="shared" si="0"/>
        <v>127.36000000000001</v>
      </c>
    </row>
    <row r="14" spans="1:10" x14ac:dyDescent="0.2">
      <c r="A14" s="3">
        <v>2</v>
      </c>
      <c r="B14" t="s">
        <v>44</v>
      </c>
      <c r="C14" s="1" t="s">
        <v>45</v>
      </c>
      <c r="D14" s="1" t="s">
        <v>46</v>
      </c>
      <c r="E14" s="1" t="s">
        <v>11</v>
      </c>
      <c r="F14" s="4">
        <v>1.8700000000000001E-2</v>
      </c>
      <c r="G14" s="2">
        <f t="shared" si="0"/>
        <v>119.68</v>
      </c>
    </row>
    <row r="15" spans="1:10" x14ac:dyDescent="0.2">
      <c r="A15" s="3">
        <v>386</v>
      </c>
      <c r="B15" t="s">
        <v>47</v>
      </c>
      <c r="C15" s="1" t="s">
        <v>48</v>
      </c>
      <c r="D15" s="1" t="s">
        <v>37</v>
      </c>
      <c r="E15" s="1" t="s">
        <v>22</v>
      </c>
      <c r="F15" s="4">
        <v>1.84E-2</v>
      </c>
      <c r="G15" s="2">
        <f t="shared" si="0"/>
        <v>117.75999999999999</v>
      </c>
    </row>
    <row r="16" spans="1:10" x14ac:dyDescent="0.2">
      <c r="A16" s="3">
        <v>3</v>
      </c>
      <c r="B16" t="s">
        <v>49</v>
      </c>
      <c r="C16" s="1" t="s">
        <v>50</v>
      </c>
      <c r="D16" s="1" t="s">
        <v>46</v>
      </c>
      <c r="E16" s="1" t="s">
        <v>11</v>
      </c>
      <c r="F16" s="4">
        <v>1.7899999999999999E-2</v>
      </c>
      <c r="G16" s="2">
        <f t="shared" si="0"/>
        <v>114.56</v>
      </c>
    </row>
    <row r="17" spans="1:7" x14ac:dyDescent="0.2">
      <c r="A17" s="3">
        <v>1113</v>
      </c>
      <c r="B17" t="s">
        <v>51</v>
      </c>
      <c r="C17" s="1" t="s">
        <v>52</v>
      </c>
      <c r="D17" s="1" t="s">
        <v>43</v>
      </c>
      <c r="E17" s="1" t="s">
        <v>11</v>
      </c>
      <c r="F17" s="4">
        <v>1.7899999999999999E-2</v>
      </c>
      <c r="G17" s="2">
        <f t="shared" si="0"/>
        <v>114.56</v>
      </c>
    </row>
    <row r="18" spans="1:7" x14ac:dyDescent="0.2">
      <c r="A18" s="3">
        <v>2628</v>
      </c>
      <c r="B18" t="s">
        <v>53</v>
      </c>
      <c r="C18" s="1" t="s">
        <v>54</v>
      </c>
      <c r="D18" s="1" t="s">
        <v>10</v>
      </c>
      <c r="E18" s="1" t="s">
        <v>22</v>
      </c>
      <c r="F18" s="4">
        <v>1.7100000000000001E-2</v>
      </c>
      <c r="G18" s="2">
        <f t="shared" si="0"/>
        <v>109.44</v>
      </c>
    </row>
    <row r="19" spans="1:7" x14ac:dyDescent="0.2">
      <c r="A19" s="3">
        <v>16</v>
      </c>
      <c r="B19" t="s">
        <v>55</v>
      </c>
      <c r="C19" s="1" t="s">
        <v>56</v>
      </c>
      <c r="D19" s="1" t="s">
        <v>43</v>
      </c>
      <c r="E19" s="1" t="s">
        <v>11</v>
      </c>
      <c r="F19" s="4">
        <v>1.6E-2</v>
      </c>
      <c r="G19" s="2">
        <f t="shared" si="0"/>
        <v>102.4</v>
      </c>
    </row>
    <row r="20" spans="1:7" x14ac:dyDescent="0.2">
      <c r="A20" s="3">
        <v>11</v>
      </c>
      <c r="B20" t="s">
        <v>57</v>
      </c>
      <c r="C20" s="1" t="s">
        <v>58</v>
      </c>
      <c r="D20" s="1" t="s">
        <v>10</v>
      </c>
      <c r="E20" s="1" t="s">
        <v>11</v>
      </c>
      <c r="F20" s="4">
        <v>1.5800000000000002E-2</v>
      </c>
      <c r="G20" s="2">
        <f t="shared" si="0"/>
        <v>101.12</v>
      </c>
    </row>
    <row r="21" spans="1:7" x14ac:dyDescent="0.2">
      <c r="A21" s="3">
        <v>27</v>
      </c>
      <c r="B21" t="s">
        <v>59</v>
      </c>
      <c r="C21" s="1" t="s">
        <v>60</v>
      </c>
      <c r="D21" s="1" t="s">
        <v>61</v>
      </c>
      <c r="E21" s="1" t="s">
        <v>11</v>
      </c>
      <c r="F21" s="4">
        <v>1.41E-2</v>
      </c>
      <c r="G21" s="2">
        <f t="shared" si="0"/>
        <v>90.24</v>
      </c>
    </row>
    <row r="22" spans="1:7" x14ac:dyDescent="0.2">
      <c r="A22" s="3">
        <v>2388</v>
      </c>
      <c r="B22" t="s">
        <v>62</v>
      </c>
      <c r="C22" s="1" t="s">
        <v>63</v>
      </c>
      <c r="D22" s="1" t="s">
        <v>10</v>
      </c>
      <c r="E22" s="1" t="s">
        <v>11</v>
      </c>
      <c r="F22" s="4">
        <v>1.29E-2</v>
      </c>
      <c r="G22" s="2">
        <f t="shared" si="0"/>
        <v>82.56</v>
      </c>
    </row>
    <row r="23" spans="1:7" x14ac:dyDescent="0.2">
      <c r="A23" s="3">
        <v>688</v>
      </c>
      <c r="B23" t="s">
        <v>64</v>
      </c>
      <c r="C23" s="1" t="s">
        <v>65</v>
      </c>
      <c r="D23" s="1" t="s">
        <v>43</v>
      </c>
      <c r="E23" s="1" t="s">
        <v>26</v>
      </c>
      <c r="F23" s="4">
        <v>1.18E-2</v>
      </c>
      <c r="G23" s="2">
        <f t="shared" si="0"/>
        <v>75.52</v>
      </c>
    </row>
    <row r="24" spans="1:7" x14ac:dyDescent="0.2">
      <c r="A24" s="3">
        <v>857</v>
      </c>
      <c r="B24" t="s">
        <v>66</v>
      </c>
      <c r="C24" s="1" t="s">
        <v>67</v>
      </c>
      <c r="D24" s="1" t="s">
        <v>37</v>
      </c>
      <c r="E24" s="1" t="s">
        <v>22</v>
      </c>
      <c r="F24" s="4">
        <v>1.1599999999999999E-2</v>
      </c>
      <c r="G24" s="2">
        <f t="shared" si="0"/>
        <v>74.239999999999995</v>
      </c>
    </row>
    <row r="25" spans="1:7" x14ac:dyDescent="0.2">
      <c r="A25" s="3">
        <v>1928</v>
      </c>
      <c r="B25" t="s">
        <v>68</v>
      </c>
      <c r="C25" s="1" t="s">
        <v>69</v>
      </c>
      <c r="D25" s="1" t="s">
        <v>61</v>
      </c>
      <c r="E25" s="1" t="s">
        <v>11</v>
      </c>
      <c r="F25" s="4">
        <v>1.01E-2</v>
      </c>
      <c r="G25" s="2">
        <f t="shared" si="0"/>
        <v>64.64</v>
      </c>
    </row>
    <row r="26" spans="1:7" x14ac:dyDescent="0.2">
      <c r="A26" s="3">
        <v>66</v>
      </c>
      <c r="B26" t="s">
        <v>70</v>
      </c>
      <c r="C26" s="1" t="s">
        <v>71</v>
      </c>
      <c r="D26" s="1" t="s">
        <v>61</v>
      </c>
      <c r="E26" s="1" t="s">
        <v>11</v>
      </c>
      <c r="F26" s="4">
        <v>8.8000000000000005E-3</v>
      </c>
      <c r="G26" s="2">
        <f t="shared" si="0"/>
        <v>56.32</v>
      </c>
    </row>
    <row r="27" spans="1:7" x14ac:dyDescent="0.2">
      <c r="A27" s="3">
        <v>1109</v>
      </c>
      <c r="B27" t="s">
        <v>72</v>
      </c>
      <c r="C27" s="1" t="s">
        <v>73</v>
      </c>
      <c r="D27" s="1" t="s">
        <v>43</v>
      </c>
      <c r="E27" s="1" t="s">
        <v>26</v>
      </c>
      <c r="F27" s="4">
        <v>8.6E-3</v>
      </c>
      <c r="G27" s="2">
        <f t="shared" si="0"/>
        <v>55.04</v>
      </c>
    </row>
    <row r="28" spans="1:7" x14ac:dyDescent="0.2">
      <c r="A28" s="3">
        <v>175</v>
      </c>
      <c r="B28" t="s">
        <v>74</v>
      </c>
      <c r="C28" s="1" t="s">
        <v>75</v>
      </c>
      <c r="D28" s="1" t="s">
        <v>76</v>
      </c>
      <c r="E28" s="1" t="s">
        <v>16</v>
      </c>
      <c r="F28" s="4">
        <v>8.3999999999999995E-3</v>
      </c>
      <c r="G28" s="2">
        <f t="shared" si="0"/>
        <v>53.76</v>
      </c>
    </row>
    <row r="29" spans="1:7" x14ac:dyDescent="0.2">
      <c r="A29" s="3">
        <v>2007</v>
      </c>
      <c r="B29" t="s">
        <v>77</v>
      </c>
      <c r="C29" s="1" t="s">
        <v>78</v>
      </c>
      <c r="D29" s="1" t="s">
        <v>43</v>
      </c>
      <c r="E29" s="1" t="s">
        <v>16</v>
      </c>
      <c r="F29" s="4">
        <v>8.3000000000000001E-3</v>
      </c>
      <c r="G29" s="2">
        <f t="shared" si="0"/>
        <v>53.12</v>
      </c>
    </row>
    <row r="30" spans="1:7" x14ac:dyDescent="0.2">
      <c r="A30" s="3">
        <v>17</v>
      </c>
      <c r="B30" t="s">
        <v>79</v>
      </c>
      <c r="C30" s="1" t="s">
        <v>80</v>
      </c>
      <c r="D30" s="1" t="s">
        <v>43</v>
      </c>
      <c r="E30" s="1" t="s">
        <v>11</v>
      </c>
      <c r="F30" s="4">
        <v>8.199999999999999E-3</v>
      </c>
      <c r="G30" s="2">
        <f t="shared" si="0"/>
        <v>52.47999999999999</v>
      </c>
    </row>
    <row r="31" spans="1:7" x14ac:dyDescent="0.2">
      <c r="A31" s="3">
        <v>6</v>
      </c>
      <c r="B31" t="s">
        <v>81</v>
      </c>
      <c r="C31" s="1" t="s">
        <v>82</v>
      </c>
      <c r="D31" s="1" t="s">
        <v>46</v>
      </c>
      <c r="E31" s="1" t="s">
        <v>11</v>
      </c>
      <c r="F31" s="4">
        <v>8.0000000000000002E-3</v>
      </c>
      <c r="G31" s="2">
        <f t="shared" si="0"/>
        <v>51.2</v>
      </c>
    </row>
    <row r="32" spans="1:7" x14ac:dyDescent="0.2">
      <c r="A32" s="3">
        <v>2313</v>
      </c>
      <c r="B32" t="s">
        <v>83</v>
      </c>
      <c r="C32" s="1" t="s">
        <v>84</v>
      </c>
      <c r="D32" s="1" t="s">
        <v>76</v>
      </c>
      <c r="E32" s="1" t="s">
        <v>16</v>
      </c>
      <c r="F32" s="4">
        <v>7.8000000000000005E-3</v>
      </c>
      <c r="G32" s="2">
        <f t="shared" si="0"/>
        <v>49.92</v>
      </c>
    </row>
    <row r="33" spans="1:7" x14ac:dyDescent="0.2">
      <c r="A33" s="3">
        <v>267</v>
      </c>
      <c r="B33" t="s">
        <v>85</v>
      </c>
      <c r="C33" s="1" t="s">
        <v>86</v>
      </c>
      <c r="D33" s="1" t="s">
        <v>40</v>
      </c>
      <c r="E33" s="1" t="s">
        <v>26</v>
      </c>
      <c r="F33" s="4">
        <v>7.4000000000000003E-3</v>
      </c>
      <c r="G33" s="2">
        <f t="shared" si="0"/>
        <v>47.36</v>
      </c>
    </row>
    <row r="34" spans="1:7" x14ac:dyDescent="0.2">
      <c r="A34" s="3">
        <v>1997</v>
      </c>
      <c r="B34" t="s">
        <v>87</v>
      </c>
      <c r="C34" s="1" t="s">
        <v>88</v>
      </c>
      <c r="D34" s="1" t="s">
        <v>43</v>
      </c>
      <c r="E34" s="1" t="s">
        <v>11</v>
      </c>
      <c r="F34" s="4">
        <v>7.0999999999999995E-3</v>
      </c>
      <c r="G34" s="2">
        <f t="shared" si="0"/>
        <v>45.44</v>
      </c>
    </row>
    <row r="35" spans="1:7" x14ac:dyDescent="0.2">
      <c r="A35" s="3">
        <v>2319</v>
      </c>
      <c r="B35" t="s">
        <v>89</v>
      </c>
      <c r="C35" s="1" t="s">
        <v>90</v>
      </c>
      <c r="D35" s="1" t="s">
        <v>76</v>
      </c>
      <c r="E35" s="1" t="s">
        <v>26</v>
      </c>
      <c r="F35" s="4">
        <v>7.0999999999999995E-3</v>
      </c>
      <c r="G35" s="2">
        <f t="shared" si="0"/>
        <v>45.44</v>
      </c>
    </row>
    <row r="36" spans="1:7" x14ac:dyDescent="0.2">
      <c r="A36" s="3">
        <v>2382</v>
      </c>
      <c r="B36" t="s">
        <v>91</v>
      </c>
      <c r="C36" s="1" t="s">
        <v>92</v>
      </c>
      <c r="D36" s="1" t="s">
        <v>93</v>
      </c>
      <c r="E36" s="1" t="s">
        <v>16</v>
      </c>
      <c r="F36" s="4">
        <v>7.0999999999999995E-3</v>
      </c>
      <c r="G36" s="2">
        <f t="shared" si="0"/>
        <v>45.44</v>
      </c>
    </row>
    <row r="37" spans="1:7" x14ac:dyDescent="0.2">
      <c r="A37" s="3">
        <v>1088</v>
      </c>
      <c r="B37" t="s">
        <v>94</v>
      </c>
      <c r="C37" s="1" t="s">
        <v>95</v>
      </c>
      <c r="D37" s="1" t="s">
        <v>37</v>
      </c>
      <c r="E37" s="1" t="s">
        <v>22</v>
      </c>
      <c r="F37" s="4">
        <v>6.9999999999999993E-3</v>
      </c>
      <c r="G37" s="2">
        <f t="shared" si="0"/>
        <v>44.8</v>
      </c>
    </row>
    <row r="38" spans="1:7" x14ac:dyDescent="0.2">
      <c r="A38" s="3">
        <v>1093</v>
      </c>
      <c r="B38" t="s">
        <v>96</v>
      </c>
      <c r="C38" s="1" t="s">
        <v>97</v>
      </c>
      <c r="D38" s="1" t="s">
        <v>76</v>
      </c>
      <c r="E38" s="1" t="s">
        <v>16</v>
      </c>
      <c r="F38" s="4">
        <v>6.7000000000000002E-3</v>
      </c>
      <c r="G38" s="2">
        <f t="shared" si="0"/>
        <v>42.88</v>
      </c>
    </row>
    <row r="39" spans="1:7" x14ac:dyDescent="0.2">
      <c r="A39" s="3">
        <v>288</v>
      </c>
      <c r="B39" t="s">
        <v>98</v>
      </c>
      <c r="C39" s="1" t="s">
        <v>99</v>
      </c>
      <c r="D39" s="1" t="s">
        <v>76</v>
      </c>
      <c r="E39" s="1" t="s">
        <v>11</v>
      </c>
      <c r="F39" s="4">
        <v>6.5000000000000006E-3</v>
      </c>
      <c r="G39" s="2">
        <f t="shared" si="0"/>
        <v>41.6</v>
      </c>
    </row>
    <row r="40" spans="1:7" x14ac:dyDescent="0.2">
      <c r="A40" s="3">
        <v>12</v>
      </c>
      <c r="B40" t="s">
        <v>100</v>
      </c>
      <c r="C40" s="1" t="s">
        <v>101</v>
      </c>
      <c r="D40" s="1" t="s">
        <v>43</v>
      </c>
      <c r="E40" s="1" t="s">
        <v>11</v>
      </c>
      <c r="F40" s="4">
        <v>6.1999999999999998E-3</v>
      </c>
      <c r="G40" s="2">
        <f t="shared" si="0"/>
        <v>39.68</v>
      </c>
    </row>
    <row r="41" spans="1:7" x14ac:dyDescent="0.2">
      <c r="A41" s="3">
        <v>762</v>
      </c>
      <c r="B41" t="s">
        <v>102</v>
      </c>
      <c r="C41" s="1" t="s">
        <v>103</v>
      </c>
      <c r="D41" s="1" t="s">
        <v>25</v>
      </c>
      <c r="E41" s="1" t="s">
        <v>26</v>
      </c>
      <c r="F41" s="4">
        <v>6.1000000000000004E-3</v>
      </c>
      <c r="G41" s="2">
        <f t="shared" si="0"/>
        <v>39.04</v>
      </c>
    </row>
    <row r="42" spans="1:7" x14ac:dyDescent="0.2">
      <c r="A42" s="3">
        <v>3328</v>
      </c>
      <c r="B42" t="s">
        <v>104</v>
      </c>
      <c r="C42" s="1" t="s">
        <v>105</v>
      </c>
      <c r="D42" s="1" t="s">
        <v>10</v>
      </c>
      <c r="E42" s="1" t="s">
        <v>22</v>
      </c>
      <c r="F42" s="4">
        <v>6.1000000000000004E-3</v>
      </c>
      <c r="G42" s="2">
        <f t="shared" si="0"/>
        <v>39.04</v>
      </c>
    </row>
    <row r="43" spans="1:7" x14ac:dyDescent="0.2">
      <c r="A43" s="3">
        <v>1177</v>
      </c>
      <c r="B43" t="s">
        <v>106</v>
      </c>
      <c r="C43" s="1" t="s">
        <v>107</v>
      </c>
      <c r="D43" s="1" t="s">
        <v>76</v>
      </c>
      <c r="E43" s="1" t="s">
        <v>16</v>
      </c>
      <c r="F43" s="4">
        <v>5.0000000000000001E-3</v>
      </c>
      <c r="G43" s="2">
        <f t="shared" si="0"/>
        <v>32</v>
      </c>
    </row>
    <row r="44" spans="1:7" x14ac:dyDescent="0.2">
      <c r="A44" s="3">
        <v>19</v>
      </c>
      <c r="B44" t="s">
        <v>108</v>
      </c>
      <c r="C44" s="1" t="s">
        <v>109</v>
      </c>
      <c r="D44" s="1" t="s">
        <v>40</v>
      </c>
      <c r="E44" s="1" t="s">
        <v>11</v>
      </c>
      <c r="F44" s="4">
        <v>4.8999999999999998E-3</v>
      </c>
      <c r="G44" s="2">
        <f t="shared" si="0"/>
        <v>31.36</v>
      </c>
    </row>
    <row r="45" spans="1:7" x14ac:dyDescent="0.2">
      <c r="A45" s="3">
        <v>1044</v>
      </c>
      <c r="B45" t="s">
        <v>110</v>
      </c>
      <c r="C45" s="1" t="s">
        <v>111</v>
      </c>
      <c r="D45" s="1" t="s">
        <v>76</v>
      </c>
      <c r="E45" s="1" t="s">
        <v>16</v>
      </c>
      <c r="F45" s="4">
        <v>4.8999999999999998E-3</v>
      </c>
      <c r="G45" s="2">
        <f t="shared" si="0"/>
        <v>31.36</v>
      </c>
    </row>
    <row r="46" spans="1:7" x14ac:dyDescent="0.2">
      <c r="A46" s="3">
        <v>83</v>
      </c>
      <c r="B46" t="s">
        <v>112</v>
      </c>
      <c r="C46" s="1" t="s">
        <v>113</v>
      </c>
      <c r="D46" s="1" t="s">
        <v>43</v>
      </c>
      <c r="E46" s="1" t="s">
        <v>11</v>
      </c>
      <c r="F46" s="4">
        <v>4.5999999999999999E-3</v>
      </c>
      <c r="G46" s="2">
        <f t="shared" si="0"/>
        <v>29.439999999999998</v>
      </c>
    </row>
    <row r="47" spans="1:7" x14ac:dyDescent="0.2">
      <c r="A47" s="3">
        <v>1038</v>
      </c>
      <c r="B47" t="s">
        <v>114</v>
      </c>
      <c r="C47" s="1" t="s">
        <v>115</v>
      </c>
      <c r="D47" s="1" t="s">
        <v>46</v>
      </c>
      <c r="E47" s="1" t="s">
        <v>11</v>
      </c>
      <c r="F47" s="4">
        <v>4.5999999999999999E-3</v>
      </c>
      <c r="G47" s="2">
        <f t="shared" si="0"/>
        <v>29.439999999999998</v>
      </c>
    </row>
    <row r="48" spans="1:7" x14ac:dyDescent="0.2">
      <c r="A48" s="3">
        <v>101</v>
      </c>
      <c r="B48" t="s">
        <v>116</v>
      </c>
      <c r="C48" s="1" t="s">
        <v>117</v>
      </c>
      <c r="D48" s="1" t="s">
        <v>43</v>
      </c>
      <c r="E48" s="1" t="s">
        <v>11</v>
      </c>
      <c r="F48" s="4">
        <v>4.0000000000000001E-3</v>
      </c>
      <c r="G48" s="2">
        <f t="shared" si="0"/>
        <v>25.6</v>
      </c>
    </row>
    <row r="49" spans="1:7" x14ac:dyDescent="0.2">
      <c r="A49" s="3">
        <v>151</v>
      </c>
      <c r="B49" t="s">
        <v>118</v>
      </c>
      <c r="C49" s="1" t="s">
        <v>119</v>
      </c>
      <c r="D49" s="1" t="s">
        <v>76</v>
      </c>
      <c r="E49" s="1" t="s">
        <v>16</v>
      </c>
      <c r="F49" s="4">
        <v>3.8E-3</v>
      </c>
      <c r="G49" s="2">
        <f t="shared" si="0"/>
        <v>24.32</v>
      </c>
    </row>
    <row r="50" spans="1:7" x14ac:dyDescent="0.2">
      <c r="A50" s="3">
        <v>2018</v>
      </c>
      <c r="B50" t="s">
        <v>120</v>
      </c>
      <c r="C50" s="1" t="s">
        <v>121</v>
      </c>
      <c r="D50" s="1" t="s">
        <v>15</v>
      </c>
      <c r="E50" s="1" t="s">
        <v>16</v>
      </c>
      <c r="F50" s="4">
        <v>3.5999999999999999E-3</v>
      </c>
      <c r="G50" s="2">
        <f t="shared" si="0"/>
        <v>23.04</v>
      </c>
    </row>
    <row r="51" spans="1:7" x14ac:dyDescent="0.2">
      <c r="A51" s="3">
        <v>836</v>
      </c>
      <c r="B51" t="s">
        <v>122</v>
      </c>
      <c r="C51" s="1" t="s">
        <v>123</v>
      </c>
      <c r="D51" s="1" t="s">
        <v>46</v>
      </c>
      <c r="E51" s="1" t="s">
        <v>26</v>
      </c>
      <c r="F51" s="4">
        <v>3.0000000000000001E-3</v>
      </c>
      <c r="G51" s="2">
        <f t="shared" si="0"/>
        <v>19.2</v>
      </c>
    </row>
    <row r="52" spans="1:7" x14ac:dyDescent="0.2">
      <c r="A52" s="3"/>
      <c r="F52" s="4"/>
    </row>
    <row r="53" spans="1:7" x14ac:dyDescent="0.2">
      <c r="F53" s="4"/>
    </row>
    <row r="54" spans="1:7" x14ac:dyDescent="0.2">
      <c r="F54" s="4"/>
    </row>
    <row r="55" spans="1:7" x14ac:dyDescent="0.2">
      <c r="F55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E158-EA6B-4C62-BAB2-A2DA5EE36C7D}">
  <dimension ref="A1:H43"/>
  <sheetViews>
    <sheetView workbookViewId="0">
      <selection activeCell="F2" sqref="F2"/>
    </sheetView>
  </sheetViews>
  <sheetFormatPr defaultRowHeight="14.25" x14ac:dyDescent="0.2"/>
  <cols>
    <col min="1" max="1" width="5.25" bestFit="1" customWidth="1"/>
    <col min="2" max="2" width="9.625" bestFit="1" customWidth="1"/>
    <col min="3" max="3" width="11.875" bestFit="1" customWidth="1"/>
    <col min="4" max="4" width="11" bestFit="1" customWidth="1"/>
  </cols>
  <sheetData>
    <row r="1" spans="1:8" x14ac:dyDescent="0.2">
      <c r="A1" s="6" t="s">
        <v>124</v>
      </c>
      <c r="B1" s="6" t="s">
        <v>125</v>
      </c>
      <c r="C1" s="6" t="s">
        <v>126</v>
      </c>
      <c r="D1" s="6" t="s">
        <v>127</v>
      </c>
    </row>
    <row r="2" spans="1:8" ht="15" thickBot="1" x14ac:dyDescent="0.25">
      <c r="A2" s="7"/>
      <c r="B2" s="8"/>
      <c r="C2" s="8"/>
      <c r="D2" s="8"/>
      <c r="E2" s="1" t="s">
        <v>6</v>
      </c>
      <c r="F2" s="2">
        <v>12800</v>
      </c>
      <c r="H2" t="s">
        <v>128</v>
      </c>
    </row>
    <row r="3" spans="1:8" ht="15" thickBot="1" x14ac:dyDescent="0.25">
      <c r="A3" s="9">
        <v>1</v>
      </c>
      <c r="B3" s="10" t="s">
        <v>129</v>
      </c>
      <c r="C3" s="10" t="s">
        <v>130</v>
      </c>
      <c r="D3" s="11">
        <v>0.1123</v>
      </c>
      <c r="E3" s="2">
        <f>$F$2*D3</f>
        <v>1437.44</v>
      </c>
    </row>
    <row r="4" spans="1:8" ht="15" thickBot="1" x14ac:dyDescent="0.25">
      <c r="A4" s="9">
        <v>2</v>
      </c>
      <c r="B4" s="10" t="s">
        <v>131</v>
      </c>
      <c r="C4" s="10" t="s">
        <v>132</v>
      </c>
      <c r="D4" s="11">
        <v>8.6999999999999994E-2</v>
      </c>
      <c r="E4" s="2">
        <f t="shared" ref="E4:E43" si="0">$F$2*D4</f>
        <v>1113.5999999999999</v>
      </c>
    </row>
    <row r="5" spans="1:8" ht="15" thickBot="1" x14ac:dyDescent="0.25">
      <c r="A5" s="9">
        <v>3</v>
      </c>
      <c r="B5" s="10" t="s">
        <v>133</v>
      </c>
      <c r="C5" s="10" t="s">
        <v>134</v>
      </c>
      <c r="D5" s="11">
        <v>6.9699999999999998E-2</v>
      </c>
      <c r="E5" s="2">
        <f t="shared" si="0"/>
        <v>892.16</v>
      </c>
    </row>
    <row r="6" spans="1:8" ht="15" thickBot="1" x14ac:dyDescent="0.25">
      <c r="A6" s="9">
        <v>4</v>
      </c>
      <c r="B6" s="10" t="s">
        <v>135</v>
      </c>
      <c r="C6" s="10" t="s">
        <v>136</v>
      </c>
      <c r="D6" s="11">
        <v>6.4699999999999994E-2</v>
      </c>
      <c r="E6" s="2">
        <f t="shared" si="0"/>
        <v>828.16</v>
      </c>
    </row>
    <row r="7" spans="1:8" ht="15" thickBot="1" x14ac:dyDescent="0.25">
      <c r="A7" s="9">
        <v>5</v>
      </c>
      <c r="B7" s="10" t="s">
        <v>137</v>
      </c>
      <c r="C7" s="10" t="s">
        <v>138</v>
      </c>
      <c r="D7" s="11">
        <v>6.3100000000000003E-2</v>
      </c>
      <c r="E7" s="2">
        <f t="shared" si="0"/>
        <v>807.68000000000006</v>
      </c>
    </row>
    <row r="8" spans="1:8" ht="15" thickBot="1" x14ac:dyDescent="0.25">
      <c r="A8" s="9">
        <v>6</v>
      </c>
      <c r="B8" s="10" t="s">
        <v>139</v>
      </c>
      <c r="C8" s="10" t="s">
        <v>140</v>
      </c>
      <c r="D8" s="11">
        <v>4.0099999999999997E-2</v>
      </c>
      <c r="E8" s="2">
        <f t="shared" si="0"/>
        <v>513.28</v>
      </c>
    </row>
    <row r="9" spans="1:8" ht="15" thickBot="1" x14ac:dyDescent="0.25">
      <c r="A9" s="9">
        <v>7</v>
      </c>
      <c r="B9" s="10" t="s">
        <v>141</v>
      </c>
      <c r="C9" s="10" t="s">
        <v>142</v>
      </c>
      <c r="D9" s="11">
        <v>3.8600000000000002E-2</v>
      </c>
      <c r="E9" s="2">
        <f t="shared" si="0"/>
        <v>494.08000000000004</v>
      </c>
    </row>
    <row r="10" spans="1:8" ht="15" thickBot="1" x14ac:dyDescent="0.25">
      <c r="A10" s="9">
        <v>8</v>
      </c>
      <c r="B10" s="10" t="s">
        <v>143</v>
      </c>
      <c r="C10" s="10" t="s">
        <v>144</v>
      </c>
      <c r="D10" s="11">
        <v>3.7900000000000003E-2</v>
      </c>
      <c r="E10" s="2">
        <f t="shared" si="0"/>
        <v>485.12000000000006</v>
      </c>
    </row>
    <row r="11" spans="1:8" ht="15" thickBot="1" x14ac:dyDescent="0.25">
      <c r="A11" s="9">
        <v>9</v>
      </c>
      <c r="B11" s="10" t="s">
        <v>145</v>
      </c>
      <c r="C11" s="10" t="s">
        <v>146</v>
      </c>
      <c r="D11" s="11">
        <v>3.7499999999999999E-2</v>
      </c>
      <c r="E11" s="2">
        <f t="shared" si="0"/>
        <v>480</v>
      </c>
    </row>
    <row r="12" spans="1:8" ht="15" thickBot="1" x14ac:dyDescent="0.25">
      <c r="A12" s="9">
        <v>10</v>
      </c>
      <c r="B12" s="10" t="s">
        <v>147</v>
      </c>
      <c r="C12" s="10" t="s">
        <v>148</v>
      </c>
      <c r="D12" s="11">
        <v>3.6499999999999998E-2</v>
      </c>
      <c r="E12" s="2">
        <f t="shared" si="0"/>
        <v>467.2</v>
      </c>
    </row>
    <row r="13" spans="1:8" ht="15" thickBot="1" x14ac:dyDescent="0.25">
      <c r="A13" s="9">
        <v>11</v>
      </c>
      <c r="B13" s="10" t="s">
        <v>149</v>
      </c>
      <c r="C13" s="10" t="s">
        <v>150</v>
      </c>
      <c r="D13" s="11">
        <v>3.4599999999999999E-2</v>
      </c>
      <c r="E13" s="2">
        <f t="shared" si="0"/>
        <v>442.88</v>
      </c>
    </row>
    <row r="14" spans="1:8" ht="15" thickBot="1" x14ac:dyDescent="0.25">
      <c r="A14" s="9">
        <v>12</v>
      </c>
      <c r="B14" s="10" t="s">
        <v>151</v>
      </c>
      <c r="C14" s="10" t="s">
        <v>152</v>
      </c>
      <c r="D14" s="11">
        <v>2.9100000000000001E-2</v>
      </c>
      <c r="E14" s="2">
        <f t="shared" si="0"/>
        <v>372.48</v>
      </c>
    </row>
    <row r="15" spans="1:8" ht="15" thickBot="1" x14ac:dyDescent="0.25">
      <c r="A15" s="9">
        <v>13</v>
      </c>
      <c r="B15" s="10" t="s">
        <v>153</v>
      </c>
      <c r="C15" s="10" t="s">
        <v>154</v>
      </c>
      <c r="D15" s="11">
        <v>2.8899999999999999E-2</v>
      </c>
      <c r="E15" s="2">
        <f t="shared" si="0"/>
        <v>369.91999999999996</v>
      </c>
    </row>
    <row r="16" spans="1:8" ht="15" thickBot="1" x14ac:dyDescent="0.25">
      <c r="A16" s="9">
        <v>14</v>
      </c>
      <c r="B16" s="10" t="s">
        <v>155</v>
      </c>
      <c r="C16" s="10" t="s">
        <v>156</v>
      </c>
      <c r="D16" s="11">
        <v>2.7400000000000001E-2</v>
      </c>
      <c r="E16" s="2">
        <f t="shared" si="0"/>
        <v>350.72</v>
      </c>
    </row>
    <row r="17" spans="1:5" ht="15" thickBot="1" x14ac:dyDescent="0.25">
      <c r="A17" s="9">
        <v>15</v>
      </c>
      <c r="B17" s="10" t="s">
        <v>157</v>
      </c>
      <c r="C17" s="10" t="s">
        <v>158</v>
      </c>
      <c r="D17" s="11">
        <v>2.64E-2</v>
      </c>
      <c r="E17" s="2">
        <f t="shared" si="0"/>
        <v>337.92</v>
      </c>
    </row>
    <row r="18" spans="1:5" ht="15" thickBot="1" x14ac:dyDescent="0.25">
      <c r="A18" s="9">
        <v>16</v>
      </c>
      <c r="B18" s="10" t="s">
        <v>159</v>
      </c>
      <c r="C18" s="10" t="s">
        <v>160</v>
      </c>
      <c r="D18" s="11">
        <v>2.3300000000000001E-2</v>
      </c>
      <c r="E18" s="2">
        <f t="shared" si="0"/>
        <v>298.24</v>
      </c>
    </row>
    <row r="19" spans="1:5" ht="15" thickBot="1" x14ac:dyDescent="0.25">
      <c r="A19" s="9">
        <v>17</v>
      </c>
      <c r="B19" s="10" t="s">
        <v>161</v>
      </c>
      <c r="C19" s="10" t="s">
        <v>162</v>
      </c>
      <c r="D19" s="11">
        <v>2.29E-2</v>
      </c>
      <c r="E19" s="2">
        <f t="shared" si="0"/>
        <v>293.12</v>
      </c>
    </row>
    <row r="20" spans="1:5" ht="15" thickBot="1" x14ac:dyDescent="0.25">
      <c r="A20" s="9">
        <v>18</v>
      </c>
      <c r="B20" s="10" t="s">
        <v>163</v>
      </c>
      <c r="C20" s="10" t="s">
        <v>164</v>
      </c>
      <c r="D20" s="11">
        <v>2.0500000000000001E-2</v>
      </c>
      <c r="E20" s="2">
        <f t="shared" si="0"/>
        <v>262.40000000000003</v>
      </c>
    </row>
    <row r="21" spans="1:5" ht="15" thickBot="1" x14ac:dyDescent="0.25">
      <c r="A21" s="9">
        <v>19</v>
      </c>
      <c r="B21" s="10" t="s">
        <v>165</v>
      </c>
      <c r="C21" s="10" t="s">
        <v>166</v>
      </c>
      <c r="D21" s="11">
        <v>1.9099999999999999E-2</v>
      </c>
      <c r="E21" s="2">
        <f t="shared" si="0"/>
        <v>244.48</v>
      </c>
    </row>
    <row r="22" spans="1:5" ht="15" thickBot="1" x14ac:dyDescent="0.25">
      <c r="A22" s="9">
        <v>20</v>
      </c>
      <c r="B22" s="10" t="s">
        <v>167</v>
      </c>
      <c r="C22" s="10" t="s">
        <v>168</v>
      </c>
      <c r="D22" s="11">
        <v>1.6899999999999998E-2</v>
      </c>
      <c r="E22" s="2">
        <f t="shared" si="0"/>
        <v>216.32</v>
      </c>
    </row>
    <row r="23" spans="1:5" ht="15" thickBot="1" x14ac:dyDescent="0.25">
      <c r="A23" s="9">
        <v>21</v>
      </c>
      <c r="B23" s="10" t="s">
        <v>169</v>
      </c>
      <c r="C23" s="10" t="s">
        <v>170</v>
      </c>
      <c r="D23" s="11">
        <v>1.6500000000000001E-2</v>
      </c>
      <c r="E23" s="2">
        <f t="shared" si="0"/>
        <v>211.20000000000002</v>
      </c>
    </row>
    <row r="24" spans="1:5" ht="15" thickBot="1" x14ac:dyDescent="0.25">
      <c r="A24" s="9">
        <v>22</v>
      </c>
      <c r="B24" s="10" t="s">
        <v>171</v>
      </c>
      <c r="C24" s="10" t="s">
        <v>172</v>
      </c>
      <c r="D24" s="11">
        <v>1.46E-2</v>
      </c>
      <c r="E24" s="2">
        <f t="shared" si="0"/>
        <v>186.88</v>
      </c>
    </row>
    <row r="25" spans="1:5" ht="15" thickBot="1" x14ac:dyDescent="0.25">
      <c r="A25" s="9">
        <v>23</v>
      </c>
      <c r="B25" s="10" t="s">
        <v>173</v>
      </c>
      <c r="C25" s="10" t="s">
        <v>174</v>
      </c>
      <c r="D25" s="11">
        <v>1.01E-2</v>
      </c>
      <c r="E25" s="2">
        <f t="shared" si="0"/>
        <v>129.28</v>
      </c>
    </row>
    <row r="26" spans="1:5" ht="15" thickBot="1" x14ac:dyDescent="0.25">
      <c r="A26" s="9">
        <v>24</v>
      </c>
      <c r="B26" s="10" t="s">
        <v>175</v>
      </c>
      <c r="C26" s="10" t="s">
        <v>176</v>
      </c>
      <c r="D26" s="11">
        <v>8.8000000000000005E-3</v>
      </c>
      <c r="E26" s="2">
        <f t="shared" si="0"/>
        <v>112.64</v>
      </c>
    </row>
    <row r="27" spans="1:5" ht="15" thickBot="1" x14ac:dyDescent="0.25">
      <c r="A27" s="9">
        <v>25</v>
      </c>
      <c r="B27" s="10" t="s">
        <v>177</v>
      </c>
      <c r="C27" s="10" t="s">
        <v>178</v>
      </c>
      <c r="D27" s="11">
        <v>7.0000000000000001E-3</v>
      </c>
      <c r="E27" s="2">
        <f t="shared" si="0"/>
        <v>89.600000000000009</v>
      </c>
    </row>
    <row r="28" spans="1:5" ht="15" thickBot="1" x14ac:dyDescent="0.25">
      <c r="A28" s="9">
        <v>26</v>
      </c>
      <c r="B28" s="10" t="s">
        <v>179</v>
      </c>
      <c r="C28" s="10" t="s">
        <v>180</v>
      </c>
      <c r="D28" s="11">
        <v>6.7999999999999996E-3</v>
      </c>
      <c r="E28" s="2">
        <f t="shared" si="0"/>
        <v>87.039999999999992</v>
      </c>
    </row>
    <row r="29" spans="1:5" ht="15" thickBot="1" x14ac:dyDescent="0.25">
      <c r="A29" s="9">
        <v>27</v>
      </c>
      <c r="B29" s="10" t="s">
        <v>181</v>
      </c>
      <c r="C29" s="10" t="s">
        <v>182</v>
      </c>
      <c r="D29" s="11">
        <v>6.4000000000000003E-3</v>
      </c>
      <c r="E29" s="2">
        <f t="shared" si="0"/>
        <v>81.92</v>
      </c>
    </row>
    <row r="30" spans="1:5" ht="15" thickBot="1" x14ac:dyDescent="0.25">
      <c r="A30" s="9">
        <v>28</v>
      </c>
      <c r="B30" s="10" t="s">
        <v>183</v>
      </c>
      <c r="C30" s="10" t="s">
        <v>184</v>
      </c>
      <c r="D30" s="11">
        <v>5.1000000000000004E-3</v>
      </c>
      <c r="E30" s="2">
        <f t="shared" si="0"/>
        <v>65.28</v>
      </c>
    </row>
    <row r="31" spans="1:5" ht="15" thickBot="1" x14ac:dyDescent="0.25">
      <c r="A31" s="9">
        <v>29</v>
      </c>
      <c r="B31" s="10" t="s">
        <v>185</v>
      </c>
      <c r="C31" s="10" t="s">
        <v>186</v>
      </c>
      <c r="D31" s="11">
        <v>4.1000000000000003E-3</v>
      </c>
      <c r="E31" s="2">
        <f t="shared" si="0"/>
        <v>52.480000000000004</v>
      </c>
    </row>
    <row r="32" spans="1:5" ht="15" thickBot="1" x14ac:dyDescent="0.25">
      <c r="A32" s="9">
        <v>30</v>
      </c>
      <c r="B32" s="10" t="s">
        <v>187</v>
      </c>
      <c r="C32" s="10" t="s">
        <v>188</v>
      </c>
      <c r="D32" s="11">
        <v>4.0000000000000001E-3</v>
      </c>
      <c r="E32" s="2">
        <f t="shared" si="0"/>
        <v>51.2</v>
      </c>
    </row>
    <row r="33" spans="1:5" ht="15" thickBot="1" x14ac:dyDescent="0.25">
      <c r="A33" s="9">
        <v>31</v>
      </c>
      <c r="B33" s="10" t="s">
        <v>189</v>
      </c>
      <c r="C33" s="10" t="s">
        <v>190</v>
      </c>
      <c r="D33" s="11">
        <v>3.5999999999999999E-3</v>
      </c>
      <c r="E33" s="2">
        <f t="shared" si="0"/>
        <v>46.08</v>
      </c>
    </row>
    <row r="34" spans="1:5" ht="15" thickBot="1" x14ac:dyDescent="0.25">
      <c r="A34" s="9">
        <v>32</v>
      </c>
      <c r="B34" s="10" t="s">
        <v>191</v>
      </c>
      <c r="C34" s="10" t="s">
        <v>192</v>
      </c>
      <c r="D34" s="11">
        <v>3.2000000000000002E-3</v>
      </c>
      <c r="E34" s="2">
        <f t="shared" si="0"/>
        <v>40.96</v>
      </c>
    </row>
    <row r="35" spans="1:5" ht="15" thickBot="1" x14ac:dyDescent="0.25">
      <c r="A35" s="9">
        <v>33</v>
      </c>
      <c r="B35" s="10" t="s">
        <v>193</v>
      </c>
      <c r="C35" s="10" t="s">
        <v>194</v>
      </c>
      <c r="D35" s="11">
        <v>2.5999999999999999E-3</v>
      </c>
      <c r="E35" s="2">
        <f t="shared" si="0"/>
        <v>33.28</v>
      </c>
    </row>
    <row r="36" spans="1:5" ht="15" thickBot="1" x14ac:dyDescent="0.25">
      <c r="A36" s="9">
        <v>34</v>
      </c>
      <c r="B36" s="10" t="s">
        <v>195</v>
      </c>
      <c r="C36" s="10" t="s">
        <v>196</v>
      </c>
      <c r="D36" s="11">
        <v>2.3999999999999998E-3</v>
      </c>
      <c r="E36" s="2">
        <f t="shared" si="0"/>
        <v>30.72</v>
      </c>
    </row>
    <row r="37" spans="1:5" ht="15" thickBot="1" x14ac:dyDescent="0.25">
      <c r="A37" s="9">
        <v>35</v>
      </c>
      <c r="B37" s="10" t="s">
        <v>197</v>
      </c>
      <c r="C37" s="10" t="s">
        <v>198</v>
      </c>
      <c r="D37" s="11">
        <v>2.2000000000000001E-3</v>
      </c>
      <c r="E37" s="2">
        <f t="shared" si="0"/>
        <v>28.16</v>
      </c>
    </row>
    <row r="38" spans="1:5" ht="15" thickBot="1" x14ac:dyDescent="0.25">
      <c r="A38" s="9">
        <v>36</v>
      </c>
      <c r="B38" s="10" t="s">
        <v>199</v>
      </c>
      <c r="C38" s="10" t="s">
        <v>200</v>
      </c>
      <c r="D38" s="11">
        <v>2.2000000000000001E-3</v>
      </c>
      <c r="E38" s="2">
        <f t="shared" si="0"/>
        <v>28.16</v>
      </c>
    </row>
    <row r="39" spans="1:5" ht="15" thickBot="1" x14ac:dyDescent="0.25">
      <c r="A39" s="9">
        <v>37</v>
      </c>
      <c r="B39" s="10" t="s">
        <v>201</v>
      </c>
      <c r="C39" s="10" t="s">
        <v>202</v>
      </c>
      <c r="D39" s="11">
        <v>2E-3</v>
      </c>
      <c r="E39" s="2">
        <f t="shared" si="0"/>
        <v>25.6</v>
      </c>
    </row>
    <row r="40" spans="1:5" ht="15" thickBot="1" x14ac:dyDescent="0.25">
      <c r="A40" s="9">
        <v>38</v>
      </c>
      <c r="B40" s="10" t="s">
        <v>203</v>
      </c>
      <c r="C40" s="10" t="s">
        <v>204</v>
      </c>
      <c r="D40" s="11">
        <v>1.8E-3</v>
      </c>
      <c r="E40" s="2">
        <f t="shared" si="0"/>
        <v>23.04</v>
      </c>
    </row>
    <row r="41" spans="1:5" ht="15" thickBot="1" x14ac:dyDescent="0.25">
      <c r="A41" s="9">
        <v>39</v>
      </c>
      <c r="B41" s="10" t="s">
        <v>205</v>
      </c>
      <c r="C41" s="10" t="s">
        <v>206</v>
      </c>
      <c r="D41" s="11">
        <v>1.8E-3</v>
      </c>
      <c r="E41" s="2">
        <f t="shared" si="0"/>
        <v>23.04</v>
      </c>
    </row>
    <row r="42" spans="1:5" ht="15" thickBot="1" x14ac:dyDescent="0.25">
      <c r="A42" s="9">
        <v>40</v>
      </c>
      <c r="B42" s="10" t="s">
        <v>207</v>
      </c>
      <c r="C42" s="10" t="s">
        <v>208</v>
      </c>
      <c r="D42" s="11">
        <v>1E-3</v>
      </c>
      <c r="E42" s="2">
        <f t="shared" si="0"/>
        <v>12.8</v>
      </c>
    </row>
    <row r="43" spans="1:5" ht="15" thickBot="1" x14ac:dyDescent="0.25">
      <c r="A43" s="9">
        <v>41</v>
      </c>
      <c r="B43" s="10" t="s">
        <v>209</v>
      </c>
      <c r="C43" s="10" t="s">
        <v>210</v>
      </c>
      <c r="D43" s="11">
        <v>5.9999999999999995E-4</v>
      </c>
      <c r="E43" s="2">
        <f t="shared" si="0"/>
        <v>7.68</v>
      </c>
    </row>
  </sheetData>
  <mergeCells count="4">
    <mergeCell ref="A1:A2"/>
    <mergeCell ref="B1:B2"/>
    <mergeCell ref="C1:C2"/>
    <mergeCell ref="D1:D2"/>
  </mergeCells>
  <phoneticPr fontId="2" type="noConversion"/>
  <hyperlinks>
    <hyperlink ref="B3" r:id="rId1" display="http://quote.eastmoney.com/hk/00700.html" xr:uid="{C619223E-DEC7-49A4-9569-DFA5E76A2D72}"/>
    <hyperlink ref="C3" r:id="rId2" display="http://quote.eastmoney.com/hk/00700.html" xr:uid="{01DD76A8-0DC6-4598-8B6E-B5E532DC3EFD}"/>
    <hyperlink ref="B4" r:id="rId3" display="http://quote.eastmoney.com/us/BABA.html" xr:uid="{6146E2F6-B686-4B26-88D5-C618DD5CC139}"/>
    <hyperlink ref="C4" r:id="rId4" display="http://quote.eastmoney.com/us/BABA.html" xr:uid="{EC7345CE-3787-4D1B-BE84-2ACBDF3C058B}"/>
    <hyperlink ref="B5" r:id="rId5" display="http://quote.eastmoney.com/us/BIDU.html" xr:uid="{B4EA1ECF-29A4-461B-B27B-BFD6E746ABE1}"/>
    <hyperlink ref="C5" r:id="rId6" display="http://quote.eastmoney.com/us/BIDU.html" xr:uid="{C214E743-A105-4E01-90A9-29827C27B408}"/>
    <hyperlink ref="B6" r:id="rId7" display="http://quote.eastmoney.com/hk/03690.html" xr:uid="{F762464A-5E05-4A6E-9123-00E7B1284A65}"/>
    <hyperlink ref="C6" r:id="rId8" display="http://quote.eastmoney.com/hk/03690.html" xr:uid="{D044DCF0-FF17-47B2-A6E7-E3FE14A20974}"/>
    <hyperlink ref="B7" r:id="rId9" display="http://quote.eastmoney.com/us/NTES.html" xr:uid="{91DD832F-BBE1-4980-B439-6FF30AE81BBA}"/>
    <hyperlink ref="C7" r:id="rId10" display="http://quote.eastmoney.com/us/NTES.html" xr:uid="{5BDFEFC9-5320-4E41-9BD4-1CF00FA95607}"/>
    <hyperlink ref="B8" r:id="rId11" display="http://quote.eastmoney.com/us/PDD.html" xr:uid="{91BFB953-7153-4506-BF07-3E561545A1EB}"/>
    <hyperlink ref="C8" r:id="rId12" display="http://quote.eastmoney.com/us/PDD.html" xr:uid="{AEC945C8-290C-4F14-BB6B-79C94737140C}"/>
    <hyperlink ref="B9" r:id="rId13" display="http://quote.eastmoney.com/us/JD.html" xr:uid="{C8BEBA06-0881-47B6-9E66-A2FEE1B27CD8}"/>
    <hyperlink ref="C9" r:id="rId14" display="http://quote.eastmoney.com/us/JD.html" xr:uid="{F431F519-C56E-4CFC-9BDC-BA6741F9F728}"/>
    <hyperlink ref="B10" r:id="rId15" display="http://quote.eastmoney.com/us/TAL.html" xr:uid="{B476574D-8F2E-4F1B-9351-B3E548210C92}"/>
    <hyperlink ref="C10" r:id="rId16" display="http://quote.eastmoney.com/us/TAL.html" xr:uid="{6100058A-6278-4A86-BE01-649457B7E4B4}"/>
    <hyperlink ref="B11" r:id="rId17" display="http://quote.eastmoney.com/us/CTRP.html" xr:uid="{0B15003D-82B5-4AB1-A803-403E2AC0F569}"/>
    <hyperlink ref="C11" r:id="rId18" display="http://quote.eastmoney.com/us/CTRP.html" xr:uid="{08B4D209-3622-458C-A45F-58CA65E8C83F}"/>
    <hyperlink ref="B12" r:id="rId19" display="http://quote.eastmoney.com/us/WUBA.html" xr:uid="{C643348E-5A28-4FDD-901C-74E695851605}"/>
    <hyperlink ref="C12" r:id="rId20" display="http://quote.eastmoney.com/us/WUBA.html" xr:uid="{20A7A522-5460-4865-8EDD-1D5A738EFB42}"/>
    <hyperlink ref="B13" r:id="rId21" display="http://quote.eastmoney.com/us/ATHM.html" xr:uid="{494F6D21-F7CA-4815-82C6-904F94FAC583}"/>
    <hyperlink ref="C13" r:id="rId22" display="http://quote.eastmoney.com/us/ATHM.html" xr:uid="{76098BAA-EE1A-44BE-8F91-C4D06215B809}"/>
    <hyperlink ref="B14" r:id="rId23" display="http://quote.eastmoney.com/us/IQ.html" xr:uid="{FAA98739-2B4A-478B-B47D-BC4C9690F547}"/>
    <hyperlink ref="C14" r:id="rId24" display="http://quote.eastmoney.com/us/IQ.html" xr:uid="{BF49915B-6AB5-4364-A5A8-DD52ABF4316C}"/>
    <hyperlink ref="B15" r:id="rId25" display="http://quote.eastmoney.com/us/SINA.html" xr:uid="{F9349FDF-BA46-43C4-943C-813ED0E27B3B}"/>
    <hyperlink ref="C15" r:id="rId26" display="http://quote.eastmoney.com/us/SINA.html" xr:uid="{FFBF3086-E80B-4113-A70D-BC23F2B631A7}"/>
    <hyperlink ref="B16" r:id="rId27" display="http://quote.eastmoney.com/us/MOMO.html" xr:uid="{FA73E052-B3E3-468E-8F3D-D975C2BF0BF2}"/>
    <hyperlink ref="C16" r:id="rId28" display="http://quote.eastmoney.com/us/MOMO.html" xr:uid="{D8F66326-75FC-4F2F-8E53-F46D5E0F1DE4}"/>
    <hyperlink ref="B17" r:id="rId29" display="http://quote.eastmoney.com/us/WB.html" xr:uid="{85B10EEF-36E6-4F4A-A9BD-EA048D9AAD5C}"/>
    <hyperlink ref="C17" r:id="rId30" display="http://quote.eastmoney.com/us/WB.html" xr:uid="{E5DAFCFF-CF3F-42C0-B246-40A06ACD5FB5}"/>
    <hyperlink ref="B18" r:id="rId31" display="http://quote.eastmoney.com/hk/01060.html" xr:uid="{ED982C15-A012-494C-BB86-BC4A2D08055E}"/>
    <hyperlink ref="C18" r:id="rId32" display="http://quote.eastmoney.com/hk/01060.html" xr:uid="{6D00B154-9EC1-4514-98D2-89092750BC2B}"/>
    <hyperlink ref="B19" r:id="rId33" display="http://quote.eastmoney.com/us/YY.html" xr:uid="{628354B2-4FC2-4501-B2BF-DB036D0470D3}"/>
    <hyperlink ref="C19" r:id="rId34" display="http://quote.eastmoney.com/us/YY.html" xr:uid="{5DE66761-7ACC-442A-8771-C4F7C52E858E}"/>
    <hyperlink ref="B20" r:id="rId35" display="http://quote.eastmoney.com/us/TME.html" xr:uid="{8444A909-D0BC-457F-8287-592AABB85A2C}"/>
    <hyperlink ref="C20" r:id="rId36" display="http://quote.eastmoney.com/us/TME.html" xr:uid="{521F9256-0BBE-4344-AC39-7C01984A4694}"/>
    <hyperlink ref="B21" r:id="rId37" display="http://quote.eastmoney.com/us/VIPS.html" xr:uid="{ECE733AB-7371-43C6-8256-FB9C5E68D495}"/>
    <hyperlink ref="C21" r:id="rId38" display="http://quote.eastmoney.com/us/VIPS.html" xr:uid="{9798A8F2-7167-49FE-9986-3B5C38A1A026}"/>
    <hyperlink ref="B22" r:id="rId39" display="http://quote.eastmoney.com/hk/00772.html" xr:uid="{DA9EDCD0-EA3B-40E1-A409-BCDA1A4B6B79}"/>
    <hyperlink ref="C22" r:id="rId40" display="http://quote.eastmoney.com/hk/00772.html" xr:uid="{3DAE54D1-6CD8-4AF3-BACA-B628B462C50B}"/>
    <hyperlink ref="B23" r:id="rId41" display="http://quote.eastmoney.com/us/BILI.html" xr:uid="{0BEC87E2-004B-4BEC-A79E-C0155896F3A8}"/>
    <hyperlink ref="C23" r:id="rId42" display="http://quote.eastmoney.com/us/BILI.html" xr:uid="{49CCCACF-827E-4EA9-8063-76296575DF8D}"/>
    <hyperlink ref="B24" r:id="rId43" display="http://quote.eastmoney.com/us/JOBS.html" xr:uid="{9A23BCAA-B7BE-44D7-9706-CB19EF4BADE5}"/>
    <hyperlink ref="C24" r:id="rId44" display="http://quote.eastmoney.com/us/JOBS.html" xr:uid="{9CE7E654-0565-4DD7-932D-9BA052815CF4}"/>
    <hyperlink ref="B25" r:id="rId45" display="http://quote.eastmoney.com/hk/03888.html" xr:uid="{FE1A77B6-E3D0-4EDA-B498-1DF36DBDF2B6}"/>
    <hyperlink ref="C25" r:id="rId46" display="http://quote.eastmoney.com/hk/03888.html" xr:uid="{3939A3CA-8925-424A-89CE-B1A6C08436DC}"/>
    <hyperlink ref="B26" r:id="rId47" display="http://quote.eastmoney.com/us/BZUN.html" xr:uid="{45F3B437-217F-4690-AB32-586C353B1B40}"/>
    <hyperlink ref="C26" r:id="rId48" display="http://quote.eastmoney.com/us/BZUN.html" xr:uid="{EEE3773A-07F7-4EED-A926-FC443071D76B}"/>
    <hyperlink ref="B27" r:id="rId49" display="http://quote.eastmoney.com/us/FANH.html" xr:uid="{875DE11D-15C4-48E1-9C2C-665206B5CD59}"/>
    <hyperlink ref="C27" r:id="rId50" display="http://quote.eastmoney.com/us/FANH.html" xr:uid="{591BD402-2E4A-4172-BE05-293E7E750B8E}"/>
    <hyperlink ref="B28" r:id="rId51" display="http://quote.eastmoney.com/us/BITA.html" xr:uid="{37375EED-3FF5-4F21-9AAB-540A141CEF58}"/>
    <hyperlink ref="C28" r:id="rId52" display="http://quote.eastmoney.com/us/BITA.html" xr:uid="{82C37482-6D11-48DE-803E-86B32CBF224A}"/>
    <hyperlink ref="B29" r:id="rId53" display="http://quote.eastmoney.com/us/HUYA.html" xr:uid="{7AC807AB-4E4F-4F95-BE72-238229A07665}"/>
    <hyperlink ref="C29" r:id="rId54" display="http://quote.eastmoney.com/us/HUYA.html" xr:uid="{3A590E0C-D7CB-4141-BAA4-D37D5DF69E79}"/>
    <hyperlink ref="B30" r:id="rId55" display="http://quote.eastmoney.com/us/VNET.html" xr:uid="{5A05EBC6-BF6F-4AC4-BC4B-AC1CB56602E7}"/>
    <hyperlink ref="C30" r:id="rId56" display="http://quote.eastmoney.com/us/VNET.html" xr:uid="{CBCF3FC4-4FAE-4F30-B730-150AF1EF3DF7}"/>
    <hyperlink ref="B31" r:id="rId57" display="http://quote.eastmoney.com/us/SOHU.html" xr:uid="{F4D3EACF-87D3-4AE3-901A-0B5BEFB4EAA4}"/>
    <hyperlink ref="C31" r:id="rId58" display="http://quote.eastmoney.com/us/SOHU.html" xr:uid="{B814C221-0643-4BEA-AB9D-8498A0E616A1}"/>
    <hyperlink ref="B32" r:id="rId59" display="http://quote.eastmoney.com/hk/00777.html" xr:uid="{EAC0EB43-B5C1-490A-9291-309B4387BD33}"/>
    <hyperlink ref="C32" r:id="rId60" display="http://quote.eastmoney.com/hk/00777.html" xr:uid="{5C9A5BE2-4BFA-4EB9-81D2-9F5F5AFE6E3C}"/>
    <hyperlink ref="B33" r:id="rId61" display="http://quote.eastmoney.com/hk/02280.html" xr:uid="{91F0987D-B4E6-49B8-8A8B-A1CDC3FBC9F9}"/>
    <hyperlink ref="C33" r:id="rId62" display="http://quote.eastmoney.com/hk/02280.html" xr:uid="{64783838-C426-4885-BE82-E74CC958AB9F}"/>
    <hyperlink ref="B34" r:id="rId63" display="http://quote.eastmoney.com/us/SOGO.html" xr:uid="{29BF749B-6DD8-4B92-A297-FB37D1ABAC10}"/>
    <hyperlink ref="C34" r:id="rId64" display="http://quote.eastmoney.com/us/SOGO.html" xr:uid="{DA42E54F-4CC7-4A0B-A783-155C73FE44CF}"/>
    <hyperlink ref="B35" r:id="rId65" display="http://quote.eastmoney.com/us/CYOU.html" xr:uid="{ACB43D22-E882-4D9A-AB3E-59954EC413F1}"/>
    <hyperlink ref="C35" r:id="rId66" display="http://quote.eastmoney.com/us/CYOU.html" xr:uid="{CEC58040-DB6D-4955-934E-1277871A5B41}"/>
    <hyperlink ref="B36" r:id="rId67" display="http://quote.eastmoney.com/us/SFUN.html" xr:uid="{32AD9DD6-5C15-4E5C-9196-FC9F4FA517E7}"/>
    <hyperlink ref="C36" r:id="rId68" display="http://quote.eastmoney.com/us/SFUN.html" xr:uid="{7391F36A-87D7-4DE3-9D52-14A931734FB4}"/>
    <hyperlink ref="B37" r:id="rId69" display="http://quote.eastmoney.com/hk/01980.html" xr:uid="{6C2E7B29-ADA3-4249-B824-DF3E98B1B5FB}"/>
    <hyperlink ref="C37" r:id="rId70" display="http://quote.eastmoney.com/hk/01980.html" xr:uid="{25FBEB32-BF98-463B-B60D-EE56BB36686A}"/>
    <hyperlink ref="B38" r:id="rId71" display="http://quote.eastmoney.com/hk/06060.html" xr:uid="{CBB07909-0791-489A-B3BF-0AE4CBFE3B18}"/>
    <hyperlink ref="C38" r:id="rId72" display="http://quote.eastmoney.com/hk/06060.html" xr:uid="{85244A9F-98FE-45A8-A5A0-B188DAE28EC1}"/>
    <hyperlink ref="B39" r:id="rId73" display="http://quote.eastmoney.com/hk/00400.html" xr:uid="{A9AC4923-3C94-48C1-8839-7E56CD736F50}"/>
    <hyperlink ref="C39" r:id="rId74" display="http://quote.eastmoney.com/hk/00400.html" xr:uid="{57C57C80-7DCC-49BF-8B36-18761AC3A84D}"/>
    <hyperlink ref="B40" r:id="rId75" display="http://quote.eastmoney.com/us/TOUR.html" xr:uid="{D835BFB7-E09A-4F7C-A53D-8E3EF9A782F9}"/>
    <hyperlink ref="C40" r:id="rId76" display="http://quote.eastmoney.com/us/TOUR.html" xr:uid="{CA801809-6D56-43D2-992F-5A474FCA2DBE}"/>
    <hyperlink ref="B41" r:id="rId77" display="http://quote.eastmoney.com/us/CMCM.html" xr:uid="{6099C503-EF5B-4FDF-AF03-2865414DC0AF}"/>
    <hyperlink ref="C41" r:id="rId78" display="http://quote.eastmoney.com/us/CMCM.html" xr:uid="{9A702FBD-D54F-46AF-AD48-56D21F1B1C43}"/>
    <hyperlink ref="B42" r:id="rId79" display="http://quote.eastmoney.com/us/XNET.html" xr:uid="{70FD59AE-FC5D-4A38-AFA6-F606A94DE8A5}"/>
    <hyperlink ref="C42" r:id="rId80" display="http://quote.eastmoney.com/us/XNET.html" xr:uid="{6DC7DCD8-FB2D-4BED-8BEA-1B9AA3339EDE}"/>
    <hyperlink ref="B43" r:id="rId81" display="http://quote.eastmoney.com/us/YRD.html" xr:uid="{4B37A52B-1B44-47B5-9480-D62297521EFC}"/>
    <hyperlink ref="C43" r:id="rId82" display="http://quote.eastmoney.com/us/YRD.html" xr:uid="{F64A227F-BC24-4E87-89E1-42E0A7D2421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082F-8389-4798-B1A4-26A794B15E49}">
  <dimension ref="A1:H32"/>
  <sheetViews>
    <sheetView workbookViewId="0">
      <selection activeCell="H10" sqref="H10"/>
    </sheetView>
  </sheetViews>
  <sheetFormatPr defaultRowHeight="14.25" x14ac:dyDescent="0.2"/>
  <cols>
    <col min="1" max="1" width="5.25" bestFit="1" customWidth="1"/>
    <col min="2" max="2" width="9.125" bestFit="1" customWidth="1"/>
    <col min="3" max="3" width="21.375" bestFit="1" customWidth="1"/>
    <col min="4" max="4" width="11" bestFit="1" customWidth="1"/>
    <col min="6" max="6" width="8.875" bestFit="1" customWidth="1"/>
    <col min="8" max="8" width="110" bestFit="1" customWidth="1"/>
  </cols>
  <sheetData>
    <row r="1" spans="1:8" x14ac:dyDescent="0.2">
      <c r="A1" s="6" t="s">
        <v>124</v>
      </c>
      <c r="B1" s="6" t="s">
        <v>125</v>
      </c>
      <c r="C1" s="6" t="s">
        <v>126</v>
      </c>
      <c r="D1" s="6" t="s">
        <v>127</v>
      </c>
    </row>
    <row r="2" spans="1:8" ht="15" thickBot="1" x14ac:dyDescent="0.25">
      <c r="A2" s="7"/>
      <c r="B2" s="8"/>
      <c r="C2" s="8"/>
      <c r="D2" s="8"/>
      <c r="E2" s="1" t="s">
        <v>6</v>
      </c>
      <c r="F2" s="2">
        <v>16200</v>
      </c>
      <c r="H2" t="s">
        <v>211</v>
      </c>
    </row>
    <row r="3" spans="1:8" ht="15" thickBot="1" x14ac:dyDescent="0.25">
      <c r="A3" s="9">
        <v>1</v>
      </c>
      <c r="B3" s="12" t="s">
        <v>212</v>
      </c>
      <c r="C3" s="12" t="s">
        <v>213</v>
      </c>
      <c r="D3" s="11">
        <v>9.69E-2</v>
      </c>
      <c r="E3" s="2">
        <f>$F$2*D3</f>
        <v>1569.78</v>
      </c>
    </row>
    <row r="4" spans="1:8" ht="15" thickBot="1" x14ac:dyDescent="0.25">
      <c r="A4" s="9">
        <v>2</v>
      </c>
      <c r="B4" s="12" t="s">
        <v>214</v>
      </c>
      <c r="C4" s="12" t="s">
        <v>215</v>
      </c>
      <c r="D4" s="11">
        <v>8.5699999999999998E-2</v>
      </c>
      <c r="E4" s="2">
        <f t="shared" ref="E4:E32" si="0">$F$2*D4</f>
        <v>1388.34</v>
      </c>
    </row>
    <row r="5" spans="1:8" ht="15" thickBot="1" x14ac:dyDescent="0.25">
      <c r="A5" s="9">
        <v>3</v>
      </c>
      <c r="B5" s="12" t="s">
        <v>216</v>
      </c>
      <c r="C5" s="12" t="s">
        <v>217</v>
      </c>
      <c r="D5" s="11">
        <v>8.3299999999999999E-2</v>
      </c>
      <c r="E5" s="2">
        <f t="shared" si="0"/>
        <v>1349.46</v>
      </c>
    </row>
    <row r="6" spans="1:8" ht="15" thickBot="1" x14ac:dyDescent="0.25">
      <c r="A6" s="9">
        <v>4</v>
      </c>
      <c r="B6" s="12" t="s">
        <v>218</v>
      </c>
      <c r="C6" s="12" t="s">
        <v>219</v>
      </c>
      <c r="D6" s="11">
        <v>8.1100000000000005E-2</v>
      </c>
      <c r="E6" s="2">
        <f t="shared" si="0"/>
        <v>1313.8200000000002</v>
      </c>
    </row>
    <row r="7" spans="1:8" ht="15" thickBot="1" x14ac:dyDescent="0.25">
      <c r="A7" s="9">
        <v>5</v>
      </c>
      <c r="B7" s="12" t="s">
        <v>220</v>
      </c>
      <c r="C7" s="12" t="s">
        <v>221</v>
      </c>
      <c r="D7" s="11">
        <v>6.1600000000000002E-2</v>
      </c>
      <c r="E7" s="2">
        <f t="shared" si="0"/>
        <v>997.92000000000007</v>
      </c>
    </row>
    <row r="8" spans="1:8" ht="15" thickBot="1" x14ac:dyDescent="0.25">
      <c r="A8" s="9">
        <v>6</v>
      </c>
      <c r="B8" s="12" t="s">
        <v>222</v>
      </c>
      <c r="C8" s="12" t="s">
        <v>223</v>
      </c>
      <c r="D8" s="11">
        <v>6.0499999999999998E-2</v>
      </c>
      <c r="E8" s="2">
        <f t="shared" si="0"/>
        <v>980.1</v>
      </c>
    </row>
    <row r="9" spans="1:8" ht="15" thickBot="1" x14ac:dyDescent="0.25">
      <c r="A9" s="9">
        <v>7</v>
      </c>
      <c r="B9" s="12" t="s">
        <v>224</v>
      </c>
      <c r="C9" s="12" t="s">
        <v>225</v>
      </c>
      <c r="D9" s="11">
        <v>5.1999999999999998E-2</v>
      </c>
      <c r="E9" s="2">
        <f t="shared" si="0"/>
        <v>842.4</v>
      </c>
    </row>
    <row r="10" spans="1:8" ht="15" thickBot="1" x14ac:dyDescent="0.25">
      <c r="A10" s="9">
        <v>8</v>
      </c>
      <c r="B10" s="12" t="s">
        <v>226</v>
      </c>
      <c r="C10" s="12" t="s">
        <v>227</v>
      </c>
      <c r="D10" s="11">
        <v>4.4699999999999997E-2</v>
      </c>
      <c r="E10" s="2">
        <f t="shared" si="0"/>
        <v>724.14</v>
      </c>
    </row>
    <row r="11" spans="1:8" ht="15" thickBot="1" x14ac:dyDescent="0.25">
      <c r="A11" s="9">
        <v>9</v>
      </c>
      <c r="B11" s="12" t="s">
        <v>228</v>
      </c>
      <c r="C11" s="12" t="s">
        <v>229</v>
      </c>
      <c r="D11" s="11">
        <v>3.6299999999999999E-2</v>
      </c>
      <c r="E11" s="2">
        <f t="shared" si="0"/>
        <v>588.05999999999995</v>
      </c>
    </row>
    <row r="12" spans="1:8" ht="29.25" thickBot="1" x14ac:dyDescent="0.25">
      <c r="A12" s="9">
        <v>10</v>
      </c>
      <c r="B12" s="12" t="s">
        <v>230</v>
      </c>
      <c r="C12" s="12" t="s">
        <v>231</v>
      </c>
      <c r="D12" s="11">
        <v>3.0800000000000001E-2</v>
      </c>
      <c r="E12" s="2">
        <f t="shared" si="0"/>
        <v>498.96000000000004</v>
      </c>
    </row>
    <row r="13" spans="1:8" ht="15" thickBot="1" x14ac:dyDescent="0.25">
      <c r="A13" s="9">
        <v>11</v>
      </c>
      <c r="B13" s="12" t="s">
        <v>232</v>
      </c>
      <c r="C13" s="12" t="s">
        <v>233</v>
      </c>
      <c r="D13" s="11">
        <v>2.81E-2</v>
      </c>
      <c r="E13" s="2">
        <f t="shared" si="0"/>
        <v>455.22</v>
      </c>
    </row>
    <row r="14" spans="1:8" ht="15" thickBot="1" x14ac:dyDescent="0.25">
      <c r="A14" s="9">
        <v>12</v>
      </c>
      <c r="B14" s="12" t="s">
        <v>234</v>
      </c>
      <c r="C14" s="12" t="s">
        <v>235</v>
      </c>
      <c r="D14" s="11">
        <v>2.47E-2</v>
      </c>
      <c r="E14" s="2">
        <f t="shared" si="0"/>
        <v>400.14</v>
      </c>
    </row>
    <row r="15" spans="1:8" ht="15" thickBot="1" x14ac:dyDescent="0.25">
      <c r="A15" s="9">
        <v>13</v>
      </c>
      <c r="B15" s="12" t="s">
        <v>236</v>
      </c>
      <c r="C15" s="12" t="s">
        <v>237</v>
      </c>
      <c r="D15" s="11">
        <v>2.47E-2</v>
      </c>
      <c r="E15" s="2">
        <f t="shared" si="0"/>
        <v>400.14</v>
      </c>
    </row>
    <row r="16" spans="1:8" ht="15" thickBot="1" x14ac:dyDescent="0.25">
      <c r="A16" s="9">
        <v>14</v>
      </c>
      <c r="B16" s="12" t="s">
        <v>238</v>
      </c>
      <c r="C16" s="12" t="s">
        <v>239</v>
      </c>
      <c r="D16" s="11">
        <v>2.1399999999999999E-2</v>
      </c>
      <c r="E16" s="2">
        <f t="shared" si="0"/>
        <v>346.68</v>
      </c>
    </row>
    <row r="17" spans="1:5" ht="15" thickBot="1" x14ac:dyDescent="0.25">
      <c r="A17" s="9">
        <v>15</v>
      </c>
      <c r="B17" s="12" t="s">
        <v>240</v>
      </c>
      <c r="C17" s="12" t="s">
        <v>241</v>
      </c>
      <c r="D17" s="11">
        <v>2.12E-2</v>
      </c>
      <c r="E17" s="2">
        <f t="shared" si="0"/>
        <v>343.44</v>
      </c>
    </row>
    <row r="18" spans="1:5" ht="15" thickBot="1" x14ac:dyDescent="0.25">
      <c r="A18" s="9">
        <v>16</v>
      </c>
      <c r="B18" s="12" t="s">
        <v>242</v>
      </c>
      <c r="C18" s="12" t="s">
        <v>243</v>
      </c>
      <c r="D18" s="11">
        <v>2.0899999999999998E-2</v>
      </c>
      <c r="E18" s="2">
        <f t="shared" si="0"/>
        <v>338.58</v>
      </c>
    </row>
    <row r="19" spans="1:5" ht="15" thickBot="1" x14ac:dyDescent="0.25">
      <c r="A19" s="9">
        <v>17</v>
      </c>
      <c r="B19" s="12" t="s">
        <v>244</v>
      </c>
      <c r="C19" s="12" t="s">
        <v>245</v>
      </c>
      <c r="D19" s="11">
        <v>2.0400000000000001E-2</v>
      </c>
      <c r="E19" s="2">
        <f t="shared" si="0"/>
        <v>330.48</v>
      </c>
    </row>
    <row r="20" spans="1:5" ht="15" thickBot="1" x14ac:dyDescent="0.25">
      <c r="A20" s="9">
        <v>18</v>
      </c>
      <c r="B20" s="12" t="s">
        <v>246</v>
      </c>
      <c r="C20" s="12" t="s">
        <v>247</v>
      </c>
      <c r="D20" s="11">
        <v>1.89E-2</v>
      </c>
      <c r="E20" s="2">
        <f t="shared" si="0"/>
        <v>306.18</v>
      </c>
    </row>
    <row r="21" spans="1:5" ht="15" thickBot="1" x14ac:dyDescent="0.25">
      <c r="A21" s="9">
        <v>19</v>
      </c>
      <c r="B21" s="12" t="s">
        <v>248</v>
      </c>
      <c r="C21" s="12" t="s">
        <v>249</v>
      </c>
      <c r="D21" s="11">
        <v>1.8200000000000001E-2</v>
      </c>
      <c r="E21" s="2">
        <f t="shared" si="0"/>
        <v>294.84000000000003</v>
      </c>
    </row>
    <row r="22" spans="1:5" ht="15" thickBot="1" x14ac:dyDescent="0.25">
      <c r="A22" s="9">
        <v>20</v>
      </c>
      <c r="B22" s="12" t="s">
        <v>250</v>
      </c>
      <c r="C22" s="12" t="s">
        <v>251</v>
      </c>
      <c r="D22" s="11">
        <v>1.6400000000000001E-2</v>
      </c>
      <c r="E22" s="2">
        <f t="shared" si="0"/>
        <v>265.68</v>
      </c>
    </row>
    <row r="23" spans="1:5" ht="15" thickBot="1" x14ac:dyDescent="0.25">
      <c r="A23" s="9">
        <v>21</v>
      </c>
      <c r="B23" s="12" t="s">
        <v>252</v>
      </c>
      <c r="C23" s="12" t="s">
        <v>253</v>
      </c>
      <c r="D23" s="11">
        <v>1.4500000000000001E-2</v>
      </c>
      <c r="E23" s="2">
        <f t="shared" si="0"/>
        <v>234.9</v>
      </c>
    </row>
    <row r="24" spans="1:5" ht="15" thickBot="1" x14ac:dyDescent="0.25">
      <c r="A24" s="9">
        <v>22</v>
      </c>
      <c r="B24" s="12" t="s">
        <v>254</v>
      </c>
      <c r="C24" s="12" t="s">
        <v>255</v>
      </c>
      <c r="D24" s="11">
        <v>1.4E-2</v>
      </c>
      <c r="E24" s="2">
        <f t="shared" si="0"/>
        <v>226.8</v>
      </c>
    </row>
    <row r="25" spans="1:5" ht="29.25" thickBot="1" x14ac:dyDescent="0.25">
      <c r="A25" s="9">
        <v>23</v>
      </c>
      <c r="B25" s="12" t="s">
        <v>256</v>
      </c>
      <c r="C25" s="12" t="s">
        <v>257</v>
      </c>
      <c r="D25" s="11">
        <v>1.3100000000000001E-2</v>
      </c>
      <c r="E25" s="2">
        <f t="shared" si="0"/>
        <v>212.22</v>
      </c>
    </row>
    <row r="26" spans="1:5" ht="15" thickBot="1" x14ac:dyDescent="0.25">
      <c r="A26" s="9">
        <v>24</v>
      </c>
      <c r="B26" s="12" t="s">
        <v>258</v>
      </c>
      <c r="C26" s="12" t="s">
        <v>259</v>
      </c>
      <c r="D26" s="11">
        <v>1.26E-2</v>
      </c>
      <c r="E26" s="2">
        <f t="shared" si="0"/>
        <v>204.12</v>
      </c>
    </row>
    <row r="27" spans="1:5" ht="15" thickBot="1" x14ac:dyDescent="0.25">
      <c r="A27" s="9">
        <v>25</v>
      </c>
      <c r="B27" s="12" t="s">
        <v>260</v>
      </c>
      <c r="C27" s="12" t="s">
        <v>261</v>
      </c>
      <c r="D27" s="11">
        <v>1.12E-2</v>
      </c>
      <c r="E27" s="2">
        <f t="shared" si="0"/>
        <v>181.44</v>
      </c>
    </row>
    <row r="28" spans="1:5" ht="15" thickBot="1" x14ac:dyDescent="0.25">
      <c r="A28" s="9">
        <v>26</v>
      </c>
      <c r="B28" s="12" t="s">
        <v>262</v>
      </c>
      <c r="C28" s="12" t="s">
        <v>263</v>
      </c>
      <c r="D28" s="11">
        <v>1.0200000000000001E-2</v>
      </c>
      <c r="E28" s="2">
        <f t="shared" si="0"/>
        <v>165.24</v>
      </c>
    </row>
    <row r="29" spans="1:5" ht="15" thickBot="1" x14ac:dyDescent="0.25">
      <c r="A29" s="9">
        <v>27</v>
      </c>
      <c r="B29" s="12" t="s">
        <v>264</v>
      </c>
      <c r="C29" s="12" t="s">
        <v>265</v>
      </c>
      <c r="D29" s="11">
        <v>9.5999999999999992E-3</v>
      </c>
      <c r="E29" s="2">
        <f t="shared" si="0"/>
        <v>155.51999999999998</v>
      </c>
    </row>
    <row r="30" spans="1:5" ht="15" thickBot="1" x14ac:dyDescent="0.25">
      <c r="A30" s="9">
        <v>28</v>
      </c>
      <c r="B30" s="12" t="s">
        <v>266</v>
      </c>
      <c r="C30" s="12" t="s">
        <v>267</v>
      </c>
      <c r="D30" s="11">
        <v>8.6E-3</v>
      </c>
      <c r="E30" s="2">
        <f t="shared" si="0"/>
        <v>139.32</v>
      </c>
    </row>
    <row r="31" spans="1:5" ht="15" thickBot="1" x14ac:dyDescent="0.25">
      <c r="A31" s="9">
        <v>29</v>
      </c>
      <c r="B31" s="12" t="s">
        <v>268</v>
      </c>
      <c r="C31" s="12" t="s">
        <v>269</v>
      </c>
      <c r="D31" s="11">
        <v>8.0999999999999996E-3</v>
      </c>
      <c r="E31" s="2">
        <f t="shared" si="0"/>
        <v>131.22</v>
      </c>
    </row>
    <row r="32" spans="1:5" ht="15" thickBot="1" x14ac:dyDescent="0.25">
      <c r="A32" s="9">
        <v>30</v>
      </c>
      <c r="B32" s="12" t="s">
        <v>270</v>
      </c>
      <c r="C32" s="12" t="s">
        <v>271</v>
      </c>
      <c r="D32" s="11">
        <v>8.0000000000000002E-3</v>
      </c>
      <c r="E32" s="2">
        <f t="shared" si="0"/>
        <v>129.6</v>
      </c>
    </row>
  </sheetData>
  <mergeCells count="4">
    <mergeCell ref="A1:A2"/>
    <mergeCell ref="B1:B2"/>
    <mergeCell ref="C1:C2"/>
    <mergeCell ref="D1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海外持仓股票</vt:lpstr>
      <vt:lpstr>恒生</vt:lpstr>
      <vt:lpstr>海外中国互联网</vt:lpstr>
      <vt:lpstr>德国DAX30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2019-04-01T00:07:51Z</dcterms:modified>
</cp:coreProperties>
</file>