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sabe\Desktop\Analysis Projects\Crowdfunding Analysis\"/>
    </mc:Choice>
  </mc:AlternateContent>
  <xr:revisionPtr revIDLastSave="0" documentId="13_ncr:1_{A9CBAEC2-96CD-48C7-B9AE-C298B9C6B6BC}" xr6:coauthVersionLast="47" xr6:coauthVersionMax="47" xr10:uidLastSave="{00000000-0000-0000-0000-000000000000}"/>
  <bookViews>
    <workbookView xWindow="-110" yWindow="-110" windowWidth="19420" windowHeight="10300" firstSheet="6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9" r:id="rId7"/>
    <sheet name="Descriptive Statistics" sheetId="12" r:id="rId8"/>
    <sheet name="Plays in GB goal vs pledged" sheetId="16" r:id="rId9"/>
    <sheet name="Skill Drill Table" sheetId="13" r:id="rId10"/>
    <sheet name="Successful IR Kickstarters" sheetId="14" r:id="rId11"/>
    <sheet name="Failed IR Kickstarters" sheetId="15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7" i="12"/>
  <c r="B7" i="12"/>
  <c r="C13" i="12"/>
  <c r="C6" i="12"/>
  <c r="B13" i="12"/>
  <c r="B6" i="12"/>
  <c r="C12" i="12"/>
  <c r="B12" i="12"/>
  <c r="B5" i="12"/>
  <c r="C5" i="12"/>
  <c r="C11" i="12"/>
  <c r="B11" i="12"/>
  <c r="B4" i="12"/>
  <c r="C4" i="12"/>
  <c r="C6" i="13"/>
  <c r="B6" i="13"/>
  <c r="C5" i="13"/>
  <c r="B5" i="13"/>
  <c r="B2" i="13"/>
  <c r="C3" i="13"/>
  <c r="B3" i="13"/>
  <c r="C2" i="13"/>
  <c r="C10" i="12"/>
  <c r="C9" i="12"/>
  <c r="B9" i="12"/>
  <c r="B10" i="12"/>
  <c r="B3" i="12"/>
  <c r="C2" i="12"/>
  <c r="B2" i="12"/>
  <c r="C3" i="12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B2" i="6"/>
  <c r="C2" i="6"/>
  <c r="B5" i="6"/>
  <c r="B3" i="6"/>
  <c r="B4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<sst xmlns="http://schemas.openxmlformats.org/spreadsheetml/2006/main" count="39667" uniqueCount="8399">
  <si>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</si>
  <si>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</si>
  <si>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</si>
  <si>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</si>
  <si>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</si>
  <si>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</si>
  <si>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</si>
  <si>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</si>
  <si>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</si>
  <si>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</si>
  <si>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</si>
  <si>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</si>
  <si>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</si>
  <si>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</si>
  <si>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</si>
  <si>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</si>
  <si>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</si>
  <si>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</si>
  <si>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</si>
  <si>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</si>
  <si>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</si>
  <si>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</si>
  <si>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</si>
  <si>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</si>
  <si>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</si>
  <si>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</si>
  <si>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</si>
  <si>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</si>
  <si>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</si>
  <si>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</si>
  <si>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</si>
  <si>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</si>
  <si>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</si>
  <si>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</si>
  <si>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</si>
  <si>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</si>
  <si>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</si>
  <si>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</si>
  <si>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</si>
  <si>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</si>
  <si>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</si>
  <si>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</si>
  <si>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</si>
  <si>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</si>
  <si>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</si>
  <si>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</si>
  <si>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</si>
  <si>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</si>
  <si>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</si>
  <si>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</si>
  <si>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</si>
  <si>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</si>
  <si>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</si>
  <si>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</si>
  <si>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</si>
  <si>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</si>
  <si>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</si>
  <si>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</si>
  <si>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</si>
  <si>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</si>
  <si>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</si>
  <si>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</si>
  <si>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</si>
  <si>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</si>
  <si>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</si>
  <si>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</si>
  <si>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</si>
  <si>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</si>
  <si>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</si>
  <si>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</si>
  <si>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</si>
  <si>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</si>
  <si>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</si>
  <si>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</si>
  <si>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</si>
  <si>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</si>
  <si>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</si>
  <si>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</si>
  <si>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</si>
  <si>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</si>
  <si>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</si>
  <si>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</si>
  <si>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</si>
  <si>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</si>
  <si>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</si>
  <si>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</si>
  <si>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</si>
  <si>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</si>
  <si>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</si>
  <si>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</si>
  <si>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</si>
  <si>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</si>
  <si>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</si>
  <si>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</si>
  <si>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</si>
  <si>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</si>
  <si>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</si>
  <si>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</si>
  <si>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</si>
  <si>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</si>
  <si>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</si>
  <si>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</si>
  <si>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</si>
  <si>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</si>
  <si>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</si>
  <si>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</si>
  <si>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</si>
  <si>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</si>
  <si>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</si>
  <si>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</si>
  <si>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</si>
  <si>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</si>
  <si>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</si>
  <si>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</si>
  <si>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</si>
  <si>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</si>
  <si>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</si>
  <si>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</si>
  <si>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</si>
  <si>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</si>
  <si>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</si>
  <si>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</si>
  <si>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</si>
  <si>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</si>
  <si>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</si>
  <si>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</si>
  <si>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</si>
  <si>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</si>
  <si>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</si>
  <si>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</si>
  <si>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</si>
  <si>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</si>
  <si>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</si>
  <si>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</si>
  <si>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</si>
  <si>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</si>
  <si>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</si>
  <si>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</si>
  <si>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</si>
  <si>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</si>
  <si>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</si>
  <si>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</si>
  <si>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</si>
  <si>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</si>
  <si>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</si>
  <si>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</si>
  <si>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</si>
  <si>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</si>
  <si>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</si>
  <si>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</si>
  <si>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</si>
  <si>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</si>
  <si>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</si>
  <si>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</si>
  <si>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</si>
  <si>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</si>
  <si>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</si>
  <si>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</si>
  <si>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</si>
  <si>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</si>
  <si>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</si>
  <si>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</si>
  <si>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</si>
  <si>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</si>
  <si>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</si>
  <si>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</si>
  <si>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</si>
  <si>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</si>
  <si>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</si>
  <si>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</si>
  <si>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</si>
  <si>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</si>
  <si>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</si>
  <si>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</si>
  <si>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</si>
  <si>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</si>
  <si>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</si>
  <si>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</si>
  <si>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</si>
  <si>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</si>
  <si>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</si>
  <si>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</si>
  <si>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</si>
  <si>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</si>
  <si>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</si>
  <si>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</si>
  <si>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</si>
  <si>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</si>
  <si>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</si>
  <si>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</si>
  <si>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</si>
  <si>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</si>
  <si>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</si>
  <si>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</si>
  <si>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</si>
  <si>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</si>
  <si>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</si>
  <si>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</si>
  <si>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</si>
  <si>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</si>
  <si>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</si>
  <si>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</si>
  <si>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</si>
  <si>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</si>
  <si>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</si>
  <si>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</si>
  <si>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</si>
  <si>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</si>
  <si>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</si>
  <si>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</si>
  <si>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</si>
  <si>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</si>
  <si>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</si>
  <si>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</si>
  <si>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</si>
  <si>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</si>
  <si>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</si>
  <si>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</si>
  <si>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</si>
  <si>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</si>
  <si>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</si>
  <si>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</si>
  <si>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</si>
  <si>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</si>
  <si>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</si>
  <si>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</si>
  <si>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</si>
  <si>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</si>
  <si>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</si>
  <si>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</si>
  <si>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</si>
  <si>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</si>
  <si>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</si>
  <si>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</si>
  <si>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</si>
  <si>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</si>
  <si>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</si>
  <si>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</si>
  <si>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</si>
  <si>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</si>
  <si>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</si>
  <si>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</si>
  <si>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</si>
  <si>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</si>
  <si>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</si>
  <si>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</si>
  <si>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</si>
  <si>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</si>
  <si>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</si>
  <si>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</si>
  <si>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</si>
  <si>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</si>
  <si>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</si>
  <si>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</si>
  <si>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</si>
  <si>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</si>
  <si>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</si>
  <si>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</si>
  <si>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</si>
  <si>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</si>
  <si>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</si>
  <si>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</si>
  <si>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</si>
  <si>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</si>
  <si>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</si>
  <si>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</si>
  <si>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</si>
  <si>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</si>
  <si>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</si>
  <si>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</si>
  <si>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</si>
  <si>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</si>
  <si>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</si>
  <si>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</si>
  <si>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</si>
  <si>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</si>
  <si>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</si>
  <si>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</si>
  <si>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</si>
  <si>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</si>
  <si>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</si>
  <si>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</si>
  <si>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</si>
  <si>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</si>
  <si>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</si>
  <si>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</si>
  <si>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</si>
  <si>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</si>
  <si>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</si>
  <si>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</si>
  <si>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</si>
  <si>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</si>
  <si>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</si>
  <si>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</si>
  <si>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</si>
  <si>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</si>
  <si>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</si>
  <si>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</si>
  <si>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</si>
  <si>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</si>
  <si>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</si>
  <si>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</si>
  <si>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</si>
  <si>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</si>
  <si>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</si>
  <si>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</si>
  <si>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</si>
  <si>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</si>
  <si>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</si>
  <si>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</si>
  <si>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</si>
  <si>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</si>
  <si>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</si>
  <si>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</si>
  <si>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</si>
  <si>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</si>
  <si>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</si>
  <si>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</si>
  <si>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</si>
  <si>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</si>
  <si>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</si>
  <si>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</si>
  <si>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</si>
  <si>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</si>
  <si>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</si>
  <si>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</si>
  <si>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</si>
  <si>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</si>
  <si>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</si>
  <si>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</si>
  <si>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</si>
  <si>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</si>
  <si>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</si>
  <si>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</si>
  <si>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</si>
  <si>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</si>
  <si>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</si>
  <si>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</si>
  <si>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</si>
  <si>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</si>
  <si>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</si>
  <si>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</si>
  <si>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</si>
  <si>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</si>
  <si>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</si>
  <si>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</si>
  <si>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</si>
  <si>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</si>
  <si>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</si>
  <si>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</si>
  <si>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</si>
  <si>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</si>
  <si>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</si>
  <si>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</si>
  <si>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</si>
  <si>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</si>
  <si>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</si>
  <si>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</si>
  <si>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</si>
  <si>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</si>
  <si>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</si>
  <si>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</si>
  <si>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</si>
  <si>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</si>
  <si>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</si>
  <si>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</si>
  <si>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</si>
  <si>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</si>
  <si>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</si>
  <si>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</si>
  <si>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</si>
  <si>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</si>
  <si>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</si>
  <si>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</si>
  <si>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</si>
  <si>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</si>
  <si>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</si>
  <si>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</si>
  <si>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</si>
  <si>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</si>
  <si>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</si>
  <si>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</si>
  <si>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</si>
  <si>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</si>
  <si>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</si>
  <si>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</si>
  <si>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</si>
  <si>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</si>
  <si>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</si>
  <si>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</si>
  <si>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</si>
  <si>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</si>
  <si>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</si>
  <si>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</si>
  <si>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</si>
  <si>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</si>
  <si>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</si>
  <si>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</si>
  <si>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</si>
  <si>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</si>
  <si>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</si>
  <si>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</si>
  <si>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</si>
  <si>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</si>
  <si>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</si>
  <si>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</si>
  <si>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</si>
  <si>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</si>
  <si>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</si>
  <si>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</si>
  <si>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</si>
  <si>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</si>
  <si>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</si>
  <si>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</si>
  <si>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</si>
  <si>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</si>
  <si>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</si>
  <si>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</si>
  <si>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</si>
  <si>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</si>
  <si>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</si>
  <si>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</si>
  <si>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</si>
  <si>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</si>
  <si>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</si>
  <si>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</si>
  <si>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</si>
  <si>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</si>
  <si>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</si>
  <si>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</si>
  <si>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</si>
  <si>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</si>
  <si>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</si>
  <si>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</si>
  <si>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</si>
  <si>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</si>
  <si>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</si>
  <si>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</si>
  <si>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</si>
  <si>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</si>
  <si>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</si>
  <si>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</si>
  <si>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</si>
  <si>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</si>
  <si>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</si>
  <si>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</si>
  <si>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</si>
  <si>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</si>
  <si>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</si>
  <si>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</si>
  <si>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</si>
  <si>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</si>
  <si>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</si>
  <si>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</si>
  <si>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</si>
  <si>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</si>
  <si>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</si>
  <si>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</si>
  <si>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</si>
  <si>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</si>
  <si>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</si>
  <si>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</si>
  <si>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</si>
  <si>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</si>
  <si>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</si>
  <si>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</si>
  <si>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</si>
  <si>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</si>
  <si>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</si>
  <si>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</si>
  <si>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</si>
  <si>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</si>
  <si>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</si>
  <si>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</si>
  <si>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</si>
  <si>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</si>
  <si>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</si>
  <si>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</si>
  <si>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</si>
  <si>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</si>
  <si>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</si>
  <si>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</si>
  <si>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</si>
  <si>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</si>
  <si>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</si>
  <si>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</si>
  <si>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</si>
  <si>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</si>
  <si>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</si>
  <si>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</si>
  <si>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</si>
  <si>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</si>
  <si>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</si>
  <si>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</si>
  <si>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</si>
  <si>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</si>
  <si>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</si>
  <si>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</si>
  <si>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</si>
  <si>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</si>
  <si>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</si>
  <si>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</si>
  <si>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</si>
  <si>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</si>
  <si>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</si>
  <si>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</si>
  <si>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</si>
  <si>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</si>
  <si>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</si>
  <si>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</si>
  <si>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</si>
  <si>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</si>
  <si>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</si>
  <si>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</si>
  <si>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</si>
  <si>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</si>
  <si>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</si>
  <si>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</si>
  <si>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</si>
  <si>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</si>
  <si>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</si>
  <si>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</si>
  <si>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</si>
  <si>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</si>
  <si>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</si>
  <si>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</si>
  <si>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</si>
  <si>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</si>
  <si>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</si>
  <si>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</si>
  <si>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</si>
  <si>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</si>
  <si>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</si>
  <si>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</si>
  <si>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</si>
  <si>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</si>
  <si>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</si>
  <si>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</si>
  <si>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</si>
  <si>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</si>
  <si>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</si>
  <si>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</si>
  <si>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</si>
  <si>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</si>
  <si>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</si>
  <si>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</si>
  <si>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</si>
  <si>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</si>
  <si>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</si>
  <si>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</si>
  <si>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</si>
  <si>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</si>
  <si>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</si>
  <si>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</si>
  <si>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</si>
  <si>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</si>
  <si>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</si>
  <si>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</si>
  <si>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</si>
  <si>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</si>
  <si>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</si>
  <si>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</si>
  <si>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</si>
  <si>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</si>
  <si>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</si>
  <si>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</si>
  <si>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</si>
  <si>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</si>
  <si>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</si>
  <si>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</si>
  <si>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</si>
  <si>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</si>
  <si>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</si>
  <si>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</si>
  <si>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</si>
  <si>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</si>
  <si>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</si>
  <si>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</si>
  <si>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</si>
  <si>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</si>
  <si>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</si>
  <si>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</si>
  <si>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</si>
  <si>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</si>
  <si>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</si>
  <si>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</si>
  <si>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</si>
  <si>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</si>
  <si>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</si>
  <si>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</si>
  <si>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</si>
  <si>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</si>
  <si>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</si>
  <si>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</si>
  <si>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</si>
  <si>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</si>
  <si>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</si>
  <si>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</si>
  <si>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</si>
  <si>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</si>
  <si>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</si>
  <si>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</si>
  <si>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</si>
  <si>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</si>
  <si>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</si>
  <si>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</si>
  <si>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</si>
  <si>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</si>
  <si>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</si>
  <si>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</si>
  <si>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</si>
  <si>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</si>
  <si>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</si>
  <si>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</si>
  <si>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</si>
  <si>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</si>
  <si>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</si>
  <si>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</si>
  <si>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</si>
  <si>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</si>
  <si>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</si>
  <si>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</si>
  <si>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</si>
  <si>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</si>
  <si>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</si>
  <si>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</si>
  <si>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</si>
  <si>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</si>
  <si>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</si>
  <si>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</si>
  <si>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</si>
  <si>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</si>
  <si>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</si>
  <si>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</si>
  <si>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</si>
  <si>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</si>
  <si>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</si>
  <si>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</si>
  <si>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</si>
  <si>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</si>
  <si>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</si>
  <si>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</si>
  <si>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</si>
  <si>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</si>
  <si>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</si>
  <si>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</si>
  <si>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</si>
  <si>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</si>
  <si>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</si>
  <si>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</si>
  <si>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</si>
  <si>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</si>
  <si>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</si>
  <si>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</si>
  <si>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</si>
  <si>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</si>
  <si>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</si>
  <si>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</si>
  <si>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</si>
  <si>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</si>
  <si>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</si>
  <si>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</si>
  <si>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</si>
  <si>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</si>
  <si>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</si>
  <si>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</si>
  <si>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</si>
  <si>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</si>
  <si>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</si>
  <si>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</si>
  <si>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</si>
  <si>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</si>
  <si>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</si>
  <si>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</si>
  <si>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</si>
  <si>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</si>
  <si>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</si>
  <si>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</si>
  <si>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</si>
  <si>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</si>
  <si>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</si>
  <si>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</si>
  <si>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</si>
  <si>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</si>
  <si>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</si>
  <si>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</si>
  <si>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</si>
  <si>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</si>
  <si>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</si>
  <si>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</si>
  <si>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</si>
  <si>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</si>
  <si>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</si>
  <si>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</si>
  <si>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</si>
  <si>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</si>
  <si>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</si>
  <si>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</si>
  <si>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</si>
  <si>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</si>
  <si>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</si>
  <si>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</si>
  <si>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</si>
  <si>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</si>
  <si>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</si>
  <si>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</si>
  <si>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</si>
  <si>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</si>
  <si>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</si>
  <si>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</si>
  <si>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</si>
  <si>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</si>
  <si>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</si>
  <si>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</si>
  <si>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</si>
  <si>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</si>
  <si>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</si>
  <si>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</si>
  <si>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</si>
  <si>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</si>
  <si>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</si>
  <si>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</si>
  <si>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</si>
  <si>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</si>
  <si>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</si>
  <si>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</si>
  <si>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</si>
  <si>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</si>
  <si>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</si>
  <si>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</si>
  <si>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</si>
  <si>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</si>
  <si>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</si>
  <si>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</si>
  <si>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</si>
  <si>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</si>
  <si>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</si>
  <si>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</si>
  <si>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</si>
  <si>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</si>
  <si>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</si>
  <si>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</si>
  <si>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</si>
  <si>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</si>
  <si>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</si>
  <si>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</si>
  <si>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</si>
  <si>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</si>
  <si>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</si>
  <si>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</si>
  <si>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</si>
  <si>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</si>
  <si>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</si>
  <si>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</si>
  <si>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</si>
  <si>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</si>
  <si>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</si>
  <si>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</si>
  <si>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</si>
  <si>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</si>
  <si>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</si>
  <si>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</si>
  <si>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</si>
  <si>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</si>
  <si>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</si>
  <si>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</si>
  <si>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</si>
  <si>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</si>
  <si>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</si>
  <si>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</si>
  <si>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</si>
  <si>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</si>
  <si>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</si>
  <si>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</si>
  <si>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</si>
  <si>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</si>
  <si>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</si>
  <si>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</si>
  <si>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</si>
  <si>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</si>
  <si>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</si>
  <si>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</si>
  <si>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</si>
  <si>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</si>
  <si>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</si>
  <si>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</si>
  <si>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</si>
  <si>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</si>
  <si>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</si>
  <si>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</si>
  <si>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</si>
  <si>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</si>
  <si>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</si>
  <si>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</si>
  <si>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</si>
  <si>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</si>
  <si>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</si>
  <si>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</si>
  <si>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</si>
  <si>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</si>
  <si>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</si>
  <si>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</si>
  <si>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</si>
  <si>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</si>
  <si>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</si>
  <si>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</si>
  <si>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</si>
  <si>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</si>
  <si>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</si>
  <si>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</si>
  <si>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</si>
  <si>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</si>
  <si>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</si>
  <si>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</si>
  <si>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</si>
  <si>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</si>
  <si>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</si>
  <si>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</si>
  <si>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</si>
  <si>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</si>
  <si>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</si>
  <si>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</si>
  <si>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</si>
  <si>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</si>
  <si>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</si>
  <si>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</si>
  <si>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</si>
  <si>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</si>
  <si>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</si>
  <si>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</si>
  <si>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</si>
  <si>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</si>
  <si>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</si>
  <si>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</si>
  <si>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</si>
  <si>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</si>
  <si>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</si>
  <si>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</si>
  <si>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</si>
  <si>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</si>
  <si>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</si>
  <si>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</si>
  <si>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</si>
  <si>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</si>
  <si>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</si>
  <si>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</si>
  <si>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</si>
  <si>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</si>
  <si>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</si>
  <si>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</si>
  <si>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</si>
  <si>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</si>
  <si>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</si>
  <si>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</si>
  <si>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</si>
  <si>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</si>
  <si>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</si>
  <si>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</si>
  <si>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</si>
  <si>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</si>
  <si>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</si>
  <si>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</si>
  <si>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</si>
  <si>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</si>
  <si>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</si>
  <si>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</si>
  <si>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</si>
  <si>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</si>
  <si>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</si>
  <si>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</si>
  <si>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</si>
  <si>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</si>
  <si>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</si>
  <si>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</si>
  <si>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</si>
  <si>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</si>
  <si>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</si>
  <si>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</si>
  <si>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</si>
  <si>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</si>
  <si>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</si>
  <si>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</si>
  <si>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</si>
  <si>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</si>
  <si>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</si>
  <si>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</si>
  <si>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</si>
  <si>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</si>
  <si>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</si>
  <si>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</si>
  <si>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</si>
  <si>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</si>
  <si>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</si>
  <si>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</si>
  <si>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</si>
  <si>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</si>
  <si>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</si>
  <si>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</si>
  <si>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</si>
  <si>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</si>
  <si>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</si>
  <si>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</si>
  <si>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</si>
  <si>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</si>
  <si>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</si>
  <si>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</si>
  <si>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</si>
  <si>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</si>
  <si>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</si>
  <si>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</si>
  <si>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</si>
  <si>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</si>
  <si>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</si>
  <si>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</si>
  <si>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</si>
  <si>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</si>
  <si>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</si>
  <si>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</si>
  <si>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</si>
  <si>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</si>
  <si>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</si>
  <si>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</si>
  <si>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</si>
  <si>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</si>
  <si>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</si>
  <si>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</si>
  <si>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</si>
  <si>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</si>
  <si>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</si>
  <si>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</si>
  <si>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</si>
  <si>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</si>
  <si>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</si>
  <si>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</si>
  <si>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</si>
  <si>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</si>
  <si>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</si>
  <si>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</si>
  <si>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</si>
  <si>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</si>
  <si>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</si>
  <si>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</si>
  <si>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</si>
  <si>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</si>
  <si>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</si>
  <si>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</si>
  <si>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</si>
  <si>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</si>
  <si>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</si>
  <si>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</si>
  <si>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</si>
  <si>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</si>
  <si>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</si>
  <si>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</si>
  <si>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</si>
  <si>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</si>
  <si>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</si>
  <si>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</si>
  <si>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</si>
  <si>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</si>
  <si>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</si>
  <si>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</si>
  <si>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</si>
  <si>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</si>
  <si>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</si>
  <si>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</si>
  <si>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</si>
  <si>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</si>
  <si>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</si>
  <si>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</si>
  <si>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</si>
  <si>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</si>
  <si>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</si>
  <si>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</si>
  <si>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</si>
  <si>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</si>
  <si>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</si>
  <si>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</si>
  <si>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</si>
  <si>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</si>
  <si>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</si>
  <si>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</si>
  <si>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</si>
  <si>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</si>
  <si>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</si>
  <si>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</si>
  <si>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</si>
  <si>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</si>
  <si>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</si>
  <si>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</si>
  <si>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</si>
  <si>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</si>
  <si>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</si>
  <si>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</si>
  <si>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</si>
  <si>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</si>
  <si>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</si>
  <si>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</si>
  <si>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</si>
  <si>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</si>
  <si>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</si>
  <si>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</si>
  <si>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</si>
  <si>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</si>
  <si>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</si>
  <si>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</si>
  <si>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</si>
  <si>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</si>
  <si>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</si>
  <si>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</si>
  <si>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</si>
  <si>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</si>
  <si>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</si>
  <si>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</si>
  <si>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</si>
  <si>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</si>
  <si>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</si>
  <si>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</si>
  <si>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</si>
  <si>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</si>
  <si>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</si>
  <si>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</si>
  <si>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</si>
  <si>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</si>
  <si>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</si>
  <si>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</si>
  <si>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</si>
  <si>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</si>
  <si>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</si>
  <si>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</si>
  <si>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</si>
  <si>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</si>
  <si>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</si>
  <si>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</si>
  <si>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</si>
  <si>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</si>
  <si>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</si>
  <si>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</si>
  <si>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</si>
  <si>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</si>
  <si>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</si>
  <si>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</si>
  <si>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</si>
  <si>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</si>
  <si>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</si>
  <si>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</si>
  <si>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</si>
  <si>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</si>
  <si>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</si>
  <si>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</si>
  <si>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</si>
  <si>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</si>
  <si>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</si>
  <si>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</si>
  <si>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</si>
  <si>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</si>
  <si>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</si>
  <si>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</si>
  <si>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</si>
  <si>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</si>
  <si>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</si>
  <si>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</si>
  <si>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</si>
  <si>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</si>
  <si>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</si>
  <si>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</si>
  <si>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</si>
  <si>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</si>
  <si>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</si>
  <si>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</si>
  <si>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</si>
  <si>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</si>
  <si>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</si>
  <si>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</si>
  <si>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</si>
  <si>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</si>
  <si>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</si>
  <si>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</si>
  <si>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</si>
  <si>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</si>
  <si>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</si>
  <si>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</si>
  <si>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</si>
  <si>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</si>
  <si>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</si>
  <si>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</si>
  <si>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</si>
  <si>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</si>
  <si>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</si>
  <si>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</si>
  <si>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</si>
  <si>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</si>
  <si>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</si>
  <si>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</si>
  <si>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</si>
  <si>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</si>
  <si>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</si>
  <si>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</si>
  <si>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</si>
  <si>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</si>
  <si>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</si>
  <si>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</si>
  <si>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</si>
  <si>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</si>
  <si>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</si>
  <si>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</si>
  <si>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</si>
  <si>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</si>
  <si>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</si>
  <si>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</si>
  <si>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</si>
  <si>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</si>
  <si>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</si>
  <si>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</si>
  <si>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</si>
  <si>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</si>
  <si>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</si>
  <si>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</si>
  <si>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</si>
  <si>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</si>
  <si>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</si>
  <si>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</si>
  <si>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</si>
  <si>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</si>
  <si>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</si>
  <si>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</si>
  <si>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</si>
  <si>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</si>
  <si>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</si>
  <si>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</si>
  <si>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</si>
  <si>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</si>
  <si>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</si>
  <si>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</si>
  <si>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</si>
  <si>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</si>
  <si>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</si>
  <si>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</si>
  <si>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</si>
  <si>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</si>
  <si>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</si>
  <si>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</si>
  <si>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</si>
  <si>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</si>
  <si>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</si>
  <si>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</si>
  <si>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</si>
  <si>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</si>
  <si>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</si>
  <si>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</si>
  <si>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</si>
  <si>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</si>
  <si>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</si>
  <si>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</si>
  <si>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</si>
  <si>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</si>
  <si>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</si>
  <si>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</si>
  <si>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</si>
  <si>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</si>
  <si>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</si>
  <si>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</si>
  <si>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</si>
  <si>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</si>
  <si>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</si>
  <si>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</si>
  <si>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</si>
  <si>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</si>
  <si>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</si>
  <si>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</si>
  <si>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</si>
  <si>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</si>
  <si>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</si>
  <si>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</si>
  <si>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</si>
  <si>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</si>
  <si>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</si>
  <si>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</si>
  <si>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</si>
  <si>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</si>
  <si>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</si>
  <si>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</si>
  <si>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</si>
  <si>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</si>
  <si>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</si>
  <si>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</si>
  <si>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</si>
  <si>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</si>
  <si>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</si>
  <si>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</si>
  <si>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</si>
  <si>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</si>
  <si>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</si>
  <si>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</si>
  <si>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</si>
  <si>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</si>
  <si>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</si>
  <si>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</si>
  <si>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</si>
  <si>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</si>
  <si>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</si>
  <si>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</si>
  <si>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</si>
  <si>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</si>
  <si>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</si>
  <si>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</si>
  <si>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</si>
  <si>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</si>
  <si>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</si>
  <si>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</si>
  <si>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</si>
  <si>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</si>
  <si>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</si>
  <si>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</si>
  <si>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</si>
  <si>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</si>
  <si>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</si>
  <si>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</si>
  <si>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</si>
  <si>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</si>
  <si>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</si>
  <si>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</si>
  <si>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</si>
  <si>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</si>
  <si>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</si>
  <si>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</si>
  <si>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</si>
  <si>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</si>
  <si>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</si>
  <si>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</si>
  <si>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</si>
  <si>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</si>
  <si>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</si>
  <si>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</si>
  <si>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</si>
  <si>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</si>
  <si>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</si>
  <si>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</si>
  <si>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</si>
  <si>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</si>
  <si>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</si>
  <si>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</si>
  <si>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</si>
  <si>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</si>
  <si>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</si>
  <si>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</si>
  <si>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</si>
  <si>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</si>
  <si>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</si>
  <si>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</si>
  <si>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</si>
  <si>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</si>
  <si>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</si>
  <si>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</si>
  <si>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</si>
  <si>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</si>
  <si>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</si>
  <si>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</si>
  <si>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</si>
  <si>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</si>
  <si>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</si>
  <si>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</si>
  <si>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</si>
  <si>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</si>
  <si>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</si>
  <si>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</si>
  <si>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</si>
  <si>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</si>
  <si>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</si>
  <si>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</si>
  <si>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</si>
  <si>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</si>
  <si>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</si>
  <si>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</si>
  <si>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</si>
  <si>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</si>
  <si>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</si>
  <si>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</si>
  <si>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</si>
  <si>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</si>
  <si>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</si>
  <si>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</si>
  <si>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</si>
  <si>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</si>
  <si>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</si>
  <si>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</si>
  <si>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</si>
  <si>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</si>
  <si>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</si>
  <si>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</si>
  <si>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</si>
  <si>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</si>
  <si>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</si>
  <si>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</si>
  <si>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</si>
  <si>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</si>
  <si>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</si>
  <si>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</si>
  <si>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</si>
  <si>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</si>
  <si>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</si>
  <si>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</si>
  <si>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</si>
  <si>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</si>
  <si>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</si>
  <si>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</si>
  <si>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</si>
  <si>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</si>
  <si>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</si>
  <si>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</si>
  <si>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</si>
  <si>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</si>
  <si>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</si>
  <si>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</si>
  <si>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</si>
  <si>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</si>
  <si>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</si>
  <si>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</si>
  <si>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</si>
  <si>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</si>
  <si>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</si>
  <si>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</si>
  <si>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</si>
  <si>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</si>
  <si>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</si>
  <si>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</si>
  <si>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</si>
  <si>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</si>
  <si>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</si>
  <si>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</si>
  <si>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</si>
  <si>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</si>
  <si>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</si>
  <si>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</si>
  <si>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</si>
  <si>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</si>
  <si>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</si>
  <si>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</si>
  <si>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</si>
  <si>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</si>
  <si>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</si>
  <si>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</si>
  <si>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</si>
  <si>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</si>
  <si>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</si>
  <si>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</si>
  <si>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</si>
  <si>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</si>
  <si>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</si>
  <si>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</si>
  <si>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</si>
  <si>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</si>
  <si>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</si>
  <si>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</si>
  <si>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</si>
  <si>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</si>
  <si>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</si>
  <si>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</si>
  <si>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</si>
  <si>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</si>
  <si>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</si>
  <si>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</si>
  <si>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</si>
  <si>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</si>
  <si>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</si>
  <si>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</si>
  <si>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</si>
  <si>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</si>
  <si>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</si>
  <si>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</si>
  <si>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</si>
  <si>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</si>
  <si>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</si>
  <si>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</si>
  <si>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</si>
  <si>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</si>
  <si>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</si>
  <si>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</si>
  <si>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</si>
  <si>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</si>
  <si>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</si>
  <si>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</si>
  <si>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</si>
  <si>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</si>
  <si>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</si>
  <si>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</si>
  <si>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</si>
  <si>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</si>
  <si>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</si>
  <si>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</si>
  <si>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</si>
  <si>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</si>
  <si>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</si>
  <si>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</si>
  <si>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</si>
  <si>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</si>
  <si>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</si>
  <si>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</si>
  <si>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</si>
  <si>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</si>
  <si>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</si>
  <si>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</si>
  <si>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</si>
  <si>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</si>
  <si>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</si>
  <si>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</si>
  <si>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</si>
  <si>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</si>
  <si>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</si>
  <si>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</si>
  <si>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</si>
  <si>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</si>
  <si>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</si>
  <si>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</si>
  <si>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</si>
  <si>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</si>
  <si>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</si>
  <si>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</si>
  <si>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</si>
  <si>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</si>
  <si>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</si>
  <si>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</si>
  <si>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</si>
  <si>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</si>
  <si>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</si>
  <si>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</si>
  <si>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</si>
  <si>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</si>
  <si>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</si>
  <si>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</si>
  <si>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</si>
  <si>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</si>
  <si>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</si>
  <si>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</si>
  <si>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</si>
  <si>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</si>
  <si>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</si>
  <si>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</si>
  <si>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</si>
  <si>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</si>
  <si>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</si>
  <si>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</si>
  <si>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</si>
  <si>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</si>
  <si>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</si>
  <si>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</si>
  <si>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</si>
  <si>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</si>
  <si>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</si>
  <si>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</si>
  <si>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</si>
  <si>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</si>
  <si>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</si>
  <si>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</si>
  <si>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</si>
  <si>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</si>
  <si>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</si>
  <si>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</si>
  <si>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</si>
  <si>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</si>
  <si>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</si>
  <si>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</si>
  <si>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</si>
  <si>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</si>
  <si>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</si>
  <si>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</si>
  <si>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</si>
  <si>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</si>
  <si>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</si>
  <si>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</si>
  <si>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</si>
  <si>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</si>
  <si>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</si>
  <si>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</si>
  <si>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</si>
  <si>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</si>
  <si>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</si>
  <si>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</si>
  <si>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</si>
  <si>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</si>
  <si>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</si>
  <si>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</si>
  <si>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</si>
  <si>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</si>
  <si>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</si>
  <si>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</si>
  <si>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</si>
  <si>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</si>
  <si>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</si>
  <si>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</si>
  <si>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</si>
  <si>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</si>
  <si>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</si>
  <si>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</si>
  <si>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</si>
  <si>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</si>
  <si>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</si>
  <si>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</si>
  <si>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</si>
  <si>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</si>
  <si>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</si>
  <si>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</si>
  <si>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</si>
  <si>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</si>
  <si>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</si>
  <si>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</si>
  <si>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</si>
  <si>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</si>
  <si>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</si>
  <si>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</si>
  <si>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</si>
  <si>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</si>
  <si>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</si>
  <si>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</si>
  <si>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</si>
  <si>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</si>
  <si>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</si>
  <si>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</si>
  <si>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</si>
  <si>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</si>
  <si>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</si>
  <si>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</si>
  <si>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</si>
  <si>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</si>
  <si>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</si>
  <si>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</si>
  <si>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</si>
  <si>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</si>
  <si>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</si>
  <si>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</si>
  <si>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</si>
  <si>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</si>
  <si>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</si>
  <si>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</si>
  <si>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</si>
  <si>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</si>
  <si>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</si>
  <si>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</si>
  <si>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</si>
  <si>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</si>
  <si>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</si>
  <si>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</si>
  <si>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</si>
  <si>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</si>
  <si>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</si>
  <si>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</si>
  <si>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</si>
  <si>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</si>
  <si>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</si>
  <si>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</si>
  <si>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</si>
  <si>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</si>
  <si>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</si>
  <si>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</si>
  <si>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</si>
  <si>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</si>
  <si>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</si>
  <si>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</si>
  <si>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</si>
  <si>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</si>
  <si>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</si>
  <si>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</si>
  <si>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</si>
  <si>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</si>
  <si>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</si>
  <si>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</si>
  <si>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</si>
  <si>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</si>
  <si>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</si>
  <si>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</si>
  <si>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</si>
  <si>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</si>
  <si>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</si>
  <si>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</si>
  <si>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</si>
  <si>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</si>
  <si>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</si>
  <si>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</si>
  <si>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</si>
  <si>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</si>
  <si>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</si>
  <si>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</si>
  <si>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</si>
  <si>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</si>
  <si>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</si>
  <si>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</si>
  <si>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</si>
  <si>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</si>
  <si>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</si>
  <si>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</si>
  <si>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</si>
  <si>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</si>
  <si>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</si>
  <si>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</si>
  <si>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</si>
  <si>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</si>
  <si>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</si>
  <si>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</si>
  <si>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</si>
  <si>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</si>
  <si>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</si>
  <si>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</si>
  <si>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</si>
  <si>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</si>
  <si>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</si>
  <si>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</si>
  <si>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</si>
  <si>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</si>
  <si>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</si>
  <si>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</si>
  <si>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</si>
  <si>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</si>
  <si>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</si>
  <si>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</si>
  <si>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</si>
  <si>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</si>
  <si>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</si>
  <si>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</si>
  <si>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</si>
  <si>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</si>
  <si>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</si>
  <si>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</si>
  <si>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</si>
  <si>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</si>
  <si>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</si>
  <si>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</si>
  <si>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</si>
  <si>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</si>
  <si>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</si>
  <si>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</si>
  <si>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</si>
  <si>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</si>
  <si>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</si>
  <si>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</si>
  <si>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</si>
  <si>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</si>
  <si>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</si>
  <si>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</si>
  <si>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</si>
  <si>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</si>
  <si>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</si>
  <si>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</si>
  <si>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</si>
  <si>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</si>
  <si>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</si>
  <si>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</si>
  <si>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</si>
  <si>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</si>
  <si>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</si>
  <si>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</si>
  <si>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</si>
  <si>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</si>
  <si>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</si>
  <si>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</si>
  <si>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</si>
  <si>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</si>
  <si>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</si>
  <si>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</si>
  <si>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</si>
  <si>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</si>
  <si>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</si>
  <si>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</si>
  <si>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</si>
  <si>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</si>
  <si>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</si>
  <si>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</si>
  <si>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</si>
  <si>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</si>
  <si>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</si>
  <si>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</si>
  <si>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</si>
  <si>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</si>
  <si>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</si>
  <si>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</si>
  <si>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</si>
  <si>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</si>
  <si>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</si>
  <si>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</si>
  <si>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</si>
  <si>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</si>
  <si>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</si>
  <si>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</si>
  <si>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</si>
  <si>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</si>
  <si>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</si>
  <si>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</si>
  <si>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</si>
  <si>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</si>
  <si>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</si>
  <si>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</si>
  <si>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</si>
  <si>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</si>
  <si>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</si>
  <si>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</si>
  <si>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</si>
  <si>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</si>
  <si>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</si>
  <si>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</si>
  <si>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</si>
  <si>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</si>
  <si>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</si>
  <si>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</si>
  <si>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</si>
  <si>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</si>
  <si>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</si>
  <si>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</si>
  <si>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</si>
  <si>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</si>
  <si>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</si>
  <si>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</si>
  <si>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</si>
  <si>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</si>
  <si>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</si>
  <si>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</si>
  <si>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</si>
  <si>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</si>
  <si>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</si>
  <si>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</si>
  <si>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</si>
  <si>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</si>
  <si>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</si>
  <si>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</si>
  <si>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</si>
  <si>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</si>
  <si>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</si>
  <si>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</si>
  <si>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</si>
  <si>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</si>
  <si>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</si>
  <si>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</si>
  <si>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</si>
  <si>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</si>
  <si>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</si>
  <si>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</si>
  <si>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</si>
  <si>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</si>
  <si>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</si>
  <si>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</si>
  <si>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</si>
  <si>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</si>
  <si>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</si>
  <si>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</si>
  <si>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</si>
  <si>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</si>
  <si>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</si>
  <si>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</si>
  <si>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</si>
  <si>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</si>
  <si>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</si>
  <si>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</si>
  <si>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</si>
  <si>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</si>
  <si>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</si>
  <si>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</si>
  <si>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</si>
  <si>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</si>
  <si>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</si>
  <si>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</si>
  <si>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</si>
  <si>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</si>
  <si>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</si>
  <si>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</si>
  <si>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</si>
  <si>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</si>
  <si>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</si>
  <si>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</si>
  <si>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</si>
  <si>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</si>
  <si>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</si>
  <si>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</si>
  <si>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</si>
  <si>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</si>
  <si>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</si>
  <si>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</si>
  <si>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</si>
  <si>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</si>
  <si>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</si>
  <si>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</si>
  <si>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</si>
  <si>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</si>
  <si>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</si>
  <si>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</si>
  <si>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</si>
  <si>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</si>
  <si>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</si>
  <si>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</si>
  <si>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</si>
  <si>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</si>
  <si>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</si>
  <si>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</si>
  <si>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</si>
  <si>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</si>
  <si>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</si>
  <si>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</si>
  <si>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</si>
  <si>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</si>
  <si>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</si>
  <si>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</si>
  <si>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</si>
  <si>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</si>
  <si>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</si>
  <si>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</si>
  <si>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</si>
  <si>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</si>
  <si>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</si>
  <si>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</si>
  <si>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</si>
  <si>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</si>
  <si>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</si>
  <si>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</si>
  <si>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</si>
  <si>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</si>
  <si>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</si>
  <si>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</si>
  <si>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</si>
  <si>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</si>
  <si>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</si>
  <si>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</si>
  <si>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</si>
  <si>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</si>
  <si>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</si>
  <si>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</si>
  <si>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</si>
  <si>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</si>
  <si>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</si>
  <si>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</si>
  <si>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</si>
  <si>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</si>
  <si>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</si>
  <si>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</si>
  <si>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</si>
  <si>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</si>
  <si>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</si>
  <si>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</si>
  <si>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</si>
  <si>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</si>
  <si>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</si>
  <si>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</si>
  <si>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</si>
  <si>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</si>
  <si>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</si>
  <si>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</si>
  <si>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</si>
  <si>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</si>
  <si>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</si>
  <si>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</si>
  <si>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</si>
  <si>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</si>
  <si>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</si>
  <si>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</si>
  <si>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</si>
  <si>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</si>
  <si>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</si>
  <si>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</si>
  <si>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</si>
  <si>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</si>
  <si>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</si>
  <si>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</si>
  <si>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</si>
  <si>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</si>
  <si>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</si>
  <si>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</si>
  <si>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</si>
  <si>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</si>
  <si>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</si>
  <si>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</si>
  <si>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</si>
  <si>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</si>
  <si>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</si>
  <si>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</si>
  <si>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</si>
  <si>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</si>
  <si>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</si>
  <si>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</si>
  <si>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</si>
  <si>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</si>
  <si>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</si>
  <si>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</si>
  <si>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</si>
  <si>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</si>
  <si>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</si>
  <si>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</si>
  <si>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</si>
  <si>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</si>
  <si>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</si>
  <si>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</si>
  <si>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</si>
  <si>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</si>
  <si>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</si>
  <si>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</si>
  <si>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</si>
  <si>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</si>
  <si>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</si>
  <si>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</si>
  <si>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</si>
  <si>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</si>
  <si>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</si>
  <si>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</si>
  <si>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</si>
  <si>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</si>
  <si>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</si>
  <si>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</si>
  <si>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</si>
  <si>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</si>
  <si>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</si>
  <si>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</si>
  <si>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</si>
  <si>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</si>
  <si>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</si>
  <si>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</si>
  <si>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</si>
  <si>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</si>
  <si>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</si>
  <si>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</si>
  <si>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</si>
  <si>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</si>
  <si>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</si>
  <si>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</si>
  <si>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</si>
  <si>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</si>
  <si>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</si>
  <si>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</si>
  <si>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</si>
  <si>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</si>
  <si>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</si>
  <si>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</si>
  <si>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</si>
  <si>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</si>
  <si>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</si>
  <si>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</si>
  <si>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</si>
  <si>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</si>
  <si>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</si>
  <si>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</si>
  <si>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</si>
  <si>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</si>
  <si>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</si>
  <si>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</si>
  <si>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</si>
  <si>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</si>
  <si>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</si>
  <si>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</si>
  <si>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</si>
  <si>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</si>
  <si>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</si>
  <si>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</si>
  <si>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</si>
  <si>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</si>
  <si>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</si>
  <si>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</si>
  <si>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</si>
  <si>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</si>
  <si>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</si>
  <si>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</si>
  <si>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</si>
  <si>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</si>
  <si>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</si>
  <si>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</si>
  <si>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</si>
  <si>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</si>
  <si>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</si>
  <si>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</si>
  <si>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</si>
  <si>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</si>
  <si>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</si>
  <si>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</si>
  <si>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</si>
  <si>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</si>
  <si>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</si>
  <si>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</si>
  <si>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</si>
  <si>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</si>
  <si>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</si>
  <si>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</si>
  <si>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</si>
  <si>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</si>
  <si>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</si>
  <si>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</si>
  <si>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</si>
  <si>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</si>
  <si>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</si>
  <si>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</si>
  <si>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</si>
  <si>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</si>
  <si>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</si>
  <si>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</si>
  <si>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</si>
  <si>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</si>
  <si>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</si>
  <si>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</si>
  <si>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</si>
  <si>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</si>
  <si>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</si>
  <si>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</si>
  <si>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</si>
  <si>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</si>
  <si>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</si>
  <si>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</si>
  <si>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</si>
  <si>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</si>
  <si>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</si>
  <si>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</si>
  <si>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</si>
  <si>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</si>
  <si>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</si>
  <si>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</si>
  <si>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</si>
  <si>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</si>
  <si>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</si>
  <si>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</si>
  <si>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</si>
  <si>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</si>
  <si>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</si>
  <si>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</si>
  <si>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</si>
  <si>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</si>
  <si>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</si>
  <si>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</si>
  <si>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</si>
  <si>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</si>
  <si>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</si>
  <si>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</si>
  <si>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</si>
  <si>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</si>
  <si>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</si>
  <si>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</si>
  <si>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</si>
  <si>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</si>
  <si>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</si>
  <si>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</si>
  <si>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</si>
  <si>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</si>
  <si>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</si>
  <si>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</si>
  <si>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</si>
  <si>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</si>
  <si>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</si>
  <si>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</si>
  <si>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</si>
  <si>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</si>
  <si>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</si>
  <si>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</si>
  <si>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</si>
  <si>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</si>
  <si>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</si>
  <si>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</si>
  <si>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</si>
  <si>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</si>
  <si>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</si>
  <si>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</si>
  <si>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</si>
  <si>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</si>
  <si>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</si>
  <si>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</si>
  <si>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</si>
  <si>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</si>
  <si>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</si>
  <si>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</si>
  <si>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</si>
  <si>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</si>
  <si>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</si>
  <si>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</si>
  <si>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</si>
  <si>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</si>
  <si>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</si>
  <si>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</si>
  <si>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</si>
  <si>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</si>
  <si>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</si>
  <si>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</si>
  <si>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</si>
  <si>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</si>
  <si>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</si>
  <si>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</si>
  <si>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</si>
  <si>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</si>
  <si>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</si>
  <si>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</si>
  <si>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</si>
  <si>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</si>
  <si>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</si>
  <si>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</si>
  <si>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</si>
  <si>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</si>
  <si>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</si>
  <si>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</si>
  <si>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</si>
  <si>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</si>
  <si>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</si>
  <si>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</si>
  <si>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</si>
  <si>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</si>
  <si>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</si>
  <si>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</si>
  <si>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</si>
  <si>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</si>
  <si>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</si>
  <si>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</si>
  <si>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</si>
  <si>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</si>
  <si>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</si>
  <si>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</si>
  <si>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</si>
  <si>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</si>
  <si>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</si>
  <si>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</si>
  <si>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</si>
  <si>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</si>
  <si>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</si>
  <si>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</si>
  <si>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</si>
  <si>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</si>
  <si>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</si>
  <si>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</si>
  <si>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</si>
  <si>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</si>
  <si>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</si>
  <si>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</si>
  <si>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</si>
  <si>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</si>
  <si>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</si>
  <si>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</si>
  <si>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</si>
  <si>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</si>
  <si>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</si>
  <si>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</si>
  <si>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</si>
  <si>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</si>
  <si>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</si>
  <si>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</si>
  <si>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</si>
  <si>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</si>
  <si>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</si>
  <si>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</si>
  <si>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</si>
  <si>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</si>
  <si>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</si>
  <si>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</si>
  <si>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</si>
  <si>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</si>
  <si>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</si>
  <si>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</si>
  <si>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</si>
  <si>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</si>
  <si>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</si>
  <si>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</si>
  <si>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</si>
  <si>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</si>
  <si>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</si>
  <si>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</si>
  <si>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</si>
  <si>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</si>
  <si>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</si>
  <si>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</si>
  <si>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</si>
  <si>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</si>
  <si>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</si>
  <si>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</si>
  <si>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</si>
  <si>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</si>
  <si>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</si>
  <si>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</si>
  <si>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</si>
  <si>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</si>
  <si>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</si>
  <si>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</si>
  <si>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</si>
  <si>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</si>
  <si>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</si>
  <si>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</si>
  <si>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</si>
  <si>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</si>
  <si>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</si>
  <si>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</si>
  <si>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</si>
  <si>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</si>
  <si>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</si>
  <si>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</si>
  <si>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</si>
  <si>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</si>
  <si>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</si>
  <si>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</si>
  <si>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</si>
  <si>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</si>
  <si>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</si>
  <si>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</si>
  <si>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</si>
  <si>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</si>
  <si>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</si>
  <si>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</si>
  <si>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</si>
  <si>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</si>
  <si>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</si>
  <si>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</si>
  <si>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</si>
  <si>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</si>
  <si>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</si>
  <si>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</si>
  <si>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</si>
  <si>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</si>
  <si>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</si>
  <si>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</si>
  <si>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</si>
  <si>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</si>
  <si>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</si>
  <si>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</si>
  <si>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</si>
  <si>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</si>
  <si>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</si>
  <si>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</si>
  <si>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</si>
  <si>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</si>
  <si>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</si>
  <si>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</si>
  <si>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</si>
  <si>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</si>
  <si>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</si>
  <si>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</si>
  <si>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</si>
  <si>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</si>
  <si>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</si>
  <si>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</si>
  <si>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</si>
  <si>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</si>
  <si>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</si>
  <si>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</si>
  <si>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</si>
  <si>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</si>
  <si>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</si>
  <si>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</si>
  <si>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</si>
  <si>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</si>
  <si>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</si>
  <si>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</si>
  <si>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</si>
  <si>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</si>
  <si>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</si>
  <si>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</si>
  <si>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</si>
  <si>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</si>
  <si>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</si>
  <si>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</si>
  <si>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</si>
  <si>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</si>
  <si>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</si>
  <si>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</si>
  <si>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</si>
  <si>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</si>
  <si>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</si>
  <si>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</si>
  <si>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</si>
  <si>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</si>
  <si>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</si>
  <si>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</si>
  <si>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</si>
  <si>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</si>
  <si>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</si>
  <si>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</si>
  <si>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</si>
  <si>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</si>
  <si>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</si>
  <si>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</si>
  <si>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</si>
  <si>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</si>
  <si>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</si>
  <si>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</si>
  <si>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</si>
  <si>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</si>
  <si>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</si>
  <si>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</si>
  <si>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</si>
  <si>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</si>
  <si>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</si>
  <si>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</si>
  <si>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</si>
  <si>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</si>
  <si>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</si>
  <si>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</si>
  <si>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</si>
  <si>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</si>
  <si>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</si>
  <si>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</si>
  <si>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</si>
  <si>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</si>
  <si>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</si>
  <si>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</si>
  <si>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</si>
  <si>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</si>
  <si>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</si>
  <si>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</si>
  <si>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</si>
  <si>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</si>
  <si>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</si>
  <si>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</si>
  <si>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</si>
  <si>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</si>
  <si>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</si>
  <si>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</si>
  <si>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</si>
  <si>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</si>
  <si>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</si>
  <si>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</si>
  <si>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</si>
  <si>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</si>
  <si>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</si>
  <si>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</si>
  <si>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</si>
  <si>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</si>
  <si>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</si>
  <si>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</si>
  <si>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</si>
  <si>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</si>
  <si>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</si>
  <si>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</si>
  <si>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</si>
  <si>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</si>
  <si>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</si>
  <si>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</si>
  <si>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</si>
  <si>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</si>
  <si>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</si>
  <si>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</si>
  <si>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</si>
  <si>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</si>
  <si>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</si>
  <si>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</si>
  <si>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</si>
  <si>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</si>
  <si>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</si>
  <si>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</si>
  <si>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</si>
  <si>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</si>
  <si>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</si>
  <si>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</si>
  <si>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</si>
  <si>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</si>
  <si>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</si>
  <si>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</si>
  <si>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</si>
  <si>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</si>
  <si>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</si>
  <si>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</si>
  <si>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</si>
  <si>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</si>
  <si>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</si>
  <si>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</si>
  <si>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</si>
  <si>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</si>
  <si>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</si>
  <si>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</si>
  <si>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</si>
  <si>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</si>
  <si>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</si>
  <si>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</si>
  <si>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</si>
  <si>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</si>
  <si>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</si>
  <si>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</si>
  <si>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</si>
  <si>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</si>
  <si>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</si>
  <si>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</si>
  <si>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</si>
  <si>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</si>
  <si>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</si>
  <si>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</si>
  <si>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</si>
  <si>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</si>
  <si>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</si>
  <si>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</si>
  <si>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</si>
  <si>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</si>
  <si>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</si>
  <si>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</si>
  <si>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</si>
  <si>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</si>
  <si>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</si>
  <si>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</si>
  <si>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</si>
  <si>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</si>
  <si>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</si>
  <si>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</si>
  <si>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</si>
  <si>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</si>
  <si>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</si>
  <si>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</si>
  <si>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</si>
  <si>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</si>
  <si>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</si>
  <si>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</si>
  <si>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</si>
  <si>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</si>
  <si>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</si>
  <si>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</si>
  <si>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</si>
  <si>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</si>
  <si>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</si>
  <si>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</si>
  <si>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</si>
  <si>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</si>
  <si>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</si>
  <si>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</si>
  <si>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</si>
  <si>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</si>
  <si>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</si>
  <si>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</si>
  <si>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</si>
  <si>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</si>
  <si>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</si>
  <si>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</si>
  <si>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</si>
  <si>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</si>
  <si>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</si>
  <si>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</si>
  <si>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</si>
  <si>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</si>
  <si>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</si>
  <si>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</si>
  <si>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</si>
  <si>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</si>
  <si>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</si>
  <si>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</si>
  <si>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</si>
  <si>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</si>
  <si>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</si>
  <si>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</si>
  <si>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</si>
  <si>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</si>
  <si>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</si>
  <si>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</si>
  <si>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</si>
  <si>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</si>
  <si>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</si>
  <si>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</si>
  <si>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</si>
  <si>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</si>
  <si>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</si>
  <si>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</si>
  <si>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</si>
  <si>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</si>
  <si>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</si>
  <si>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</si>
  <si>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</si>
  <si>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</si>
  <si>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</si>
  <si>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</si>
  <si>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</si>
  <si>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</si>
  <si>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</si>
  <si>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</si>
  <si>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</si>
  <si>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</si>
  <si>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</si>
  <si>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</si>
  <si>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</si>
  <si>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</si>
  <si>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</si>
  <si>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</si>
  <si>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</si>
  <si>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</si>
  <si>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</si>
  <si>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</si>
  <si>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</si>
  <si>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</si>
  <si>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</si>
  <si>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</si>
  <si>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</si>
  <si>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</si>
  <si>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</si>
  <si>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</si>
  <si>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</si>
  <si>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</si>
  <si>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</si>
  <si>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</si>
  <si>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</si>
  <si>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</si>
  <si>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</si>
  <si>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</si>
  <si>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</si>
  <si>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</si>
  <si>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</si>
  <si>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</si>
  <si>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</si>
  <si>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</si>
  <si>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</si>
  <si>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</si>
  <si>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</si>
  <si>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</si>
  <si>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</si>
  <si>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</si>
  <si>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</si>
  <si>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</si>
  <si>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</si>
  <si>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</si>
  <si>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</si>
  <si>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</si>
  <si>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</si>
  <si>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</si>
  <si>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</si>
  <si>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</si>
  <si>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</si>
  <si>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</si>
  <si>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</si>
  <si>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</si>
  <si>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</si>
  <si>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</si>
  <si>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</si>
  <si>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</si>
  <si>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</si>
  <si>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</si>
  <si>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</si>
  <si>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</si>
  <si>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</si>
  <si>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</si>
  <si>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</si>
  <si>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</si>
  <si>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</si>
  <si>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</si>
  <si>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</si>
  <si>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</si>
  <si>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</si>
  <si>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</si>
  <si>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</si>
  <si>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</si>
  <si>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</si>
  <si>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</si>
  <si>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</si>
  <si>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</si>
  <si>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</si>
  <si>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</si>
  <si>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</si>
  <si>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</si>
  <si>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</si>
  <si>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</si>
  <si>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</si>
  <si>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</si>
  <si>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</si>
  <si>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</si>
  <si>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</si>
  <si>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</si>
  <si>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</si>
  <si>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</si>
  <si>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</si>
  <si>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</si>
  <si>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</si>
  <si>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</si>
  <si>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</si>
  <si>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</si>
  <si>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</si>
  <si>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</si>
  <si>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</si>
  <si>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</si>
  <si>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</si>
  <si>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</si>
  <si>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</si>
  <si>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</si>
  <si>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</si>
  <si>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</si>
  <si>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</si>
  <si>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</si>
  <si>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</si>
  <si>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</si>
  <si>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</si>
  <si>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</si>
  <si>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</si>
  <si>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</si>
  <si>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</si>
  <si>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</si>
  <si>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</si>
  <si>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</si>
  <si>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</si>
  <si>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</si>
  <si>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</si>
  <si>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</si>
  <si>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</si>
  <si>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</si>
  <si>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</si>
  <si>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</si>
  <si>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</si>
  <si>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</si>
  <si>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</si>
  <si>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</si>
  <si>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</si>
  <si>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</si>
  <si>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</si>
  <si>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</si>
  <si>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</si>
  <si>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</si>
  <si>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</si>
  <si>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</si>
  <si>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</si>
  <si>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</si>
  <si>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</si>
  <si>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</si>
  <si>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</si>
  <si>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</si>
  <si>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</si>
  <si>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</si>
  <si>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</si>
  <si>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</si>
  <si>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</si>
  <si>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</si>
  <si>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</si>
  <si>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</si>
  <si>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</si>
  <si>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</si>
  <si>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</si>
  <si>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</si>
  <si>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</si>
  <si>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</si>
  <si>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</si>
  <si>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</si>
  <si>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</si>
  <si>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</si>
  <si>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</si>
  <si>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</si>
  <si>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</si>
  <si>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</si>
  <si>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</si>
  <si>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</si>
  <si>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</si>
  <si>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</si>
  <si>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</si>
  <si>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</si>
  <si>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</si>
  <si>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</si>
  <si>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</si>
  <si>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</si>
  <si>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</si>
  <si>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</si>
  <si>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</si>
  <si>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</si>
  <si>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</si>
  <si>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</si>
  <si>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</si>
  <si>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</si>
  <si>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</si>
  <si>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</si>
  <si>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</si>
  <si>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</si>
  <si>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</si>
  <si>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</si>
  <si>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</si>
  <si>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</si>
  <si>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</si>
  <si>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</si>
  <si>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</si>
  <si>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</si>
  <si>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</si>
  <si>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</si>
  <si>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</si>
  <si>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</si>
  <si>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</si>
  <si>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</si>
  <si>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</si>
  <si>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</si>
  <si>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</si>
  <si>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</si>
  <si>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</si>
  <si>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</si>
  <si>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</si>
  <si>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</si>
  <si>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</si>
  <si>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</si>
  <si>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</si>
  <si>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</si>
  <si>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</si>
  <si>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</si>
  <si>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</si>
  <si>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</si>
  <si>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</si>
  <si>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</si>
  <si>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</si>
  <si>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</si>
  <si>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</si>
  <si>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</si>
  <si>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</si>
  <si>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</si>
  <si>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</si>
  <si>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</si>
  <si>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</si>
  <si>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</si>
  <si>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</si>
  <si>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</si>
  <si>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</si>
  <si>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</si>
  <si>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</si>
  <si>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</si>
  <si>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</si>
  <si>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</si>
  <si>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</si>
  <si>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</si>
  <si>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</si>
  <si>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</si>
  <si>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</si>
  <si>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</si>
  <si>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</si>
  <si>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</si>
  <si>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</si>
  <si>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</si>
  <si>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</si>
  <si>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</si>
  <si>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</si>
  <si>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</si>
  <si>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</si>
  <si>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</si>
  <si>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</si>
  <si>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</si>
  <si>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</si>
  <si>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</si>
  <si>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</si>
  <si>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</si>
  <si>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</si>
  <si>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</si>
  <si>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</si>
  <si>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</si>
  <si>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</si>
  <si>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</si>
  <si>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</si>
  <si>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</si>
  <si>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</si>
  <si>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</si>
  <si>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</si>
  <si>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</si>
  <si>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</si>
  <si>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</si>
  <si>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</si>
  <si>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</si>
  <si>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</si>
  <si>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</si>
  <si>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</si>
  <si>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</si>
  <si>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</si>
  <si>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</si>
  <si>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</si>
  <si>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</si>
  <si>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</si>
  <si>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</si>
  <si>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</si>
  <si>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</si>
  <si>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</si>
  <si>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</si>
  <si>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</si>
  <si>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</si>
  <si>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</si>
  <si>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</si>
  <si>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</si>
  <si>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</si>
  <si>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</si>
  <si>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</si>
  <si>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</si>
  <si>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</si>
  <si>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</si>
  <si>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</si>
  <si>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</si>
  <si>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</si>
  <si>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</si>
  <si>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</si>
  <si>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</si>
  <si>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</si>
  <si>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</si>
  <si>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</si>
  <si>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</si>
  <si>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</si>
  <si>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</si>
  <si>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</si>
  <si>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</si>
  <si>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</si>
  <si>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</si>
  <si>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</si>
  <si>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</si>
  <si>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</si>
  <si>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</si>
  <si>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</si>
  <si>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</si>
  <si>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</si>
  <si>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</si>
  <si>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</si>
  <si>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</si>
  <si>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</si>
  <si>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</si>
  <si>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</si>
  <si>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</si>
  <si>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</si>
  <si>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</si>
  <si>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</si>
  <si>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</si>
  <si>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</si>
  <si>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</si>
  <si>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</si>
  <si>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</si>
  <si>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</si>
  <si>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</si>
  <si>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</si>
  <si>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</si>
  <si>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</si>
  <si>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</si>
  <si>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</si>
  <si>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</si>
  <si>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</si>
  <si>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</si>
  <si>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</si>
  <si>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</si>
  <si>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</si>
  <si>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</si>
  <si>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</si>
  <si>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</si>
  <si>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</si>
  <si>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</si>
  <si>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</si>
  <si>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</si>
  <si>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</si>
  <si>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</si>
  <si>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</si>
  <si>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</si>
  <si>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</si>
  <si>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</si>
  <si>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</si>
  <si>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</si>
  <si>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</si>
  <si>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</si>
  <si>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</si>
  <si>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</si>
  <si>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</si>
  <si>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</si>
  <si>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</si>
  <si>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</si>
  <si>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</si>
  <si>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</si>
  <si>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</si>
  <si>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</si>
  <si>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</si>
  <si>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</si>
  <si>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</si>
  <si>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</si>
  <si>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</si>
  <si>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</si>
  <si>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</si>
  <si>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</si>
  <si>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</si>
  <si>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</si>
  <si>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</si>
  <si>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</si>
  <si>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</si>
  <si>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</si>
  <si>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</si>
  <si>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</si>
  <si>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</si>
  <si>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</si>
  <si>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</si>
  <si>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</si>
  <si>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</si>
  <si>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</si>
  <si>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</si>
  <si>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</si>
  <si>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</si>
  <si>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</si>
  <si>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</si>
  <si>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</si>
  <si>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</si>
  <si>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</si>
  <si>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</si>
  <si>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</si>
  <si>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</si>
  <si>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</si>
  <si>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</si>
  <si>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</si>
  <si>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</si>
  <si>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</si>
  <si>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</si>
  <si>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</si>
  <si>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</si>
  <si>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</si>
  <si>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</si>
  <si>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</si>
  <si>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</si>
  <si>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</si>
  <si>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</si>
  <si>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</si>
  <si>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</si>
  <si>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</si>
  <si>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</si>
  <si>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</si>
  <si>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</si>
  <si>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</si>
  <si>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</si>
  <si>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</si>
  <si>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</si>
  <si>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</si>
  <si>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</si>
  <si>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</si>
  <si>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</si>
  <si>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</si>
  <si>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</si>
  <si>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</si>
  <si>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</si>
  <si>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</si>
  <si>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</si>
  <si>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</si>
  <si>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</si>
  <si>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</si>
  <si>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</si>
  <si>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</si>
  <si>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</si>
  <si>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</si>
  <si>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</si>
  <si>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</si>
  <si>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</si>
  <si>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</si>
  <si>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</si>
  <si>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</si>
  <si>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</si>
  <si>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</si>
  <si>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</si>
  <si>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</si>
  <si>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</si>
  <si>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</si>
  <si>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</si>
  <si>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</si>
  <si>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</si>
  <si>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</si>
  <si>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</si>
  <si>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</si>
  <si>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</si>
  <si>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</si>
  <si>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</si>
  <si>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</si>
  <si>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</si>
  <si>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</si>
  <si>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</si>
  <si>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</si>
  <si>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</si>
  <si>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</si>
  <si>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</si>
  <si>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</si>
  <si>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</si>
  <si>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</si>
  <si>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</si>
  <si>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</si>
  <si>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</si>
  <si>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</si>
  <si>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</si>
  <si>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</si>
  <si>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</si>
  <si>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</si>
  <si>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</si>
  <si>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</si>
  <si>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</si>
  <si>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</si>
  <si>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</si>
  <si>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</si>
  <si>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</si>
  <si>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</si>
  <si>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</si>
  <si>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</si>
  <si>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</si>
  <si>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</si>
  <si>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</si>
  <si>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</si>
  <si>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</si>
  <si>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</si>
  <si>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</si>
  <si>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</si>
  <si>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</si>
  <si>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</si>
  <si>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</si>
  <si>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</si>
  <si>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</si>
  <si>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</si>
  <si>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</si>
  <si>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</si>
  <si>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</si>
  <si>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</si>
  <si>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</si>
  <si>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</si>
  <si>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</si>
  <si>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</si>
  <si>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</si>
  <si>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</si>
  <si>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</si>
  <si>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</si>
  <si>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</si>
  <si>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</si>
  <si>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</si>
  <si>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</si>
  <si>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</si>
  <si>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</si>
  <si>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</si>
  <si>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</si>
  <si>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</si>
  <si>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</si>
  <si>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</si>
  <si>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</si>
  <si>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</si>
  <si>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</si>
  <si>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</si>
  <si>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</si>
  <si>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</si>
  <si>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</si>
  <si>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</si>
  <si>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</si>
  <si>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</si>
  <si>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</si>
  <si>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</si>
  <si>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</si>
  <si>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</si>
  <si>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</si>
  <si>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</si>
  <si>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</si>
  <si>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</si>
  <si>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</si>
  <si>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</si>
  <si>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</si>
  <si>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</si>
  <si>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</si>
  <si>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</si>
  <si>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</si>
  <si>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</si>
  <si>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</si>
  <si>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</si>
  <si>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</si>
  <si>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</si>
  <si>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</si>
  <si>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</si>
  <si>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</si>
  <si>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</si>
  <si>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</si>
  <si>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</si>
  <si>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</si>
  <si>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</si>
  <si>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</si>
  <si>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</si>
  <si>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</si>
  <si>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</si>
  <si>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</si>
  <si>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</si>
  <si>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</si>
  <si>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</si>
  <si>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</si>
  <si>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</si>
  <si>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</si>
  <si>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</si>
  <si>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</si>
  <si>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</si>
  <si>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</si>
  <si>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</si>
  <si>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</si>
  <si>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</si>
  <si>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</si>
  <si>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</si>
  <si>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</si>
  <si>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</si>
  <si>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</si>
  <si>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</si>
  <si>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</si>
  <si>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</si>
  <si>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</si>
  <si>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</si>
  <si>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</si>
  <si>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</si>
  <si>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</si>
  <si>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</si>
  <si>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</si>
  <si>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</si>
  <si>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</si>
  <si>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</si>
  <si>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</si>
  <si>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</si>
  <si>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</si>
  <si>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</si>
  <si>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</si>
  <si>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</si>
  <si>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</si>
  <si>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</si>
  <si>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</si>
  <si>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</si>
  <si>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</si>
  <si>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</si>
  <si>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</si>
  <si>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</si>
  <si>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</si>
  <si>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</si>
  <si>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</si>
  <si>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</si>
  <si>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</si>
  <si>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</si>
  <si>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</si>
  <si>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</si>
  <si>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</si>
  <si>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</si>
  <si>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</si>
  <si>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</si>
  <si>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</si>
  <si>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</si>
  <si>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</si>
  <si>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</si>
  <si>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</si>
  <si>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</si>
  <si>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</si>
  <si>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</si>
  <si>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</si>
  <si>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</si>
  <si>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</si>
  <si>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</si>
  <si>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</si>
  <si>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</si>
  <si>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</si>
  <si>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</si>
  <si>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</si>
  <si>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</si>
  <si>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</si>
  <si>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</si>
  <si>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</si>
  <si>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</si>
  <si>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</si>
  <si>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</si>
  <si>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</si>
  <si>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</si>
  <si>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</si>
  <si>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</si>
  <si>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</si>
  <si>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</si>
  <si>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</si>
  <si>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</si>
  <si>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</si>
  <si>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</si>
  <si>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</si>
  <si>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</si>
  <si>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</si>
  <si>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</si>
  <si>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</si>
  <si>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</si>
  <si>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</si>
  <si>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</si>
  <si>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</si>
  <si>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</si>
  <si>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</si>
  <si>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</si>
  <si>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</si>
  <si>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</si>
  <si>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</si>
  <si>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</si>
  <si>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</si>
  <si>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</si>
  <si>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</si>
  <si>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</si>
  <si>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</si>
  <si>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</si>
  <si>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</si>
  <si>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</si>
  <si>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</si>
  <si>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</si>
  <si>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</si>
  <si>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</si>
  <si>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</si>
  <si>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</si>
  <si>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</si>
  <si>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</si>
  <si>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</si>
  <si>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</si>
  <si>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</si>
  <si>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</si>
  <si>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</si>
  <si>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</si>
  <si>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</si>
  <si>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</si>
  <si>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</si>
  <si>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</si>
  <si>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</si>
  <si>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</si>
  <si>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</si>
  <si>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</si>
  <si>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</si>
  <si>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</si>
  <si>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</si>
  <si>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</si>
  <si>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</si>
  <si>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</si>
  <si>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</si>
  <si>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</si>
  <si>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</si>
  <si>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</si>
  <si>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</si>
  <si>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</si>
  <si>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</si>
  <si>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</si>
  <si>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</si>
  <si>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</si>
  <si>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</si>
  <si>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</si>
  <si>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</si>
  <si>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</si>
  <si>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</si>
  <si>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</si>
  <si>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</si>
  <si>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</si>
  <si>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</si>
  <si>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</si>
  <si>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</si>
  <si>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</si>
  <si>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</si>
  <si>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</si>
  <si>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</si>
  <si>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</si>
  <si>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</si>
  <si>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</si>
  <si>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</si>
  <si>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</si>
  <si>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</si>
  <si>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</si>
  <si>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</si>
  <si>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</si>
  <si>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</si>
  <si>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</si>
  <si>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</si>
  <si>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</si>
  <si>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</si>
  <si>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</si>
  <si>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</si>
  <si>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</si>
  <si>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</si>
  <si>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</si>
  <si>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</si>
  <si>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</si>
  <si>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</si>
  <si>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</si>
  <si>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</si>
  <si>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</si>
  <si>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</si>
  <si>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</si>
  <si>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</si>
  <si>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</si>
  <si>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</si>
  <si>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</si>
  <si>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</si>
  <si>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</si>
  <si>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</si>
  <si>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</si>
  <si>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</si>
  <si>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</si>
  <si>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</si>
  <si>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</si>
  <si>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</si>
  <si>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</si>
  <si>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</si>
  <si>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</si>
  <si>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</si>
  <si>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</si>
  <si>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</si>
  <si>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</si>
  <si>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</si>
  <si>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</si>
  <si>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</si>
  <si>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</si>
  <si>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</si>
  <si>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</si>
  <si>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</si>
  <si>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</si>
  <si>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</si>
  <si>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</si>
  <si>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</si>
  <si>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</si>
  <si>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</si>
  <si>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</si>
  <si>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</si>
  <si>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</si>
  <si>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</si>
  <si>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</si>
  <si>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</si>
  <si>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</si>
  <si>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</si>
  <si>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</si>
  <si>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</si>
  <si>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</si>
  <si>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</si>
  <si>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</si>
  <si>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</si>
  <si>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</si>
  <si>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</si>
  <si>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</si>
  <si>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</si>
  <si>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</si>
  <si>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</si>
  <si>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</si>
  <si>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</si>
  <si>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</si>
  <si>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</si>
  <si>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</si>
  <si>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</si>
  <si>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</si>
  <si>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</si>
  <si>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</si>
  <si>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</si>
  <si>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</si>
  <si>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</si>
  <si>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</si>
  <si>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</si>
  <si>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</si>
  <si>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</si>
  <si>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</si>
  <si>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</si>
  <si>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</si>
  <si>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</si>
  <si>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</si>
  <si>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</si>
  <si>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</si>
  <si>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</si>
  <si>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</si>
  <si>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</si>
  <si>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</si>
  <si>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</si>
  <si>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</si>
  <si>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</si>
  <si>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</si>
  <si>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</si>
  <si>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</si>
  <si>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</si>
  <si>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</si>
  <si>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</si>
  <si>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</si>
  <si>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</si>
  <si>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</si>
  <si>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</si>
  <si>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</si>
  <si>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</si>
  <si>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</si>
  <si>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</si>
  <si>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</si>
  <si>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</si>
  <si>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</si>
  <si>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</si>
  <si>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</si>
  <si>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</si>
  <si>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</si>
  <si>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</si>
  <si>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</si>
  <si>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</si>
  <si>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</si>
  <si>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</si>
  <si>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</si>
  <si>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</si>
  <si>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</si>
  <si>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</si>
  <si>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</si>
  <si>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</si>
  <si>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</si>
  <si>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</si>
  <si>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</si>
  <si>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</si>
  <si>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</si>
  <si>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</si>
  <si>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</si>
  <si>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</si>
  <si>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</si>
  <si>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</si>
  <si>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</si>
  <si>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</si>
  <si>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</si>
  <si>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</si>
  <si>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</si>
  <si>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</si>
  <si>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</si>
  <si>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</si>
  <si>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</si>
  <si>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</si>
  <si>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</si>
  <si>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</si>
  <si>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</si>
  <si>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</si>
  <si>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</si>
  <si>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</si>
  <si>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</si>
  <si>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</si>
  <si>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</si>
  <si>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</si>
  <si>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</si>
  <si>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</si>
  <si>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</si>
  <si>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</si>
  <si>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</si>
  <si>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</si>
  <si>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</si>
  <si>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</si>
  <si>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</si>
  <si>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</si>
  <si>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</si>
  <si>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</si>
  <si>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</si>
  <si>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</si>
  <si>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</si>
  <si>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</si>
  <si>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</si>
  <si>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</si>
  <si>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</si>
  <si>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</si>
  <si>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</si>
  <si>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</si>
  <si>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</si>
  <si>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</si>
  <si>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</si>
  <si>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</si>
  <si>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</si>
  <si>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</si>
  <si>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</si>
  <si>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</si>
  <si>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</si>
  <si>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</si>
  <si>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</si>
  <si>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</si>
  <si>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</si>
  <si>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</si>
  <si>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</si>
  <si>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</si>
  <si>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</si>
  <si>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</si>
  <si>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</si>
  <si>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</si>
  <si>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</si>
  <si>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</si>
  <si>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</si>
  <si>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</si>
  <si>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</si>
  <si>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</si>
  <si>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</si>
  <si>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</si>
  <si>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</si>
  <si>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</si>
  <si>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</si>
  <si>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</si>
  <si>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</si>
  <si>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</si>
  <si>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</si>
  <si>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</si>
  <si>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</si>
  <si>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</si>
  <si>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</si>
  <si>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</si>
  <si>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</si>
  <si>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</si>
  <si>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</si>
  <si>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</si>
  <si>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</si>
  <si>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</si>
  <si>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</si>
  <si>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</si>
  <si>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</si>
  <si>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</si>
  <si>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</si>
  <si>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</si>
  <si>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</si>
  <si>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</si>
  <si>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</si>
  <si>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</si>
  <si>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</si>
  <si>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</si>
  <si>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</si>
  <si>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</si>
  <si>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</si>
  <si>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</si>
  <si>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</si>
  <si>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</si>
  <si>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</si>
  <si>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</si>
  <si>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</si>
  <si>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</si>
  <si>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</si>
  <si>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</si>
  <si>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</si>
  <si>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</si>
  <si>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</si>
  <si>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</si>
  <si>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</si>
  <si>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</si>
  <si>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</si>
  <si>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</si>
  <si>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</si>
  <si>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</si>
  <si>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</si>
  <si>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</si>
  <si>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</si>
  <si>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</si>
  <si>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</si>
  <si>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</si>
  <si>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</si>
  <si>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</si>
  <si>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</si>
  <si>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</si>
  <si>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</si>
  <si>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</si>
  <si>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</si>
  <si>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</si>
  <si>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</si>
  <si>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</si>
  <si>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</si>
  <si>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</si>
  <si>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</si>
  <si>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</si>
  <si>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</si>
  <si>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</si>
  <si>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</si>
  <si>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</si>
  <si>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</si>
  <si>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</si>
  <si>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</si>
  <si>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</si>
  <si>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</si>
  <si>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</si>
  <si>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</si>
  <si>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</si>
  <si>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</si>
  <si>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</si>
  <si>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</si>
  <si>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</si>
  <si>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</si>
  <si>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</si>
  <si>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</si>
  <si>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</si>
  <si>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</si>
  <si>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</si>
  <si>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</si>
  <si>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</si>
  <si>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</si>
  <si>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</si>
  <si>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</si>
  <si>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</si>
  <si>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</si>
  <si>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</si>
  <si>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</si>
  <si>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</si>
  <si>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</si>
  <si>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</si>
  <si>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</si>
  <si>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</si>
  <si>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</si>
  <si>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</si>
  <si>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</si>
  <si>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</si>
  <si>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</si>
  <si>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</si>
  <si>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</si>
  <si>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</si>
  <si>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</si>
  <si>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</si>
  <si>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</si>
  <si>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</si>
  <si>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</si>
  <si>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</si>
  <si>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</si>
  <si>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</si>
  <si>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</si>
  <si>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</si>
  <si>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</si>
  <si>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</si>
  <si>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</si>
  <si>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</si>
  <si>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</si>
  <si>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</si>
  <si>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</si>
  <si>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</si>
  <si>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</si>
  <si>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</si>
  <si>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</si>
  <si>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</si>
  <si>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</si>
  <si>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</si>
  <si>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</si>
  <si>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</si>
  <si>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</si>
  <si>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</si>
  <si>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</si>
  <si>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</si>
  <si>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</si>
  <si>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</si>
  <si>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</si>
  <si>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</si>
  <si>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</si>
  <si>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</si>
  <si>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</si>
  <si>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</si>
  <si>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</si>
  <si>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</si>
  <si>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</si>
  <si>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</si>
  <si>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</si>
  <si>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</si>
  <si>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</si>
  <si>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</si>
  <si>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</si>
  <si>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</si>
  <si>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</si>
  <si>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</si>
  <si>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</si>
  <si>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</si>
  <si>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</si>
  <si>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</si>
  <si>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</si>
  <si>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</si>
  <si>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</si>
  <si>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</si>
  <si>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</si>
  <si>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</si>
  <si>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</si>
  <si>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</si>
  <si>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</si>
  <si>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</si>
  <si>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</si>
  <si>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</si>
  <si>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</si>
  <si>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</si>
  <si>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</si>
  <si>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</si>
  <si>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</si>
  <si>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</si>
  <si>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</si>
  <si>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</si>
  <si>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</si>
  <si>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</si>
  <si>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</si>
  <si>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</si>
  <si>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</si>
  <si>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</si>
  <si>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</si>
  <si>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</si>
  <si>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</si>
  <si>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</si>
  <si>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</si>
  <si>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</si>
  <si>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</si>
  <si>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</si>
  <si>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</si>
  <si>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</si>
  <si>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</si>
  <si>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</si>
  <si>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</si>
  <si>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</si>
  <si>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</si>
  <si>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</si>
  <si>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</si>
  <si>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</si>
  <si>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</si>
  <si>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</si>
  <si>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</si>
  <si>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</si>
  <si>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</si>
  <si>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</si>
  <si>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</si>
  <si>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</si>
  <si>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</si>
  <si>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</si>
  <si>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</si>
  <si>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</si>
  <si>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</si>
  <si>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</si>
  <si>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</si>
  <si>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</si>
  <si>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</si>
  <si>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</si>
  <si>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</si>
  <si>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</si>
  <si>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</si>
  <si>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</si>
  <si>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</si>
  <si>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</si>
  <si>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</si>
  <si>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</si>
  <si>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</si>
  <si>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</si>
  <si>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</si>
  <si>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</si>
  <si>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</si>
  <si>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</si>
  <si>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</si>
  <si>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</si>
  <si>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</si>
  <si>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</si>
  <si>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</si>
  <si>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</si>
  <si>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</si>
  <si>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</si>
  <si>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</si>
  <si>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</si>
  <si>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</si>
  <si>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</si>
  <si>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</si>
  <si>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</si>
  <si>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</si>
  <si>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</si>
  <si>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</si>
  <si>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</si>
  <si>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</si>
  <si>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</si>
  <si>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</si>
  <si>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</si>
  <si>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</si>
  <si>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</si>
  <si>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</si>
  <si>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</si>
  <si>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</si>
  <si>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</si>
  <si>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</si>
  <si>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</si>
  <si>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</si>
  <si>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</si>
  <si>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</si>
  <si>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</si>
  <si>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</si>
  <si>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</si>
  <si>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</si>
  <si>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</si>
  <si>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</si>
  <si>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</si>
  <si>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</si>
  <si>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</si>
  <si>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</si>
  <si>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</si>
  <si>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</si>
  <si>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</si>
  <si>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</si>
  <si>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</si>
  <si>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</si>
  <si>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</si>
  <si>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</si>
  <si>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</si>
  <si>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</si>
  <si>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</si>
  <si>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</si>
  <si>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</si>
  <si>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</si>
  <si>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</si>
  <si>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</si>
  <si>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</si>
  <si>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</si>
  <si>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</si>
  <si>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</si>
  <si>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</si>
  <si>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</si>
  <si>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</si>
  <si>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</si>
  <si>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</si>
  <si>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</si>
  <si>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</si>
  <si>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</si>
  <si>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</si>
  <si>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</si>
  <si>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</si>
  <si>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</si>
  <si>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</si>
  <si>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</si>
  <si>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</si>
  <si>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</si>
  <si>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</si>
  <si>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</si>
  <si>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</si>
  <si>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</si>
  <si>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</si>
  <si>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</si>
  <si>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</si>
  <si>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</si>
  <si>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</si>
  <si>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</si>
  <si>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</si>
  <si>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</si>
  <si>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</si>
  <si>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</si>
  <si>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</si>
  <si>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</si>
  <si>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</si>
  <si>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</si>
  <si>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</si>
  <si>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</si>
  <si>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</si>
  <si>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</si>
  <si>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</si>
  <si>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</si>
  <si>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</si>
  <si>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</si>
  <si>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</si>
  <si>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</si>
  <si>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</si>
  <si>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</si>
  <si>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</si>
  <si>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</si>
  <si>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</si>
  <si>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</si>
  <si>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</si>
  <si>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</si>
  <si>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</si>
  <si>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</si>
  <si>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</si>
  <si>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</si>
  <si>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</si>
  <si>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</si>
  <si>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</si>
  <si>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</si>
  <si>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</si>
  <si>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</si>
  <si>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</si>
  <si>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</si>
  <si>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</si>
  <si>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</si>
  <si>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</si>
  <si>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</si>
  <si>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</si>
  <si>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</si>
  <si>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</si>
  <si>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</si>
  <si>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</si>
  <si>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</si>
  <si>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</si>
  <si>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</si>
  <si>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</si>
  <si>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</si>
  <si>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</si>
  <si>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</si>
  <si>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</si>
  <si>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</si>
  <si>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</si>
  <si>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</si>
  <si>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</si>
  <si>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</si>
  <si>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</si>
  <si>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</si>
  <si>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</si>
  <si>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</si>
  <si>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</si>
  <si>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</si>
  <si>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</si>
  <si>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</si>
  <si>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</si>
  <si>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</si>
  <si>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</si>
  <si>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</si>
  <si>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</si>
  <si>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</si>
  <si>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</si>
  <si>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</si>
  <si>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</si>
  <si>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</si>
  <si>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</si>
  <si>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</si>
  <si>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</si>
  <si>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</si>
  <si>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</si>
  <si>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</si>
  <si>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</si>
  <si>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</si>
  <si>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</si>
  <si>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</si>
  <si>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</si>
  <si>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</si>
  <si>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</si>
  <si>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</si>
  <si>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</si>
  <si>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</si>
  <si>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</si>
  <si>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</si>
  <si>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</si>
  <si>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</si>
  <si>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</si>
  <si>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</si>
  <si>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</si>
  <si>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</si>
  <si>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</si>
  <si>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</si>
  <si>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</si>
  <si>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</si>
  <si>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</si>
  <si>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</si>
  <si>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</si>
  <si>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</si>
  <si>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</si>
  <si>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</si>
  <si>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</si>
  <si>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</si>
  <si>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</si>
  <si>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</si>
  <si>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</si>
  <si>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</si>
  <si>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</si>
  <si>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</si>
  <si>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</si>
  <si>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</si>
  <si>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</si>
  <si>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</si>
  <si>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</si>
  <si>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</si>
  <si>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</si>
  <si>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</si>
  <si>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</si>
  <si>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</si>
  <si>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</si>
  <si>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</si>
  <si>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</si>
  <si>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</si>
  <si>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</si>
  <si>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</si>
  <si>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</si>
  <si>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</si>
  <si>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</si>
  <si>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</si>
  <si>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</si>
  <si>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</si>
  <si>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</si>
  <si>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</si>
  <si>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</si>
  <si>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</si>
  <si>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</si>
  <si>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</si>
  <si>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</si>
  <si>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</si>
  <si>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</si>
  <si>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</si>
  <si>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</si>
  <si>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</si>
  <si>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</si>
  <si>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</si>
  <si>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</si>
  <si>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</si>
  <si>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</si>
  <si>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</si>
  <si>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</si>
  <si>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</si>
  <si>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</si>
  <si>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</si>
  <si>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</si>
  <si>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</si>
  <si>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</si>
  <si>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</si>
  <si>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</si>
  <si>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</si>
  <si>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</si>
  <si>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</si>
  <si>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</si>
  <si>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</si>
  <si>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</si>
  <si>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</si>
  <si>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</si>
  <si>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</si>
  <si>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</si>
  <si>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</si>
  <si>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</si>
  <si>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</si>
  <si>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</si>
  <si>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</si>
  <si>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</si>
  <si>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</si>
  <si>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</si>
  <si>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</si>
  <si>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</si>
  <si>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</si>
  <si>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</si>
  <si>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</si>
  <si>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</si>
  <si>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</si>
  <si>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</si>
  <si>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</si>
  <si>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</si>
  <si>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</si>
  <si>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</si>
  <si>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</si>
  <si>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</si>
  <si>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</si>
  <si>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</si>
  <si>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</si>
  <si>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</si>
  <si>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</si>
  <si>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</si>
  <si>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</si>
  <si>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</si>
  <si>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</si>
  <si>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</si>
  <si>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</si>
  <si>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</si>
  <si>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</si>
  <si>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</si>
  <si>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</si>
  <si>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</si>
  <si>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</si>
  <si>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</si>
  <si>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</si>
  <si>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</si>
  <si>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</si>
  <si>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</si>
  <si>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</si>
  <si>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</si>
  <si>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</si>
  <si>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</si>
  <si>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</si>
  <si>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</si>
  <si>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</si>
  <si>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</si>
  <si>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</si>
  <si>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</si>
  <si>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</si>
  <si>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</si>
  <si>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</si>
  <si>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</si>
  <si>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</si>
  <si>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</si>
  <si>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</si>
  <si>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</si>
  <si>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</si>
  <si>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</si>
  <si>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</si>
  <si>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</si>
  <si>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</si>
  <si>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</si>
  <si>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</si>
  <si>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</si>
  <si>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</si>
  <si>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</si>
  <si>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</si>
  <si>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</si>
  <si>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</si>
  <si>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</si>
  <si>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</si>
  <si>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</si>
  <si>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</si>
  <si>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</si>
  <si>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</si>
  <si>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</si>
  <si>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</si>
  <si>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</si>
  <si>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</si>
  <si>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</si>
  <si>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</si>
  <si>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</si>
  <si>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</si>
  <si>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</si>
  <si>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</si>
  <si>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</si>
  <si>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</si>
  <si>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</si>
  <si>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</si>
  <si>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</si>
  <si>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</si>
  <si>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</si>
  <si>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</si>
  <si>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</si>
  <si>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</si>
  <si>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</si>
  <si>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</si>
  <si>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</si>
  <si>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</si>
  <si>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</si>
  <si>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</si>
  <si>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</si>
  <si>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</si>
  <si>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</si>
  <si>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</si>
  <si>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</si>
  <si>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</si>
  <si>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</si>
  <si>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</si>
  <si>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</si>
  <si>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</si>
  <si>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</si>
  <si>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</si>
  <si>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</si>
  <si>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</si>
  <si>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</si>
  <si>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</si>
  <si>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</si>
  <si>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</si>
  <si>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</si>
  <si>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</si>
  <si>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</si>
  <si>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</si>
  <si>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</si>
  <si>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</si>
  <si>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</si>
  <si>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</si>
  <si>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</si>
  <si>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</si>
  <si>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</si>
  <si>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</si>
  <si>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</si>
  <si>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</si>
  <si>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</si>
  <si>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</si>
  <si>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</si>
  <si>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</si>
  <si>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</si>
  <si>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</si>
  <si>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</si>
  <si>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</si>
  <si>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</si>
  <si>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</si>
  <si>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</si>
  <si>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</si>
  <si>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</si>
  <si>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</si>
  <si>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</si>
  <si>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</si>
  <si>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</si>
  <si>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</si>
  <si>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</si>
  <si>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</si>
  <si>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</si>
  <si>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</si>
  <si>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</si>
  <si>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</si>
  <si>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</si>
  <si>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</si>
  <si>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</si>
  <si>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</si>
  <si>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</si>
  <si>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</si>
  <si>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</si>
  <si>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</si>
  <si>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</si>
  <si>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</si>
  <si>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</si>
  <si>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</si>
  <si>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</si>
  <si>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</si>
  <si>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</si>
  <si>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</si>
  <si>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</si>
  <si>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</si>
  <si>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</si>
  <si>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</si>
  <si>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</si>
  <si>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</si>
  <si>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</si>
  <si>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</si>
  <si>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</si>
  <si>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</si>
  <si>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</si>
  <si>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</si>
  <si>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</si>
  <si>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</si>
  <si>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</si>
  <si>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</si>
  <si>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</si>
  <si>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</si>
  <si>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</si>
  <si>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</si>
  <si>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</si>
  <si>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</si>
  <si>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</si>
  <si>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</si>
  <si>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</si>
  <si>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</si>
  <si>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</si>
  <si>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</si>
  <si>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</si>
  <si>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</si>
  <si>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</si>
  <si>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</si>
  <si>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</si>
  <si>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</si>
  <si>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</si>
  <si>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</si>
  <si>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</si>
  <si>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</si>
  <si>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</si>
  <si>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</si>
  <si>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</si>
  <si>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</si>
  <si>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</si>
  <si>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</si>
  <si>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</si>
  <si>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</si>
  <si>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</si>
  <si>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</si>
  <si>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</si>
  <si>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</si>
  <si>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</si>
  <si>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</si>
  <si>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</si>
  <si>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</si>
  <si>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</si>
  <si>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</si>
  <si>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</si>
  <si>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</si>
  <si>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</si>
  <si>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</si>
  <si>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</si>
  <si>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</si>
  <si>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</si>
  <si>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</si>
  <si>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</si>
  <si>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</si>
  <si>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</si>
  <si>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</si>
  <si>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</si>
  <si>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</si>
  <si>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</si>
  <si>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</si>
  <si>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</si>
  <si>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</si>
  <si>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</si>
  <si>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</si>
  <si>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</si>
  <si>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</si>
  <si>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</si>
  <si>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</si>
  <si>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</si>
  <si>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</si>
  <si>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</si>
  <si>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</si>
  <si>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</si>
  <si>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</si>
  <si>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</si>
  <si>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</si>
  <si>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</si>
  <si>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</si>
  <si>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</si>
  <si>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</si>
  <si>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</si>
  <si>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</si>
  <si>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</si>
  <si>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</si>
  <si>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</si>
  <si>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</si>
  <si>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</si>
  <si>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</si>
  <si>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</si>
  <si>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</si>
  <si>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</si>
  <si>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</si>
  <si>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</si>
  <si>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</si>
  <si>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</si>
  <si>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</si>
  <si>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</si>
  <si>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</si>
  <si>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</si>
  <si>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</si>
  <si>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</si>
  <si>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</si>
  <si>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</si>
  <si>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</si>
  <si>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</si>
  <si>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</si>
  <si>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</si>
  <si>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</si>
  <si>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</si>
  <si>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</si>
  <si>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</si>
  <si>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</si>
  <si>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</si>
  <si>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</si>
  <si>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</si>
  <si>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</si>
  <si>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</si>
  <si>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</si>
  <si>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</si>
  <si>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</si>
  <si>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</si>
  <si>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</si>
  <si>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</si>
  <si>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</si>
  <si>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</si>
  <si>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</si>
  <si>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</si>
  <si>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</si>
  <si>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</si>
  <si>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</si>
  <si>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</si>
  <si>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</si>
  <si>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</si>
  <si>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</si>
  <si>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</si>
  <si>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</si>
  <si>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</si>
  <si>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</si>
  <si>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</si>
  <si>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</si>
  <si>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</si>
  <si>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</si>
  <si>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</si>
  <si>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</si>
  <si>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</si>
  <si>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</si>
  <si>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</si>
  <si>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</si>
  <si>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</si>
  <si>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</si>
  <si>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</si>
  <si>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</si>
  <si>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</si>
  <si>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</si>
  <si>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</si>
  <si>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</si>
  <si>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</si>
  <si>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</si>
  <si>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</si>
  <si>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</si>
  <si>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</si>
  <si>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</si>
  <si>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</si>
  <si>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</si>
  <si>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</si>
  <si>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</si>
  <si>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</si>
  <si>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</si>
  <si>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</si>
  <si>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</si>
  <si>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</si>
  <si>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</si>
  <si>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</si>
  <si>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</si>
  <si>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</si>
  <si>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</si>
  <si>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</si>
  <si>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</si>
  <si>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</si>
  <si>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</si>
  <si>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</si>
  <si>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</si>
  <si>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</si>
  <si>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</si>
  <si>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</si>
  <si>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</si>
  <si>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</si>
  <si>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</si>
  <si>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</si>
  <si>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</si>
  <si>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</si>
  <si>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</si>
  <si>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</si>
  <si>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</si>
  <si>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</si>
  <si>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</si>
  <si>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</si>
  <si>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</si>
  <si>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</si>
  <si>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</si>
  <si>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</si>
  <si>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</si>
  <si>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</si>
  <si>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</si>
  <si>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</si>
  <si>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</si>
  <si>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</si>
  <si>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</si>
  <si>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</si>
  <si>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</si>
  <si>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</si>
  <si>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</si>
  <si>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</si>
  <si>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</si>
  <si>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</si>
  <si>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</si>
  <si>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</si>
  <si>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</si>
  <si>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</si>
  <si>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</si>
  <si>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</si>
  <si>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</si>
  <si>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</si>
  <si>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</si>
  <si>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</si>
  <si>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</si>
  <si>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</si>
  <si>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</si>
  <si>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</si>
  <si>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</si>
  <si>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</si>
  <si>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</si>
  <si>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</si>
  <si>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</si>
  <si>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</si>
  <si>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</si>
  <si>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</si>
  <si>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</si>
  <si>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</si>
  <si>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</si>
  <si>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</si>
  <si>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</si>
  <si>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</si>
  <si>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</si>
  <si>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</si>
  <si>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</si>
  <si>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</si>
  <si>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</si>
  <si>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</si>
  <si>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</si>
  <si>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</si>
  <si>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</si>
  <si>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</si>
  <si>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</si>
  <si>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</si>
  <si>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</si>
  <si>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</si>
  <si>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</si>
  <si>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</si>
  <si>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</si>
  <si>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</si>
  <si>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</si>
  <si>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</si>
  <si>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</si>
  <si>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</si>
  <si>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</si>
  <si>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</si>
  <si>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</si>
  <si>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</si>
  <si>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</si>
  <si>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</si>
  <si>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</si>
  <si>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</si>
  <si>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</si>
  <si>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</si>
  <si>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</si>
  <si>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</si>
  <si>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</si>
  <si>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</si>
  <si>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</si>
  <si>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</si>
  <si>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</si>
  <si>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</si>
  <si>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</si>
  <si>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</si>
  <si>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</si>
  <si>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</si>
  <si>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</si>
  <si>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</si>
  <si>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</si>
  <si>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</si>
  <si>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</si>
  <si>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</si>
  <si>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</si>
  <si>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</si>
  <si>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</si>
  <si>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</si>
  <si>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</si>
  <si>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</si>
  <si>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</si>
  <si>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</si>
  <si>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</si>
  <si>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</si>
  <si>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</si>
  <si>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</si>
  <si>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</si>
  <si>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</si>
  <si>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</si>
  <si>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</si>
  <si>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</si>
  <si>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</si>
  <si>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</si>
  <si>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</si>
  <si>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</si>
  <si>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</si>
  <si>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</si>
  <si>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</si>
  <si>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</si>
  <si>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</si>
  <si>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</si>
  <si>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</si>
  <si>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</si>
  <si>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</si>
  <si>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</si>
  <si>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</si>
  <si>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</si>
  <si>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</si>
  <si>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</si>
  <si>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</si>
  <si>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</si>
  <si>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</si>
  <si>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</si>
  <si>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</si>
  <si>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</si>
  <si>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</si>
  <si>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</si>
  <si>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</si>
  <si>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</si>
  <si>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</si>
  <si>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</si>
  <si>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</si>
  <si>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</si>
  <si>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</si>
  <si>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</si>
  <si>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</si>
  <si>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</si>
  <si>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</si>
  <si>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</si>
  <si>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</si>
  <si>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</si>
  <si>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</si>
  <si>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</si>
  <si>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</si>
  <si>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</si>
  <si>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</si>
  <si>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</si>
  <si>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</si>
  <si>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</si>
  <si>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</si>
  <si>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</si>
  <si>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</si>
  <si>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</si>
  <si>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</si>
  <si>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</si>
  <si>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</si>
  <si>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</si>
  <si>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</si>
  <si>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</si>
  <si>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</si>
  <si>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</si>
  <si>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</si>
  <si>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</si>
  <si>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</si>
  <si>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</si>
  <si>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</si>
  <si>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</si>
  <si>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</si>
  <si>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</si>
  <si>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</si>
  <si>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</si>
  <si>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</si>
  <si>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</si>
  <si>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</si>
  <si>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</si>
  <si>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</si>
  <si>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</si>
  <si>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</si>
  <si>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</si>
  <si>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</si>
  <si>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</si>
  <si>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</si>
  <si>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</si>
  <si>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</si>
  <si>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</si>
  <si>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</si>
  <si>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</si>
  <si>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</si>
  <si>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</si>
  <si>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</si>
  <si>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</si>
  <si>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</si>
  <si>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</si>
  <si>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</si>
  <si>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</si>
  <si>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</si>
  <si>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</si>
  <si>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</si>
  <si>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</si>
  <si>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</si>
  <si>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</si>
  <si>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</si>
  <si>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</si>
  <si>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</si>
  <si>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</si>
  <si>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</si>
  <si>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</si>
  <si>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</si>
  <si>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</si>
  <si>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</si>
  <si>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</si>
  <si>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</si>
  <si>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</si>
  <si>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</si>
  <si>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</si>
  <si>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</si>
  <si>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</si>
  <si>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</si>
  <si>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</si>
  <si>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</si>
  <si>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</si>
  <si>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</si>
  <si>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</si>
  <si>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</si>
  <si>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</si>
  <si>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</si>
  <si>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</si>
  <si>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</si>
  <si>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</si>
  <si>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</si>
  <si>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</si>
  <si>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</si>
  <si>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</si>
  <si>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</si>
  <si>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</si>
  <si>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</si>
  <si>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</si>
  <si>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</si>
  <si>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</si>
  <si>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</si>
  <si>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</si>
  <si>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</si>
  <si>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</si>
  <si>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</si>
  <si>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</si>
  <si>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</si>
  <si>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</si>
  <si>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</si>
  <si>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</si>
  <si>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</si>
  <si>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</si>
  <si>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</si>
  <si>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</si>
  <si>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</si>
  <si>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</si>
  <si>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</si>
  <si>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</si>
  <si>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</si>
  <si>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</si>
  <si>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</si>
  <si>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</si>
  <si>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</si>
  <si>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</si>
  <si>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</si>
  <si>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</si>
  <si>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</si>
  <si>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</si>
  <si>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</si>
  <si>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</si>
  <si>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</si>
  <si>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</si>
  <si>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</si>
  <si>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</si>
  <si>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</si>
  <si>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</si>
  <si>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</si>
  <si>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</si>
  <si>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</si>
  <si>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</si>
  <si>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</si>
  <si>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</si>
  <si>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</si>
  <si>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</si>
  <si>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</si>
  <si>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</si>
  <si>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</si>
  <si>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</si>
  <si>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</si>
  <si>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</si>
  <si>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</si>
  <si>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</si>
  <si>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</si>
  <si>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</si>
  <si>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</si>
  <si>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</si>
  <si>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</si>
  <si>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</si>
  <si>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</si>
  <si>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</si>
  <si>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</si>
  <si>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</si>
  <si>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</si>
  <si>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</si>
  <si>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</si>
  <si>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</si>
  <si>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</si>
  <si>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</si>
  <si>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</si>
  <si>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</si>
  <si>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</si>
  <si>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</si>
  <si>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</si>
  <si>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</si>
  <si>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</si>
  <si>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</si>
  <si>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</si>
  <si>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</si>
  <si>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</si>
  <si>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</si>
  <si>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</si>
  <si>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</si>
  <si>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</si>
  <si>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</si>
  <si>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</si>
  <si>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</si>
  <si>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</si>
  <si>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</si>
  <si>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</si>
  <si>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</si>
  <si>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</si>
  <si>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</si>
  <si>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</si>
  <si>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</si>
  <si>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</si>
  <si>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</si>
  <si>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</si>
  <si>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</si>
  <si>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</si>
  <si>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</si>
  <si>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</si>
  <si>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</si>
  <si>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</si>
  <si>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</si>
  <si>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</si>
  <si>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</si>
  <si>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</si>
  <si>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</si>
  <si>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</si>
  <si>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</si>
  <si>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</si>
  <si>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</si>
  <si>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</si>
  <si>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</si>
  <si>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</si>
  <si>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</si>
  <si>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</si>
  <si>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</si>
  <si>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</si>
  <si>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</si>
  <si>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</si>
  <si>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</si>
  <si>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</si>
  <si>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</si>
  <si>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</si>
  <si>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</si>
  <si>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</si>
  <si>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</si>
  <si>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</si>
  <si>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</si>
  <si>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</si>
  <si>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</si>
  <si>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</si>
  <si>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</si>
  <si>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</si>
  <si>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</si>
  <si>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</si>
  <si>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</si>
  <si>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</si>
  <si>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</si>
  <si>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</si>
  <si>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</si>
  <si>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</si>
  <si>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</si>
  <si>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</si>
  <si>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</si>
  <si>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</si>
  <si>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</si>
  <si>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</si>
  <si>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</si>
  <si>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</si>
  <si>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</si>
  <si>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</si>
  <si>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</si>
  <si>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</si>
  <si>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</si>
  <si>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</si>
  <si>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</si>
  <si>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</si>
  <si>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</si>
  <si>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</si>
  <si>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</si>
  <si>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</si>
  <si>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</si>
  <si>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</si>
  <si>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</si>
  <si>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</si>
  <si>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</si>
  <si>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</si>
  <si>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</si>
  <si>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</si>
  <si>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</si>
  <si>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</si>
  <si>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</si>
  <si>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</si>
  <si>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</si>
  <si>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</si>
  <si>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</si>
  <si>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</si>
  <si>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</si>
  <si>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</si>
  <si>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</si>
  <si>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</si>
  <si>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</si>
  <si>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</si>
  <si>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</si>
  <si>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</si>
  <si>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</si>
  <si>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</si>
  <si>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</si>
  <si>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</si>
  <si>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</si>
  <si>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</si>
  <si>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</si>
  <si>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</si>
  <si>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</si>
  <si>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</si>
  <si>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</si>
  <si>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</si>
  <si>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</si>
  <si>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</si>
  <si>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</si>
  <si>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</si>
  <si>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</si>
  <si>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</si>
  <si>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</si>
  <si>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</si>
  <si>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</si>
  <si>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</si>
  <si>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</si>
  <si>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</si>
  <si>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</si>
  <si>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</si>
  <si>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</si>
  <si>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</si>
  <si>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</si>
  <si>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</si>
  <si>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</si>
  <si>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</si>
  <si>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</si>
  <si>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</si>
  <si>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</si>
  <si>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</si>
  <si>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</si>
  <si>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</si>
  <si>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</si>
  <si>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</si>
  <si>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</si>
  <si>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</si>
  <si>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</si>
  <si>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</si>
  <si>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</si>
  <si>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</si>
  <si>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</si>
  <si>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</si>
  <si>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</si>
  <si>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</si>
  <si>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</si>
  <si>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</si>
  <si>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</si>
  <si>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</si>
  <si>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</si>
  <si>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</si>
  <si>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</si>
  <si>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</si>
  <si>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</si>
  <si>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</si>
  <si>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</si>
  <si>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</si>
  <si>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</si>
  <si>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</si>
  <si>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</si>
  <si>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</si>
  <si>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</si>
  <si>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</si>
  <si>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</si>
  <si>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</si>
  <si>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</si>
  <si>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</si>
  <si>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</si>
  <si>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</si>
  <si>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</si>
  <si>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</si>
  <si>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</si>
  <si>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</si>
  <si>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</si>
  <si>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</si>
  <si>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</si>
  <si>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</si>
  <si>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</si>
  <si>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</si>
  <si>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</si>
  <si>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</si>
  <si>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</si>
  <si>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</si>
  <si>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</si>
  <si>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</si>
  <si>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</si>
  <si>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</si>
  <si>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</si>
  <si>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</si>
  <si>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</si>
  <si>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</si>
  <si>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</si>
  <si>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</si>
  <si>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</si>
  <si>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</si>
  <si>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</si>
  <si>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</si>
  <si>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</si>
  <si>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</si>
  <si>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</si>
  <si>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</si>
  <si>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</si>
  <si>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</si>
  <si>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</si>
  <si>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</si>
  <si>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</si>
  <si>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</si>
  <si>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</si>
  <si>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</si>
  <si>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</si>
  <si>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</si>
  <si>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</si>
  <si>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</si>
  <si>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</si>
  <si>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</si>
  <si>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</si>
  <si>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</si>
  <si>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</si>
  <si>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</si>
  <si>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</si>
  <si>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</si>
  <si>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</si>
  <si>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</si>
  <si>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</si>
  <si>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</si>
  <si>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</si>
  <si>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</si>
  <si>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</si>
  <si>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</si>
  <si>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</si>
  <si>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</si>
  <si>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</si>
  <si>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</si>
  <si>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</si>
  <si>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</si>
  <si>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</si>
  <si>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</si>
  <si>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</si>
  <si>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</si>
  <si>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</si>
  <si>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</si>
  <si>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</si>
  <si>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</si>
  <si>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</si>
  <si>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</si>
  <si>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</si>
  <si>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</si>
  <si>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</si>
  <si>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</si>
  <si>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</si>
  <si>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</si>
  <si>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</si>
  <si>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</si>
  <si>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</si>
  <si>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</si>
  <si>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</si>
  <si>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</si>
  <si>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</si>
  <si>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</si>
  <si>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</si>
  <si>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</si>
  <si>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</si>
  <si>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</si>
  <si>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</si>
  <si>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</si>
  <si>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</si>
  <si>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</si>
  <si>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</si>
  <si>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</si>
  <si>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</si>
  <si>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</si>
  <si>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</si>
  <si>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</si>
  <si>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</si>
  <si>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</si>
  <si>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</si>
  <si>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</si>
  <si>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</si>
  <si>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</si>
  <si>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</si>
  <si>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</si>
  <si>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</si>
  <si>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</si>
  <si>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</si>
  <si>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</si>
  <si>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</si>
  <si>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</si>
  <si>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</si>
  <si>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</si>
  <si>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</si>
  <si>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</si>
  <si>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</si>
  <si>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</si>
  <si>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</si>
  <si>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</si>
  <si>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</si>
  <si>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</si>
  <si>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</si>
  <si>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</si>
  <si>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</si>
  <si>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</si>
  <si>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</si>
  <si>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</si>
  <si>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</si>
  <si>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</si>
  <si>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</si>
  <si>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</si>
  <si>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</si>
  <si>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</si>
  <si>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</si>
  <si>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</si>
  <si>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</si>
  <si>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</si>
  <si>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</si>
  <si>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</si>
  <si>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</si>
  <si>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</si>
  <si>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</si>
  <si>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</si>
  <si>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</si>
  <si>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</si>
  <si>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</si>
  <si>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</si>
  <si>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</si>
  <si>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</si>
  <si>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</si>
  <si>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</si>
  <si>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</si>
  <si>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</si>
  <si>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</si>
  <si>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</si>
  <si>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</si>
  <si>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</si>
  <si>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</si>
  <si>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</si>
  <si>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</si>
  <si>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</si>
  <si>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</si>
  <si>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</si>
  <si>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</si>
  <si>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</si>
  <si>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</si>
  <si>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</si>
  <si>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</si>
  <si>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</si>
  <si>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</si>
  <si>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</si>
  <si>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</si>
  <si>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</si>
  <si>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</si>
  <si>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</si>
  <si>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</si>
  <si>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</si>
  <si>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</si>
  <si>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</si>
  <si>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</si>
  <si>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</si>
  <si>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</si>
  <si>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</si>
  <si>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</si>
  <si>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</si>
  <si>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</si>
  <si>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</si>
  <si>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</si>
  <si>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</si>
  <si>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</si>
  <si>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</si>
  <si>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</si>
  <si>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</si>
  <si>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</si>
  <si>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</si>
  <si>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</si>
  <si>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</si>
  <si>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</si>
  <si>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</si>
  <si>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</si>
  <si>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</si>
  <si>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</si>
  <si>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</si>
  <si>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</si>
  <si>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</si>
  <si>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</si>
  <si>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</si>
  <si>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</si>
  <si>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</si>
  <si>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</si>
  <si>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</si>
  <si>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</si>
  <si>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</si>
  <si>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</si>
  <si>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</si>
  <si>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</si>
  <si>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</si>
  <si>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</si>
  <si>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</si>
  <si>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</si>
  <si>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</si>
  <si>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</si>
  <si>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</si>
  <si>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</si>
  <si>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</si>
  <si>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</si>
  <si>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</si>
  <si>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</si>
  <si>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</si>
  <si>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</si>
  <si>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</si>
  <si>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</si>
  <si>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</si>
  <si>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</si>
  <si>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</si>
  <si>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</si>
  <si>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</si>
  <si>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</si>
  <si>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</si>
  <si>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</si>
  <si>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</si>
  <si>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</si>
  <si>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</si>
  <si>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</si>
  <si>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</si>
  <si>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</si>
  <si>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</si>
  <si>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</si>
  <si>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</si>
  <si>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</si>
  <si>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</si>
  <si>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</si>
  <si>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</si>
  <si>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</si>
  <si>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</si>
  <si>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</si>
  <si>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</si>
  <si>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</si>
  <si>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</si>
  <si>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</si>
  <si>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</si>
  <si>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</si>
  <si>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</si>
  <si>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</si>
  <si>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</si>
  <si>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</si>
  <si>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</si>
  <si>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</si>
  <si>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</si>
  <si>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</si>
  <si>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</si>
  <si>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</si>
  <si>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</si>
  <si>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</si>
  <si>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</si>
  <si>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</si>
  <si>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</si>
  <si>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</si>
  <si>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</si>
  <si>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</si>
  <si>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</si>
  <si>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</si>
  <si>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</si>
  <si>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</si>
  <si>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</si>
  <si>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</si>
  <si>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</si>
  <si>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</si>
  <si>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</si>
  <si>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</si>
  <si>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</si>
  <si>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</si>
  <si>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</si>
  <si>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</si>
  <si>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</si>
  <si>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</si>
  <si>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</si>
  <si>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</si>
  <si>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</si>
  <si>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</si>
  <si>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</si>
  <si>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</si>
  <si>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</si>
  <si>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</si>
  <si>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</si>
  <si>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</si>
  <si>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</si>
  <si>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</si>
  <si>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</si>
  <si>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</si>
  <si>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</si>
  <si>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</si>
  <si>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</si>
  <si>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</si>
  <si>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</si>
  <si>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</si>
  <si>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</si>
  <si>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</si>
  <si>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</si>
  <si>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</si>
  <si>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</si>
  <si>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</si>
  <si>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</si>
  <si>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</si>
  <si>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</si>
  <si>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</si>
  <si>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</si>
  <si>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</si>
  <si>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</si>
  <si>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</si>
  <si>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</si>
  <si>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</si>
  <si>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</si>
  <si>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</si>
  <si>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</si>
  <si>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</si>
  <si>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</si>
  <si>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</si>
  <si>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</si>
  <si>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</si>
  <si>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</si>
  <si>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</si>
  <si>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</si>
  <si>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</si>
  <si>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</si>
  <si>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</si>
  <si>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</si>
  <si>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</si>
  <si>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</si>
  <si>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</si>
  <si>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</si>
  <si>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</si>
  <si>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</si>
  <si>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</si>
  <si>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</si>
  <si>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</si>
  <si>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</si>
  <si>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</si>
  <si>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</si>
  <si>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</si>
  <si>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</si>
  <si>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</si>
  <si>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</si>
  <si>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</si>
  <si>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</si>
  <si>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</si>
  <si>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</si>
  <si>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</si>
  <si>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</si>
  <si>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</si>
  <si>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</si>
  <si>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</si>
  <si>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</si>
  <si>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</si>
  <si>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</si>
  <si>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</si>
  <si>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</si>
  <si>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</si>
  <si>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</si>
  <si>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</si>
  <si>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</si>
  <si>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</si>
  <si>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</si>
  <si>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</si>
  <si>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</si>
  <si>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</si>
  <si>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</si>
  <si>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</si>
  <si>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</si>
  <si>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</si>
  <si>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</si>
  <si>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</si>
  <si>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</si>
  <si>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</si>
  <si>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</si>
  <si>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</si>
  <si>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</si>
  <si>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</si>
  <si>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</si>
  <si>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</si>
  <si>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</si>
  <si>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</si>
  <si>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</si>
  <si>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</si>
  <si>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</si>
  <si>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</si>
  <si>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</si>
  <si>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</si>
  <si>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</si>
  <si>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</si>
  <si>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</si>
  <si>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</si>
  <si>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</si>
  <si>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</si>
  <si>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</si>
  <si>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</si>
  <si>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</si>
  <si>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</si>
  <si>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</si>
  <si>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</si>
  <si>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</si>
  <si>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</si>
  <si>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</si>
  <si>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</si>
  <si>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</si>
  <si>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</si>
  <si>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</si>
  <si>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</si>
  <si>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</si>
  <si>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</si>
  <si>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</si>
  <si>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</si>
  <si>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</si>
  <si>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</si>
  <si>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</si>
  <si>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</si>
  <si>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</si>
  <si>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</si>
  <si>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</si>
  <si>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</si>
  <si>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</si>
  <si>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</si>
  <si>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</si>
  <si>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</si>
  <si>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</si>
  <si>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</si>
  <si>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</si>
  <si>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</si>
  <si>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</si>
  <si>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</si>
  <si>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</si>
  <si>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</si>
  <si>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</si>
  <si>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</si>
  <si>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</si>
  <si>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</si>
  <si>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</si>
  <si>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</si>
  <si>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</si>
  <si>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</si>
  <si>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</si>
  <si>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</si>
  <si>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</si>
  <si>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</si>
  <si>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</si>
  <si>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</si>
  <si>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</si>
  <si>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</si>
  <si>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</si>
  <si>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</si>
  <si>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</si>
  <si>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</si>
  <si>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</si>
  <si>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</si>
  <si>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</si>
  <si>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</si>
  <si>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</si>
  <si>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</si>
  <si>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</si>
  <si>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</si>
  <si>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</si>
  <si>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</si>
  <si>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</si>
  <si>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</si>
  <si>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</si>
  <si>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</si>
  <si>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</si>
  <si>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</si>
  <si>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</si>
  <si>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</si>
  <si>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</si>
  <si>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</si>
  <si>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</si>
  <si>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</si>
  <si>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</si>
  <si>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</si>
  <si>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</si>
  <si>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</si>
  <si>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</si>
  <si>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</si>
  <si>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</si>
  <si>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</si>
  <si>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</si>
  <si>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</si>
  <si>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</si>
  <si>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</si>
  <si>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</si>
  <si>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</si>
  <si>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</si>
  <si>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</si>
  <si>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</si>
  <si>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</si>
  <si>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</si>
  <si>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</si>
  <si>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</si>
  <si>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</si>
  <si>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</si>
  <si>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</si>
  <si>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</si>
  <si>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</si>
  <si>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</si>
  <si>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</si>
  <si>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</si>
  <si>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</si>
  <si>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</si>
  <si>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</si>
  <si>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</si>
  <si>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</si>
  <si>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</si>
  <si>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</si>
  <si>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</si>
  <si>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</si>
  <si>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</si>
  <si>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</si>
  <si>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</si>
  <si>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</si>
  <si>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</si>
  <si>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</si>
  <si>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</si>
  <si>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</si>
  <si>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</si>
  <si>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</si>
  <si>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</si>
  <si>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</si>
  <si>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</si>
  <si>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</si>
  <si>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</si>
  <si>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</si>
  <si>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</si>
  <si>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</si>
  <si>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</si>
  <si>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</si>
  <si>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</si>
  <si>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</si>
  <si>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</si>
  <si>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</si>
  <si>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</si>
  <si>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</si>
  <si>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</si>
  <si>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</si>
  <si>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</si>
  <si>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</si>
  <si>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</si>
  <si>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</si>
  <si>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</si>
  <si>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</si>
  <si>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</si>
  <si>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</si>
  <si>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</si>
  <si>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</si>
  <si>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</si>
  <si>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</si>
  <si>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</si>
  <si>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</si>
  <si>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</si>
  <si>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</si>
  <si>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</si>
  <si>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</si>
  <si>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</si>
  <si>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</si>
  <si>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</si>
  <si>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</si>
  <si>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</si>
  <si>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</si>
  <si>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</si>
  <si>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</si>
  <si>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</si>
  <si>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</si>
  <si>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</si>
  <si>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</si>
  <si>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</si>
  <si>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</si>
  <si>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</si>
  <si>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</si>
  <si>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</si>
  <si>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</si>
  <si>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</si>
  <si>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</si>
  <si>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</si>
  <si>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</si>
  <si>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</si>
  <si>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</si>
  <si>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</si>
  <si>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</si>
  <si>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</si>
  <si>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</si>
  <si>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</si>
  <si>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</si>
  <si>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</si>
  <si>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</si>
  <si>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</si>
  <si>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</si>
  <si>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</si>
  <si>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</si>
  <si>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</si>
  <si>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</si>
  <si>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</si>
  <si>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</si>
  <si>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</si>
  <si>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</si>
  <si>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</si>
  <si>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</si>
  <si>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</si>
  <si>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</si>
  <si>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</si>
  <si>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</si>
  <si>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</si>
  <si>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</si>
  <si>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</si>
  <si>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</si>
  <si>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</si>
  <si>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</si>
  <si>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</si>
  <si>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</si>
  <si>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</si>
  <si>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</si>
  <si>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</si>
  <si>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</si>
  <si>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</si>
  <si>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</si>
  <si>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</si>
  <si>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</si>
  <si>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</si>
  <si>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</si>
  <si>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</si>
  <si>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</si>
  <si>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</si>
  <si>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</si>
  <si>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</si>
  <si>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</si>
  <si>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</si>
  <si>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</si>
  <si>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</si>
  <si>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</si>
  <si>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</si>
  <si>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</si>
  <si>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</si>
  <si>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</si>
  <si>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</si>
  <si>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</si>
  <si>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</si>
  <si>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</si>
  <si>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</si>
  <si>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</si>
  <si>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</si>
  <si>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</si>
  <si>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</si>
  <si>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</si>
  <si>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</si>
  <si>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</si>
  <si>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</si>
  <si>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</si>
  <si>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</si>
  <si>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</si>
  <si>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</si>
  <si>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</si>
  <si>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</si>
  <si>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</si>
  <si>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</si>
  <si>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</si>
  <si>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</si>
  <si>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</si>
  <si>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</si>
  <si>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</si>
  <si>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</si>
  <si>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</si>
  <si>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</si>
  <si>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</si>
  <si>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</si>
  <si>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</si>
  <si>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</si>
  <si>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</si>
  <si>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</si>
  <si>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</si>
  <si>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</si>
  <si>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</si>
  <si>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</si>
  <si>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</si>
  <si>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</si>
  <si>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</si>
  <si>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</si>
  <si>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</si>
  <si>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</si>
  <si>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</si>
  <si>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</si>
  <si>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</si>
  <si>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</si>
  <si>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</si>
  <si>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</si>
  <si>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</si>
  <si>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</si>
  <si>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</si>
  <si>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</si>
  <si>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</si>
  <si>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</si>
  <si>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</si>
  <si>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</si>
  <si>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</si>
  <si>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</si>
  <si>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</si>
  <si>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</si>
  <si>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</si>
  <si>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</si>
  <si>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</si>
  <si>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</si>
  <si>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</si>
  <si>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</si>
  <si>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</si>
  <si>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</si>
  <si>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</si>
  <si>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</si>
  <si>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</si>
  <si>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</si>
  <si>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</si>
  <si>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</si>
  <si>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</si>
  <si>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</si>
  <si>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</si>
  <si>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</si>
  <si>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</si>
  <si>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</si>
  <si>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</si>
  <si>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</si>
  <si>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</si>
  <si>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</si>
  <si>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</si>
  <si>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</si>
  <si>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</si>
  <si>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</si>
  <si>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</si>
  <si>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</si>
  <si>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</si>
  <si>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</si>
  <si>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</si>
  <si>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</si>
  <si>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</si>
  <si>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</si>
  <si>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</si>
  <si>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</si>
  <si>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</si>
  <si>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</si>
  <si>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</si>
  <si>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</si>
  <si>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</si>
  <si>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</si>
  <si>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</si>
  <si>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</si>
  <si>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</si>
  <si>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</si>
  <si>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</si>
  <si>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</si>
  <si>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</si>
  <si>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</si>
  <si>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</si>
  <si>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</si>
  <si>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</si>
  <si>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</si>
  <si>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</si>
  <si>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</si>
  <si>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</si>
  <si>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</si>
  <si>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</si>
  <si>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</si>
  <si>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</si>
  <si>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</si>
  <si>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</si>
  <si>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</si>
  <si>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</si>
  <si>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</si>
  <si>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</si>
  <si>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</si>
  <si>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</si>
  <si>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</si>
  <si>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</si>
  <si>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</si>
  <si>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</si>
  <si>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</si>
  <si>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</si>
  <si>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</si>
  <si>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</si>
  <si>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</si>
  <si>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</si>
  <si>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</si>
  <si>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</si>
  <si>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</si>
  <si>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</si>
  <si>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</si>
  <si>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</si>
  <si>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</si>
  <si>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</si>
  <si>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</si>
  <si>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</si>
  <si>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</si>
  <si>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</si>
  <si>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</si>
  <si>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</si>
  <si>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</si>
  <si>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</si>
  <si>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</si>
  <si>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</si>
  <si>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</si>
  <si>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</si>
  <si>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</si>
  <si>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</si>
  <si>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</si>
  <si>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</si>
  <si>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</si>
  <si>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</si>
  <si>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</si>
  <si>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</si>
  <si>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</si>
  <si>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</si>
  <si>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</si>
  <si>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</si>
  <si>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</si>
  <si>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</si>
  <si>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</si>
  <si>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</si>
  <si>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</si>
  <si>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</si>
  <si>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</si>
  <si>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</si>
  <si>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</si>
  <si>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</si>
  <si>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</si>
  <si>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</si>
  <si>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</si>
  <si>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</si>
  <si>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</si>
  <si>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</si>
  <si>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</si>
  <si>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</si>
  <si>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</si>
  <si>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</si>
  <si>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</si>
  <si>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</si>
  <si>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</si>
  <si>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</si>
  <si>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</si>
  <si>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</si>
  <si>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</si>
  <si>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</si>
  <si>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</si>
  <si>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</si>
  <si>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</si>
  <si>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</si>
  <si>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</si>
  <si>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</si>
  <si>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</si>
  <si>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</si>
  <si>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</si>
  <si>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</si>
  <si>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</si>
  <si>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</si>
  <si>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</si>
  <si>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</si>
  <si>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</si>
  <si>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</si>
  <si>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</si>
  <si>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</si>
  <si>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</si>
  <si>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</si>
  <si>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</si>
  <si>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</si>
  <si>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</si>
  <si>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</si>
  <si>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</si>
  <si>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</si>
  <si>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</si>
  <si>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</si>
  <si>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</si>
  <si>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</si>
  <si>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</si>
  <si>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</si>
  <si>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</si>
  <si>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</si>
  <si>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</si>
  <si>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</si>
  <si>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</si>
  <si>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</si>
  <si>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</si>
  <si>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</si>
  <si>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</si>
  <si>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</si>
  <si>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</si>
  <si>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</si>
  <si>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</si>
  <si>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</si>
  <si>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</si>
  <si>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</si>
  <si>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</si>
  <si>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</si>
  <si>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</si>
  <si>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</si>
  <si>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</si>
  <si>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</si>
  <si>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</si>
  <si>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</si>
  <si>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</si>
  <si>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</si>
  <si>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</si>
  <si>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</si>
  <si>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</si>
  <si>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</si>
  <si>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</si>
  <si>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</si>
  <si>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</si>
  <si>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</si>
  <si>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</si>
  <si>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</si>
  <si>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</si>
  <si>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</si>
  <si>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</si>
  <si>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</si>
  <si>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</si>
  <si>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</si>
  <si>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</si>
  <si>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</si>
  <si>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</si>
  <si>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</si>
  <si>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</si>
  <si>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</si>
  <si>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</si>
  <si>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</si>
  <si>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</si>
  <si>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</si>
  <si>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</si>
  <si>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</si>
  <si>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</si>
  <si>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</si>
  <si>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</si>
  <si>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</si>
  <si>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</si>
  <si>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</si>
  <si>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</si>
  <si>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</si>
  <si>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</si>
  <si>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</si>
  <si>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</si>
  <si>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</si>
  <si>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</si>
  <si>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</si>
  <si>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</si>
  <si>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</si>
  <si>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</si>
  <si>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</si>
  <si>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</si>
  <si>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</si>
  <si>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</si>
  <si>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</si>
  <si>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</si>
  <si>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</si>
  <si>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</si>
  <si>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</si>
  <si>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</si>
  <si>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</si>
  <si>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</si>
  <si>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</si>
  <si>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</si>
  <si>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</si>
  <si>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</si>
  <si>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</si>
  <si>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</si>
  <si>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</si>
  <si>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</si>
  <si>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</si>
  <si>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</si>
  <si>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</si>
  <si>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</si>
  <si>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</si>
  <si>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</si>
  <si>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</si>
  <si>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</si>
  <si>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</si>
  <si>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</si>
  <si>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</si>
  <si>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</si>
  <si>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</si>
  <si>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</si>
  <si>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</si>
  <si>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</si>
  <si>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</si>
  <si>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</si>
  <si>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</si>
  <si>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</si>
  <si>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</si>
  <si>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</si>
  <si>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</si>
  <si>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</si>
  <si>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</si>
  <si>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</si>
  <si>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</si>
  <si>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</si>
  <si>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</si>
  <si>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</si>
  <si>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</si>
  <si>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</si>
  <si>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</si>
  <si>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</si>
  <si>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</si>
  <si>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</si>
  <si>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</si>
  <si>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</si>
  <si>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</si>
  <si>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</si>
  <si>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</si>
  <si>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</si>
  <si>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</si>
  <si>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</si>
  <si>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</si>
  <si>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</si>
  <si>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</si>
  <si>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</si>
  <si>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</si>
  <si>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</si>
  <si>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</si>
  <si>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</si>
  <si>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</si>
  <si>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</si>
  <si>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</si>
  <si>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</si>
  <si>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</si>
  <si>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</si>
  <si>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</si>
  <si>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</si>
  <si>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</si>
  <si>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</si>
  <si>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</si>
  <si>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</si>
  <si>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</si>
  <si>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</si>
  <si>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</si>
  <si>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</si>
  <si>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</si>
  <si>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</si>
  <si>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</si>
  <si>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</si>
  <si>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</si>
  <si>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</si>
  <si>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</si>
  <si>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</si>
  <si>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</si>
  <si>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</si>
  <si>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</si>
  <si>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</si>
  <si>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</si>
  <si>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</si>
  <si>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</si>
  <si>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</si>
  <si>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</si>
  <si>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</si>
  <si>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</si>
  <si>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</si>
  <si>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</si>
  <si>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</si>
  <si>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</si>
  <si>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</si>
  <si>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</si>
  <si>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</si>
  <si>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</si>
  <si>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</si>
  <si>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</si>
  <si>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</si>
  <si>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</si>
  <si>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</si>
  <si>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</si>
  <si>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</si>
  <si>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</si>
  <si>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</si>
  <si>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</si>
  <si>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</si>
  <si>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</si>
  <si>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</si>
  <si>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</si>
  <si>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</si>
  <si>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</si>
  <si>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</si>
  <si>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</si>
  <si>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</si>
  <si>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</si>
  <si>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</si>
  <si>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</si>
  <si>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</si>
  <si>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</si>
  <si>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</si>
  <si>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</si>
  <si>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</si>
  <si>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</si>
  <si>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</si>
  <si>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</si>
  <si>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</si>
  <si>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</si>
  <si>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</si>
  <si>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</si>
  <si>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</si>
  <si>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</si>
  <si>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</si>
  <si>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</si>
  <si>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</si>
  <si>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</si>
  <si>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</si>
  <si>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</si>
  <si>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</si>
  <si>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</si>
  <si>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</si>
  <si>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</si>
  <si>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</si>
  <si>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</si>
  <si>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</si>
  <si>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</si>
  <si>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</si>
  <si>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</si>
  <si>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</si>
  <si>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</si>
  <si>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</si>
  <si>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</si>
  <si>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</si>
  <si>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</si>
  <si>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</si>
  <si>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</si>
  <si>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</si>
  <si>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</si>
  <si>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</si>
  <si>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</si>
  <si>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</si>
  <si>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</si>
  <si>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</si>
  <si>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</si>
  <si>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</si>
  <si>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</si>
  <si>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</si>
  <si>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</si>
  <si>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</si>
  <si>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</si>
  <si>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</si>
  <si>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</si>
  <si>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</si>
  <si>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</si>
  <si>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</si>
  <si>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</si>
  <si>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</si>
  <si>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</si>
  <si>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</si>
  <si>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</si>
  <si>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</si>
  <si>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</si>
  <si>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</si>
  <si>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</si>
  <si>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</si>
  <si>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</si>
  <si>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</si>
  <si>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</si>
  <si>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</si>
  <si>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</si>
  <si>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</si>
  <si>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</si>
  <si>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</si>
  <si>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</si>
  <si>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</si>
  <si>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</si>
  <si>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</si>
  <si>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</si>
  <si>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</si>
  <si>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</si>
  <si>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</si>
  <si>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</si>
  <si>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</si>
  <si>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</si>
  <si>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</si>
  <si>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</si>
  <si>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</si>
  <si>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</si>
  <si>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</si>
  <si>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</si>
  <si>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</si>
  <si>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</si>
  <si>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</si>
  <si>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</si>
  <si>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</si>
  <si>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</si>
  <si>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</si>
  <si>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</si>
  <si>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</si>
  <si>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</si>
  <si>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</si>
  <si>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</si>
  <si>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</si>
  <si>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</si>
  <si>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</si>
  <si>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</si>
  <si>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</si>
  <si>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</si>
  <si>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</si>
  <si>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</si>
  <si>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</si>
  <si>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</si>
  <si>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</si>
  <si>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</si>
  <si>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</si>
  <si>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</si>
  <si>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</si>
  <si>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</si>
  <si>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</si>
  <si>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</si>
  <si>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</si>
  <si>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</si>
  <si>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</si>
  <si>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</si>
  <si>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</si>
  <si>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</si>
  <si>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</si>
  <si>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</si>
  <si>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</si>
  <si>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</si>
  <si>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</si>
  <si>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</si>
  <si>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</si>
  <si>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</si>
  <si>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</si>
  <si>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</si>
  <si>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</si>
  <si>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</si>
  <si>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</si>
  <si>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</si>
  <si>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</si>
  <si>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</si>
  <si>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</si>
  <si>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</si>
  <si>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</si>
  <si>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</si>
  <si>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</si>
  <si>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</si>
  <si>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</si>
  <si>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</si>
  <si>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</si>
  <si>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</si>
  <si>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</si>
  <si>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</si>
  <si>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</si>
  <si>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</si>
  <si>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</si>
  <si>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</si>
  <si>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</si>
  <si>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</si>
  <si>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</si>
  <si>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</si>
  <si>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</si>
  <si>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</si>
  <si>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</si>
  <si>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</si>
  <si>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</si>
  <si>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</si>
  <si>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</si>
  <si>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</si>
  <si>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</si>
  <si>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</si>
  <si>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</si>
  <si>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</si>
  <si>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</si>
  <si>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</si>
  <si>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</si>
  <si>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</si>
  <si>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</si>
  <si>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</si>
  <si>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</si>
  <si>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</si>
  <si>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</si>
  <si>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</si>
  <si>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</si>
  <si>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</si>
  <si>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</si>
  <si>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</si>
  <si>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</si>
  <si>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</si>
  <si>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</si>
  <si>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</si>
  <si>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</si>
  <si>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</si>
  <si>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</si>
  <si>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</si>
  <si>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</si>
  <si>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</si>
  <si>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</si>
  <si>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</si>
  <si>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</si>
  <si>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</si>
  <si>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</si>
  <si>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</si>
  <si>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</si>
  <si>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</si>
  <si>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</si>
  <si>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</si>
  <si>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</si>
  <si>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</si>
  <si>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</si>
  <si>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</si>
  <si>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</si>
  <si>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</si>
  <si>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</si>
  <si>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</si>
  <si>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</si>
  <si>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</si>
  <si>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</si>
  <si>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</si>
  <si>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</si>
  <si>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</si>
  <si>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</si>
  <si>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</si>
  <si>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</si>
  <si>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</si>
  <si>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</si>
  <si>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</si>
  <si>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</si>
  <si>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</si>
  <si>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</si>
  <si>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</si>
  <si>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</si>
  <si>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</si>
  <si>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</si>
  <si>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</si>
  <si>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</si>
  <si>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</si>
  <si>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</si>
  <si>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</si>
  <si>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</si>
  <si>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</si>
  <si>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</si>
  <si>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</si>
  <si>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</si>
  <si>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</si>
  <si>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</si>
  <si>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</si>
  <si>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</si>
  <si>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</si>
  <si>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</si>
  <si>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</si>
  <si>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</si>
  <si>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</si>
  <si>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</si>
  <si>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</si>
  <si>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</si>
  <si>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</si>
  <si>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</si>
  <si>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</si>
  <si>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</si>
  <si>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</si>
  <si>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</si>
  <si>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</si>
  <si>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</si>
  <si>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</si>
  <si>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</si>
  <si>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</si>
  <si>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</si>
  <si>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</si>
  <si>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</si>
  <si>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</si>
  <si>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</si>
  <si>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</si>
  <si>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</si>
  <si>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</si>
  <si>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</si>
  <si>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</si>
  <si>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</si>
  <si>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</si>
  <si>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</si>
  <si>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</si>
  <si>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</si>
  <si>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</si>
  <si>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</si>
  <si>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</si>
  <si>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</si>
  <si>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</si>
  <si>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</si>
  <si>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</si>
  <si>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</si>
  <si>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</si>
  <si>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</si>
  <si>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</si>
  <si>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</si>
  <si>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</si>
  <si>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</si>
  <si>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</si>
  <si>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</si>
  <si>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</si>
  <si>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</si>
  <si>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</si>
  <si>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</si>
  <si>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</si>
  <si>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</si>
  <si>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</si>
  <si>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</si>
  <si>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</si>
  <si>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</si>
  <si>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</si>
  <si>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</si>
  <si>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</si>
  <si>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</si>
  <si>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</si>
  <si>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</si>
  <si>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</si>
  <si>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</si>
  <si>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</si>
  <si>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</si>
  <si>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</si>
  <si>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</si>
  <si>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</si>
  <si>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</si>
  <si>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</si>
  <si>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</si>
  <si>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</si>
  <si>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</si>
  <si>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</si>
  <si>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</si>
  <si>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</si>
  <si>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</si>
  <si>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</si>
  <si>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</si>
  <si>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</si>
  <si>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</si>
  <si>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</si>
  <si>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</si>
  <si>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</si>
  <si>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</si>
  <si>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</si>
  <si>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</si>
  <si>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</si>
  <si>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</si>
  <si>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</si>
  <si>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</si>
  <si>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</si>
  <si>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</si>
  <si>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</si>
  <si>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</si>
  <si>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</si>
  <si>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</si>
  <si>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</si>
  <si>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</si>
  <si>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</si>
  <si>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</si>
  <si>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</si>
  <si>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</si>
  <si>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</si>
  <si>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</si>
  <si>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</si>
  <si>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</si>
  <si>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</si>
  <si>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</si>
  <si>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</si>
  <si>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</si>
  <si>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</si>
  <si>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</si>
  <si>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</si>
  <si>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</si>
  <si>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</si>
  <si>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</si>
  <si>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</si>
  <si>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</si>
  <si>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</si>
  <si>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</si>
  <si>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</si>
  <si>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</si>
  <si>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</si>
  <si>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</si>
  <si>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</si>
  <si>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</si>
  <si>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</si>
  <si>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</si>
  <si>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</si>
  <si>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</si>
  <si>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</si>
  <si>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</si>
  <si>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</si>
  <si>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</si>
  <si>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</si>
  <si>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</si>
  <si>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</si>
  <si>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</si>
  <si>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</si>
  <si>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</si>
  <si>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</si>
  <si>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</si>
  <si>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</si>
  <si>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</si>
  <si>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</si>
  <si>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</si>
  <si>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</si>
  <si>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</si>
  <si>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</si>
  <si>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</si>
  <si>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</si>
  <si>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</si>
  <si>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</si>
  <si>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</si>
  <si>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</si>
  <si>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</si>
  <si>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</si>
  <si>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</si>
  <si>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</si>
  <si>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</si>
  <si>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</si>
  <si>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</si>
  <si>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</si>
  <si>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</si>
  <si>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</si>
  <si>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</si>
  <si>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</si>
  <si>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</si>
  <si>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</si>
  <si>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</si>
  <si>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</si>
  <si>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</si>
  <si>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</si>
  <si>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</si>
  <si>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</si>
  <si>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</si>
  <si>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</si>
  <si>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</si>
  <si>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</si>
  <si>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</si>
  <si>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</si>
  <si>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</si>
  <si>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</si>
  <si>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</si>
  <si>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</si>
  <si>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</si>
  <si>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</si>
  <si>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</si>
  <si>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</si>
  <si>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</si>
  <si>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</si>
  <si>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</si>
  <si>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</si>
  <si>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</si>
  <si>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</si>
  <si>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</si>
  <si>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</si>
  <si>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</si>
  <si>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</si>
  <si>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</si>
  <si>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</si>
  <si>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</si>
  <si>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</si>
  <si>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</si>
  <si>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</si>
  <si>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</si>
  <si>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</si>
  <si>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</si>
  <si>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</si>
  <si>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</si>
  <si>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</si>
  <si>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</si>
  <si>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</si>
  <si>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</si>
  <si>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</si>
  <si>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</si>
  <si>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</si>
  <si>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</si>
  <si>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</si>
  <si>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</si>
  <si>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</si>
  <si>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</si>
  <si>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</si>
  <si>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</si>
  <si>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</si>
  <si>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</si>
  <si>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</si>
  <si>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</si>
  <si>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</si>
  <si>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</si>
  <si>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</si>
  <si>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</si>
  <si>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</si>
  <si>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</si>
  <si>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</si>
  <si>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</si>
  <si>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</si>
  <si>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</si>
  <si>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</si>
  <si>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</si>
  <si>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</si>
  <si>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</si>
  <si>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</si>
  <si>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</si>
  <si>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</si>
  <si>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</si>
  <si>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</si>
  <si>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</si>
  <si>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</si>
  <si>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</si>
  <si>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</si>
  <si>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</si>
  <si>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</si>
  <si>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</si>
  <si>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</si>
  <si>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</si>
  <si>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</si>
  <si>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</si>
  <si>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</si>
  <si>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</si>
  <si>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</si>
  <si>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</si>
  <si>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</si>
  <si>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</si>
  <si>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</si>
  <si>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</si>
  <si>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</si>
  <si>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</si>
  <si>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</si>
  <si>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</si>
  <si>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</si>
  <si>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</si>
  <si>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</si>
  <si>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</si>
  <si>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</si>
  <si>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</si>
  <si>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</si>
  <si>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</si>
  <si>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</si>
  <si>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</si>
  <si>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</si>
  <si>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</si>
  <si>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</si>
  <si>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</si>
  <si>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</si>
  <si>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</si>
  <si>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</si>
  <si>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</si>
  <si>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</si>
  <si>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</si>
  <si>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</si>
  <si>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</si>
  <si>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</si>
  <si>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</si>
  <si>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</si>
  <si>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</si>
  <si>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</si>
  <si>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</si>
  <si>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</si>
  <si>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</si>
  <si>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</si>
  <si>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</si>
  <si>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</si>
  <si>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</si>
  <si>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</si>
  <si>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</si>
  <si>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</si>
  <si>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</si>
  <si>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</si>
  <si>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</si>
  <si>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</si>
  <si>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</si>
  <si>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</si>
  <si>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</si>
  <si>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</si>
  <si>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</si>
  <si>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</si>
  <si>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</si>
  <si>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</si>
  <si>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</si>
  <si>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</si>
  <si>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</si>
  <si>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</si>
  <si>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</si>
  <si>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</si>
  <si>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</si>
  <si>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</si>
  <si>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</si>
  <si>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</si>
  <si>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</si>
  <si>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</si>
  <si>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</si>
  <si>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</si>
  <si>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</si>
  <si>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</si>
  <si>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</si>
  <si>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</si>
  <si>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</si>
  <si>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</si>
  <si>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</si>
  <si>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</si>
  <si>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</si>
  <si>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</si>
  <si>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</si>
  <si>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</si>
  <si>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</si>
  <si>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</si>
  <si>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</si>
  <si>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</si>
  <si>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</si>
  <si>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</si>
  <si>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</si>
  <si>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</si>
  <si>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</si>
  <si>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</si>
  <si>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</si>
  <si>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</si>
  <si>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</si>
  <si>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</si>
  <si>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</si>
  <si>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</si>
  <si>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</si>
  <si>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</si>
  <si>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</si>
  <si>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</si>
  <si>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</si>
  <si>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</si>
  <si>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</si>
  <si>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</si>
  <si>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</si>
  <si>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</si>
  <si>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</si>
  <si>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</si>
  <si>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</si>
  <si>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</si>
  <si>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</si>
  <si>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</si>
  <si>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</si>
  <si>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</si>
  <si>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</si>
  <si>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</si>
  <si>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</si>
  <si>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</si>
  <si>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</si>
  <si>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</si>
  <si>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</si>
  <si>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</si>
  <si>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</si>
  <si>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</si>
  <si>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</si>
  <si>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</si>
  <si>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</si>
  <si>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</si>
  <si>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</si>
  <si>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</si>
  <si>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</si>
  <si>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</si>
  <si>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</si>
  <si>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</si>
  <si>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</si>
  <si>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</si>
  <si>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</si>
  <si>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</si>
  <si>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</si>
  <si>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</si>
  <si>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</si>
  <si>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</si>
  <si>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</si>
  <si>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</si>
  <si>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</si>
  <si>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</si>
  <si>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</si>
  <si>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</si>
  <si>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</si>
  <si>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</si>
  <si>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</si>
  <si>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</si>
  <si>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</si>
  <si>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</si>
  <si>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</si>
  <si>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</si>
  <si>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</si>
  <si>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</si>
  <si>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</si>
  <si>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</si>
  <si>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</si>
  <si>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</si>
  <si>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</si>
  <si>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</si>
  <si>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</si>
  <si>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</si>
  <si>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</si>
  <si>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</si>
  <si>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</si>
  <si>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</si>
  <si>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</si>
  <si>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</si>
  <si>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</si>
  <si>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</si>
  <si>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</si>
  <si>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</si>
  <si>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</si>
  <si>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</si>
  <si>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</si>
  <si>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</si>
  <si>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</si>
  <si>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</si>
  <si>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</si>
  <si>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</si>
  <si>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</si>
  <si>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</si>
  <si>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</si>
  <si>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</si>
  <si>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</si>
  <si>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</si>
  <si>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</si>
  <si>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</si>
  <si>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</si>
  <si>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</si>
  <si>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</si>
  <si>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</si>
  <si>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</si>
  <si>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</si>
  <si>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</si>
  <si>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</si>
  <si>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</si>
  <si>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</si>
  <si>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</si>
  <si>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</si>
  <si>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</si>
  <si>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</si>
  <si>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</si>
  <si>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</si>
  <si>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</si>
  <si>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</si>
  <si>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</si>
  <si>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</si>
  <si>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</si>
  <si>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</si>
  <si>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</si>
  <si>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</si>
  <si>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</si>
  <si>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</si>
  <si>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</si>
  <si>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</si>
  <si>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</si>
  <si>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</si>
  <si>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</si>
  <si>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</si>
  <si>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</si>
  <si>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</si>
  <si>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</si>
  <si>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</si>
  <si>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</si>
  <si>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</si>
  <si>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</si>
  <si>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</si>
  <si>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</si>
  <si>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</si>
  <si>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</si>
  <si>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</si>
  <si>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</si>
  <si>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</si>
  <si>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</si>
  <si>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</si>
  <si>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</si>
  <si>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</si>
  <si>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</si>
  <si>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</si>
  <si>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</si>
  <si>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</si>
  <si>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</si>
  <si>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</si>
  <si>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</si>
  <si>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</si>
  <si>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</si>
  <si>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</si>
  <si>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</si>
  <si>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</si>
  <si>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</si>
  <si>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</si>
  <si>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</si>
  <si>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</si>
  <si>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</si>
  <si>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</si>
  <si>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</si>
  <si>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</si>
  <si>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</si>
  <si>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</si>
  <si>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</si>
  <si>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</si>
  <si>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</si>
  <si>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</si>
  <si>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</si>
  <si>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</si>
  <si>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</si>
  <si>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</si>
  <si>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</si>
  <si>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</si>
  <si>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</si>
  <si>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</si>
  <si>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</si>
  <si>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</si>
  <si>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</si>
  <si>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</si>
  <si>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</si>
  <si>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</si>
  <si>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</si>
  <si>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</si>
  <si>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</si>
  <si>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</si>
  <si>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</si>
  <si>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</si>
  <si>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</si>
  <si>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</si>
  <si>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</si>
  <si>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</si>
  <si>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</si>
  <si>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</si>
  <si>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</si>
  <si>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</si>
  <si>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</si>
  <si>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</si>
  <si>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</si>
  <si>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</si>
  <si>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</si>
  <si>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</si>
  <si>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</si>
  <si>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</si>
  <si>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</si>
  <si>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</si>
  <si>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</si>
  <si>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</si>
  <si>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</si>
  <si>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</si>
  <si>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</si>
  <si>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</si>
  <si>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</si>
  <si>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</si>
  <si>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</si>
  <si>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</si>
  <si>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</si>
  <si>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</si>
  <si>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</si>
  <si>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</si>
  <si>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</si>
  <si>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</si>
  <si>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</si>
  <si>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</si>
  <si>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</si>
  <si>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</si>
  <si>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</si>
  <si>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</si>
  <si>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</si>
  <si>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</si>
  <si>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</si>
  <si>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</si>
  <si>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</si>
  <si>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</si>
  <si>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</si>
  <si>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</si>
  <si>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</si>
  <si>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</si>
  <si>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</si>
  <si>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</si>
  <si>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</si>
  <si>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</si>
  <si>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</si>
  <si>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</si>
  <si>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</si>
  <si>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</si>
  <si>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</si>
  <si>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</si>
  <si>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</si>
  <si>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</si>
  <si>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</si>
  <si>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</si>
  <si>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</si>
  <si>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</si>
  <si>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</si>
  <si>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</si>
  <si>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</si>
  <si>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</si>
  <si>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</si>
  <si>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</si>
  <si>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</si>
  <si>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</si>
  <si>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</si>
  <si>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</si>
  <si>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</si>
  <si>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</si>
  <si>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</si>
  <si>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</si>
  <si>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</si>
  <si>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</si>
  <si>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</si>
  <si>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</si>
  <si>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</si>
  <si>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</si>
  <si>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</si>
  <si>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</si>
  <si>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</si>
  <si>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</si>
  <si>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</si>
  <si>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</si>
  <si>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</si>
  <si>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</si>
  <si>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</si>
  <si>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</si>
  <si>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</si>
  <si>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</si>
  <si>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</si>
  <si>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</si>
  <si>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</si>
  <si>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</si>
  <si>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</si>
  <si>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</si>
  <si>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</si>
  <si>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</si>
  <si>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</si>
  <si>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</si>
  <si>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</si>
  <si>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</si>
  <si>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</si>
  <si>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</si>
  <si>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</si>
  <si>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</si>
  <si>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</si>
  <si>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</si>
  <si>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</si>
  <si>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</si>
  <si>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</si>
  <si>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</si>
  <si>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</si>
  <si>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</si>
  <si>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</si>
  <si>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</si>
  <si>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</si>
  <si>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</si>
  <si>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</si>
  <si>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</si>
  <si>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</si>
  <si>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</si>
  <si>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</si>
  <si>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</si>
  <si>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</si>
  <si>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</si>
  <si>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</si>
  <si>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</si>
  <si>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</si>
  <si>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</si>
  <si>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</si>
  <si>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</si>
  <si>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</si>
  <si>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</si>
  <si>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</si>
  <si>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</si>
  <si>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</si>
  <si>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</si>
  <si>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</si>
  <si>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</si>
  <si>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</si>
  <si>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</si>
  <si>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</si>
  <si>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</si>
  <si>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</si>
  <si>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</si>
  <si>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</si>
  <si>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</si>
  <si>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</si>
  <si>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</si>
  <si>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</si>
  <si>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</si>
  <si>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</si>
  <si>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</si>
  <si>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</si>
  <si>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</si>
  <si>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</si>
  <si>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</si>
  <si>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</si>
  <si>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</si>
  <si>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</si>
  <si>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</si>
  <si>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</si>
  <si>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</si>
  <si>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</si>
  <si>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</si>
  <si>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</si>
  <si>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</si>
  <si>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</si>
  <si>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</si>
  <si>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</si>
  <si>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</si>
  <si>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</si>
  <si>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</si>
  <si>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</si>
  <si>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</si>
  <si>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</si>
  <si>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</si>
  <si>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</si>
  <si>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</si>
  <si>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</si>
  <si>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</si>
  <si>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</si>
  <si>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</si>
  <si>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</si>
  <si>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</si>
  <si>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</si>
  <si>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</si>
  <si>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</si>
  <si>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</si>
  <si>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</si>
  <si>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</si>
  <si>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</si>
  <si>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</si>
  <si>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</si>
  <si>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</si>
  <si>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</si>
  <si>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</si>
  <si>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</si>
  <si>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</si>
  <si>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</si>
  <si>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</si>
  <si>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</si>
  <si>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</si>
  <si>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</si>
  <si>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</si>
  <si>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</si>
  <si>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</si>
  <si>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</si>
  <si>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</si>
  <si>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</si>
  <si>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</si>
  <si>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</si>
  <si>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</si>
  <si>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</si>
  <si>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</si>
  <si>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</si>
  <si>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</si>
  <si>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</si>
  <si>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</si>
  <si>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</si>
  <si>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</si>
  <si>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</si>
  <si>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</si>
  <si>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</si>
  <si>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</si>
  <si>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</si>
  <si>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</si>
  <si>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</si>
  <si>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</si>
  <si>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</si>
  <si>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</si>
  <si>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</si>
  <si>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</si>
  <si>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</si>
  <si>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</si>
  <si>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</si>
  <si>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</si>
  <si>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</si>
  <si>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</si>
  <si>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</si>
  <si>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</si>
  <si>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</si>
  <si>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</si>
  <si>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</si>
  <si>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</si>
  <si>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</si>
  <si>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</si>
  <si>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</si>
  <si>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</si>
  <si>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</si>
  <si>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</si>
  <si>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</si>
  <si>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</si>
  <si>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</si>
  <si>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</si>
  <si>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</si>
  <si>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</si>
  <si>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</si>
  <si>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</si>
  <si>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</si>
  <si>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</si>
  <si>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</si>
  <si>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</si>
  <si>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</si>
  <si>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</si>
  <si>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</si>
  <si>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</si>
  <si>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</si>
  <si>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</si>
  <si>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</si>
  <si>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</si>
  <si>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</si>
  <si>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</si>
  <si>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</si>
  <si>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</si>
  <si>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</si>
  <si>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</si>
  <si>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</si>
  <si>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</si>
  <si>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</si>
  <si>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</si>
  <si>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</si>
  <si>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</si>
  <si>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</si>
  <si>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</si>
  <si>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</si>
  <si>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</si>
  <si>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</si>
  <si>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</si>
  <si>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</si>
  <si>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</si>
  <si>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</si>
  <si>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</si>
  <si>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</si>
  <si>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</si>
  <si>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</si>
  <si>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</si>
  <si>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</si>
  <si>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</si>
  <si>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</si>
  <si>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</si>
  <si>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</si>
  <si>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</si>
  <si>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</si>
  <si>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</si>
  <si>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</si>
  <si>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</si>
  <si>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</si>
  <si>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</si>
  <si>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</si>
  <si>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</si>
  <si>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</si>
  <si>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</si>
  <si>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</si>
  <si>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</si>
  <si>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</si>
  <si>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</si>
  <si>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</si>
  <si>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</si>
  <si>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</si>
  <si>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</si>
  <si>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</si>
  <si>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</si>
  <si>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</si>
  <si>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</si>
  <si>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</si>
  <si>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</si>
  <si>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</si>
  <si>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</si>
  <si>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</si>
  <si>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</si>
  <si>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</si>
  <si>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</si>
  <si>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</si>
  <si>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</si>
  <si>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</si>
  <si>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</si>
  <si>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</si>
  <si>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</si>
  <si>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</si>
  <si>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</si>
  <si>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</si>
  <si>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</si>
  <si>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</si>
  <si>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</si>
  <si>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</si>
  <si>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</si>
  <si>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</si>
  <si>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</si>
  <si>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</si>
  <si>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</si>
  <si>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</si>
  <si>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</si>
  <si>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</si>
  <si>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</si>
  <si>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</si>
  <si>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</si>
  <si>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</si>
  <si>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</si>
  <si>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</si>
  <si>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</si>
  <si>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</si>
  <si>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</si>
  <si>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</si>
  <si>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</si>
  <si>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</si>
  <si>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</si>
  <si>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</si>
  <si>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</si>
  <si>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</si>
  <si>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</si>
  <si>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</si>
  <si>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</si>
  <si>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</si>
  <si>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</si>
  <si>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</si>
  <si>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</si>
  <si>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</si>
  <si>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</si>
  <si>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</si>
  <si>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</si>
  <si>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</si>
  <si>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</si>
  <si>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</si>
  <si>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</si>
  <si>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</si>
  <si>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</si>
  <si>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</si>
  <si>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</si>
  <si>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</si>
  <si>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</si>
  <si>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</si>
  <si>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</si>
  <si>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</si>
  <si>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</si>
  <si>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</si>
  <si>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</si>
  <si>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</si>
  <si>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</si>
  <si>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</si>
  <si>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</si>
  <si>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</si>
  <si>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</si>
  <si>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</si>
  <si>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</si>
  <si>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</si>
  <si>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</si>
  <si>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</si>
  <si>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</si>
  <si>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</si>
  <si>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</si>
  <si>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</si>
  <si>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</si>
  <si>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</si>
  <si>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</si>
  <si>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</si>
  <si>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</si>
  <si>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</si>
  <si>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</si>
  <si>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</si>
  <si>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</si>
  <si>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</si>
  <si>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</si>
  <si>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</si>
  <si>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</si>
  <si>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</si>
  <si>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</si>
  <si>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</si>
  <si>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</si>
  <si>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</si>
  <si>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</si>
  <si>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</si>
  <si>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</si>
  <si>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</si>
  <si>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</si>
  <si>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</si>
  <si>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</si>
  <si>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</si>
  <si>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</si>
  <si>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</si>
  <si>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</si>
  <si>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</si>
  <si>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</si>
  <si>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</si>
  <si>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</si>
  <si>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</si>
  <si>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</si>
  <si>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</si>
  <si>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</si>
  <si>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</si>
  <si>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</si>
  <si>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</si>
  <si>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</si>
  <si>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</si>
  <si>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</si>
  <si>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</si>
  <si>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</si>
  <si>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</si>
  <si>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</si>
  <si>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</si>
  <si>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</si>
  <si>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</si>
  <si>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</si>
  <si>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</si>
  <si>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</si>
  <si>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</si>
  <si>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</si>
  <si>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</si>
  <si>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</si>
  <si>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</si>
  <si>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</si>
  <si>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</si>
  <si>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</si>
  <si>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</si>
  <si>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</si>
  <si>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</si>
  <si>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</si>
  <si>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</si>
  <si>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</si>
  <si>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</si>
  <si>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</si>
  <si>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</si>
  <si>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</si>
  <si>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</si>
  <si>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</si>
  <si>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</si>
  <si>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</si>
  <si>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</si>
  <si>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</si>
  <si>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</si>
  <si>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</si>
  <si>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</si>
  <si>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</si>
  <si>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</si>
  <si>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</si>
  <si>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</si>
  <si>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</si>
  <si>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</si>
  <si>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</si>
  <si>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</si>
  <si>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</si>
  <si>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</si>
  <si>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</si>
  <si>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</si>
  <si>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</si>
  <si>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</si>
  <si>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</si>
  <si>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</si>
  <si>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</si>
  <si>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</si>
  <si>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</si>
  <si>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</si>
  <si>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</si>
  <si>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</si>
  <si>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</si>
  <si>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</si>
  <si>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</si>
  <si>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</si>
  <si>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</si>
  <si>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</si>
  <si>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</si>
  <si>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</si>
  <si>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</si>
  <si>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</si>
  <si>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</si>
  <si>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</si>
  <si>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</si>
  <si>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</si>
  <si>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</si>
  <si>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</si>
  <si>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</si>
  <si>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</si>
  <si>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</si>
  <si>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</si>
  <si>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</si>
  <si>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</si>
  <si>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</si>
  <si>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</si>
  <si>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</si>
  <si>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</si>
  <si>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</si>
  <si>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</si>
  <si>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</si>
  <si>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</si>
  <si>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</si>
  <si>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</si>
  <si>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</si>
  <si>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</si>
  <si>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</si>
  <si>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</si>
  <si>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</si>
  <si>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</si>
  <si>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</si>
  <si>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</si>
  <si>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</si>
  <si>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</si>
  <si>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</si>
  <si>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</si>
  <si>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</si>
  <si>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</si>
  <si>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</si>
  <si>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</si>
  <si>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</si>
  <si>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</si>
  <si>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</si>
  <si>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</si>
  <si>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</si>
  <si>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</si>
  <si>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</si>
  <si>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</si>
  <si>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</si>
  <si>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</si>
  <si>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</si>
  <si>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</si>
  <si>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</si>
  <si>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</si>
  <si>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</si>
  <si>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</si>
  <si>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</si>
  <si>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</si>
  <si>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</si>
  <si>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</si>
  <si>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</si>
  <si>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</si>
  <si>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</si>
  <si>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</si>
  <si>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</si>
  <si>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</si>
  <si>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</si>
  <si>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</si>
  <si>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</si>
  <si>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</si>
  <si>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</si>
  <si>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</si>
  <si>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</si>
  <si>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</si>
  <si>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</si>
  <si>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</si>
  <si>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</si>
  <si>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</si>
  <si>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</si>
  <si>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</si>
  <si>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</si>
  <si>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</si>
  <si>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</si>
  <si>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</si>
  <si>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</si>
  <si>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</si>
  <si>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</si>
  <si>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</si>
  <si>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</si>
  <si>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</si>
  <si>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</si>
  <si>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</si>
  <si>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</si>
  <si>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</si>
  <si>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</si>
  <si>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</si>
  <si>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</si>
  <si>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</si>
  <si>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</si>
  <si>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</si>
  <si>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</si>
  <si>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</si>
  <si>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</si>
  <si>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</si>
  <si>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</si>
  <si>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</si>
  <si>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</si>
  <si>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</si>
  <si>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</si>
  <si>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</si>
  <si>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</si>
  <si>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</si>
  <si>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</si>
  <si>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</si>
  <si>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</si>
  <si>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</si>
  <si>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</si>
  <si>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</si>
  <si>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</si>
  <si>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</si>
  <si>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</si>
  <si>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</si>
  <si>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</si>
  <si>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</si>
  <si>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</si>
  <si>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</si>
  <si>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</si>
  <si>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</si>
  <si>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</si>
  <si>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</si>
  <si>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</si>
  <si>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</si>
  <si>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</si>
  <si>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</si>
  <si>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</si>
  <si>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</si>
  <si>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</si>
  <si>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</si>
  <si>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</si>
  <si>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</si>
  <si>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</si>
  <si>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</si>
  <si>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</si>
  <si>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</si>
  <si>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</si>
  <si>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</si>
  <si>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</si>
  <si>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</si>
  <si>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</si>
  <si>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</si>
  <si>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</si>
  <si>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</si>
  <si>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</si>
  <si>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</si>
  <si>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</si>
  <si>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</si>
  <si>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</si>
  <si>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</si>
  <si>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</si>
  <si>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</si>
  <si>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</si>
  <si>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</si>
  <si>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</si>
  <si>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</si>
  <si>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</si>
  <si>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</si>
  <si>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</si>
  <si>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</si>
  <si>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</si>
  <si>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</si>
  <si>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</si>
  <si>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</si>
  <si>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</si>
  <si>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</si>
  <si>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</si>
  <si>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</si>
  <si>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</si>
  <si>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</si>
  <si>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</si>
  <si>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</si>
  <si>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</si>
  <si>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</si>
  <si>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</si>
  <si>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</si>
  <si>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</si>
  <si>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</si>
  <si>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</si>
  <si>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</si>
  <si>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</si>
  <si>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</si>
  <si>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</si>
  <si>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</si>
  <si>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</si>
  <si>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</si>
  <si>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</si>
  <si>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</si>
  <si>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</si>
  <si>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</si>
  <si>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</si>
  <si>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</si>
  <si>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</si>
  <si>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</si>
  <si>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</si>
  <si>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</si>
  <si>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</si>
  <si>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</si>
  <si>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</si>
  <si>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</si>
  <si>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</si>
  <si>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</si>
  <si>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</si>
  <si>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</si>
  <si>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</si>
  <si>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</si>
  <si>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</si>
  <si>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</si>
  <si>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</si>
  <si>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</si>
  <si>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</si>
  <si>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</si>
  <si>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</si>
  <si>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</si>
  <si>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</si>
  <si>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</si>
  <si>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</si>
  <si>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</si>
  <si>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</si>
  <si>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</si>
  <si>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</si>
  <si>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</si>
  <si>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</si>
  <si>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</si>
  <si>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</si>
  <si>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</si>
  <si>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</si>
  <si>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</si>
  <si>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</si>
  <si>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</si>
  <si>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</si>
  <si>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</si>
  <si>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</si>
  <si>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</si>
  <si>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</si>
  <si>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</si>
  <si>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</si>
  <si>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</si>
  <si>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</si>
  <si>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</si>
  <si>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</si>
  <si>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</si>
  <si>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</si>
  <si>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</si>
  <si>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</si>
  <si>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</si>
  <si>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</si>
  <si>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</si>
  <si>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</si>
  <si>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</si>
  <si>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</si>
  <si>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</si>
  <si>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</si>
  <si>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</si>
  <si>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</si>
  <si>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</si>
  <si>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</si>
  <si>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</si>
  <si>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</si>
  <si>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</si>
  <si>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</si>
  <si>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</si>
  <si>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</si>
  <si>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</si>
  <si>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</si>
  <si>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</si>
  <si>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</si>
  <si>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</si>
  <si>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</si>
  <si>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</si>
  <si>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</si>
  <si>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</si>
  <si>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</si>
  <si>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</si>
  <si>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</si>
  <si>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</si>
  <si>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</si>
  <si>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</si>
  <si>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</si>
  <si>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</si>
  <si>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</si>
  <si>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</si>
  <si>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</si>
  <si>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</si>
  <si>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</si>
  <si>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</si>
  <si>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</si>
  <si>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</si>
  <si>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</si>
  <si>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</si>
  <si>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</si>
  <si>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</si>
  <si>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</si>
  <si>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</si>
  <si>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</si>
  <si>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</si>
  <si>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</si>
  <si>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</si>
  <si>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</si>
  <si>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</si>
  <si>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</si>
  <si>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</si>
  <si>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</si>
  <si>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</si>
  <si>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</si>
  <si>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</si>
  <si>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</si>
  <si>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</si>
  <si>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</si>
  <si>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</si>
  <si>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</si>
  <si>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</si>
  <si>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</si>
  <si>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</si>
  <si>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</si>
  <si>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</si>
  <si>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</si>
  <si>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</si>
  <si>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</si>
  <si>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</si>
  <si>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</si>
  <si>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</si>
  <si>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</si>
  <si>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</si>
  <si>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</si>
  <si>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</si>
  <si>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</si>
  <si>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</si>
  <si>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</si>
  <si>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</si>
  <si>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</si>
  <si>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</si>
  <si>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</si>
  <si>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</si>
  <si>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</si>
  <si>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</si>
  <si>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</si>
  <si>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</si>
  <si>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</si>
  <si>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</si>
  <si>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</si>
  <si>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</si>
  <si>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</si>
  <si>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</si>
  <si>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</si>
  <si>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</si>
  <si>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</si>
  <si>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</si>
  <si>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</si>
  <si>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</si>
  <si>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</si>
  <si>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</si>
  <si>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</si>
  <si>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</si>
  <si>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</si>
  <si>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</si>
  <si>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</si>
  <si>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</si>
  <si>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</si>
  <si>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</si>
  <si>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</si>
  <si>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</si>
  <si>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</si>
  <si>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</si>
  <si>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</si>
  <si>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</si>
  <si>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</si>
  <si>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</si>
  <si>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</si>
  <si>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</si>
  <si>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</si>
  <si>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</si>
  <si>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</si>
  <si>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</si>
  <si>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</si>
  <si>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</si>
  <si>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</si>
  <si>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</si>
  <si>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</si>
  <si>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</si>
  <si>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</si>
  <si>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</si>
  <si>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</si>
  <si>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</si>
  <si>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</si>
  <si>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</si>
  <si>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</si>
  <si>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</si>
  <si>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</si>
  <si>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</si>
  <si>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</si>
  <si>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</si>
  <si>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</si>
  <si>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</si>
  <si>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</si>
  <si>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</si>
  <si>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</si>
  <si>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</si>
  <si>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</si>
  <si>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</si>
  <si>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</si>
  <si>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</si>
  <si>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</si>
  <si>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</si>
  <si>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</si>
  <si>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</si>
  <si>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</si>
  <si>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</si>
  <si>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</si>
  <si>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</si>
  <si>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</si>
  <si>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</si>
  <si>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</si>
  <si>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</si>
  <si>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</si>
  <si>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</si>
  <si>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</si>
  <si>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</si>
  <si>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</si>
  <si>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</si>
  <si>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</si>
  <si>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</si>
  <si>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</si>
  <si>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</si>
  <si>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</si>
  <si>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</si>
  <si>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</si>
  <si>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</si>
  <si>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</si>
  <si>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</si>
  <si>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</si>
  <si>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</si>
  <si>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</si>
  <si>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</si>
  <si>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</si>
  <si>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</si>
  <si>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</si>
  <si>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</si>
  <si>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</si>
  <si>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</si>
  <si>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</si>
  <si>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</si>
  <si>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</si>
  <si>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</si>
  <si>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</si>
  <si>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</si>
  <si>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</si>
  <si>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</si>
  <si>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</si>
  <si>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</si>
  <si>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</si>
  <si>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</si>
  <si>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</si>
  <si>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</si>
  <si>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</si>
  <si>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</si>
  <si>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</si>
  <si>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</si>
  <si>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</si>
  <si>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</si>
  <si>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</si>
  <si>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</si>
  <si>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</si>
  <si>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</si>
  <si>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</si>
  <si>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</si>
  <si>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</si>
  <si>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</si>
  <si>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</si>
  <si>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</si>
  <si>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</si>
  <si>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</si>
  <si>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</si>
  <si>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</si>
  <si>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</si>
  <si>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</si>
  <si>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</si>
  <si>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</si>
  <si>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</si>
  <si>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</si>
  <si>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</si>
  <si>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</si>
  <si>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</si>
  <si>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</si>
  <si>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</si>
  <si>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</si>
  <si>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</si>
  <si>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</si>
  <si>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</si>
  <si>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</si>
  <si>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</si>
  <si>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</si>
  <si>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</si>
  <si>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</si>
  <si>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</si>
  <si>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</si>
  <si>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</si>
  <si>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</si>
  <si>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</si>
  <si>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</si>
  <si>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</si>
  <si>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</si>
  <si>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</si>
  <si>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</si>
  <si>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</si>
  <si>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</si>
  <si>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</si>
  <si>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</si>
  <si>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</si>
  <si>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</si>
  <si>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</si>
  <si>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</si>
  <si>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</si>
  <si>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</si>
  <si>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</si>
  <si>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</si>
  <si>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</si>
  <si>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</si>
  <si>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</si>
  <si>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</si>
  <si>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</si>
  <si>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</si>
  <si>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</si>
  <si>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</si>
  <si>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</si>
  <si>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</si>
  <si>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</si>
  <si>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</si>
  <si>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</si>
  <si>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</si>
  <si>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</si>
  <si>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</si>
  <si>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</si>
  <si>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</si>
  <si>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</si>
  <si>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</si>
  <si>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</si>
  <si>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</si>
  <si>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</si>
  <si>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</si>
  <si>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</si>
  <si>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</si>
  <si>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</si>
  <si>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</si>
  <si>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</si>
  <si>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</si>
  <si>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</si>
  <si>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</si>
  <si>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</si>
  <si>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</si>
  <si>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</si>
  <si>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</si>
  <si>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</si>
  <si>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</si>
  <si>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</si>
  <si>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</si>
  <si>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</si>
  <si>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</si>
  <si>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</si>
  <si>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</si>
  <si>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</si>
  <si>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</si>
  <si>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</si>
  <si>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</si>
  <si>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</si>
  <si>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</si>
  <si>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</si>
  <si>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</si>
  <si>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</si>
  <si>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</si>
  <si>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</si>
  <si>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</si>
  <si>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</si>
  <si>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</si>
  <si>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</si>
  <si>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</si>
  <si>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</si>
  <si>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</si>
  <si>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</si>
  <si>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</si>
  <si>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</si>
  <si>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</si>
  <si>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</si>
  <si>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</si>
  <si>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</si>
  <si>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</si>
  <si>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</si>
  <si>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</si>
  <si>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</si>
  <si>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</si>
  <si>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</si>
  <si>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</si>
  <si>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</si>
  <si>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</si>
  <si>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</si>
  <si>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</si>
  <si>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</si>
  <si>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</si>
  <si>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</si>
  <si>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</si>
  <si>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</si>
  <si>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</si>
  <si>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</si>
  <si>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</si>
  <si>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</si>
  <si>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</si>
  <si>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</si>
  <si>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</si>
  <si>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</si>
  <si>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</si>
  <si>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</si>
  <si>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</si>
  <si>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</si>
  <si>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</si>
  <si>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</si>
  <si>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</si>
  <si>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</si>
  <si>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</si>
  <si>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</si>
  <si>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</si>
  <si>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</si>
  <si>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</si>
  <si>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</si>
  <si>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</si>
  <si>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</si>
  <si>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</si>
  <si>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</si>
  <si>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</si>
  <si>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</si>
  <si>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</si>
  <si>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</si>
  <si>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</si>
  <si>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</si>
  <si>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</si>
  <si>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</si>
  <si>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</si>
  <si>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</si>
  <si>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</si>
  <si>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</si>
  <si>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</si>
  <si>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</si>
  <si>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</si>
  <si>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</si>
  <si>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</si>
  <si>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</si>
  <si>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</si>
  <si>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</si>
  <si>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</si>
  <si>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</si>
  <si>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</si>
  <si>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</si>
  <si>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</si>
  <si>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</si>
  <si>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</si>
  <si>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</si>
  <si>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</si>
  <si>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</si>
  <si>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</si>
  <si>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</si>
  <si>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</si>
  <si>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</si>
  <si>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</si>
  <si>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</si>
  <si>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</si>
  <si>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</si>
  <si>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</si>
  <si>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</si>
  <si>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</si>
  <si>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</si>
  <si>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</si>
  <si>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</si>
  <si>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</si>
  <si>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</si>
  <si>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</si>
  <si>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</si>
  <si>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</si>
  <si>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</si>
  <si>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</si>
  <si>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</si>
  <si>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</si>
  <si>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</si>
  <si>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</si>
  <si>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</si>
  <si>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</si>
  <si>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</si>
  <si>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</si>
  <si>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</si>
  <si>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</si>
  <si>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</si>
  <si>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</si>
  <si>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</si>
  <si>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</si>
  <si>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</si>
  <si>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</si>
  <si>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</si>
  <si>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</si>
  <si>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</si>
  <si>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</si>
  <si>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</si>
  <si>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</si>
  <si>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</si>
  <si>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</si>
  <si>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</si>
  <si>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</si>
  <si>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</si>
  <si>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</si>
  <si>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</si>
  <si>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</si>
  <si>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</si>
  <si>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</si>
  <si>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</si>
  <si>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</si>
  <si>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</si>
  <si>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</si>
  <si>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</si>
  <si>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</si>
  <si>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</si>
  <si>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</si>
  <si>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</si>
  <si>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</si>
  <si>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</si>
  <si>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</si>
  <si>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</si>
  <si>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</si>
  <si>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</si>
  <si>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</si>
  <si>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</si>
  <si>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</si>
  <si>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</si>
  <si>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</si>
  <si>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</si>
  <si>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</si>
  <si>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</si>
  <si>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</si>
  <si>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</si>
  <si>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</si>
  <si>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</si>
  <si>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</si>
  <si>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</si>
  <si>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</si>
  <si>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</si>
  <si>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</si>
  <si>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</si>
  <si>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</si>
  <si>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</si>
  <si>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</si>
  <si>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</si>
  <si>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</si>
  <si>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</si>
  <si>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</si>
  <si>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</si>
  <si>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</si>
  <si>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</si>
  <si>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</si>
  <si>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</si>
  <si>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</si>
  <si>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</si>
  <si>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</si>
  <si>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</si>
  <si>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</si>
  <si>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</si>
  <si>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</si>
  <si>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</si>
  <si>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</si>
  <si>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</si>
  <si>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</si>
  <si>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</si>
  <si>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</si>
  <si>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</si>
  <si>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</si>
  <si>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</si>
  <si>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</si>
  <si>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</si>
  <si>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</si>
  <si>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</si>
  <si>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</si>
  <si>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</si>
  <si>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</si>
  <si>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</si>
  <si>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</si>
  <si>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</si>
  <si>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</si>
  <si>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</si>
  <si>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</si>
  <si>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</si>
  <si>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</si>
  <si>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</si>
  <si>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</si>
  <si>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</si>
  <si>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</si>
  <si>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</si>
  <si>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</si>
  <si>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</si>
  <si>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</si>
  <si>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</si>
  <si>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</si>
  <si>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</si>
  <si>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</si>
  <si>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</si>
  <si>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</si>
  <si>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</si>
  <si>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</si>
  <si>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</si>
  <si>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</si>
  <si>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</si>
  <si>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</si>
  <si>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</si>
  <si>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</si>
  <si>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</si>
  <si>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</si>
  <si>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</si>
  <si>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</si>
  <si>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</si>
  <si>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</si>
  <si>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</si>
  <si>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</si>
  <si>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</si>
  <si>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</si>
  <si>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</si>
  <si>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</si>
  <si>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</si>
  <si>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</si>
  <si>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</si>
  <si>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</si>
  <si>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</si>
  <si>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</si>
  <si>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</si>
  <si>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</si>
  <si>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</si>
  <si>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</si>
  <si>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</si>
  <si>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</si>
  <si>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</si>
  <si>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</si>
  <si>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</si>
  <si>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</si>
  <si>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</si>
  <si>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</si>
  <si>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</si>
  <si>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</si>
  <si>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</si>
  <si>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</si>
  <si>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</si>
  <si>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</si>
  <si>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</si>
  <si>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</si>
  <si>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</si>
  <si>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</si>
  <si>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</si>
  <si>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</si>
  <si>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</si>
  <si>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</si>
  <si>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</si>
  <si>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</si>
  <si>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</si>
  <si>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</si>
  <si>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</si>
  <si>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</si>
  <si>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</si>
  <si>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</si>
  <si>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</si>
  <si>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</si>
  <si>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</si>
  <si>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</si>
  <si>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</si>
  <si>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</si>
  <si>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</si>
  <si>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</si>
  <si>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</si>
  <si>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</si>
  <si>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</si>
  <si>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</si>
  <si>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</si>
  <si>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</si>
  <si>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</si>
  <si>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</si>
  <si>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</si>
  <si>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</si>
  <si>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</si>
  <si>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</si>
  <si>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</si>
  <si>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</si>
  <si>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</si>
  <si>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</si>
  <si>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</si>
  <si>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</si>
  <si>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</si>
  <si>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</si>
  <si>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</si>
  <si>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</si>
  <si>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</si>
  <si>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</si>
  <si>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</si>
  <si>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</si>
  <si>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</si>
  <si>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</si>
  <si>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</si>
  <si>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</si>
  <si>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</si>
  <si>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</si>
  <si>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</si>
  <si>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</si>
  <si>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</si>
  <si>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</si>
  <si>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</si>
  <si>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</si>
  <si>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</si>
  <si>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</si>
  <si>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</si>
  <si>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</si>
  <si>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</si>
  <si>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</si>
  <si>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</si>
  <si>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</si>
  <si>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</si>
  <si>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</si>
  <si>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</si>
  <si>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</si>
  <si>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</si>
  <si>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</si>
  <si>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</si>
  <si>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</si>
  <si>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</si>
  <si>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</si>
  <si>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</si>
  <si>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</si>
  <si>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</si>
  <si>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</si>
  <si>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</si>
  <si>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</si>
  <si>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</si>
  <si>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</si>
  <si>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</si>
  <si>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</si>
  <si>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</si>
  <si>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</si>
  <si>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</si>
  <si>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</si>
  <si>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</si>
  <si>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</si>
  <si>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</si>
  <si>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</si>
  <si>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</si>
  <si>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</si>
  <si>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</si>
  <si>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</si>
  <si>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</si>
  <si>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</si>
  <si>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</si>
  <si>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</si>
  <si>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</si>
  <si>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</si>
  <si>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</si>
  <si>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</si>
  <si>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</si>
  <si>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</si>
  <si>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</si>
  <si>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</si>
  <si>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</si>
  <si>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</si>
  <si>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</si>
  <si>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</si>
  <si>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</si>
  <si>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</si>
  <si>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</si>
  <si>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</si>
  <si>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</si>
  <si>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</si>
  <si>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</si>
  <si>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</si>
  <si>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</si>
  <si>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</si>
  <si>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</si>
  <si>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</si>
  <si>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</si>
  <si>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</si>
  <si>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</si>
  <si>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</si>
  <si>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</si>
  <si>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</si>
  <si>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</si>
  <si>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</si>
  <si>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</si>
  <si>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</si>
  <si>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</si>
  <si>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</si>
  <si>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</si>
  <si>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</si>
  <si>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</si>
  <si>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</si>
  <si>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</si>
  <si>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</si>
  <si>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</si>
  <si>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</si>
  <si>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</si>
  <si>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</si>
  <si>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</si>
  <si>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</si>
  <si>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</si>
  <si>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</si>
  <si>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</si>
  <si>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</si>
  <si>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</si>
  <si>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</si>
  <si>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</si>
  <si>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</si>
  <si>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</si>
  <si>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</si>
  <si>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</si>
  <si>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</si>
  <si>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</si>
  <si>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</si>
  <si>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</si>
  <si>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</si>
  <si>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</si>
  <si>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</si>
  <si>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</si>
  <si>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</si>
  <si>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</si>
  <si>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</si>
  <si>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</si>
  <si>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</si>
  <si>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</si>
  <si>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</si>
  <si>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</si>
  <si>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</si>
  <si>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</si>
  <si>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</si>
  <si>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</si>
  <si>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</si>
  <si>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</si>
  <si>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</si>
  <si>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</si>
  <si>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</si>
  <si>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</si>
  <si>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</si>
  <si>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</si>
  <si>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</si>
  <si>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</si>
  <si>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</si>
  <si>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</si>
  <si>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</si>
  <si>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</si>
  <si>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</si>
  <si>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</si>
  <si>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</si>
  <si>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</si>
  <si>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</si>
  <si>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</si>
  <si>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</si>
  <si>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</si>
  <si>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</si>
  <si>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</si>
  <si>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</si>
  <si>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</si>
  <si>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</si>
  <si>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</si>
  <si>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</si>
  <si>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</si>
  <si>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</si>
  <si>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</si>
  <si>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</si>
  <si>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</si>
  <si>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</si>
  <si>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</si>
  <si>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</si>
  <si>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</si>
  <si>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</si>
  <si>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</si>
  <si>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</si>
  <si>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</si>
  <si>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</si>
  <si>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</si>
  <si>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</si>
  <si>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</si>
  <si>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</si>
  <si>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</si>
  <si>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</si>
  <si>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</si>
  <si>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</si>
  <si>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</si>
  <si>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</si>
  <si>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</si>
  <si>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</si>
  <si>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Blurb</t>
  </si>
  <si>
    <t>Goals</t>
  </si>
  <si>
    <t>Backers_count</t>
  </si>
  <si>
    <t>Succesfful</t>
  </si>
  <si>
    <t>Failed</t>
  </si>
  <si>
    <t>Mean Goal</t>
  </si>
  <si>
    <t>Median Goal</t>
  </si>
  <si>
    <t>Mean Pledged</t>
  </si>
  <si>
    <t>Median Pledged</t>
  </si>
  <si>
    <t>Pledged</t>
  </si>
  <si>
    <t>Standard deviation of Goal</t>
  </si>
  <si>
    <t>Upper Quartile of Goal</t>
  </si>
  <si>
    <t xml:space="preserve">Lowe Quartile of Goal </t>
  </si>
  <si>
    <t>IQR of Goal</t>
  </si>
  <si>
    <t>Standard deviation of Pledged</t>
  </si>
  <si>
    <t>Upper Quartile of Pledged</t>
  </si>
  <si>
    <t>Lowe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</si>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</sst>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horizontal="center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horizontal="left" wrapText="1"/>
    </xf>
    <xf numFmtId="44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left" wrapText="1"/>
    </xf>
    <xf numFmtId="49" fontId="0" fillId="0" borderId="0" xfId="0" applyNumberFormat="1" applyAlignment="1">
      <alignment horizontal="left" wrapText="1"/>
    </xf>
    <xf numFmtId="1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E6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E6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E6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E6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6161"/>
        </patternFill>
      </fill>
    </dxf>
    <dxf>
      <fill>
        <patternFill>
          <bgColor rgb="FFFFE699"/>
        </patternFill>
      </fill>
    </dxf>
  </dxfs>
  <tableStyles count="0" defaultTableStyle="TableStyleMedium2" defaultPivotStyle="PivotStyleLight16"/>
  <colors>
    <mruColors>
      <color rgb="FF5544F6"/>
      <color rgb="FFFC2424"/>
      <color rgb="FF6657F7"/>
      <color rgb="FFFC4A4A"/>
      <color rgb="FFFFE699"/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 Parent</a:t>
            </a:r>
            <a:r>
              <a:rPr lang="es-MX" baseline="0"/>
              <a:t> Categroty Outcomes</a:t>
            </a:r>
            <a:endParaRPr lang="es-MX"/>
          </a:p>
        </c:rich>
      </c:tx>
      <c:layout>
        <c:manualLayout>
          <c:xMode val="edge"/>
          <c:yMode val="edge"/>
          <c:x val="0.2890763342082239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3-438A-8110-01AA1456C04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3-438A-8110-01AA1456C04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93-438A-8110-01AA1456C04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93-438A-8110-01AA1456C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3549008"/>
        <c:axId val="1103554832"/>
      </c:barChart>
      <c:catAx>
        <c:axId val="110354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3554832"/>
        <c:crosses val="autoZero"/>
        <c:auto val="1"/>
        <c:lblAlgn val="ctr"/>
        <c:lblOffset val="100"/>
        <c:noMultiLvlLbl val="0"/>
      </c:catAx>
      <c:valAx>
        <c:axId val="11035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354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 Subcategory</a:t>
            </a:r>
            <a:r>
              <a:rPr lang="es-MX" baseline="0"/>
              <a:t> Statistics</a:t>
            </a:r>
          </a:p>
          <a:p>
            <a:pPr>
              <a:defRPr/>
            </a:pPr>
            <a:endParaRPr lang="es-MX"/>
          </a:p>
        </c:rich>
      </c:tx>
      <c:layout>
        <c:manualLayout>
          <c:xMode val="edge"/>
          <c:yMode val="edge"/>
          <c:x val="0.3936388888888888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A-4965-ACFD-D1805A62E3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A-4965-ACFD-D1805A62E3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BA-4965-ACFD-D1805A62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0264560"/>
        <c:axId val="1780266224"/>
      </c:barChart>
      <c:catAx>
        <c:axId val="178026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0266224"/>
        <c:crosses val="autoZero"/>
        <c:auto val="1"/>
        <c:lblAlgn val="ctr"/>
        <c:lblOffset val="100"/>
        <c:noMultiLvlLbl val="0"/>
      </c:catAx>
      <c:valAx>
        <c:axId val="1780266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026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</a:t>
            </a:r>
            <a:r>
              <a:rPr lang="es-MX" baseline="0"/>
              <a:t> Date</a:t>
            </a:r>
          </a:p>
        </c:rich>
      </c:tx>
      <c:layout>
        <c:manualLayout>
          <c:xMode val="edge"/>
          <c:yMode val="edge"/>
          <c:x val="0.2955220356491583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B-4DF6-A911-4A1FB4F355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B-4DF6-A911-4A1FB4F355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CB-4DF6-A911-4A1FB4F3558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CB-4DF6-A911-4A1FB4F3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630160"/>
        <c:axId val="1846361040"/>
      </c:lineChart>
      <c:catAx>
        <c:axId val="18406301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6361040"/>
        <c:crosses val="autoZero"/>
        <c:auto val="1"/>
        <c:lblAlgn val="ctr"/>
        <c:lblOffset val="100"/>
        <c:noMultiLvlLbl val="0"/>
      </c:catAx>
      <c:valAx>
        <c:axId val="18463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063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D9B2721-F50C-4162-9F57-8B061E561A8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1F238A-68EC-4F54-A6BC-B29886E894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5DCC11-F9E9-4DE6-ACED-6BFF5359045F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6350</xdr:rowOff>
    </xdr:from>
    <xdr:to>
      <xdr:col>14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1C956-32D0-EEEB-A3E1-C28E2D578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2</xdr:row>
      <xdr:rowOff>180975</xdr:rowOff>
    </xdr:from>
    <xdr:to>
      <xdr:col>14</xdr:col>
      <xdr:colOff>298450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859A0-A125-7D11-9510-B3233D137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6350</xdr:rowOff>
    </xdr:from>
    <xdr:to>
      <xdr:col>14</xdr:col>
      <xdr:colOff>101600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F6F5D-ACA9-9AF1-0E0A-1007761E2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835B35-C211-C62F-E5FC-B93EF1B1DD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0BC666-975F-9100-4DAC-5F5D765856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 Garrido" refreshedDate="44804.644585879629" createdVersion="8" refreshedVersion="8" minRefreshableVersion="3" recordCount="4114" xr:uid="{7DE53F66-9450-4470-8D84-C45FB63106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 Garrido" refreshedDate="44805.62699409722" createdVersion="8" refreshedVersion="8" minRefreshableVersion="3" recordCount="4114" xr:uid="{E1E764CB-4DE5-4CA9-8052-3671CA5A05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n v="11633"/>
    <x v="0"/>
    <x v="0"/>
    <s v="USD"/>
    <n v="1437620400"/>
    <n v="1434931811"/>
    <x v="0"/>
    <x v="0"/>
    <b v="1"/>
    <s v="film &amp; video/television"/>
    <n v="137"/>
    <n v="63.92"/>
    <x v="0"/>
    <x v="0"/>
  </r>
  <r>
    <n v="1"/>
    <x v="1"/>
    <x v="1"/>
    <x v="1"/>
    <n v="14653"/>
    <x v="0"/>
    <x v="0"/>
    <s v="USD"/>
    <n v="1488464683"/>
    <n v="1485872683"/>
    <x v="0"/>
    <x v="1"/>
    <b v="1"/>
    <s v="film &amp; video/television"/>
    <n v="143"/>
    <n v="185.48"/>
    <x v="0"/>
    <x v="0"/>
  </r>
  <r>
    <n v="2"/>
    <x v="2"/>
    <x v="2"/>
    <x v="2"/>
    <n v="525"/>
    <x v="0"/>
    <x v="1"/>
    <s v="GBP"/>
    <n v="1455555083"/>
    <n v="1454691083"/>
    <x v="0"/>
    <x v="2"/>
    <b v="1"/>
    <s v="film &amp; video/television"/>
    <n v="105"/>
    <n v="15"/>
    <x v="0"/>
    <x v="0"/>
  </r>
  <r>
    <n v="3"/>
    <x v="3"/>
    <x v="3"/>
    <x v="3"/>
    <n v="10390"/>
    <x v="0"/>
    <x v="0"/>
    <s v="USD"/>
    <n v="1407414107"/>
    <n v="1404822107"/>
    <x v="0"/>
    <x v="3"/>
    <b v="1"/>
    <s v="film &amp; video/television"/>
    <n v="104"/>
    <n v="69.27"/>
    <x v="0"/>
    <x v="0"/>
  </r>
  <r>
    <n v="4"/>
    <x v="4"/>
    <x v="4"/>
    <x v="4"/>
    <n v="54116.28"/>
    <x v="0"/>
    <x v="0"/>
    <s v="USD"/>
    <n v="1450555279"/>
    <n v="1447963279"/>
    <x v="0"/>
    <x v="4"/>
    <b v="1"/>
    <s v="film &amp; video/television"/>
    <n v="123"/>
    <n v="190.55"/>
    <x v="0"/>
    <x v="0"/>
  </r>
  <r>
    <n v="5"/>
    <x v="5"/>
    <x v="5"/>
    <x v="5"/>
    <n v="4390"/>
    <x v="0"/>
    <x v="0"/>
    <s v="USD"/>
    <n v="1469770500"/>
    <n v="1468362207"/>
    <x v="0"/>
    <x v="5"/>
    <b v="1"/>
    <s v="film &amp; video/television"/>
    <n v="110"/>
    <n v="93.4"/>
    <x v="0"/>
    <x v="0"/>
  </r>
  <r>
    <n v="6"/>
    <x v="6"/>
    <x v="6"/>
    <x v="6"/>
    <n v="8519"/>
    <x v="0"/>
    <x v="0"/>
    <s v="USD"/>
    <n v="1402710250"/>
    <n v="1401846250"/>
    <x v="0"/>
    <x v="6"/>
    <b v="1"/>
    <s v="film &amp; video/television"/>
    <n v="106"/>
    <n v="146.88"/>
    <x v="0"/>
    <x v="0"/>
  </r>
  <r>
    <n v="7"/>
    <x v="7"/>
    <x v="7"/>
    <x v="7"/>
    <n v="9110"/>
    <x v="0"/>
    <x v="0"/>
    <s v="USD"/>
    <n v="1467680867"/>
    <n v="1464224867"/>
    <x v="0"/>
    <x v="7"/>
    <b v="1"/>
    <s v="film &amp; video/television"/>
    <n v="101"/>
    <n v="159.82"/>
    <x v="0"/>
    <x v="0"/>
  </r>
  <r>
    <n v="8"/>
    <x v="8"/>
    <x v="8"/>
    <x v="8"/>
    <n v="3501.52"/>
    <x v="0"/>
    <x v="0"/>
    <s v="USD"/>
    <n v="1460754000"/>
    <n v="1460155212"/>
    <x v="0"/>
    <x v="8"/>
    <b v="1"/>
    <s v="film &amp; video/television"/>
    <n v="100"/>
    <n v="291.79000000000002"/>
    <x v="0"/>
    <x v="0"/>
  </r>
  <r>
    <n v="9"/>
    <x v="9"/>
    <x v="9"/>
    <x v="2"/>
    <n v="629.99"/>
    <x v="0"/>
    <x v="0"/>
    <s v="USD"/>
    <n v="1460860144"/>
    <n v="1458268144"/>
    <x v="0"/>
    <x v="9"/>
    <b v="1"/>
    <s v="film &amp; video/television"/>
    <n v="126"/>
    <n v="31.5"/>
    <x v="0"/>
    <x v="0"/>
  </r>
  <r>
    <n v="10"/>
    <x v="10"/>
    <x v="10"/>
    <x v="9"/>
    <n v="3015"/>
    <x v="0"/>
    <x v="0"/>
    <s v="USD"/>
    <n v="1403660279"/>
    <n v="1400636279"/>
    <x v="0"/>
    <x v="10"/>
    <b v="1"/>
    <s v="film &amp; video/television"/>
    <n v="101"/>
    <n v="158.68"/>
    <x v="0"/>
    <x v="0"/>
  </r>
  <r>
    <n v="11"/>
    <x v="11"/>
    <x v="11"/>
    <x v="10"/>
    <n v="6025"/>
    <x v="0"/>
    <x v="0"/>
    <s v="USD"/>
    <n v="1471834800"/>
    <n v="1469126462"/>
    <x v="0"/>
    <x v="11"/>
    <b v="1"/>
    <s v="film &amp; video/television"/>
    <n v="121"/>
    <n v="80.33"/>
    <x v="0"/>
    <x v="0"/>
  </r>
  <r>
    <n v="12"/>
    <x v="12"/>
    <x v="12"/>
    <x v="11"/>
    <n v="49588"/>
    <x v="0"/>
    <x v="0"/>
    <s v="USD"/>
    <n v="1405479600"/>
    <n v="1401642425"/>
    <x v="0"/>
    <x v="12"/>
    <b v="1"/>
    <s v="film &amp; video/television"/>
    <n v="165"/>
    <n v="59.96"/>
    <x v="0"/>
    <x v="0"/>
  </r>
  <r>
    <n v="13"/>
    <x v="13"/>
    <x v="13"/>
    <x v="8"/>
    <n v="5599"/>
    <x v="0"/>
    <x v="0"/>
    <s v="USD"/>
    <n v="1466713620"/>
    <n v="1463588109"/>
    <x v="0"/>
    <x v="13"/>
    <b v="1"/>
    <s v="film &amp; video/television"/>
    <n v="160"/>
    <n v="109.78"/>
    <x v="0"/>
    <x v="0"/>
  </r>
  <r>
    <n v="14"/>
    <x v="14"/>
    <x v="14"/>
    <x v="12"/>
    <n v="6056"/>
    <x v="0"/>
    <x v="2"/>
    <s v="AUD"/>
    <n v="1405259940"/>
    <n v="1403051888"/>
    <x v="0"/>
    <x v="14"/>
    <b v="1"/>
    <s v="film &amp; video/television"/>
    <n v="101"/>
    <n v="147.71"/>
    <x v="0"/>
    <x v="0"/>
  </r>
  <r>
    <n v="15"/>
    <x v="15"/>
    <x v="15"/>
    <x v="13"/>
    <n v="2132"/>
    <x v="0"/>
    <x v="3"/>
    <s v="EUR"/>
    <n v="1443384840"/>
    <n v="1441790658"/>
    <x v="0"/>
    <x v="15"/>
    <b v="1"/>
    <s v="film &amp; video/television"/>
    <n v="107"/>
    <n v="21.76"/>
    <x v="0"/>
    <x v="0"/>
  </r>
  <r>
    <n v="16"/>
    <x v="16"/>
    <x v="16"/>
    <x v="14"/>
    <n v="12029"/>
    <x v="0"/>
    <x v="0"/>
    <s v="USD"/>
    <n v="1402896600"/>
    <n v="1398971211"/>
    <x v="0"/>
    <x v="16"/>
    <b v="1"/>
    <s v="film &amp; video/television"/>
    <n v="100"/>
    <n v="171.84"/>
    <x v="0"/>
    <x v="0"/>
  </r>
  <r>
    <n v="17"/>
    <x v="17"/>
    <x v="17"/>
    <x v="15"/>
    <n v="1510"/>
    <x v="0"/>
    <x v="1"/>
    <s v="GBP"/>
    <n v="1415126022"/>
    <n v="1412530422"/>
    <x v="0"/>
    <x v="17"/>
    <b v="1"/>
    <s v="film &amp; video/television"/>
    <n v="101"/>
    <n v="41.94"/>
    <x v="0"/>
    <x v="0"/>
  </r>
  <r>
    <n v="18"/>
    <x v="18"/>
    <x v="18"/>
    <x v="11"/>
    <n v="31896.33"/>
    <x v="0"/>
    <x v="0"/>
    <s v="USD"/>
    <n v="1410958856"/>
    <n v="1408366856"/>
    <x v="0"/>
    <x v="18"/>
    <b v="1"/>
    <s v="film &amp; video/television"/>
    <n v="106"/>
    <n v="93.26"/>
    <x v="0"/>
    <x v="0"/>
  </r>
  <r>
    <n v="19"/>
    <x v="19"/>
    <x v="19"/>
    <x v="16"/>
    <n v="1235"/>
    <x v="0"/>
    <x v="0"/>
    <s v="USD"/>
    <n v="1437420934"/>
    <n v="1434828934"/>
    <x v="0"/>
    <x v="19"/>
    <b v="1"/>
    <s v="film &amp; video/television"/>
    <n v="145"/>
    <n v="56.14"/>
    <x v="0"/>
    <x v="0"/>
  </r>
  <r>
    <n v="20"/>
    <x v="20"/>
    <x v="20"/>
    <x v="13"/>
    <n v="2004"/>
    <x v="0"/>
    <x v="0"/>
    <s v="USD"/>
    <n v="1442167912"/>
    <n v="1436983912"/>
    <x v="0"/>
    <x v="20"/>
    <b v="1"/>
    <s v="film &amp; video/television"/>
    <n v="100"/>
    <n v="80.16"/>
    <x v="0"/>
    <x v="0"/>
  </r>
  <r>
    <n v="21"/>
    <x v="21"/>
    <x v="21"/>
    <x v="17"/>
    <n v="20190"/>
    <x v="0"/>
    <x v="0"/>
    <s v="USD"/>
    <n v="1411743789"/>
    <n v="1409151789"/>
    <x v="0"/>
    <x v="21"/>
    <b v="1"/>
    <s v="film &amp; video/television"/>
    <n v="109"/>
    <n v="199.9"/>
    <x v="0"/>
    <x v="0"/>
  </r>
  <r>
    <n v="22"/>
    <x v="22"/>
    <x v="22"/>
    <x v="18"/>
    <n v="410"/>
    <x v="0"/>
    <x v="0"/>
    <s v="USD"/>
    <n v="1420099140"/>
    <n v="1418766740"/>
    <x v="0"/>
    <x v="22"/>
    <b v="1"/>
    <s v="film &amp; video/television"/>
    <n v="117"/>
    <n v="51.25"/>
    <x v="0"/>
    <x v="0"/>
  </r>
  <r>
    <n v="23"/>
    <x v="23"/>
    <x v="23"/>
    <x v="13"/>
    <n v="2370"/>
    <x v="0"/>
    <x v="0"/>
    <s v="USD"/>
    <n v="1430407200"/>
    <n v="1428086501"/>
    <x v="0"/>
    <x v="23"/>
    <b v="1"/>
    <s v="film &amp; video/television"/>
    <n v="119"/>
    <n v="103.04"/>
    <x v="0"/>
    <x v="0"/>
  </r>
  <r>
    <n v="24"/>
    <x v="24"/>
    <x v="24"/>
    <x v="19"/>
    <n v="38082.69"/>
    <x v="0"/>
    <x v="0"/>
    <s v="USD"/>
    <n v="1442345940"/>
    <n v="1439494863"/>
    <x v="0"/>
    <x v="24"/>
    <b v="1"/>
    <s v="film &amp; video/television"/>
    <n v="109"/>
    <n v="66.349999999999994"/>
    <x v="0"/>
    <x v="0"/>
  </r>
  <r>
    <n v="25"/>
    <x v="25"/>
    <x v="25"/>
    <x v="20"/>
    <n v="800"/>
    <x v="0"/>
    <x v="0"/>
    <s v="USD"/>
    <n v="1452299761"/>
    <n v="1447115761"/>
    <x v="0"/>
    <x v="25"/>
    <b v="1"/>
    <s v="film &amp; video/television"/>
    <n v="133"/>
    <n v="57.14"/>
    <x v="0"/>
    <x v="0"/>
  </r>
  <r>
    <n v="26"/>
    <x v="26"/>
    <x v="26"/>
    <x v="21"/>
    <n v="1940"/>
    <x v="0"/>
    <x v="0"/>
    <s v="USD"/>
    <n v="1408278144"/>
    <n v="1404822144"/>
    <x v="0"/>
    <x v="10"/>
    <b v="1"/>
    <s v="film &amp; video/television"/>
    <n v="155"/>
    <n v="102.11"/>
    <x v="0"/>
    <x v="0"/>
  </r>
  <r>
    <n v="27"/>
    <x v="27"/>
    <x v="27"/>
    <x v="22"/>
    <n v="22345"/>
    <x v="0"/>
    <x v="4"/>
    <s v="NZD"/>
    <n v="1416113833"/>
    <n v="1413518233"/>
    <x v="0"/>
    <x v="3"/>
    <b v="1"/>
    <s v="film &amp; video/television"/>
    <n v="112"/>
    <n v="148.97"/>
    <x v="0"/>
    <x v="0"/>
  </r>
  <r>
    <n v="28"/>
    <x v="28"/>
    <x v="28"/>
    <x v="14"/>
    <n v="12042"/>
    <x v="0"/>
    <x v="0"/>
    <s v="USD"/>
    <n v="1450307284"/>
    <n v="1447715284"/>
    <x v="0"/>
    <x v="26"/>
    <b v="1"/>
    <s v="film &amp; video/television"/>
    <n v="100"/>
    <n v="169.61"/>
    <x v="0"/>
    <x v="0"/>
  </r>
  <r>
    <n v="29"/>
    <x v="29"/>
    <x v="29"/>
    <x v="9"/>
    <n v="3700"/>
    <x v="0"/>
    <x v="1"/>
    <s v="GBP"/>
    <n v="1406045368"/>
    <n v="1403453368"/>
    <x v="0"/>
    <x v="27"/>
    <b v="1"/>
    <s v="film &amp; video/television"/>
    <n v="123"/>
    <n v="31.62"/>
    <x v="0"/>
    <x v="0"/>
  </r>
  <r>
    <n v="30"/>
    <x v="30"/>
    <x v="30"/>
    <x v="23"/>
    <n v="4051.99"/>
    <x v="0"/>
    <x v="0"/>
    <s v="USD"/>
    <n v="1408604515"/>
    <n v="1406012515"/>
    <x v="0"/>
    <x v="28"/>
    <b v="1"/>
    <s v="film &amp; video/television"/>
    <n v="101"/>
    <n v="76.45"/>
    <x v="0"/>
    <x v="0"/>
  </r>
  <r>
    <n v="31"/>
    <x v="31"/>
    <x v="31"/>
    <x v="24"/>
    <n v="13"/>
    <x v="0"/>
    <x v="0"/>
    <s v="USD"/>
    <n v="1453748434"/>
    <n v="1452193234"/>
    <x v="0"/>
    <x v="29"/>
    <b v="1"/>
    <s v="film &amp; video/television"/>
    <n v="100"/>
    <n v="13"/>
    <x v="0"/>
    <x v="0"/>
  </r>
  <r>
    <n v="32"/>
    <x v="32"/>
    <x v="32"/>
    <x v="25"/>
    <n v="28520"/>
    <x v="0"/>
    <x v="0"/>
    <s v="USD"/>
    <n v="1463111940"/>
    <n v="1459523017"/>
    <x v="0"/>
    <x v="30"/>
    <b v="1"/>
    <s v="film &amp; video/television"/>
    <n v="100"/>
    <n v="320.45"/>
    <x v="0"/>
    <x v="0"/>
  </r>
  <r>
    <n v="33"/>
    <x v="33"/>
    <x v="33"/>
    <x v="26"/>
    <n v="5360"/>
    <x v="0"/>
    <x v="0"/>
    <s v="USD"/>
    <n v="1447001501"/>
    <n v="1444405901"/>
    <x v="0"/>
    <x v="31"/>
    <b v="1"/>
    <s v="film &amp; video/television"/>
    <n v="102"/>
    <n v="83.75"/>
    <x v="0"/>
    <x v="0"/>
  </r>
  <r>
    <n v="34"/>
    <x v="34"/>
    <x v="34"/>
    <x v="27"/>
    <n v="3392"/>
    <x v="0"/>
    <x v="0"/>
    <s v="USD"/>
    <n v="1407224601"/>
    <n v="1405928601"/>
    <x v="0"/>
    <x v="32"/>
    <b v="1"/>
    <s v="film &amp; video/television"/>
    <n v="130"/>
    <n v="49.88"/>
    <x v="0"/>
    <x v="0"/>
  </r>
  <r>
    <n v="35"/>
    <x v="35"/>
    <x v="35"/>
    <x v="28"/>
    <n v="1665"/>
    <x v="0"/>
    <x v="0"/>
    <s v="USD"/>
    <n v="1430179200"/>
    <n v="1428130814"/>
    <x v="0"/>
    <x v="33"/>
    <b v="1"/>
    <s v="film &amp; video/television"/>
    <n v="167"/>
    <n v="59.46"/>
    <x v="0"/>
    <x v="0"/>
  </r>
  <r>
    <n v="36"/>
    <x v="36"/>
    <x v="36"/>
    <x v="12"/>
    <n v="8529"/>
    <x v="0"/>
    <x v="0"/>
    <s v="USD"/>
    <n v="1428128525"/>
    <n v="1425540125"/>
    <x v="0"/>
    <x v="34"/>
    <b v="1"/>
    <s v="film &amp; video/television"/>
    <n v="142"/>
    <n v="193.84"/>
    <x v="0"/>
    <x v="0"/>
  </r>
  <r>
    <n v="37"/>
    <x v="37"/>
    <x v="37"/>
    <x v="29"/>
    <n v="40357"/>
    <x v="0"/>
    <x v="0"/>
    <s v="USD"/>
    <n v="1425055079"/>
    <n v="1422463079"/>
    <x v="0"/>
    <x v="35"/>
    <b v="1"/>
    <s v="film &amp; video/television"/>
    <n v="183"/>
    <n v="159.51"/>
    <x v="0"/>
    <x v="0"/>
  </r>
  <r>
    <n v="38"/>
    <x v="38"/>
    <x v="38"/>
    <x v="30"/>
    <n v="2751"/>
    <x v="0"/>
    <x v="0"/>
    <s v="USD"/>
    <n v="1368235344"/>
    <n v="1365643344"/>
    <x v="0"/>
    <x v="36"/>
    <b v="1"/>
    <s v="film &amp; video/television"/>
    <n v="110"/>
    <n v="41.68"/>
    <x v="0"/>
    <x v="0"/>
  </r>
  <r>
    <n v="39"/>
    <x v="39"/>
    <x v="39"/>
    <x v="31"/>
    <n v="32745"/>
    <x v="0"/>
    <x v="1"/>
    <s v="GBP"/>
    <n v="1401058740"/>
    <n v="1398388068"/>
    <x v="0"/>
    <x v="37"/>
    <b v="1"/>
    <s v="film &amp; video/television"/>
    <n v="131"/>
    <n v="150.9"/>
    <x v="0"/>
    <x v="0"/>
  </r>
  <r>
    <n v="40"/>
    <x v="40"/>
    <x v="40"/>
    <x v="13"/>
    <n v="2027"/>
    <x v="0"/>
    <x v="0"/>
    <s v="USD"/>
    <n v="1403150400"/>
    <n v="1401426488"/>
    <x v="0"/>
    <x v="38"/>
    <b v="1"/>
    <s v="film &amp; video/television"/>
    <n v="101"/>
    <n v="126.69"/>
    <x v="0"/>
    <x v="0"/>
  </r>
  <r>
    <n v="41"/>
    <x v="41"/>
    <x v="41"/>
    <x v="13"/>
    <n v="2000"/>
    <x v="0"/>
    <x v="0"/>
    <s v="USD"/>
    <n v="1412516354"/>
    <n v="1409924354"/>
    <x v="0"/>
    <x v="10"/>
    <b v="1"/>
    <s v="film &amp; video/television"/>
    <n v="100"/>
    <n v="105.26"/>
    <x v="0"/>
    <x v="0"/>
  </r>
  <r>
    <n v="42"/>
    <x v="42"/>
    <x v="42"/>
    <x v="32"/>
    <n v="19860"/>
    <x v="0"/>
    <x v="0"/>
    <s v="USD"/>
    <n v="1419780026"/>
    <n v="1417188026"/>
    <x v="0"/>
    <x v="39"/>
    <b v="1"/>
    <s v="film &amp; video/television"/>
    <n v="142"/>
    <n v="117.51"/>
    <x v="0"/>
    <x v="0"/>
  </r>
  <r>
    <n v="43"/>
    <x v="43"/>
    <x v="43"/>
    <x v="3"/>
    <n v="30866"/>
    <x v="0"/>
    <x v="0"/>
    <s v="USD"/>
    <n v="1405209600"/>
    <n v="1402599486"/>
    <x v="0"/>
    <x v="40"/>
    <b v="1"/>
    <s v="film &amp; video/television"/>
    <n v="309"/>
    <n v="117.36"/>
    <x v="0"/>
    <x v="0"/>
  </r>
  <r>
    <n v="44"/>
    <x v="44"/>
    <x v="44"/>
    <x v="13"/>
    <n v="2000"/>
    <x v="0"/>
    <x v="0"/>
    <s v="USD"/>
    <n v="1412648537"/>
    <n v="1408760537"/>
    <x v="0"/>
    <x v="41"/>
    <b v="1"/>
    <s v="film &amp; video/television"/>
    <n v="100"/>
    <n v="133.33000000000001"/>
    <x v="0"/>
    <x v="0"/>
  </r>
  <r>
    <n v="45"/>
    <x v="45"/>
    <x v="45"/>
    <x v="10"/>
    <n v="6000"/>
    <x v="0"/>
    <x v="0"/>
    <s v="USD"/>
    <n v="1461769107"/>
    <n v="1459177107"/>
    <x v="0"/>
    <x v="42"/>
    <b v="1"/>
    <s v="film &amp; video/television"/>
    <n v="120"/>
    <n v="98.36"/>
    <x v="0"/>
    <x v="0"/>
  </r>
  <r>
    <n v="46"/>
    <x v="46"/>
    <x v="46"/>
    <x v="33"/>
    <n v="8750"/>
    <x v="0"/>
    <x v="2"/>
    <s v="AUD"/>
    <n v="1450220974"/>
    <n v="1447628974"/>
    <x v="0"/>
    <x v="43"/>
    <b v="1"/>
    <s v="film &amp; video/television"/>
    <n v="104"/>
    <n v="194.44"/>
    <x v="0"/>
    <x v="0"/>
  </r>
  <r>
    <n v="47"/>
    <x v="47"/>
    <x v="47"/>
    <x v="10"/>
    <n v="5380.55"/>
    <x v="0"/>
    <x v="0"/>
    <s v="USD"/>
    <n v="1419021607"/>
    <n v="1413834007"/>
    <x v="0"/>
    <x v="16"/>
    <b v="1"/>
    <s v="film &amp; video/television"/>
    <n v="108"/>
    <n v="76.87"/>
    <x v="0"/>
    <x v="0"/>
  </r>
  <r>
    <n v="48"/>
    <x v="48"/>
    <x v="48"/>
    <x v="13"/>
    <n v="2159"/>
    <x v="0"/>
    <x v="1"/>
    <s v="GBP"/>
    <n v="1425211200"/>
    <n v="1422534260"/>
    <x v="0"/>
    <x v="44"/>
    <b v="1"/>
    <s v="film &amp; video/television"/>
    <n v="108"/>
    <n v="56.82"/>
    <x v="0"/>
    <x v="0"/>
  </r>
  <r>
    <n v="49"/>
    <x v="49"/>
    <x v="49"/>
    <x v="14"/>
    <n v="12000"/>
    <x v="0"/>
    <x v="0"/>
    <s v="USD"/>
    <n v="1445660045"/>
    <n v="1443068045"/>
    <x v="0"/>
    <x v="45"/>
    <b v="1"/>
    <s v="film &amp; video/television"/>
    <n v="100"/>
    <n v="137.93"/>
    <x v="0"/>
    <x v="0"/>
  </r>
  <r>
    <n v="50"/>
    <x v="50"/>
    <x v="50"/>
    <x v="20"/>
    <n v="600"/>
    <x v="0"/>
    <x v="1"/>
    <s v="GBP"/>
    <n v="1422637200"/>
    <n v="1419271458"/>
    <x v="0"/>
    <x v="19"/>
    <b v="1"/>
    <s v="film &amp; video/television"/>
    <n v="100"/>
    <n v="27.27"/>
    <x v="0"/>
    <x v="0"/>
  </r>
  <r>
    <n v="51"/>
    <x v="51"/>
    <x v="51"/>
    <x v="34"/>
    <n v="14082"/>
    <x v="0"/>
    <x v="0"/>
    <s v="USD"/>
    <n v="1439245037"/>
    <n v="1436653037"/>
    <x v="0"/>
    <x v="46"/>
    <b v="1"/>
    <s v="film &amp; video/television"/>
    <n v="128"/>
    <n v="118.34"/>
    <x v="0"/>
    <x v="0"/>
  </r>
  <r>
    <n v="52"/>
    <x v="52"/>
    <x v="52"/>
    <x v="3"/>
    <n v="11621"/>
    <x v="0"/>
    <x v="0"/>
    <s v="USD"/>
    <n v="1405615846"/>
    <n v="1403023846"/>
    <x v="0"/>
    <x v="47"/>
    <b v="1"/>
    <s v="film &amp; video/television"/>
    <n v="116"/>
    <n v="223.48"/>
    <x v="0"/>
    <x v="0"/>
  </r>
  <r>
    <n v="53"/>
    <x v="53"/>
    <x v="53"/>
    <x v="9"/>
    <n v="3289"/>
    <x v="0"/>
    <x v="0"/>
    <s v="USD"/>
    <n v="1396648800"/>
    <n v="1395407445"/>
    <x v="0"/>
    <x v="27"/>
    <b v="1"/>
    <s v="film &amp; video/television"/>
    <n v="110"/>
    <n v="28.11"/>
    <x v="0"/>
    <x v="0"/>
  </r>
  <r>
    <n v="54"/>
    <x v="54"/>
    <x v="54"/>
    <x v="3"/>
    <n v="10100"/>
    <x v="0"/>
    <x v="0"/>
    <s v="USD"/>
    <n v="1451063221"/>
    <n v="1448471221"/>
    <x v="0"/>
    <x v="47"/>
    <b v="1"/>
    <s v="film &amp; video/television"/>
    <n v="101"/>
    <n v="194.23"/>
    <x v="0"/>
    <x v="0"/>
  </r>
  <r>
    <n v="55"/>
    <x v="55"/>
    <x v="55"/>
    <x v="35"/>
    <n v="11090"/>
    <x v="0"/>
    <x v="0"/>
    <s v="USD"/>
    <n v="1464390916"/>
    <n v="1462576516"/>
    <x v="0"/>
    <x v="48"/>
    <b v="1"/>
    <s v="film &amp; video/television"/>
    <n v="129"/>
    <n v="128.94999999999999"/>
    <x v="0"/>
    <x v="0"/>
  </r>
  <r>
    <n v="56"/>
    <x v="56"/>
    <x v="56"/>
    <x v="6"/>
    <n v="8581"/>
    <x v="0"/>
    <x v="1"/>
    <s v="GBP"/>
    <n v="1433779200"/>
    <n v="1432559424"/>
    <x v="0"/>
    <x v="49"/>
    <b v="1"/>
    <s v="film &amp; video/television"/>
    <n v="107"/>
    <n v="49.32"/>
    <x v="0"/>
    <x v="0"/>
  </r>
  <r>
    <n v="57"/>
    <x v="57"/>
    <x v="57"/>
    <x v="36"/>
    <n v="15285"/>
    <x v="0"/>
    <x v="0"/>
    <s v="USD"/>
    <n v="1429991962"/>
    <n v="1427399962"/>
    <x v="0"/>
    <x v="50"/>
    <b v="1"/>
    <s v="film &amp; video/television"/>
    <n v="102"/>
    <n v="221.52"/>
    <x v="0"/>
    <x v="0"/>
  </r>
  <r>
    <n v="58"/>
    <x v="58"/>
    <x v="58"/>
    <x v="3"/>
    <n v="10291"/>
    <x v="0"/>
    <x v="0"/>
    <s v="USD"/>
    <n v="1416423172"/>
    <n v="1413827572"/>
    <x v="0"/>
    <x v="11"/>
    <b v="1"/>
    <s v="film &amp; video/television"/>
    <n v="103"/>
    <n v="137.21"/>
    <x v="0"/>
    <x v="0"/>
  </r>
  <r>
    <n v="59"/>
    <x v="59"/>
    <x v="59"/>
    <x v="22"/>
    <n v="20025.14"/>
    <x v="0"/>
    <x v="0"/>
    <s v="USD"/>
    <n v="1442264400"/>
    <n v="1439530776"/>
    <x v="0"/>
    <x v="51"/>
    <b v="1"/>
    <s v="film &amp; video/television"/>
    <n v="100"/>
    <n v="606.82000000000005"/>
    <x v="0"/>
    <x v="0"/>
  </r>
  <r>
    <n v="60"/>
    <x v="60"/>
    <x v="60"/>
    <x v="37"/>
    <n v="4648.33"/>
    <x v="0"/>
    <x v="1"/>
    <s v="GBP"/>
    <n v="1395532800"/>
    <n v="1393882717"/>
    <x v="0"/>
    <x v="52"/>
    <b v="1"/>
    <s v="film &amp; video/shorts"/>
    <n v="103"/>
    <n v="43.04"/>
    <x v="0"/>
    <x v="1"/>
  </r>
  <r>
    <n v="61"/>
    <x v="61"/>
    <x v="61"/>
    <x v="10"/>
    <n v="7415"/>
    <x v="0"/>
    <x v="0"/>
    <s v="USD"/>
    <n v="1370547157"/>
    <n v="1368646357"/>
    <x v="0"/>
    <x v="23"/>
    <b v="1"/>
    <s v="film &amp; video/shorts"/>
    <n v="148"/>
    <n v="322.39"/>
    <x v="0"/>
    <x v="1"/>
  </r>
  <r>
    <n v="62"/>
    <x v="62"/>
    <x v="62"/>
    <x v="9"/>
    <n v="4642"/>
    <x v="0"/>
    <x v="0"/>
    <s v="USD"/>
    <n v="1362337878"/>
    <n v="1360177878"/>
    <x v="0"/>
    <x v="53"/>
    <b v="1"/>
    <s v="film &amp; video/shorts"/>
    <n v="155"/>
    <n v="96.71"/>
    <x v="0"/>
    <x v="1"/>
  </r>
  <r>
    <n v="63"/>
    <x v="63"/>
    <x v="63"/>
    <x v="13"/>
    <n v="2270.37"/>
    <x v="0"/>
    <x v="0"/>
    <s v="USD"/>
    <n v="1388206740"/>
    <n v="1386194013"/>
    <x v="0"/>
    <x v="31"/>
    <b v="1"/>
    <s v="film &amp; video/shorts"/>
    <n v="114"/>
    <n v="35.47"/>
    <x v="0"/>
    <x v="1"/>
  </r>
  <r>
    <n v="64"/>
    <x v="64"/>
    <x v="64"/>
    <x v="38"/>
    <n v="2080"/>
    <x v="0"/>
    <x v="0"/>
    <s v="USD"/>
    <n v="1373243181"/>
    <n v="1370651181"/>
    <x v="0"/>
    <x v="54"/>
    <b v="1"/>
    <s v="film &amp; video/shorts"/>
    <n v="173"/>
    <n v="86.67"/>
    <x v="0"/>
    <x v="1"/>
  </r>
  <r>
    <n v="65"/>
    <x v="65"/>
    <x v="65"/>
    <x v="39"/>
    <n v="7527"/>
    <x v="0"/>
    <x v="5"/>
    <s v="CAD"/>
    <n v="1407736740"/>
    <n v="1405453354"/>
    <x v="0"/>
    <x v="7"/>
    <b v="1"/>
    <s v="film &amp; video/shorts"/>
    <n v="108"/>
    <n v="132.05000000000001"/>
    <x v="0"/>
    <x v="1"/>
  </r>
  <r>
    <n v="66"/>
    <x v="66"/>
    <x v="66"/>
    <x v="13"/>
    <n v="2372"/>
    <x v="0"/>
    <x v="0"/>
    <s v="USD"/>
    <n v="1468873420"/>
    <n v="1466281420"/>
    <x v="0"/>
    <x v="55"/>
    <b v="1"/>
    <s v="film &amp; video/shorts"/>
    <n v="119"/>
    <n v="91.23"/>
    <x v="0"/>
    <x v="1"/>
  </r>
  <r>
    <n v="67"/>
    <x v="67"/>
    <x v="67"/>
    <x v="13"/>
    <n v="2325"/>
    <x v="0"/>
    <x v="0"/>
    <s v="USD"/>
    <n v="1342360804"/>
    <n v="1339768804"/>
    <x v="0"/>
    <x v="9"/>
    <b v="1"/>
    <s v="film &amp; video/shorts"/>
    <n v="116"/>
    <n v="116.25"/>
    <x v="0"/>
    <x v="1"/>
  </r>
  <r>
    <n v="68"/>
    <x v="68"/>
    <x v="68"/>
    <x v="20"/>
    <n v="763"/>
    <x v="0"/>
    <x v="1"/>
    <s v="GBP"/>
    <n v="1393162791"/>
    <n v="1390570791"/>
    <x v="0"/>
    <x v="17"/>
    <b v="1"/>
    <s v="film &amp; video/shorts"/>
    <n v="127"/>
    <n v="21.19"/>
    <x v="0"/>
    <x v="1"/>
  </r>
  <r>
    <n v="69"/>
    <x v="69"/>
    <x v="69"/>
    <x v="3"/>
    <n v="11094.23"/>
    <x v="0"/>
    <x v="0"/>
    <s v="USD"/>
    <n v="1317538740"/>
    <n v="1314765025"/>
    <x v="0"/>
    <x v="56"/>
    <b v="1"/>
    <s v="film &amp; video/shorts"/>
    <n v="111"/>
    <n v="62.33"/>
    <x v="0"/>
    <x v="1"/>
  </r>
  <r>
    <n v="70"/>
    <x v="70"/>
    <x v="70"/>
    <x v="2"/>
    <n v="636"/>
    <x v="0"/>
    <x v="0"/>
    <s v="USD"/>
    <n v="1315171845"/>
    <n v="1309987845"/>
    <x v="0"/>
    <x v="57"/>
    <b v="1"/>
    <s v="film &amp; video/shorts"/>
    <n v="127"/>
    <n v="37.409999999999997"/>
    <x v="0"/>
    <x v="1"/>
  </r>
  <r>
    <n v="71"/>
    <x v="71"/>
    <x v="71"/>
    <x v="40"/>
    <n v="2231"/>
    <x v="0"/>
    <x v="0"/>
    <s v="USD"/>
    <n v="1338186657"/>
    <n v="1333002657"/>
    <x v="0"/>
    <x v="58"/>
    <b v="1"/>
    <s v="film &amp; video/shorts"/>
    <n v="124"/>
    <n v="69.72"/>
    <x v="0"/>
    <x v="1"/>
  </r>
  <r>
    <n v="72"/>
    <x v="72"/>
    <x v="72"/>
    <x v="41"/>
    <n v="2385"/>
    <x v="0"/>
    <x v="0"/>
    <s v="USD"/>
    <n v="1352937600"/>
    <n v="1351210481"/>
    <x v="0"/>
    <x v="14"/>
    <b v="1"/>
    <s v="film &amp; video/shorts"/>
    <n v="108"/>
    <n v="58.17"/>
    <x v="0"/>
    <x v="1"/>
  </r>
  <r>
    <n v="73"/>
    <x v="73"/>
    <x v="73"/>
    <x v="42"/>
    <n v="900"/>
    <x v="0"/>
    <x v="0"/>
    <s v="USD"/>
    <n v="1304395140"/>
    <n v="1297620584"/>
    <x v="0"/>
    <x v="59"/>
    <b v="1"/>
    <s v="film &amp; video/shorts"/>
    <n v="100"/>
    <n v="50"/>
    <x v="0"/>
    <x v="1"/>
  </r>
  <r>
    <n v="74"/>
    <x v="74"/>
    <x v="74"/>
    <x v="2"/>
    <n v="564.66"/>
    <x v="0"/>
    <x v="6"/>
    <s v="EUR"/>
    <n v="1453376495"/>
    <n v="1450784495"/>
    <x v="0"/>
    <x v="60"/>
    <b v="1"/>
    <s v="film &amp; video/shorts"/>
    <n v="113"/>
    <n v="19.47"/>
    <x v="0"/>
    <x v="1"/>
  </r>
  <r>
    <n v="75"/>
    <x v="75"/>
    <x v="75"/>
    <x v="8"/>
    <n v="4040"/>
    <x v="0"/>
    <x v="0"/>
    <s v="USD"/>
    <n v="1366693272"/>
    <n v="1364101272"/>
    <x v="0"/>
    <x v="5"/>
    <b v="1"/>
    <s v="film &amp; video/shorts"/>
    <n v="115"/>
    <n v="85.96"/>
    <x v="0"/>
    <x v="1"/>
  </r>
  <r>
    <n v="76"/>
    <x v="76"/>
    <x v="76"/>
    <x v="43"/>
    <n v="460"/>
    <x v="0"/>
    <x v="0"/>
    <s v="USD"/>
    <n v="1325007358"/>
    <n v="1319819758"/>
    <x v="0"/>
    <x v="41"/>
    <b v="1"/>
    <s v="film &amp; video/shorts"/>
    <n v="153"/>
    <n v="30.67"/>
    <x v="0"/>
    <x v="1"/>
  </r>
  <r>
    <n v="77"/>
    <x v="77"/>
    <x v="77"/>
    <x v="44"/>
    <n v="1570"/>
    <x v="0"/>
    <x v="0"/>
    <s v="USD"/>
    <n v="1337569140"/>
    <n v="1332991717"/>
    <x v="0"/>
    <x v="55"/>
    <b v="1"/>
    <s v="film &amp; video/shorts"/>
    <n v="393"/>
    <n v="60.38"/>
    <x v="0"/>
    <x v="1"/>
  </r>
  <r>
    <n v="78"/>
    <x v="78"/>
    <x v="78"/>
    <x v="45"/>
    <n v="1351"/>
    <x v="0"/>
    <x v="6"/>
    <s v="EUR"/>
    <n v="1472751121"/>
    <n v="1471887121"/>
    <x v="0"/>
    <x v="2"/>
    <b v="1"/>
    <s v="film &amp; video/shorts"/>
    <n v="2702"/>
    <n v="38.6"/>
    <x v="0"/>
    <x v="1"/>
  </r>
  <r>
    <n v="79"/>
    <x v="79"/>
    <x v="79"/>
    <x v="46"/>
    <n v="1651"/>
    <x v="0"/>
    <x v="1"/>
    <s v="GBP"/>
    <n v="1398451093"/>
    <n v="1395859093"/>
    <x v="0"/>
    <x v="14"/>
    <b v="1"/>
    <s v="film &amp; video/shorts"/>
    <n v="127"/>
    <n v="40.270000000000003"/>
    <x v="0"/>
    <x v="1"/>
  </r>
  <r>
    <n v="80"/>
    <x v="80"/>
    <x v="80"/>
    <x v="14"/>
    <n v="12870"/>
    <x v="0"/>
    <x v="0"/>
    <s v="USD"/>
    <n v="1386640856"/>
    <n v="1383616856"/>
    <x v="0"/>
    <x v="5"/>
    <b v="1"/>
    <s v="film &amp; video/shorts"/>
    <n v="107"/>
    <n v="273.83"/>
    <x v="0"/>
    <x v="1"/>
  </r>
  <r>
    <n v="81"/>
    <x v="81"/>
    <x v="81"/>
    <x v="47"/>
    <n v="1485"/>
    <x v="0"/>
    <x v="0"/>
    <s v="USD"/>
    <n v="1342234920"/>
    <n v="1341892127"/>
    <x v="0"/>
    <x v="33"/>
    <b v="1"/>
    <s v="film &amp; video/shorts"/>
    <n v="198"/>
    <n v="53.04"/>
    <x v="0"/>
    <x v="1"/>
  </r>
  <r>
    <n v="82"/>
    <x v="82"/>
    <x v="82"/>
    <x v="23"/>
    <n v="4000.5"/>
    <x v="0"/>
    <x v="0"/>
    <s v="USD"/>
    <n v="1318189261"/>
    <n v="1315597261"/>
    <x v="0"/>
    <x v="61"/>
    <b v="1"/>
    <s v="film &amp; video/shorts"/>
    <n v="100"/>
    <n v="40.01"/>
    <x v="0"/>
    <x v="1"/>
  </r>
  <r>
    <n v="83"/>
    <x v="83"/>
    <x v="83"/>
    <x v="48"/>
    <n v="205"/>
    <x v="0"/>
    <x v="1"/>
    <s v="GBP"/>
    <n v="1424604600"/>
    <n v="1423320389"/>
    <x v="0"/>
    <x v="62"/>
    <b v="1"/>
    <s v="film &amp; video/shorts"/>
    <n v="103"/>
    <n v="15.77"/>
    <x v="0"/>
    <x v="1"/>
  </r>
  <r>
    <n v="84"/>
    <x v="84"/>
    <x v="84"/>
    <x v="2"/>
    <n v="500"/>
    <x v="0"/>
    <x v="0"/>
    <s v="USD"/>
    <n v="1305483086"/>
    <n v="1302891086"/>
    <x v="0"/>
    <x v="63"/>
    <b v="1"/>
    <s v="film &amp; video/shorts"/>
    <n v="100"/>
    <n v="71.430000000000007"/>
    <x v="0"/>
    <x v="1"/>
  </r>
  <r>
    <n v="85"/>
    <x v="85"/>
    <x v="85"/>
    <x v="38"/>
    <n v="1506"/>
    <x v="0"/>
    <x v="0"/>
    <s v="USD"/>
    <n v="1316746837"/>
    <n v="1314154837"/>
    <x v="0"/>
    <x v="64"/>
    <b v="1"/>
    <s v="film &amp; video/shorts"/>
    <n v="126"/>
    <n v="71.709999999999994"/>
    <x v="0"/>
    <x v="1"/>
  </r>
  <r>
    <n v="86"/>
    <x v="86"/>
    <x v="86"/>
    <x v="12"/>
    <n v="6388"/>
    <x v="0"/>
    <x v="6"/>
    <s v="EUR"/>
    <n v="1451226045"/>
    <n v="1444828845"/>
    <x v="0"/>
    <x v="57"/>
    <b v="1"/>
    <s v="film &amp; video/shorts"/>
    <n v="106"/>
    <n v="375.76"/>
    <x v="0"/>
    <x v="1"/>
  </r>
  <r>
    <n v="87"/>
    <x v="87"/>
    <x v="87"/>
    <x v="30"/>
    <n v="2615"/>
    <x v="0"/>
    <x v="0"/>
    <s v="USD"/>
    <n v="1275529260"/>
    <n v="1274705803"/>
    <x v="0"/>
    <x v="20"/>
    <b v="1"/>
    <s v="film &amp; video/shorts"/>
    <n v="105"/>
    <n v="104.6"/>
    <x v="0"/>
    <x v="1"/>
  </r>
  <r>
    <n v="88"/>
    <x v="88"/>
    <x v="88"/>
    <x v="8"/>
    <n v="3600"/>
    <x v="0"/>
    <x v="0"/>
    <s v="USD"/>
    <n v="1403452131"/>
    <n v="1401205731"/>
    <x v="0"/>
    <x v="65"/>
    <b v="1"/>
    <s v="film &amp; video/shorts"/>
    <n v="103"/>
    <n v="60"/>
    <x v="0"/>
    <x v="1"/>
  </r>
  <r>
    <n v="89"/>
    <x v="89"/>
    <x v="89"/>
    <x v="12"/>
    <n v="6904"/>
    <x v="0"/>
    <x v="0"/>
    <s v="USD"/>
    <n v="1370196192"/>
    <n v="1368036192"/>
    <x v="0"/>
    <x v="66"/>
    <b v="1"/>
    <s v="film &amp; video/shorts"/>
    <n v="115"/>
    <n v="123.29"/>
    <x v="0"/>
    <x v="1"/>
  </r>
  <r>
    <n v="90"/>
    <x v="90"/>
    <x v="90"/>
    <x v="2"/>
    <n v="502"/>
    <x v="0"/>
    <x v="0"/>
    <s v="USD"/>
    <n v="1310454499"/>
    <n v="1307862499"/>
    <x v="0"/>
    <x v="38"/>
    <b v="1"/>
    <s v="film &amp; video/shorts"/>
    <n v="100"/>
    <n v="31.38"/>
    <x v="0"/>
    <x v="1"/>
  </r>
  <r>
    <n v="91"/>
    <x v="91"/>
    <x v="91"/>
    <x v="9"/>
    <n v="3600"/>
    <x v="0"/>
    <x v="0"/>
    <s v="USD"/>
    <n v="1305625164"/>
    <n v="1300354764"/>
    <x v="0"/>
    <x v="67"/>
    <b v="1"/>
    <s v="film &amp; video/shorts"/>
    <n v="120"/>
    <n v="78.260000000000005"/>
    <x v="0"/>
    <x v="1"/>
  </r>
  <r>
    <n v="92"/>
    <x v="92"/>
    <x v="92"/>
    <x v="10"/>
    <n v="5260"/>
    <x v="0"/>
    <x v="5"/>
    <s v="CAD"/>
    <n v="1485936000"/>
    <n v="1481949983"/>
    <x v="0"/>
    <x v="68"/>
    <b v="1"/>
    <s v="film &amp; video/shorts"/>
    <n v="105"/>
    <n v="122.33"/>
    <x v="0"/>
    <x v="1"/>
  </r>
  <r>
    <n v="93"/>
    <x v="93"/>
    <x v="93"/>
    <x v="28"/>
    <n v="1106"/>
    <x v="0"/>
    <x v="0"/>
    <s v="USD"/>
    <n v="1341349200"/>
    <n v="1338928537"/>
    <x v="0"/>
    <x v="41"/>
    <b v="1"/>
    <s v="film &amp; video/shorts"/>
    <n v="111"/>
    <n v="73.73"/>
    <x v="0"/>
    <x v="1"/>
  </r>
  <r>
    <n v="94"/>
    <x v="94"/>
    <x v="94"/>
    <x v="49"/>
    <n v="260"/>
    <x v="0"/>
    <x v="1"/>
    <s v="GBP"/>
    <n v="1396890822"/>
    <n v="1395162822"/>
    <x v="0"/>
    <x v="8"/>
    <b v="1"/>
    <s v="film &amp; video/shorts"/>
    <n v="104"/>
    <n v="21.67"/>
    <x v="0"/>
    <x v="1"/>
  </r>
  <r>
    <n v="95"/>
    <x v="95"/>
    <x v="95"/>
    <x v="18"/>
    <n v="460"/>
    <x v="0"/>
    <x v="0"/>
    <s v="USD"/>
    <n v="1330214841"/>
    <n v="1327622841"/>
    <x v="0"/>
    <x v="64"/>
    <b v="1"/>
    <s v="film &amp; video/shorts"/>
    <n v="131"/>
    <n v="21.9"/>
    <x v="0"/>
    <x v="1"/>
  </r>
  <r>
    <n v="96"/>
    <x v="96"/>
    <x v="96"/>
    <x v="15"/>
    <n v="1720"/>
    <x v="0"/>
    <x v="0"/>
    <s v="USD"/>
    <n v="1280631600"/>
    <n v="1274889241"/>
    <x v="0"/>
    <x v="69"/>
    <b v="1"/>
    <s v="film &amp; video/shorts"/>
    <n v="115"/>
    <n v="50.59"/>
    <x v="0"/>
    <x v="1"/>
  </r>
  <r>
    <n v="97"/>
    <x v="97"/>
    <x v="97"/>
    <x v="44"/>
    <n v="425"/>
    <x v="0"/>
    <x v="0"/>
    <s v="USD"/>
    <n v="1310440482"/>
    <n v="1307848482"/>
    <x v="0"/>
    <x v="22"/>
    <b v="1"/>
    <s v="film &amp; video/shorts"/>
    <n v="106"/>
    <n v="53.13"/>
    <x v="0"/>
    <x v="1"/>
  </r>
  <r>
    <n v="98"/>
    <x v="98"/>
    <x v="98"/>
    <x v="50"/>
    <n v="3400"/>
    <x v="0"/>
    <x v="0"/>
    <s v="USD"/>
    <n v="1354923000"/>
    <n v="1351796674"/>
    <x v="0"/>
    <x v="65"/>
    <b v="1"/>
    <s v="film &amp; video/shorts"/>
    <n v="106"/>
    <n v="56.67"/>
    <x v="0"/>
    <x v="1"/>
  </r>
  <r>
    <n v="99"/>
    <x v="99"/>
    <x v="99"/>
    <x v="15"/>
    <n v="1590.29"/>
    <x v="0"/>
    <x v="0"/>
    <s v="USD"/>
    <n v="1390426799"/>
    <n v="1387834799"/>
    <x v="0"/>
    <x v="70"/>
    <b v="1"/>
    <s v="film &amp; video/shorts"/>
    <n v="106"/>
    <n v="40.78"/>
    <x v="0"/>
    <x v="1"/>
  </r>
  <r>
    <n v="100"/>
    <x v="100"/>
    <x v="100"/>
    <x v="10"/>
    <n v="5000"/>
    <x v="0"/>
    <x v="0"/>
    <s v="USD"/>
    <n v="1352055886"/>
    <n v="1350324286"/>
    <x v="0"/>
    <x v="55"/>
    <b v="1"/>
    <s v="film &amp; video/shorts"/>
    <n v="100"/>
    <n v="192.31"/>
    <x v="0"/>
    <x v="1"/>
  </r>
  <r>
    <n v="101"/>
    <x v="101"/>
    <x v="101"/>
    <x v="8"/>
    <n v="3500"/>
    <x v="0"/>
    <x v="0"/>
    <s v="USD"/>
    <n v="1359052710"/>
    <n v="1356979110"/>
    <x v="0"/>
    <x v="2"/>
    <b v="1"/>
    <s v="film &amp; video/shorts"/>
    <n v="100"/>
    <n v="100"/>
    <x v="0"/>
    <x v="1"/>
  </r>
  <r>
    <n v="102"/>
    <x v="102"/>
    <x v="102"/>
    <x v="12"/>
    <n v="7665"/>
    <x v="0"/>
    <x v="0"/>
    <s v="USD"/>
    <n v="1293073733"/>
    <n v="1290481733"/>
    <x v="0"/>
    <x v="71"/>
    <b v="1"/>
    <s v="film &amp; video/shorts"/>
    <n v="128"/>
    <n v="117.92"/>
    <x v="0"/>
    <x v="1"/>
  </r>
  <r>
    <n v="103"/>
    <x v="103"/>
    <x v="103"/>
    <x v="46"/>
    <n v="1367"/>
    <x v="0"/>
    <x v="1"/>
    <s v="GBP"/>
    <n v="1394220030"/>
    <n v="1392232830"/>
    <x v="0"/>
    <x v="72"/>
    <b v="1"/>
    <s v="film &amp; video/shorts"/>
    <n v="105"/>
    <n v="27.9"/>
    <x v="0"/>
    <x v="1"/>
  </r>
  <r>
    <n v="104"/>
    <x v="104"/>
    <x v="104"/>
    <x v="2"/>
    <n v="600"/>
    <x v="0"/>
    <x v="0"/>
    <s v="USD"/>
    <n v="1301792400"/>
    <n v="1299775266"/>
    <x v="0"/>
    <x v="73"/>
    <b v="1"/>
    <s v="film &amp; video/shorts"/>
    <n v="120"/>
    <n v="60"/>
    <x v="0"/>
    <x v="1"/>
  </r>
  <r>
    <n v="105"/>
    <x v="105"/>
    <x v="105"/>
    <x v="41"/>
    <n v="2363"/>
    <x v="0"/>
    <x v="0"/>
    <s v="USD"/>
    <n v="1463184000"/>
    <n v="1461605020"/>
    <x v="0"/>
    <x v="65"/>
    <b v="1"/>
    <s v="film &amp; video/shorts"/>
    <n v="107"/>
    <n v="39.380000000000003"/>
    <x v="0"/>
    <x v="1"/>
  </r>
  <r>
    <n v="106"/>
    <x v="106"/>
    <x v="106"/>
    <x v="10"/>
    <n v="5025"/>
    <x v="0"/>
    <x v="0"/>
    <s v="USD"/>
    <n v="1333391901"/>
    <n v="1332182301"/>
    <x v="0"/>
    <x v="74"/>
    <b v="1"/>
    <s v="film &amp; video/shorts"/>
    <n v="101"/>
    <n v="186.11"/>
    <x v="0"/>
    <x v="1"/>
  </r>
  <r>
    <n v="107"/>
    <x v="107"/>
    <x v="107"/>
    <x v="51"/>
    <n v="7685"/>
    <x v="0"/>
    <x v="0"/>
    <s v="USD"/>
    <n v="1303688087"/>
    <n v="1301787287"/>
    <x v="0"/>
    <x v="50"/>
    <b v="1"/>
    <s v="film &amp; video/shorts"/>
    <n v="102"/>
    <n v="111.38"/>
    <x v="0"/>
    <x v="1"/>
  </r>
  <r>
    <n v="108"/>
    <x v="108"/>
    <x v="108"/>
    <x v="15"/>
    <n v="3700"/>
    <x v="0"/>
    <x v="0"/>
    <s v="USD"/>
    <n v="1370011370"/>
    <n v="1364827370"/>
    <x v="0"/>
    <x v="5"/>
    <b v="1"/>
    <s v="film &amp; video/shorts"/>
    <n v="247"/>
    <n v="78.72"/>
    <x v="0"/>
    <x v="1"/>
  </r>
  <r>
    <n v="109"/>
    <x v="109"/>
    <x v="109"/>
    <x v="28"/>
    <n v="2195"/>
    <x v="0"/>
    <x v="0"/>
    <s v="USD"/>
    <n v="1298680630"/>
    <n v="1296088630"/>
    <x v="0"/>
    <x v="5"/>
    <b v="1"/>
    <s v="film &amp; video/shorts"/>
    <n v="220"/>
    <n v="46.7"/>
    <x v="0"/>
    <x v="1"/>
  </r>
  <r>
    <n v="110"/>
    <x v="110"/>
    <x v="110"/>
    <x v="46"/>
    <n v="1700"/>
    <x v="0"/>
    <x v="0"/>
    <s v="USD"/>
    <n v="1384408740"/>
    <n v="1381445253"/>
    <x v="0"/>
    <x v="55"/>
    <b v="1"/>
    <s v="film &amp; video/shorts"/>
    <n v="131"/>
    <n v="65.38"/>
    <x v="0"/>
    <x v="1"/>
  </r>
  <r>
    <n v="111"/>
    <x v="111"/>
    <x v="111"/>
    <x v="8"/>
    <n v="5410"/>
    <x v="0"/>
    <x v="2"/>
    <s v="AUD"/>
    <n v="1433059187"/>
    <n v="1430467187"/>
    <x v="0"/>
    <x v="28"/>
    <b v="1"/>
    <s v="film &amp; video/shorts"/>
    <n v="155"/>
    <n v="102.08"/>
    <x v="0"/>
    <x v="1"/>
  </r>
  <r>
    <n v="112"/>
    <x v="112"/>
    <x v="112"/>
    <x v="10"/>
    <n v="5200"/>
    <x v="0"/>
    <x v="0"/>
    <s v="USD"/>
    <n v="1397354400"/>
    <n v="1395277318"/>
    <x v="0"/>
    <x v="75"/>
    <b v="1"/>
    <s v="film &amp; video/shorts"/>
    <n v="104"/>
    <n v="64.2"/>
    <x v="0"/>
    <x v="1"/>
  </r>
  <r>
    <n v="113"/>
    <x v="113"/>
    <x v="113"/>
    <x v="10"/>
    <n v="7050"/>
    <x v="0"/>
    <x v="0"/>
    <s v="USD"/>
    <n v="1312642800"/>
    <n v="1311963128"/>
    <x v="0"/>
    <x v="76"/>
    <b v="1"/>
    <s v="film &amp; video/shorts"/>
    <n v="141"/>
    <n v="90.38"/>
    <x v="0"/>
    <x v="1"/>
  </r>
  <r>
    <n v="114"/>
    <x v="114"/>
    <x v="114"/>
    <x v="9"/>
    <n v="3100"/>
    <x v="0"/>
    <x v="0"/>
    <s v="USD"/>
    <n v="1326436488"/>
    <n v="1321252488"/>
    <x v="0"/>
    <x v="2"/>
    <b v="1"/>
    <s v="film &amp; video/shorts"/>
    <n v="103"/>
    <n v="88.57"/>
    <x v="0"/>
    <x v="1"/>
  </r>
  <r>
    <n v="115"/>
    <x v="115"/>
    <x v="115"/>
    <x v="52"/>
    <n v="632"/>
    <x v="0"/>
    <x v="0"/>
    <s v="USD"/>
    <n v="1328377444"/>
    <n v="1326217444"/>
    <x v="0"/>
    <x v="19"/>
    <b v="1"/>
    <s v="film &amp; video/shorts"/>
    <n v="140"/>
    <n v="28.73"/>
    <x v="0"/>
    <x v="1"/>
  </r>
  <r>
    <n v="116"/>
    <x v="116"/>
    <x v="116"/>
    <x v="8"/>
    <n v="3978"/>
    <x v="0"/>
    <x v="0"/>
    <s v="USD"/>
    <n v="1302260155"/>
    <n v="1298289355"/>
    <x v="0"/>
    <x v="7"/>
    <b v="1"/>
    <s v="film &amp; video/shorts"/>
    <n v="114"/>
    <n v="69.790000000000006"/>
    <x v="0"/>
    <x v="1"/>
  </r>
  <r>
    <n v="117"/>
    <x v="117"/>
    <x v="117"/>
    <x v="37"/>
    <n v="4522.22"/>
    <x v="0"/>
    <x v="0"/>
    <s v="USD"/>
    <n v="1276110000"/>
    <n v="1268337744"/>
    <x v="0"/>
    <x v="74"/>
    <b v="1"/>
    <s v="film &amp; video/shorts"/>
    <n v="100"/>
    <n v="167.49"/>
    <x v="0"/>
    <x v="1"/>
  </r>
  <r>
    <n v="118"/>
    <x v="118"/>
    <x v="118"/>
    <x v="10"/>
    <n v="5651.58"/>
    <x v="0"/>
    <x v="0"/>
    <s v="USD"/>
    <n v="1311902236"/>
    <n v="1309310236"/>
    <x v="0"/>
    <x v="70"/>
    <b v="1"/>
    <s v="film &amp; video/shorts"/>
    <n v="113"/>
    <n v="144.91"/>
    <x v="0"/>
    <x v="1"/>
  </r>
  <r>
    <n v="119"/>
    <x v="119"/>
    <x v="119"/>
    <x v="53"/>
    <n v="3398.1"/>
    <x v="0"/>
    <x v="0"/>
    <s v="USD"/>
    <n v="1313276400"/>
    <n v="1310693986"/>
    <x v="0"/>
    <x v="77"/>
    <b v="1"/>
    <s v="film &amp; video/shorts"/>
    <n v="105"/>
    <n v="91.84"/>
    <x v="0"/>
    <x v="1"/>
  </r>
  <r>
    <n v="120"/>
    <x v="120"/>
    <x v="120"/>
    <x v="54"/>
    <n v="10"/>
    <x v="1"/>
    <x v="7"/>
    <s v="HKD"/>
    <n v="1475457107"/>
    <n v="1472865107"/>
    <x v="0"/>
    <x v="29"/>
    <b v="0"/>
    <s v="film &amp; video/science fiction"/>
    <n v="0"/>
    <n v="10"/>
    <x v="0"/>
    <x v="2"/>
  </r>
  <r>
    <n v="121"/>
    <x v="121"/>
    <x v="121"/>
    <x v="9"/>
    <n v="1"/>
    <x v="1"/>
    <x v="0"/>
    <s v="USD"/>
    <n v="1429352160"/>
    <n v="1427993710"/>
    <x v="0"/>
    <x v="29"/>
    <b v="0"/>
    <s v="film &amp; video/science fiction"/>
    <n v="0"/>
    <n v="1"/>
    <x v="0"/>
    <x v="2"/>
  </r>
  <r>
    <n v="122"/>
    <x v="122"/>
    <x v="122"/>
    <x v="55"/>
    <n v="0"/>
    <x v="1"/>
    <x v="0"/>
    <s v="USD"/>
    <n v="1476094907"/>
    <n v="1470910907"/>
    <x v="0"/>
    <x v="78"/>
    <b v="0"/>
    <s v="film &amp; video/science fiction"/>
    <n v="0"/>
    <n v="0"/>
    <x v="0"/>
    <x v="2"/>
  </r>
  <r>
    <n v="123"/>
    <x v="123"/>
    <x v="123"/>
    <x v="56"/>
    <n v="151"/>
    <x v="1"/>
    <x v="0"/>
    <s v="USD"/>
    <n v="1414533600"/>
    <n v="1411411564"/>
    <x v="0"/>
    <x v="79"/>
    <b v="0"/>
    <s v="film &amp; video/science fiction"/>
    <n v="0"/>
    <n v="25.17"/>
    <x v="0"/>
    <x v="2"/>
  </r>
  <r>
    <n v="124"/>
    <x v="124"/>
    <x v="124"/>
    <x v="23"/>
    <n v="0"/>
    <x v="1"/>
    <x v="0"/>
    <s v="USD"/>
    <n v="1431728242"/>
    <n v="1429568242"/>
    <x v="0"/>
    <x v="78"/>
    <b v="0"/>
    <s v="film &amp; video/science fiction"/>
    <n v="0"/>
    <n v="0"/>
    <x v="0"/>
    <x v="2"/>
  </r>
  <r>
    <n v="125"/>
    <x v="125"/>
    <x v="125"/>
    <x v="2"/>
    <n v="70"/>
    <x v="1"/>
    <x v="5"/>
    <s v="CAD"/>
    <n v="1486165880"/>
    <n v="1480981880"/>
    <x v="0"/>
    <x v="79"/>
    <b v="0"/>
    <s v="film &amp; video/science fiction"/>
    <n v="14"/>
    <n v="11.67"/>
    <x v="0"/>
    <x v="2"/>
  </r>
  <r>
    <n v="126"/>
    <x v="126"/>
    <x v="126"/>
    <x v="31"/>
    <n v="1387"/>
    <x v="1"/>
    <x v="0"/>
    <s v="USD"/>
    <n v="1433988000"/>
    <n v="1431353337"/>
    <x v="0"/>
    <x v="62"/>
    <b v="0"/>
    <s v="film &amp; video/science fiction"/>
    <n v="6"/>
    <n v="106.69"/>
    <x v="0"/>
    <x v="2"/>
  </r>
  <r>
    <n v="127"/>
    <x v="127"/>
    <x v="127"/>
    <x v="6"/>
    <n v="190"/>
    <x v="1"/>
    <x v="0"/>
    <s v="USD"/>
    <n v="1428069541"/>
    <n v="1425481141"/>
    <x v="0"/>
    <x v="80"/>
    <b v="0"/>
    <s v="film &amp; video/science fiction"/>
    <n v="2"/>
    <n v="47.5"/>
    <x v="0"/>
    <x v="2"/>
  </r>
  <r>
    <n v="128"/>
    <x v="128"/>
    <x v="128"/>
    <x v="57"/>
    <n v="1867"/>
    <x v="1"/>
    <x v="0"/>
    <s v="USD"/>
    <n v="1476941293"/>
    <n v="1473917293"/>
    <x v="0"/>
    <x v="79"/>
    <b v="0"/>
    <s v="film &amp; video/science fiction"/>
    <n v="2"/>
    <n v="311.17"/>
    <x v="0"/>
    <x v="2"/>
  </r>
  <r>
    <n v="129"/>
    <x v="129"/>
    <x v="129"/>
    <x v="22"/>
    <n v="0"/>
    <x v="1"/>
    <x v="0"/>
    <s v="USD"/>
    <n v="1414708183"/>
    <n v="1409524183"/>
    <x v="0"/>
    <x v="78"/>
    <b v="0"/>
    <s v="film &amp; video/science fiction"/>
    <n v="0"/>
    <n v="0"/>
    <x v="0"/>
    <x v="2"/>
  </r>
  <r>
    <n v="130"/>
    <x v="130"/>
    <x v="130"/>
    <x v="20"/>
    <n v="0"/>
    <x v="1"/>
    <x v="1"/>
    <s v="GBP"/>
    <n v="1402949760"/>
    <n v="1400536692"/>
    <x v="0"/>
    <x v="78"/>
    <b v="0"/>
    <s v="film &amp; video/science fiction"/>
    <n v="0"/>
    <n v="0"/>
    <x v="0"/>
    <x v="2"/>
  </r>
  <r>
    <n v="131"/>
    <x v="131"/>
    <x v="131"/>
    <x v="38"/>
    <n v="0"/>
    <x v="1"/>
    <x v="0"/>
    <s v="USD"/>
    <n v="1467763200"/>
    <n v="1466453161"/>
    <x v="0"/>
    <x v="78"/>
    <b v="0"/>
    <s v="film &amp; video/science fiction"/>
    <n v="0"/>
    <n v="0"/>
    <x v="0"/>
    <x v="2"/>
  </r>
  <r>
    <n v="132"/>
    <x v="132"/>
    <x v="132"/>
    <x v="58"/>
    <n v="7655"/>
    <x v="1"/>
    <x v="0"/>
    <s v="USD"/>
    <n v="1415392207"/>
    <n v="1411500607"/>
    <x v="0"/>
    <x v="75"/>
    <b v="0"/>
    <s v="film &amp; video/science fiction"/>
    <n v="10"/>
    <n v="94.51"/>
    <x v="0"/>
    <x v="2"/>
  </r>
  <r>
    <n v="133"/>
    <x v="133"/>
    <x v="133"/>
    <x v="59"/>
    <n v="0"/>
    <x v="1"/>
    <x v="0"/>
    <s v="USD"/>
    <n v="1464715860"/>
    <n v="1462130584"/>
    <x v="0"/>
    <x v="78"/>
    <b v="0"/>
    <s v="film &amp; video/science fiction"/>
    <n v="0"/>
    <n v="0"/>
    <x v="0"/>
    <x v="2"/>
  </r>
  <r>
    <n v="134"/>
    <x v="134"/>
    <x v="134"/>
    <x v="10"/>
    <n v="0"/>
    <x v="1"/>
    <x v="0"/>
    <s v="USD"/>
    <n v="1441386000"/>
    <n v="1438811418"/>
    <x v="0"/>
    <x v="78"/>
    <b v="0"/>
    <s v="film &amp; video/science fiction"/>
    <n v="0"/>
    <n v="0"/>
    <x v="0"/>
    <x v="2"/>
  </r>
  <r>
    <n v="135"/>
    <x v="135"/>
    <x v="135"/>
    <x v="9"/>
    <n v="403"/>
    <x v="1"/>
    <x v="0"/>
    <s v="USD"/>
    <n v="1404241200"/>
    <n v="1401354597"/>
    <x v="0"/>
    <x v="81"/>
    <b v="0"/>
    <s v="film &amp; video/science fiction"/>
    <n v="13"/>
    <n v="80.599999999999994"/>
    <x v="0"/>
    <x v="2"/>
  </r>
  <r>
    <n v="136"/>
    <x v="136"/>
    <x v="121"/>
    <x v="9"/>
    <n v="0"/>
    <x v="1"/>
    <x v="0"/>
    <s v="USD"/>
    <n v="1431771360"/>
    <n v="1427968234"/>
    <x v="0"/>
    <x v="78"/>
    <b v="0"/>
    <s v="film &amp; video/science fiction"/>
    <n v="0"/>
    <n v="0"/>
    <x v="0"/>
    <x v="2"/>
  </r>
  <r>
    <n v="137"/>
    <x v="137"/>
    <x v="136"/>
    <x v="56"/>
    <n v="0"/>
    <x v="1"/>
    <x v="8"/>
    <s v="DKK"/>
    <n v="1444657593"/>
    <n v="1440337593"/>
    <x v="0"/>
    <x v="78"/>
    <b v="0"/>
    <s v="film &amp; video/science fiction"/>
    <n v="0"/>
    <n v="0"/>
    <x v="0"/>
    <x v="2"/>
  </r>
  <r>
    <n v="138"/>
    <x v="138"/>
    <x v="137"/>
    <x v="60"/>
    <n v="4712"/>
    <x v="1"/>
    <x v="0"/>
    <s v="USD"/>
    <n v="1438405140"/>
    <n v="1435731041"/>
    <x v="0"/>
    <x v="6"/>
    <b v="0"/>
    <s v="film &amp; video/science fiction"/>
    <n v="3"/>
    <n v="81.239999999999995"/>
    <x v="0"/>
    <x v="2"/>
  </r>
  <r>
    <n v="139"/>
    <x v="139"/>
    <x v="138"/>
    <x v="2"/>
    <n v="500"/>
    <x v="1"/>
    <x v="0"/>
    <s v="USD"/>
    <n v="1436738772"/>
    <n v="1435874772"/>
    <x v="0"/>
    <x v="29"/>
    <b v="0"/>
    <s v="film &amp; video/science fiction"/>
    <n v="100"/>
    <n v="500"/>
    <x v="0"/>
    <x v="2"/>
  </r>
  <r>
    <n v="140"/>
    <x v="140"/>
    <x v="139"/>
    <x v="61"/>
    <n v="0"/>
    <x v="1"/>
    <x v="0"/>
    <s v="USD"/>
    <n v="1426823132"/>
    <n v="1424234732"/>
    <x v="0"/>
    <x v="78"/>
    <b v="0"/>
    <s v="film &amp; video/science fiction"/>
    <n v="0"/>
    <n v="0"/>
    <x v="0"/>
    <x v="2"/>
  </r>
  <r>
    <n v="141"/>
    <x v="141"/>
    <x v="140"/>
    <x v="14"/>
    <n v="1293"/>
    <x v="1"/>
    <x v="0"/>
    <s v="USD"/>
    <n v="1433043623"/>
    <n v="1429155623"/>
    <x v="0"/>
    <x v="33"/>
    <b v="0"/>
    <s v="film &amp; video/science fiction"/>
    <n v="11"/>
    <n v="46.18"/>
    <x v="0"/>
    <x v="2"/>
  </r>
  <r>
    <n v="142"/>
    <x v="142"/>
    <x v="141"/>
    <x v="9"/>
    <n v="10"/>
    <x v="1"/>
    <x v="0"/>
    <s v="USD"/>
    <n v="1416176778"/>
    <n v="1414358778"/>
    <x v="0"/>
    <x v="29"/>
    <b v="0"/>
    <s v="film &amp; video/science fiction"/>
    <n v="0"/>
    <n v="10"/>
    <x v="0"/>
    <x v="2"/>
  </r>
  <r>
    <n v="143"/>
    <x v="143"/>
    <x v="142"/>
    <x v="62"/>
    <n v="0"/>
    <x v="1"/>
    <x v="2"/>
    <s v="AUD"/>
    <n v="1472882100"/>
    <n v="1467941542"/>
    <x v="0"/>
    <x v="78"/>
    <b v="0"/>
    <s v="film &amp; video/science fiction"/>
    <n v="0"/>
    <n v="0"/>
    <x v="0"/>
    <x v="2"/>
  </r>
  <r>
    <n v="144"/>
    <x v="144"/>
    <x v="143"/>
    <x v="51"/>
    <n v="2070"/>
    <x v="1"/>
    <x v="5"/>
    <s v="CAD"/>
    <n v="1428945472"/>
    <n v="1423765072"/>
    <x v="0"/>
    <x v="77"/>
    <b v="0"/>
    <s v="film &amp; video/science fiction"/>
    <n v="28"/>
    <n v="55.95"/>
    <x v="0"/>
    <x v="2"/>
  </r>
  <r>
    <n v="145"/>
    <x v="145"/>
    <x v="144"/>
    <x v="37"/>
    <n v="338"/>
    <x v="1"/>
    <x v="0"/>
    <s v="USD"/>
    <n v="1439298052"/>
    <n v="1436965252"/>
    <x v="0"/>
    <x v="82"/>
    <b v="0"/>
    <s v="film &amp; video/science fiction"/>
    <n v="8"/>
    <n v="37.56"/>
    <x v="0"/>
    <x v="2"/>
  </r>
  <r>
    <n v="146"/>
    <x v="146"/>
    <x v="145"/>
    <x v="22"/>
    <n v="115"/>
    <x v="1"/>
    <x v="0"/>
    <s v="USD"/>
    <n v="1484698998"/>
    <n v="1479514998"/>
    <x v="0"/>
    <x v="83"/>
    <b v="0"/>
    <s v="film &amp; video/science fiction"/>
    <n v="1"/>
    <n v="38.33"/>
    <x v="0"/>
    <x v="2"/>
  </r>
  <r>
    <n v="147"/>
    <x v="147"/>
    <x v="146"/>
    <x v="39"/>
    <n v="0"/>
    <x v="1"/>
    <x v="1"/>
    <s v="GBP"/>
    <n v="1420741080"/>
    <n v="1417026340"/>
    <x v="0"/>
    <x v="78"/>
    <b v="0"/>
    <s v="film &amp; video/science fiction"/>
    <n v="0"/>
    <n v="0"/>
    <x v="0"/>
    <x v="2"/>
  </r>
  <r>
    <n v="148"/>
    <x v="148"/>
    <x v="147"/>
    <x v="63"/>
    <n v="40"/>
    <x v="1"/>
    <x v="0"/>
    <s v="USD"/>
    <n v="1456555536"/>
    <n v="1453963536"/>
    <x v="0"/>
    <x v="84"/>
    <b v="0"/>
    <s v="film &amp; video/science fiction"/>
    <n v="0"/>
    <n v="20"/>
    <x v="0"/>
    <x v="2"/>
  </r>
  <r>
    <n v="149"/>
    <x v="149"/>
    <x v="148"/>
    <x v="3"/>
    <n v="92"/>
    <x v="1"/>
    <x v="0"/>
    <s v="USD"/>
    <n v="1419494400"/>
    <n v="1416888470"/>
    <x v="0"/>
    <x v="79"/>
    <b v="0"/>
    <s v="film &amp; video/science fiction"/>
    <n v="1"/>
    <n v="15.33"/>
    <x v="0"/>
    <x v="2"/>
  </r>
  <r>
    <n v="150"/>
    <x v="150"/>
    <x v="149"/>
    <x v="64"/>
    <n v="30112"/>
    <x v="1"/>
    <x v="0"/>
    <s v="USD"/>
    <n v="1432612382"/>
    <n v="1427428382"/>
    <x v="0"/>
    <x v="85"/>
    <b v="0"/>
    <s v="film &amp; video/science fiction"/>
    <n v="23"/>
    <n v="449.43"/>
    <x v="0"/>
    <x v="2"/>
  </r>
  <r>
    <n v="151"/>
    <x v="151"/>
    <x v="150"/>
    <x v="65"/>
    <n v="140"/>
    <x v="1"/>
    <x v="2"/>
    <s v="AUD"/>
    <n v="1434633191"/>
    <n v="1429449191"/>
    <x v="0"/>
    <x v="81"/>
    <b v="0"/>
    <s v="film &amp; video/science fiction"/>
    <n v="0"/>
    <n v="28"/>
    <x v="0"/>
    <x v="2"/>
  </r>
  <r>
    <n v="152"/>
    <x v="152"/>
    <x v="151"/>
    <x v="66"/>
    <n v="30"/>
    <x v="1"/>
    <x v="0"/>
    <s v="USD"/>
    <n v="1411437100"/>
    <n v="1408845100"/>
    <x v="0"/>
    <x v="84"/>
    <b v="0"/>
    <s v="film &amp; video/science fiction"/>
    <n v="0"/>
    <n v="15"/>
    <x v="0"/>
    <x v="2"/>
  </r>
  <r>
    <n v="153"/>
    <x v="153"/>
    <x v="152"/>
    <x v="63"/>
    <n v="359"/>
    <x v="1"/>
    <x v="0"/>
    <s v="USD"/>
    <n v="1417532644"/>
    <n v="1413900244"/>
    <x v="0"/>
    <x v="73"/>
    <b v="0"/>
    <s v="film &amp; video/science fiction"/>
    <n v="1"/>
    <n v="35.9"/>
    <x v="0"/>
    <x v="2"/>
  </r>
  <r>
    <n v="154"/>
    <x v="154"/>
    <x v="153"/>
    <x v="15"/>
    <n v="40"/>
    <x v="1"/>
    <x v="0"/>
    <s v="USD"/>
    <n v="1433336895"/>
    <n v="1429621695"/>
    <x v="0"/>
    <x v="83"/>
    <b v="0"/>
    <s v="film &amp; video/science fiction"/>
    <n v="3"/>
    <n v="13.33"/>
    <x v="0"/>
    <x v="2"/>
  </r>
  <r>
    <n v="155"/>
    <x v="155"/>
    <x v="154"/>
    <x v="67"/>
    <n v="81"/>
    <x v="1"/>
    <x v="0"/>
    <s v="USD"/>
    <n v="1437657935"/>
    <n v="1434201935"/>
    <x v="0"/>
    <x v="80"/>
    <b v="0"/>
    <s v="film &amp; video/science fiction"/>
    <n v="0"/>
    <n v="20.25"/>
    <x v="0"/>
    <x v="2"/>
  </r>
  <r>
    <n v="156"/>
    <x v="156"/>
    <x v="155"/>
    <x v="19"/>
    <n v="1785"/>
    <x v="1"/>
    <x v="5"/>
    <s v="CAD"/>
    <n v="1407034796"/>
    <n v="1401850796"/>
    <x v="0"/>
    <x v="41"/>
    <b v="0"/>
    <s v="film &amp; video/science fiction"/>
    <n v="5"/>
    <n v="119"/>
    <x v="0"/>
    <x v="2"/>
  </r>
  <r>
    <n v="157"/>
    <x v="157"/>
    <x v="156"/>
    <x v="68"/>
    <n v="8"/>
    <x v="1"/>
    <x v="0"/>
    <s v="USD"/>
    <n v="1456523572"/>
    <n v="1453931572"/>
    <x v="0"/>
    <x v="84"/>
    <b v="0"/>
    <s v="film &amp; video/science fiction"/>
    <n v="0"/>
    <n v="4"/>
    <x v="0"/>
    <x v="2"/>
  </r>
  <r>
    <n v="158"/>
    <x v="158"/>
    <x v="157"/>
    <x v="10"/>
    <n v="0"/>
    <x v="1"/>
    <x v="0"/>
    <s v="USD"/>
    <n v="1413942628"/>
    <n v="1411350628"/>
    <x v="0"/>
    <x v="78"/>
    <b v="0"/>
    <s v="film &amp; video/science fiction"/>
    <n v="0"/>
    <n v="0"/>
    <x v="0"/>
    <x v="2"/>
  </r>
  <r>
    <n v="159"/>
    <x v="159"/>
    <x v="158"/>
    <x v="69"/>
    <n v="10"/>
    <x v="1"/>
    <x v="0"/>
    <s v="USD"/>
    <n v="1467541545"/>
    <n v="1464085545"/>
    <x v="0"/>
    <x v="29"/>
    <b v="0"/>
    <s v="film &amp; video/science fiction"/>
    <n v="0"/>
    <n v="10"/>
    <x v="0"/>
    <x v="2"/>
  </r>
  <r>
    <n v="160"/>
    <x v="160"/>
    <x v="159"/>
    <x v="10"/>
    <n v="0"/>
    <x v="2"/>
    <x v="0"/>
    <s v="USD"/>
    <n v="1439675691"/>
    <n v="1434491691"/>
    <x v="0"/>
    <x v="78"/>
    <b v="0"/>
    <s v="film &amp; video/drama"/>
    <n v="0"/>
    <n v="0"/>
    <x v="0"/>
    <x v="3"/>
  </r>
  <r>
    <n v="161"/>
    <x v="161"/>
    <x v="160"/>
    <x v="63"/>
    <n v="5"/>
    <x v="2"/>
    <x v="0"/>
    <s v="USD"/>
    <n v="1404318595"/>
    <n v="1401726595"/>
    <x v="0"/>
    <x v="29"/>
    <b v="0"/>
    <s v="film &amp; video/drama"/>
    <n v="0"/>
    <n v="5"/>
    <x v="0"/>
    <x v="3"/>
  </r>
  <r>
    <n v="162"/>
    <x v="162"/>
    <x v="161"/>
    <x v="70"/>
    <n v="435"/>
    <x v="2"/>
    <x v="0"/>
    <s v="USD"/>
    <n v="1408232520"/>
    <n v="1405393356"/>
    <x v="0"/>
    <x v="73"/>
    <b v="0"/>
    <s v="film &amp; video/drama"/>
    <n v="16"/>
    <n v="43.5"/>
    <x v="0"/>
    <x v="3"/>
  </r>
  <r>
    <n v="163"/>
    <x v="163"/>
    <x v="162"/>
    <x v="71"/>
    <n v="0"/>
    <x v="2"/>
    <x v="0"/>
    <s v="USD"/>
    <n v="1443657600"/>
    <n v="1440716654"/>
    <x v="0"/>
    <x v="78"/>
    <b v="0"/>
    <s v="film &amp; video/drama"/>
    <n v="0"/>
    <n v="0"/>
    <x v="0"/>
    <x v="3"/>
  </r>
  <r>
    <n v="164"/>
    <x v="164"/>
    <x v="163"/>
    <x v="72"/>
    <n v="640"/>
    <x v="2"/>
    <x v="0"/>
    <s v="USD"/>
    <n v="1411150701"/>
    <n v="1405966701"/>
    <x v="0"/>
    <x v="63"/>
    <b v="0"/>
    <s v="film &amp; video/drama"/>
    <n v="1"/>
    <n v="91.43"/>
    <x v="0"/>
    <x v="3"/>
  </r>
  <r>
    <n v="165"/>
    <x v="165"/>
    <x v="164"/>
    <x v="73"/>
    <n v="0"/>
    <x v="2"/>
    <x v="1"/>
    <s v="GBP"/>
    <n v="1452613724"/>
    <n v="1450021724"/>
    <x v="0"/>
    <x v="78"/>
    <b v="0"/>
    <s v="film &amp; video/drama"/>
    <n v="0"/>
    <n v="0"/>
    <x v="0"/>
    <x v="3"/>
  </r>
  <r>
    <n v="166"/>
    <x v="166"/>
    <x v="165"/>
    <x v="10"/>
    <n v="3000"/>
    <x v="2"/>
    <x v="0"/>
    <s v="USD"/>
    <n v="1484531362"/>
    <n v="1481939362"/>
    <x v="0"/>
    <x v="29"/>
    <b v="0"/>
    <s v="film &amp; video/drama"/>
    <n v="60"/>
    <n v="3000"/>
    <x v="0"/>
    <x v="3"/>
  </r>
  <r>
    <n v="167"/>
    <x v="167"/>
    <x v="166"/>
    <x v="74"/>
    <n v="11"/>
    <x v="2"/>
    <x v="0"/>
    <s v="USD"/>
    <n v="1438726535"/>
    <n v="1433542535"/>
    <x v="0"/>
    <x v="84"/>
    <b v="0"/>
    <s v="film &amp; video/drama"/>
    <n v="0"/>
    <n v="5.5"/>
    <x v="0"/>
    <x v="3"/>
  </r>
  <r>
    <n v="168"/>
    <x v="168"/>
    <x v="167"/>
    <x v="6"/>
    <n v="325"/>
    <x v="2"/>
    <x v="0"/>
    <s v="USD"/>
    <n v="1426791770"/>
    <n v="1424203370"/>
    <x v="0"/>
    <x v="83"/>
    <b v="0"/>
    <s v="film &amp; video/drama"/>
    <n v="4"/>
    <n v="108.33"/>
    <x v="0"/>
    <x v="3"/>
  </r>
  <r>
    <n v="169"/>
    <x v="169"/>
    <x v="168"/>
    <x v="30"/>
    <n v="560"/>
    <x v="2"/>
    <x v="1"/>
    <s v="GBP"/>
    <n v="1413634059"/>
    <n v="1411042059"/>
    <x v="0"/>
    <x v="73"/>
    <b v="0"/>
    <s v="film &amp; video/drama"/>
    <n v="22"/>
    <n v="56"/>
    <x v="0"/>
    <x v="3"/>
  </r>
  <r>
    <n v="170"/>
    <x v="170"/>
    <x v="169"/>
    <x v="3"/>
    <n v="325"/>
    <x v="2"/>
    <x v="0"/>
    <s v="USD"/>
    <n v="1440912480"/>
    <n v="1438385283"/>
    <x v="0"/>
    <x v="73"/>
    <b v="0"/>
    <s v="film &amp; video/drama"/>
    <n v="3"/>
    <n v="32.5"/>
    <x v="0"/>
    <x v="3"/>
  </r>
  <r>
    <n v="171"/>
    <x v="171"/>
    <x v="170"/>
    <x v="63"/>
    <n v="1"/>
    <x v="2"/>
    <x v="0"/>
    <s v="USD"/>
    <n v="1470975614"/>
    <n v="1465791614"/>
    <x v="0"/>
    <x v="29"/>
    <b v="0"/>
    <s v="film &amp; video/drama"/>
    <n v="0"/>
    <n v="1"/>
    <x v="0"/>
    <x v="3"/>
  </r>
  <r>
    <n v="172"/>
    <x v="172"/>
    <x v="171"/>
    <x v="75"/>
    <n v="0"/>
    <x v="2"/>
    <x v="0"/>
    <s v="USD"/>
    <n v="1426753723"/>
    <n v="1423733323"/>
    <x v="0"/>
    <x v="78"/>
    <b v="0"/>
    <s v="film &amp; video/drama"/>
    <n v="0"/>
    <n v="0"/>
    <x v="0"/>
    <x v="3"/>
  </r>
  <r>
    <n v="173"/>
    <x v="173"/>
    <x v="172"/>
    <x v="76"/>
    <n v="0"/>
    <x v="2"/>
    <x v="1"/>
    <s v="GBP"/>
    <n v="1425131108"/>
    <n v="1422539108"/>
    <x v="0"/>
    <x v="78"/>
    <b v="0"/>
    <s v="film &amp; video/drama"/>
    <n v="0"/>
    <n v="0"/>
    <x v="0"/>
    <x v="3"/>
  </r>
  <r>
    <n v="174"/>
    <x v="174"/>
    <x v="173"/>
    <x v="12"/>
    <n v="0"/>
    <x v="2"/>
    <x v="9"/>
    <s v="EUR"/>
    <n v="1431108776"/>
    <n v="1425924776"/>
    <x v="0"/>
    <x v="78"/>
    <b v="0"/>
    <s v="film &amp; video/drama"/>
    <n v="0"/>
    <n v="0"/>
    <x v="0"/>
    <x v="3"/>
  </r>
  <r>
    <n v="175"/>
    <x v="175"/>
    <x v="174"/>
    <x v="22"/>
    <n v="1297"/>
    <x v="2"/>
    <x v="1"/>
    <s v="GBP"/>
    <n v="1409337611"/>
    <n v="1407177611"/>
    <x v="0"/>
    <x v="55"/>
    <b v="0"/>
    <s v="film &amp; video/drama"/>
    <n v="6"/>
    <n v="49.88"/>
    <x v="0"/>
    <x v="3"/>
  </r>
  <r>
    <n v="176"/>
    <x v="176"/>
    <x v="175"/>
    <x v="15"/>
    <n v="0"/>
    <x v="2"/>
    <x v="0"/>
    <s v="USD"/>
    <n v="1438803999"/>
    <n v="1436211999"/>
    <x v="0"/>
    <x v="78"/>
    <b v="0"/>
    <s v="film &amp; video/drama"/>
    <n v="0"/>
    <n v="0"/>
    <x v="0"/>
    <x v="3"/>
  </r>
  <r>
    <n v="177"/>
    <x v="177"/>
    <x v="176"/>
    <x v="52"/>
    <n v="180"/>
    <x v="2"/>
    <x v="0"/>
    <s v="USD"/>
    <n v="1427155726"/>
    <n v="1425690526"/>
    <x v="0"/>
    <x v="63"/>
    <b v="0"/>
    <s v="film &amp; video/drama"/>
    <n v="40"/>
    <n v="25.71"/>
    <x v="0"/>
    <x v="3"/>
  </r>
  <r>
    <n v="178"/>
    <x v="178"/>
    <x v="177"/>
    <x v="69"/>
    <n v="0"/>
    <x v="2"/>
    <x v="3"/>
    <s v="EUR"/>
    <n v="1448582145"/>
    <n v="1445986545"/>
    <x v="0"/>
    <x v="78"/>
    <b v="0"/>
    <s v="film &amp; video/drama"/>
    <n v="0"/>
    <n v="0"/>
    <x v="0"/>
    <x v="3"/>
  </r>
  <r>
    <n v="179"/>
    <x v="179"/>
    <x v="178"/>
    <x v="28"/>
    <n v="200"/>
    <x v="2"/>
    <x v="0"/>
    <s v="USD"/>
    <n v="1457056555"/>
    <n v="1454464555"/>
    <x v="0"/>
    <x v="84"/>
    <b v="0"/>
    <s v="film &amp; video/drama"/>
    <n v="20"/>
    <n v="100"/>
    <x v="0"/>
    <x v="3"/>
  </r>
  <r>
    <n v="180"/>
    <x v="180"/>
    <x v="179"/>
    <x v="38"/>
    <n v="401"/>
    <x v="2"/>
    <x v="1"/>
    <s v="GBP"/>
    <n v="1428951600"/>
    <n v="1425512843"/>
    <x v="0"/>
    <x v="62"/>
    <b v="0"/>
    <s v="film &amp; video/drama"/>
    <n v="33"/>
    <n v="30.85"/>
    <x v="0"/>
    <x v="3"/>
  </r>
  <r>
    <n v="181"/>
    <x v="181"/>
    <x v="180"/>
    <x v="77"/>
    <n v="722"/>
    <x v="2"/>
    <x v="1"/>
    <s v="GBP"/>
    <n v="1434995295"/>
    <n v="1432403295"/>
    <x v="0"/>
    <x v="80"/>
    <b v="0"/>
    <s v="film &amp; video/drama"/>
    <n v="21"/>
    <n v="180.5"/>
    <x v="0"/>
    <x v="3"/>
  </r>
  <r>
    <n v="182"/>
    <x v="182"/>
    <x v="181"/>
    <x v="28"/>
    <n v="0"/>
    <x v="2"/>
    <x v="0"/>
    <s v="USD"/>
    <n v="1483748232"/>
    <n v="1481156232"/>
    <x v="0"/>
    <x v="78"/>
    <b v="0"/>
    <s v="film &amp; video/drama"/>
    <n v="0"/>
    <n v="0"/>
    <x v="0"/>
    <x v="3"/>
  </r>
  <r>
    <n v="183"/>
    <x v="183"/>
    <x v="182"/>
    <x v="78"/>
    <n v="4482"/>
    <x v="2"/>
    <x v="1"/>
    <s v="GBP"/>
    <n v="1417033610"/>
    <n v="1414438010"/>
    <x v="0"/>
    <x v="8"/>
    <b v="0"/>
    <s v="film &amp; video/drama"/>
    <n v="36"/>
    <n v="373.5"/>
    <x v="0"/>
    <x v="3"/>
  </r>
  <r>
    <n v="184"/>
    <x v="184"/>
    <x v="183"/>
    <x v="15"/>
    <n v="51"/>
    <x v="2"/>
    <x v="5"/>
    <s v="CAD"/>
    <n v="1409543940"/>
    <n v="1404586762"/>
    <x v="0"/>
    <x v="84"/>
    <b v="0"/>
    <s v="film &amp; video/drama"/>
    <n v="3"/>
    <n v="25.5"/>
    <x v="0"/>
    <x v="3"/>
  </r>
  <r>
    <n v="185"/>
    <x v="185"/>
    <x v="184"/>
    <x v="79"/>
    <n v="2200"/>
    <x v="2"/>
    <x v="10"/>
    <s v="NOK"/>
    <n v="1471557139"/>
    <n v="1468965139"/>
    <x v="0"/>
    <x v="73"/>
    <b v="0"/>
    <s v="film &amp; video/drama"/>
    <n v="6"/>
    <n v="220"/>
    <x v="0"/>
    <x v="3"/>
  </r>
  <r>
    <n v="186"/>
    <x v="186"/>
    <x v="185"/>
    <x v="10"/>
    <n v="0"/>
    <x v="2"/>
    <x v="0"/>
    <s v="USD"/>
    <n v="1488571200"/>
    <n v="1485977434"/>
    <x v="0"/>
    <x v="78"/>
    <b v="0"/>
    <s v="film &amp; video/drama"/>
    <n v="0"/>
    <n v="0"/>
    <x v="0"/>
    <x v="3"/>
  </r>
  <r>
    <n v="187"/>
    <x v="187"/>
    <x v="186"/>
    <x v="10"/>
    <n v="800"/>
    <x v="2"/>
    <x v="0"/>
    <s v="USD"/>
    <n v="1437461940"/>
    <n v="1435383457"/>
    <x v="0"/>
    <x v="81"/>
    <b v="0"/>
    <s v="film &amp; video/drama"/>
    <n v="16"/>
    <n v="160"/>
    <x v="0"/>
    <x v="3"/>
  </r>
  <r>
    <n v="188"/>
    <x v="188"/>
    <x v="187"/>
    <x v="15"/>
    <n v="0"/>
    <x v="2"/>
    <x v="0"/>
    <s v="USD"/>
    <n v="1409891015"/>
    <n v="1407299015"/>
    <x v="0"/>
    <x v="78"/>
    <b v="0"/>
    <s v="film &amp; video/drama"/>
    <n v="0"/>
    <n v="0"/>
    <x v="0"/>
    <x v="3"/>
  </r>
  <r>
    <n v="189"/>
    <x v="189"/>
    <x v="188"/>
    <x v="69"/>
    <n v="345"/>
    <x v="2"/>
    <x v="0"/>
    <s v="USD"/>
    <n v="1472920477"/>
    <n v="1467736477"/>
    <x v="0"/>
    <x v="81"/>
    <b v="0"/>
    <s v="film &amp; video/drama"/>
    <n v="0"/>
    <n v="69"/>
    <x v="0"/>
    <x v="3"/>
  </r>
  <r>
    <n v="190"/>
    <x v="190"/>
    <x v="189"/>
    <x v="14"/>
    <n v="50"/>
    <x v="2"/>
    <x v="0"/>
    <s v="USD"/>
    <n v="1466091446"/>
    <n v="1465227446"/>
    <x v="0"/>
    <x v="29"/>
    <b v="0"/>
    <s v="film &amp; video/drama"/>
    <n v="0"/>
    <n v="50"/>
    <x v="0"/>
    <x v="3"/>
  </r>
  <r>
    <n v="191"/>
    <x v="191"/>
    <x v="190"/>
    <x v="10"/>
    <n v="250"/>
    <x v="2"/>
    <x v="2"/>
    <s v="AUD"/>
    <n v="1443782138"/>
    <n v="1440326138"/>
    <x v="0"/>
    <x v="83"/>
    <b v="0"/>
    <s v="film &amp; video/drama"/>
    <n v="5"/>
    <n v="83.33"/>
    <x v="0"/>
    <x v="3"/>
  </r>
  <r>
    <n v="192"/>
    <x v="192"/>
    <x v="191"/>
    <x v="80"/>
    <n v="17"/>
    <x v="2"/>
    <x v="0"/>
    <s v="USD"/>
    <n v="1413572432"/>
    <n v="1410980432"/>
    <x v="0"/>
    <x v="83"/>
    <b v="0"/>
    <s v="film &amp; video/drama"/>
    <n v="0"/>
    <n v="5.67"/>
    <x v="0"/>
    <x v="3"/>
  </r>
  <r>
    <n v="193"/>
    <x v="193"/>
    <x v="192"/>
    <x v="28"/>
    <n v="0"/>
    <x v="2"/>
    <x v="1"/>
    <s v="GBP"/>
    <n v="1417217166"/>
    <n v="1412029566"/>
    <x v="0"/>
    <x v="78"/>
    <b v="0"/>
    <s v="film &amp; video/drama"/>
    <n v="0"/>
    <n v="0"/>
    <x v="0"/>
    <x v="3"/>
  </r>
  <r>
    <n v="194"/>
    <x v="194"/>
    <x v="193"/>
    <x v="30"/>
    <n v="3"/>
    <x v="2"/>
    <x v="1"/>
    <s v="GBP"/>
    <n v="1457308531"/>
    <n v="1452124531"/>
    <x v="0"/>
    <x v="83"/>
    <b v="0"/>
    <s v="film &amp; video/drama"/>
    <n v="0"/>
    <n v="1"/>
    <x v="0"/>
    <x v="3"/>
  </r>
  <r>
    <n v="195"/>
    <x v="195"/>
    <x v="194"/>
    <x v="71"/>
    <n v="0"/>
    <x v="2"/>
    <x v="0"/>
    <s v="USD"/>
    <n v="1436544332"/>
    <n v="1431360332"/>
    <x v="0"/>
    <x v="78"/>
    <b v="0"/>
    <s v="film &amp; video/drama"/>
    <n v="0"/>
    <n v="0"/>
    <x v="0"/>
    <x v="3"/>
  </r>
  <r>
    <n v="196"/>
    <x v="196"/>
    <x v="195"/>
    <x v="8"/>
    <n v="1465"/>
    <x v="2"/>
    <x v="1"/>
    <s v="GBP"/>
    <n v="1444510800"/>
    <n v="1442062898"/>
    <x v="0"/>
    <x v="10"/>
    <b v="0"/>
    <s v="film &amp; video/drama"/>
    <n v="42"/>
    <n v="77.11"/>
    <x v="0"/>
    <x v="3"/>
  </r>
  <r>
    <n v="197"/>
    <x v="197"/>
    <x v="196"/>
    <x v="30"/>
    <n v="262"/>
    <x v="2"/>
    <x v="1"/>
    <s v="GBP"/>
    <n v="1487365200"/>
    <n v="1483734100"/>
    <x v="0"/>
    <x v="22"/>
    <b v="0"/>
    <s v="film &amp; video/drama"/>
    <n v="10"/>
    <n v="32.75"/>
    <x v="0"/>
    <x v="3"/>
  </r>
  <r>
    <n v="198"/>
    <x v="198"/>
    <x v="197"/>
    <x v="31"/>
    <n v="279"/>
    <x v="2"/>
    <x v="0"/>
    <s v="USD"/>
    <n v="1412500322"/>
    <n v="1409908322"/>
    <x v="0"/>
    <x v="79"/>
    <b v="0"/>
    <s v="film &amp; video/drama"/>
    <n v="1"/>
    <n v="46.5"/>
    <x v="0"/>
    <x v="3"/>
  </r>
  <r>
    <n v="199"/>
    <x v="199"/>
    <x v="198"/>
    <x v="3"/>
    <n v="0"/>
    <x v="2"/>
    <x v="0"/>
    <s v="USD"/>
    <n v="1472698702"/>
    <n v="1470106702"/>
    <x v="0"/>
    <x v="78"/>
    <b v="0"/>
    <s v="film &amp; video/drama"/>
    <n v="0"/>
    <n v="0"/>
    <x v="0"/>
    <x v="3"/>
  </r>
  <r>
    <n v="200"/>
    <x v="200"/>
    <x v="199"/>
    <x v="12"/>
    <n v="1571.55"/>
    <x v="2"/>
    <x v="0"/>
    <s v="USD"/>
    <n v="1410746403"/>
    <n v="1408154403"/>
    <x v="0"/>
    <x v="59"/>
    <b v="0"/>
    <s v="film &amp; video/drama"/>
    <n v="26"/>
    <n v="87.31"/>
    <x v="0"/>
    <x v="3"/>
  </r>
  <r>
    <n v="201"/>
    <x v="201"/>
    <x v="200"/>
    <x v="81"/>
    <n v="380"/>
    <x v="2"/>
    <x v="0"/>
    <s v="USD"/>
    <n v="1423424329"/>
    <n v="1421696329"/>
    <x v="0"/>
    <x v="63"/>
    <b v="0"/>
    <s v="film &amp; video/drama"/>
    <n v="58"/>
    <n v="54.29"/>
    <x v="0"/>
    <x v="3"/>
  </r>
  <r>
    <n v="202"/>
    <x v="202"/>
    <x v="201"/>
    <x v="12"/>
    <n v="0"/>
    <x v="2"/>
    <x v="0"/>
    <s v="USD"/>
    <n v="1444337940"/>
    <n v="1441750564"/>
    <x v="0"/>
    <x v="78"/>
    <b v="0"/>
    <s v="film &amp; video/drama"/>
    <n v="0"/>
    <n v="0"/>
    <x v="0"/>
    <x v="3"/>
  </r>
  <r>
    <n v="203"/>
    <x v="203"/>
    <x v="202"/>
    <x v="30"/>
    <n v="746"/>
    <x v="2"/>
    <x v="1"/>
    <s v="GBP"/>
    <n v="1422562864"/>
    <n v="1417378864"/>
    <x v="0"/>
    <x v="22"/>
    <b v="0"/>
    <s v="film &amp; video/drama"/>
    <n v="30"/>
    <n v="93.25"/>
    <x v="0"/>
    <x v="3"/>
  </r>
  <r>
    <n v="204"/>
    <x v="204"/>
    <x v="203"/>
    <x v="82"/>
    <n v="152165"/>
    <x v="2"/>
    <x v="2"/>
    <s v="AUD"/>
    <n v="1470319203"/>
    <n v="1467727203"/>
    <x v="0"/>
    <x v="86"/>
    <b v="0"/>
    <s v="film &amp; video/drama"/>
    <n v="51"/>
    <n v="117.68"/>
    <x v="0"/>
    <x v="3"/>
  </r>
  <r>
    <n v="205"/>
    <x v="205"/>
    <x v="204"/>
    <x v="6"/>
    <n v="1300"/>
    <x v="2"/>
    <x v="0"/>
    <s v="USD"/>
    <n v="1444144222"/>
    <n v="1441120222"/>
    <x v="0"/>
    <x v="57"/>
    <b v="0"/>
    <s v="film &amp; video/drama"/>
    <n v="16"/>
    <n v="76.47"/>
    <x v="0"/>
    <x v="3"/>
  </r>
  <r>
    <n v="206"/>
    <x v="206"/>
    <x v="205"/>
    <x v="83"/>
    <n v="0"/>
    <x v="2"/>
    <x v="0"/>
    <s v="USD"/>
    <n v="1470441983"/>
    <n v="1468627583"/>
    <x v="0"/>
    <x v="78"/>
    <b v="0"/>
    <s v="film &amp; video/drama"/>
    <n v="0"/>
    <n v="0"/>
    <x v="0"/>
    <x v="3"/>
  </r>
  <r>
    <n v="207"/>
    <x v="207"/>
    <x v="206"/>
    <x v="32"/>
    <n v="2130"/>
    <x v="2"/>
    <x v="5"/>
    <s v="CAD"/>
    <n v="1420346638"/>
    <n v="1417754638"/>
    <x v="0"/>
    <x v="62"/>
    <b v="0"/>
    <s v="film &amp; video/drama"/>
    <n v="15"/>
    <n v="163.85"/>
    <x v="0"/>
    <x v="3"/>
  </r>
  <r>
    <n v="208"/>
    <x v="208"/>
    <x v="207"/>
    <x v="63"/>
    <n v="0"/>
    <x v="2"/>
    <x v="2"/>
    <s v="AUD"/>
    <n v="1418719967"/>
    <n v="1416127967"/>
    <x v="0"/>
    <x v="78"/>
    <b v="0"/>
    <s v="film &amp; video/drama"/>
    <n v="0"/>
    <n v="0"/>
    <x v="0"/>
    <x v="3"/>
  </r>
  <r>
    <n v="209"/>
    <x v="209"/>
    <x v="208"/>
    <x v="31"/>
    <n v="0"/>
    <x v="2"/>
    <x v="0"/>
    <s v="USD"/>
    <n v="1436566135"/>
    <n v="1433974135"/>
    <x v="0"/>
    <x v="78"/>
    <b v="0"/>
    <s v="film &amp; video/drama"/>
    <n v="0"/>
    <n v="0"/>
    <x v="0"/>
    <x v="3"/>
  </r>
  <r>
    <n v="210"/>
    <x v="210"/>
    <x v="209"/>
    <x v="14"/>
    <n v="3030"/>
    <x v="2"/>
    <x v="0"/>
    <s v="USD"/>
    <n v="1443675600"/>
    <n v="1441157592"/>
    <x v="0"/>
    <x v="51"/>
    <b v="0"/>
    <s v="film &amp; video/drama"/>
    <n v="25"/>
    <n v="91.82"/>
    <x v="0"/>
    <x v="3"/>
  </r>
  <r>
    <n v="211"/>
    <x v="211"/>
    <x v="210"/>
    <x v="10"/>
    <n v="2230"/>
    <x v="2"/>
    <x v="0"/>
    <s v="USD"/>
    <n v="1442634617"/>
    <n v="1440042617"/>
    <x v="0"/>
    <x v="8"/>
    <b v="0"/>
    <s v="film &amp; video/drama"/>
    <n v="45"/>
    <n v="185.83"/>
    <x v="0"/>
    <x v="3"/>
  </r>
  <r>
    <n v="212"/>
    <x v="212"/>
    <x v="211"/>
    <x v="84"/>
    <n v="1"/>
    <x v="2"/>
    <x v="0"/>
    <s v="USD"/>
    <n v="1460837320"/>
    <n v="1455656920"/>
    <x v="0"/>
    <x v="29"/>
    <b v="0"/>
    <s v="film &amp; video/drama"/>
    <n v="0"/>
    <n v="1"/>
    <x v="0"/>
    <x v="3"/>
  </r>
  <r>
    <n v="213"/>
    <x v="213"/>
    <x v="212"/>
    <x v="63"/>
    <n v="20"/>
    <x v="2"/>
    <x v="0"/>
    <s v="USD"/>
    <n v="1439734001"/>
    <n v="1437142547"/>
    <x v="0"/>
    <x v="29"/>
    <b v="0"/>
    <s v="film &amp; video/drama"/>
    <n v="0"/>
    <n v="20"/>
    <x v="0"/>
    <x v="3"/>
  </r>
  <r>
    <n v="214"/>
    <x v="214"/>
    <x v="213"/>
    <x v="78"/>
    <n v="1"/>
    <x v="2"/>
    <x v="0"/>
    <s v="USD"/>
    <n v="1425655349"/>
    <n v="1420471349"/>
    <x v="0"/>
    <x v="29"/>
    <b v="0"/>
    <s v="film &amp; video/drama"/>
    <n v="0"/>
    <n v="1"/>
    <x v="0"/>
    <x v="3"/>
  </r>
  <r>
    <n v="215"/>
    <x v="215"/>
    <x v="214"/>
    <x v="85"/>
    <n v="10"/>
    <x v="2"/>
    <x v="1"/>
    <s v="GBP"/>
    <n v="1455753540"/>
    <n v="1452058282"/>
    <x v="0"/>
    <x v="29"/>
    <b v="0"/>
    <s v="film &amp; video/drama"/>
    <n v="0"/>
    <n v="10"/>
    <x v="0"/>
    <x v="3"/>
  </r>
  <r>
    <n v="216"/>
    <x v="216"/>
    <x v="215"/>
    <x v="63"/>
    <n v="27849.22"/>
    <x v="2"/>
    <x v="0"/>
    <s v="USD"/>
    <n v="1429740037"/>
    <n v="1425423637"/>
    <x v="0"/>
    <x v="87"/>
    <b v="0"/>
    <s v="film &amp; video/drama"/>
    <n v="56"/>
    <n v="331.54"/>
    <x v="0"/>
    <x v="3"/>
  </r>
  <r>
    <n v="217"/>
    <x v="217"/>
    <x v="216"/>
    <x v="57"/>
    <n v="11943"/>
    <x v="2"/>
    <x v="11"/>
    <s v="SEK"/>
    <n v="1419780149"/>
    <n v="1417101749"/>
    <x v="0"/>
    <x v="44"/>
    <b v="0"/>
    <s v="film &amp; video/drama"/>
    <n v="12"/>
    <n v="314.29000000000002"/>
    <x v="0"/>
    <x v="3"/>
  </r>
  <r>
    <n v="218"/>
    <x v="218"/>
    <x v="217"/>
    <x v="10"/>
    <n v="100"/>
    <x v="2"/>
    <x v="0"/>
    <s v="USD"/>
    <n v="1431702289"/>
    <n v="1426518289"/>
    <x v="0"/>
    <x v="29"/>
    <b v="0"/>
    <s v="film &amp; video/drama"/>
    <n v="2"/>
    <n v="100"/>
    <x v="0"/>
    <x v="3"/>
  </r>
  <r>
    <n v="219"/>
    <x v="219"/>
    <x v="218"/>
    <x v="63"/>
    <n v="8815"/>
    <x v="2"/>
    <x v="0"/>
    <s v="USD"/>
    <n v="1459493940"/>
    <n v="1456732225"/>
    <x v="0"/>
    <x v="88"/>
    <b v="0"/>
    <s v="film &amp; video/drama"/>
    <n v="18"/>
    <n v="115.99"/>
    <x v="0"/>
    <x v="3"/>
  </r>
  <r>
    <n v="220"/>
    <x v="220"/>
    <x v="219"/>
    <x v="63"/>
    <n v="360"/>
    <x v="2"/>
    <x v="0"/>
    <s v="USD"/>
    <n v="1440101160"/>
    <n v="1436542030"/>
    <x v="0"/>
    <x v="83"/>
    <b v="0"/>
    <s v="film &amp; video/drama"/>
    <n v="1"/>
    <n v="120"/>
    <x v="0"/>
    <x v="3"/>
  </r>
  <r>
    <n v="221"/>
    <x v="221"/>
    <x v="220"/>
    <x v="63"/>
    <n v="0"/>
    <x v="2"/>
    <x v="0"/>
    <s v="USD"/>
    <n v="1427569564"/>
    <n v="1422389164"/>
    <x v="0"/>
    <x v="78"/>
    <b v="0"/>
    <s v="film &amp; video/drama"/>
    <n v="0"/>
    <n v="0"/>
    <x v="0"/>
    <x v="3"/>
  </r>
  <r>
    <n v="222"/>
    <x v="222"/>
    <x v="221"/>
    <x v="28"/>
    <n v="130"/>
    <x v="2"/>
    <x v="0"/>
    <s v="USD"/>
    <n v="1427423940"/>
    <n v="1422383318"/>
    <x v="0"/>
    <x v="84"/>
    <b v="0"/>
    <s v="film &amp; video/drama"/>
    <n v="13"/>
    <n v="65"/>
    <x v="0"/>
    <x v="3"/>
  </r>
  <r>
    <n v="223"/>
    <x v="223"/>
    <x v="222"/>
    <x v="86"/>
    <n v="0"/>
    <x v="2"/>
    <x v="0"/>
    <s v="USD"/>
    <n v="1463879100"/>
    <n v="1461287350"/>
    <x v="0"/>
    <x v="78"/>
    <b v="0"/>
    <s v="film &amp; video/drama"/>
    <n v="0"/>
    <n v="0"/>
    <x v="0"/>
    <x v="3"/>
  </r>
  <r>
    <n v="224"/>
    <x v="224"/>
    <x v="223"/>
    <x v="87"/>
    <n v="0"/>
    <x v="2"/>
    <x v="2"/>
    <s v="AUD"/>
    <n v="1436506726"/>
    <n v="1431322726"/>
    <x v="0"/>
    <x v="78"/>
    <b v="0"/>
    <s v="film &amp; video/drama"/>
    <n v="0"/>
    <n v="0"/>
    <x v="0"/>
    <x v="3"/>
  </r>
  <r>
    <n v="225"/>
    <x v="225"/>
    <x v="224"/>
    <x v="48"/>
    <n v="0"/>
    <x v="2"/>
    <x v="0"/>
    <s v="USD"/>
    <n v="1460153054"/>
    <n v="1457564654"/>
    <x v="0"/>
    <x v="78"/>
    <b v="0"/>
    <s v="film &amp; video/drama"/>
    <n v="0"/>
    <n v="0"/>
    <x v="0"/>
    <x v="3"/>
  </r>
  <r>
    <n v="226"/>
    <x v="226"/>
    <x v="225"/>
    <x v="88"/>
    <n v="250"/>
    <x v="2"/>
    <x v="1"/>
    <s v="GBP"/>
    <n v="1433064540"/>
    <n v="1428854344"/>
    <x v="0"/>
    <x v="84"/>
    <b v="0"/>
    <s v="film &amp; video/drama"/>
    <n v="1"/>
    <n v="125"/>
    <x v="0"/>
    <x v="3"/>
  </r>
  <r>
    <n v="227"/>
    <x v="227"/>
    <x v="226"/>
    <x v="89"/>
    <n v="0"/>
    <x v="2"/>
    <x v="0"/>
    <s v="USD"/>
    <n v="1436477241"/>
    <n v="1433885241"/>
    <x v="0"/>
    <x v="78"/>
    <b v="0"/>
    <s v="film &amp; video/drama"/>
    <n v="0"/>
    <n v="0"/>
    <x v="0"/>
    <x v="3"/>
  </r>
  <r>
    <n v="228"/>
    <x v="228"/>
    <x v="227"/>
    <x v="6"/>
    <n v="0"/>
    <x v="2"/>
    <x v="1"/>
    <s v="GBP"/>
    <n v="1433176105"/>
    <n v="1427992105"/>
    <x v="0"/>
    <x v="78"/>
    <b v="0"/>
    <s v="film &amp; video/drama"/>
    <n v="0"/>
    <n v="0"/>
    <x v="0"/>
    <x v="3"/>
  </r>
  <r>
    <n v="229"/>
    <x v="229"/>
    <x v="228"/>
    <x v="9"/>
    <n v="0"/>
    <x v="2"/>
    <x v="12"/>
    <s v="EUR"/>
    <n v="1455402297"/>
    <n v="1452810297"/>
    <x v="0"/>
    <x v="78"/>
    <b v="0"/>
    <s v="film &amp; video/drama"/>
    <n v="0"/>
    <n v="0"/>
    <x v="0"/>
    <x v="3"/>
  </r>
  <r>
    <n v="230"/>
    <x v="230"/>
    <x v="229"/>
    <x v="36"/>
    <n v="60"/>
    <x v="2"/>
    <x v="0"/>
    <s v="USD"/>
    <n v="1433443151"/>
    <n v="1430851151"/>
    <x v="0"/>
    <x v="84"/>
    <b v="0"/>
    <s v="film &amp; video/drama"/>
    <n v="0"/>
    <n v="30"/>
    <x v="0"/>
    <x v="3"/>
  </r>
  <r>
    <n v="231"/>
    <x v="231"/>
    <x v="230"/>
    <x v="86"/>
    <n v="0"/>
    <x v="2"/>
    <x v="0"/>
    <s v="USD"/>
    <n v="1451775651"/>
    <n v="1449183651"/>
    <x v="0"/>
    <x v="78"/>
    <b v="0"/>
    <s v="film &amp; video/drama"/>
    <n v="0"/>
    <n v="0"/>
    <x v="0"/>
    <x v="3"/>
  </r>
  <r>
    <n v="232"/>
    <x v="232"/>
    <x v="231"/>
    <x v="23"/>
    <n v="110"/>
    <x v="2"/>
    <x v="1"/>
    <s v="GBP"/>
    <n v="1425066546"/>
    <n v="1422474546"/>
    <x v="0"/>
    <x v="63"/>
    <b v="0"/>
    <s v="film &amp; video/drama"/>
    <n v="3"/>
    <n v="15.71"/>
    <x v="0"/>
    <x v="3"/>
  </r>
  <r>
    <n v="233"/>
    <x v="233"/>
    <x v="232"/>
    <x v="90"/>
    <n v="0"/>
    <x v="2"/>
    <x v="0"/>
    <s v="USD"/>
    <n v="1475185972"/>
    <n v="1472593972"/>
    <x v="0"/>
    <x v="78"/>
    <b v="0"/>
    <s v="film &amp; video/drama"/>
    <n v="0"/>
    <n v="0"/>
    <x v="0"/>
    <x v="3"/>
  </r>
  <r>
    <n v="234"/>
    <x v="234"/>
    <x v="233"/>
    <x v="28"/>
    <n v="401"/>
    <x v="2"/>
    <x v="0"/>
    <s v="USD"/>
    <n v="1434847859"/>
    <n v="1431391859"/>
    <x v="0"/>
    <x v="81"/>
    <b v="0"/>
    <s v="film &amp; video/drama"/>
    <n v="40"/>
    <n v="80.2"/>
    <x v="0"/>
    <x v="3"/>
  </r>
  <r>
    <n v="235"/>
    <x v="235"/>
    <x v="234"/>
    <x v="3"/>
    <n v="0"/>
    <x v="2"/>
    <x v="0"/>
    <s v="USD"/>
    <n v="1436478497"/>
    <n v="1433886497"/>
    <x v="0"/>
    <x v="78"/>
    <b v="0"/>
    <s v="film &amp; video/drama"/>
    <n v="0"/>
    <n v="0"/>
    <x v="0"/>
    <x v="3"/>
  </r>
  <r>
    <n v="236"/>
    <x v="236"/>
    <x v="235"/>
    <x v="60"/>
    <n v="0"/>
    <x v="2"/>
    <x v="0"/>
    <s v="USD"/>
    <n v="1451952000"/>
    <n v="1447380099"/>
    <x v="0"/>
    <x v="78"/>
    <b v="0"/>
    <s v="film &amp; video/drama"/>
    <n v="0"/>
    <n v="0"/>
    <x v="0"/>
    <x v="3"/>
  </r>
  <r>
    <n v="237"/>
    <x v="237"/>
    <x v="236"/>
    <x v="36"/>
    <n v="50"/>
    <x v="2"/>
    <x v="0"/>
    <s v="USD"/>
    <n v="1457445069"/>
    <n v="1452261069"/>
    <x v="0"/>
    <x v="29"/>
    <b v="0"/>
    <s v="film &amp; video/drama"/>
    <n v="0"/>
    <n v="50"/>
    <x v="0"/>
    <x v="3"/>
  </r>
  <r>
    <n v="238"/>
    <x v="238"/>
    <x v="237"/>
    <x v="91"/>
    <n v="0"/>
    <x v="2"/>
    <x v="0"/>
    <s v="USD"/>
    <n v="1483088400"/>
    <n v="1481324760"/>
    <x v="0"/>
    <x v="78"/>
    <b v="0"/>
    <s v="film &amp; video/drama"/>
    <n v="0"/>
    <n v="0"/>
    <x v="0"/>
    <x v="3"/>
  </r>
  <r>
    <n v="239"/>
    <x v="239"/>
    <x v="238"/>
    <x v="28"/>
    <n v="250"/>
    <x v="2"/>
    <x v="2"/>
    <s v="AUD"/>
    <n v="1446984000"/>
    <n v="1445308730"/>
    <x v="0"/>
    <x v="81"/>
    <b v="0"/>
    <s v="film &amp; video/drama"/>
    <n v="25"/>
    <n v="50"/>
    <x v="0"/>
    <x v="3"/>
  </r>
  <r>
    <n v="240"/>
    <x v="240"/>
    <x v="239"/>
    <x v="36"/>
    <n v="16145.12"/>
    <x v="0"/>
    <x v="0"/>
    <s v="USD"/>
    <n v="1367773211"/>
    <n v="1363885211"/>
    <x v="1"/>
    <x v="89"/>
    <b v="1"/>
    <s v="film &amp; video/documentary"/>
    <n v="108"/>
    <n v="117.85"/>
    <x v="0"/>
    <x v="4"/>
  </r>
  <r>
    <n v="241"/>
    <x v="241"/>
    <x v="240"/>
    <x v="92"/>
    <n v="41000"/>
    <x v="0"/>
    <x v="0"/>
    <s v="USD"/>
    <n v="1419180304"/>
    <n v="1415292304"/>
    <x v="1"/>
    <x v="90"/>
    <b v="1"/>
    <s v="film &amp; video/documentary"/>
    <n v="113"/>
    <n v="109.04"/>
    <x v="0"/>
    <x v="4"/>
  </r>
  <r>
    <n v="242"/>
    <x v="242"/>
    <x v="241"/>
    <x v="93"/>
    <n v="14750"/>
    <x v="0"/>
    <x v="0"/>
    <s v="USD"/>
    <n v="1324381790"/>
    <n v="1321357790"/>
    <x v="1"/>
    <x v="91"/>
    <b v="1"/>
    <s v="film &amp; video/documentary"/>
    <n v="113"/>
    <n v="73.02"/>
    <x v="0"/>
    <x v="4"/>
  </r>
  <r>
    <n v="243"/>
    <x v="243"/>
    <x v="242"/>
    <x v="31"/>
    <n v="25648"/>
    <x v="0"/>
    <x v="0"/>
    <s v="USD"/>
    <n v="1393031304"/>
    <n v="1390439304"/>
    <x v="1"/>
    <x v="92"/>
    <b v="1"/>
    <s v="film &amp; video/documentary"/>
    <n v="103"/>
    <n v="78.2"/>
    <x v="0"/>
    <x v="4"/>
  </r>
  <r>
    <n v="244"/>
    <x v="244"/>
    <x v="243"/>
    <x v="8"/>
    <n v="3981.5"/>
    <x v="0"/>
    <x v="0"/>
    <s v="USD"/>
    <n v="1268723160"/>
    <n v="1265269559"/>
    <x v="1"/>
    <x v="87"/>
    <b v="1"/>
    <s v="film &amp; video/documentary"/>
    <n v="114"/>
    <n v="47.4"/>
    <x v="0"/>
    <x v="4"/>
  </r>
  <r>
    <n v="245"/>
    <x v="245"/>
    <x v="244"/>
    <x v="10"/>
    <n v="5186"/>
    <x v="0"/>
    <x v="0"/>
    <s v="USD"/>
    <n v="1345079785"/>
    <n v="1342487785"/>
    <x v="1"/>
    <x v="93"/>
    <b v="1"/>
    <s v="film &amp; video/documentary"/>
    <n v="104"/>
    <n v="54.02"/>
    <x v="0"/>
    <x v="4"/>
  </r>
  <r>
    <n v="246"/>
    <x v="246"/>
    <x v="245"/>
    <x v="10"/>
    <n v="15273"/>
    <x v="0"/>
    <x v="0"/>
    <s v="USD"/>
    <n v="1292665405"/>
    <n v="1288341805"/>
    <x v="1"/>
    <x v="94"/>
    <b v="1"/>
    <s v="film &amp; video/documentary"/>
    <n v="305"/>
    <n v="68.489999999999995"/>
    <x v="0"/>
    <x v="4"/>
  </r>
  <r>
    <n v="247"/>
    <x v="247"/>
    <x v="246"/>
    <x v="10"/>
    <n v="6705"/>
    <x v="0"/>
    <x v="0"/>
    <s v="USD"/>
    <n v="1287200340"/>
    <n v="1284042614"/>
    <x v="1"/>
    <x v="95"/>
    <b v="1"/>
    <s v="film &amp; video/documentary"/>
    <n v="134"/>
    <n v="108.15"/>
    <x v="0"/>
    <x v="4"/>
  </r>
  <r>
    <n v="248"/>
    <x v="248"/>
    <x v="247"/>
    <x v="94"/>
    <n v="86133"/>
    <x v="0"/>
    <x v="0"/>
    <s v="USD"/>
    <n v="1325961309"/>
    <n v="1322073309"/>
    <x v="1"/>
    <x v="96"/>
    <b v="1"/>
    <s v="film &amp; video/documentary"/>
    <n v="101"/>
    <n v="589.95000000000005"/>
    <x v="0"/>
    <x v="4"/>
  </r>
  <r>
    <n v="249"/>
    <x v="249"/>
    <x v="248"/>
    <x v="3"/>
    <n v="11292"/>
    <x v="0"/>
    <x v="0"/>
    <s v="USD"/>
    <n v="1282498800"/>
    <n v="1275603020"/>
    <x v="1"/>
    <x v="97"/>
    <b v="1"/>
    <s v="film &amp; video/documentary"/>
    <n v="113"/>
    <n v="48.05"/>
    <x v="0"/>
    <x v="4"/>
  </r>
  <r>
    <n v="250"/>
    <x v="250"/>
    <x v="249"/>
    <x v="11"/>
    <n v="31675"/>
    <x v="0"/>
    <x v="0"/>
    <s v="USD"/>
    <n v="1370525691"/>
    <n v="1367933691"/>
    <x v="1"/>
    <x v="98"/>
    <b v="1"/>
    <s v="film &amp; video/documentary"/>
    <n v="106"/>
    <n v="72.48"/>
    <x v="0"/>
    <x v="4"/>
  </r>
  <r>
    <n v="251"/>
    <x v="251"/>
    <x v="250"/>
    <x v="8"/>
    <n v="4395"/>
    <x v="0"/>
    <x v="0"/>
    <s v="USD"/>
    <n v="1337194800"/>
    <n v="1334429646"/>
    <x v="1"/>
    <x v="99"/>
    <b v="1"/>
    <s v="film &amp; video/documentary"/>
    <n v="126"/>
    <n v="57.08"/>
    <x v="0"/>
    <x v="4"/>
  </r>
  <r>
    <n v="252"/>
    <x v="252"/>
    <x v="251"/>
    <x v="10"/>
    <n v="9228"/>
    <x v="0"/>
    <x v="0"/>
    <s v="USD"/>
    <n v="1275364740"/>
    <n v="1269878058"/>
    <x v="1"/>
    <x v="52"/>
    <b v="1"/>
    <s v="film &amp; video/documentary"/>
    <n v="185"/>
    <n v="85.44"/>
    <x v="0"/>
    <x v="4"/>
  </r>
  <r>
    <n v="253"/>
    <x v="253"/>
    <x v="252"/>
    <x v="15"/>
    <n v="1511"/>
    <x v="0"/>
    <x v="0"/>
    <s v="USD"/>
    <n v="1329320235"/>
    <n v="1326728235"/>
    <x v="1"/>
    <x v="63"/>
    <b v="1"/>
    <s v="film &amp; video/documentary"/>
    <n v="101"/>
    <n v="215.86"/>
    <x v="0"/>
    <x v="4"/>
  </r>
  <r>
    <n v="254"/>
    <x v="254"/>
    <x v="253"/>
    <x v="95"/>
    <n v="28067.34"/>
    <x v="0"/>
    <x v="0"/>
    <s v="USD"/>
    <n v="1445047200"/>
    <n v="1442443910"/>
    <x v="1"/>
    <x v="100"/>
    <b v="1"/>
    <s v="film &amp; video/documentary"/>
    <n v="117"/>
    <n v="89.39"/>
    <x v="0"/>
    <x v="4"/>
  </r>
  <r>
    <n v="255"/>
    <x v="255"/>
    <x v="254"/>
    <x v="6"/>
    <n v="8538.66"/>
    <x v="0"/>
    <x v="0"/>
    <s v="USD"/>
    <n v="1300275482"/>
    <n v="1297687082"/>
    <x v="1"/>
    <x v="101"/>
    <b v="1"/>
    <s v="film &amp; video/documentary"/>
    <n v="107"/>
    <n v="45.42"/>
    <x v="0"/>
    <x v="4"/>
  </r>
  <r>
    <n v="256"/>
    <x v="256"/>
    <x v="255"/>
    <x v="93"/>
    <n v="18083"/>
    <x v="0"/>
    <x v="0"/>
    <s v="USD"/>
    <n v="1363458467"/>
    <n v="1360866467"/>
    <x v="1"/>
    <x v="102"/>
    <b v="1"/>
    <s v="film &amp; video/documentary"/>
    <n v="139"/>
    <n v="65.760000000000005"/>
    <x v="0"/>
    <x v="4"/>
  </r>
  <r>
    <n v="257"/>
    <x v="257"/>
    <x v="256"/>
    <x v="19"/>
    <n v="37354.269999999997"/>
    <x v="0"/>
    <x v="0"/>
    <s v="USD"/>
    <n v="1463670162"/>
    <n v="1461078162"/>
    <x v="1"/>
    <x v="103"/>
    <b v="1"/>
    <s v="film &amp; video/documentary"/>
    <n v="107"/>
    <n v="66.7"/>
    <x v="0"/>
    <x v="4"/>
  </r>
  <r>
    <n v="258"/>
    <x v="258"/>
    <x v="257"/>
    <x v="11"/>
    <n v="57342"/>
    <x v="0"/>
    <x v="0"/>
    <s v="USD"/>
    <n v="1308359666"/>
    <n v="1305767666"/>
    <x v="1"/>
    <x v="104"/>
    <b v="1"/>
    <s v="film &amp; video/documentary"/>
    <n v="191"/>
    <n v="83.35"/>
    <x v="0"/>
    <x v="4"/>
  </r>
  <r>
    <n v="259"/>
    <x v="259"/>
    <x v="258"/>
    <x v="96"/>
    <n v="98953.42"/>
    <x v="0"/>
    <x v="0"/>
    <s v="USD"/>
    <n v="1428514969"/>
    <n v="1425922969"/>
    <x v="1"/>
    <x v="105"/>
    <b v="1"/>
    <s v="film &amp; video/documentary"/>
    <n v="132"/>
    <n v="105.05"/>
    <x v="0"/>
    <x v="4"/>
  </r>
  <r>
    <n v="260"/>
    <x v="260"/>
    <x v="259"/>
    <x v="3"/>
    <n v="10640"/>
    <x v="0"/>
    <x v="0"/>
    <s v="USD"/>
    <n v="1279360740"/>
    <n v="1275415679"/>
    <x v="1"/>
    <x v="106"/>
    <b v="1"/>
    <s v="film &amp; video/documentary"/>
    <n v="106"/>
    <n v="120.91"/>
    <x v="0"/>
    <x v="4"/>
  </r>
  <r>
    <n v="261"/>
    <x v="261"/>
    <x v="260"/>
    <x v="22"/>
    <n v="21480"/>
    <x v="0"/>
    <x v="0"/>
    <s v="USD"/>
    <n v="1339080900"/>
    <n v="1334783704"/>
    <x v="1"/>
    <x v="107"/>
    <b v="1"/>
    <s v="film &amp; video/documentary"/>
    <n v="107"/>
    <n v="97.64"/>
    <x v="0"/>
    <x v="4"/>
  </r>
  <r>
    <n v="262"/>
    <x v="262"/>
    <x v="261"/>
    <x v="30"/>
    <n v="6000"/>
    <x v="0"/>
    <x v="0"/>
    <s v="USD"/>
    <n v="1298699828"/>
    <n v="1294811828"/>
    <x v="1"/>
    <x v="108"/>
    <b v="1"/>
    <s v="film &amp; video/documentary"/>
    <n v="240"/>
    <n v="41.38"/>
    <x v="0"/>
    <x v="4"/>
  </r>
  <r>
    <n v="263"/>
    <x v="263"/>
    <x v="262"/>
    <x v="31"/>
    <n v="29520.27"/>
    <x v="0"/>
    <x v="0"/>
    <s v="USD"/>
    <n v="1348786494"/>
    <n v="1346194494"/>
    <x v="1"/>
    <x v="109"/>
    <b v="1"/>
    <s v="film &amp; video/documentary"/>
    <n v="118"/>
    <n v="30.65"/>
    <x v="0"/>
    <x v="4"/>
  </r>
  <r>
    <n v="264"/>
    <x v="264"/>
    <x v="263"/>
    <x v="10"/>
    <n v="5910"/>
    <x v="0"/>
    <x v="0"/>
    <s v="USD"/>
    <n v="1336747995"/>
    <n v="1334155995"/>
    <x v="1"/>
    <x v="110"/>
    <b v="1"/>
    <s v="film &amp; video/documentary"/>
    <n v="118"/>
    <n v="64.95"/>
    <x v="0"/>
    <x v="4"/>
  </r>
  <r>
    <n v="265"/>
    <x v="265"/>
    <x v="264"/>
    <x v="10"/>
    <n v="5555"/>
    <x v="0"/>
    <x v="0"/>
    <s v="USD"/>
    <n v="1273522560"/>
    <n v="1269928430"/>
    <x v="1"/>
    <x v="6"/>
    <b v="1"/>
    <s v="film &amp; video/documentary"/>
    <n v="111"/>
    <n v="95.78"/>
    <x v="0"/>
    <x v="4"/>
  </r>
  <r>
    <n v="266"/>
    <x v="266"/>
    <x v="265"/>
    <x v="28"/>
    <n v="1455"/>
    <x v="0"/>
    <x v="0"/>
    <s v="USD"/>
    <n v="1271994660"/>
    <n v="1264565507"/>
    <x v="1"/>
    <x v="17"/>
    <b v="1"/>
    <s v="film &amp; video/documentary"/>
    <n v="146"/>
    <n v="40.42"/>
    <x v="0"/>
    <x v="4"/>
  </r>
  <r>
    <n v="267"/>
    <x v="267"/>
    <x v="266"/>
    <x v="97"/>
    <n v="12965.44"/>
    <x v="0"/>
    <x v="1"/>
    <s v="GBP"/>
    <n v="1403693499"/>
    <n v="1401101499"/>
    <x v="1"/>
    <x v="111"/>
    <b v="1"/>
    <s v="film &amp; video/documentary"/>
    <n v="132"/>
    <n v="78.58"/>
    <x v="0"/>
    <x v="4"/>
  </r>
  <r>
    <n v="268"/>
    <x v="268"/>
    <x v="267"/>
    <x v="10"/>
    <n v="5570"/>
    <x v="0"/>
    <x v="0"/>
    <s v="USD"/>
    <n v="1320640778"/>
    <n v="1316749178"/>
    <x v="1"/>
    <x v="112"/>
    <b v="1"/>
    <s v="film &amp; video/documentary"/>
    <n v="111"/>
    <n v="50.18"/>
    <x v="0"/>
    <x v="4"/>
  </r>
  <r>
    <n v="269"/>
    <x v="269"/>
    <x v="268"/>
    <x v="57"/>
    <n v="147233.76999999999"/>
    <x v="0"/>
    <x v="2"/>
    <s v="AUD"/>
    <n v="1487738622"/>
    <n v="1485146622"/>
    <x v="1"/>
    <x v="113"/>
    <b v="1"/>
    <s v="film &amp; video/documentary"/>
    <n v="147"/>
    <n v="92.25"/>
    <x v="0"/>
    <x v="4"/>
  </r>
  <r>
    <n v="270"/>
    <x v="270"/>
    <x v="269"/>
    <x v="98"/>
    <n v="3510"/>
    <x v="0"/>
    <x v="0"/>
    <s v="USD"/>
    <n v="1306296000"/>
    <n v="1301950070"/>
    <x v="1"/>
    <x v="42"/>
    <b v="1"/>
    <s v="film &amp; video/documentary"/>
    <n v="153"/>
    <n v="57.54"/>
    <x v="0"/>
    <x v="4"/>
  </r>
  <r>
    <n v="271"/>
    <x v="271"/>
    <x v="270"/>
    <x v="11"/>
    <n v="31404"/>
    <x v="0"/>
    <x v="0"/>
    <s v="USD"/>
    <n v="1388649600"/>
    <n v="1386123861"/>
    <x v="1"/>
    <x v="114"/>
    <b v="1"/>
    <s v="film &amp; video/documentary"/>
    <n v="105"/>
    <n v="109.42"/>
    <x v="0"/>
    <x v="4"/>
  </r>
  <r>
    <n v="272"/>
    <x v="272"/>
    <x v="271"/>
    <x v="9"/>
    <n v="5323.01"/>
    <x v="0"/>
    <x v="0"/>
    <s v="USD"/>
    <n v="1272480540"/>
    <n v="1267220191"/>
    <x v="1"/>
    <x v="71"/>
    <b v="1"/>
    <s v="film &amp; video/documentary"/>
    <n v="177"/>
    <n v="81.89"/>
    <x v="0"/>
    <x v="4"/>
  </r>
  <r>
    <n v="273"/>
    <x v="273"/>
    <x v="272"/>
    <x v="10"/>
    <n v="5388.79"/>
    <x v="0"/>
    <x v="0"/>
    <s v="USD"/>
    <n v="1309694266"/>
    <n v="1307102266"/>
    <x v="1"/>
    <x v="115"/>
    <b v="1"/>
    <s v="film &amp; video/documentary"/>
    <n v="108"/>
    <n v="45.67"/>
    <x v="0"/>
    <x v="4"/>
  </r>
  <r>
    <n v="274"/>
    <x v="274"/>
    <x v="273"/>
    <x v="23"/>
    <n v="6240"/>
    <x v="0"/>
    <x v="0"/>
    <s v="USD"/>
    <n v="1333609140"/>
    <n v="1330638829"/>
    <x v="1"/>
    <x v="116"/>
    <b v="1"/>
    <s v="film &amp; video/documentary"/>
    <n v="156"/>
    <n v="55.22"/>
    <x v="0"/>
    <x v="4"/>
  </r>
  <r>
    <n v="275"/>
    <x v="275"/>
    <x v="274"/>
    <x v="22"/>
    <n v="21679"/>
    <x v="0"/>
    <x v="0"/>
    <s v="USD"/>
    <n v="1352511966"/>
    <n v="1349916366"/>
    <x v="1"/>
    <x v="117"/>
    <b v="1"/>
    <s v="film &amp; video/documentary"/>
    <n v="108"/>
    <n v="65.3"/>
    <x v="0"/>
    <x v="4"/>
  </r>
  <r>
    <n v="276"/>
    <x v="276"/>
    <x v="275"/>
    <x v="23"/>
    <n v="5904"/>
    <x v="0"/>
    <x v="0"/>
    <s v="USD"/>
    <n v="1335574674"/>
    <n v="1330394274"/>
    <x v="1"/>
    <x v="95"/>
    <b v="1"/>
    <s v="film &amp; video/documentary"/>
    <n v="148"/>
    <n v="95.23"/>
    <x v="0"/>
    <x v="4"/>
  </r>
  <r>
    <n v="277"/>
    <x v="277"/>
    <x v="276"/>
    <x v="99"/>
    <n v="71748"/>
    <x v="0"/>
    <x v="0"/>
    <s v="USD"/>
    <n v="1432416219"/>
    <n v="1429824219"/>
    <x v="1"/>
    <x v="118"/>
    <b v="1"/>
    <s v="film &amp; video/documentary"/>
    <n v="110"/>
    <n v="75.44"/>
    <x v="0"/>
    <x v="4"/>
  </r>
  <r>
    <n v="278"/>
    <x v="278"/>
    <x v="277"/>
    <x v="100"/>
    <n v="40594"/>
    <x v="0"/>
    <x v="0"/>
    <s v="USD"/>
    <n v="1350003539"/>
    <n v="1347411539"/>
    <x v="1"/>
    <x v="119"/>
    <b v="1"/>
    <s v="film &amp; video/documentary"/>
    <n v="150"/>
    <n v="97.82"/>
    <x v="0"/>
    <x v="4"/>
  </r>
  <r>
    <n v="279"/>
    <x v="279"/>
    <x v="278"/>
    <x v="73"/>
    <n v="26744.11"/>
    <x v="0"/>
    <x v="0"/>
    <s v="USD"/>
    <n v="1488160860"/>
    <n v="1485237096"/>
    <x v="1"/>
    <x v="120"/>
    <b v="1"/>
    <s v="film &amp; video/documentary"/>
    <n v="157"/>
    <n v="87.69"/>
    <x v="0"/>
    <x v="4"/>
  </r>
  <r>
    <n v="280"/>
    <x v="280"/>
    <x v="279"/>
    <x v="96"/>
    <n v="117108"/>
    <x v="0"/>
    <x v="0"/>
    <s v="USD"/>
    <n v="1401459035"/>
    <n v="1397571035"/>
    <x v="1"/>
    <x v="121"/>
    <b v="1"/>
    <s v="film &amp; video/documentary"/>
    <n v="156"/>
    <n v="54.75"/>
    <x v="0"/>
    <x v="4"/>
  </r>
  <r>
    <n v="281"/>
    <x v="281"/>
    <x v="280"/>
    <x v="62"/>
    <n v="6632.32"/>
    <x v="0"/>
    <x v="0"/>
    <s v="USD"/>
    <n v="1249932360"/>
    <n v="1242532513"/>
    <x v="1"/>
    <x v="1"/>
    <b v="1"/>
    <s v="film &amp; video/documentary"/>
    <n v="121"/>
    <n v="83.95"/>
    <x v="0"/>
    <x v="4"/>
  </r>
  <r>
    <n v="282"/>
    <x v="282"/>
    <x v="281"/>
    <x v="101"/>
    <n v="45535"/>
    <x v="0"/>
    <x v="0"/>
    <s v="USD"/>
    <n v="1266876000"/>
    <n v="1263679492"/>
    <x v="1"/>
    <x v="122"/>
    <b v="1"/>
    <s v="film &amp; video/documentary"/>
    <n v="101"/>
    <n v="254.39"/>
    <x v="0"/>
    <x v="4"/>
  </r>
  <r>
    <n v="283"/>
    <x v="283"/>
    <x v="282"/>
    <x v="102"/>
    <n v="20569.05"/>
    <x v="0"/>
    <x v="0"/>
    <s v="USD"/>
    <n v="1306904340"/>
    <n v="1305219744"/>
    <x v="1"/>
    <x v="91"/>
    <b v="1"/>
    <s v="film &amp; video/documentary"/>
    <n v="114"/>
    <n v="101.83"/>
    <x v="0"/>
    <x v="4"/>
  </r>
  <r>
    <n v="284"/>
    <x v="284"/>
    <x v="283"/>
    <x v="79"/>
    <n v="41850.46"/>
    <x v="0"/>
    <x v="0"/>
    <s v="USD"/>
    <n v="1327167780"/>
    <n v="1325007780"/>
    <x v="1"/>
    <x v="123"/>
    <b v="1"/>
    <s v="film &amp; video/documentary"/>
    <n v="105"/>
    <n v="55.07"/>
    <x v="0"/>
    <x v="4"/>
  </r>
  <r>
    <n v="285"/>
    <x v="285"/>
    <x v="284"/>
    <x v="32"/>
    <n v="32035.51"/>
    <x v="0"/>
    <x v="0"/>
    <s v="USD"/>
    <n v="1379614128"/>
    <n v="1377022128"/>
    <x v="1"/>
    <x v="124"/>
    <b v="1"/>
    <s v="film &amp; video/documentary"/>
    <n v="229"/>
    <n v="56.9"/>
    <x v="0"/>
    <x v="4"/>
  </r>
  <r>
    <n v="286"/>
    <x v="286"/>
    <x v="285"/>
    <x v="36"/>
    <n v="16373"/>
    <x v="0"/>
    <x v="0"/>
    <s v="USD"/>
    <n v="1364236524"/>
    <n v="1360352124"/>
    <x v="1"/>
    <x v="125"/>
    <b v="1"/>
    <s v="film &amp; video/documentary"/>
    <n v="109"/>
    <n v="121.28"/>
    <x v="0"/>
    <x v="4"/>
  </r>
  <r>
    <n v="287"/>
    <x v="287"/>
    <x v="286"/>
    <x v="36"/>
    <n v="26445"/>
    <x v="0"/>
    <x v="0"/>
    <s v="USD"/>
    <n v="1351828800"/>
    <n v="1349160018"/>
    <x v="1"/>
    <x v="126"/>
    <b v="1"/>
    <s v="film &amp; video/documentary"/>
    <n v="176"/>
    <n v="91.19"/>
    <x v="0"/>
    <x v="4"/>
  </r>
  <r>
    <n v="288"/>
    <x v="288"/>
    <x v="287"/>
    <x v="63"/>
    <n v="51605.31"/>
    <x v="0"/>
    <x v="0"/>
    <s v="USD"/>
    <n v="1340683393"/>
    <n v="1337659393"/>
    <x v="1"/>
    <x v="127"/>
    <b v="1"/>
    <s v="film &amp; video/documentary"/>
    <n v="103"/>
    <n v="115.45"/>
    <x v="0"/>
    <x v="4"/>
  </r>
  <r>
    <n v="289"/>
    <x v="289"/>
    <x v="288"/>
    <x v="36"/>
    <n v="15723"/>
    <x v="0"/>
    <x v="1"/>
    <s v="GBP"/>
    <n v="1383389834"/>
    <n v="1380797834"/>
    <x v="1"/>
    <x v="128"/>
    <b v="1"/>
    <s v="film &amp; video/documentary"/>
    <n v="105"/>
    <n v="67.77"/>
    <x v="0"/>
    <x v="4"/>
  </r>
  <r>
    <n v="290"/>
    <x v="290"/>
    <x v="289"/>
    <x v="37"/>
    <n v="4800.8"/>
    <x v="0"/>
    <x v="0"/>
    <s v="USD"/>
    <n v="1296633540"/>
    <n v="1292316697"/>
    <x v="1"/>
    <x v="129"/>
    <b v="1"/>
    <s v="film &amp; video/documentary"/>
    <n v="107"/>
    <n v="28.58"/>
    <x v="0"/>
    <x v="4"/>
  </r>
  <r>
    <n v="291"/>
    <x v="291"/>
    <x v="290"/>
    <x v="10"/>
    <n v="6001"/>
    <x v="0"/>
    <x v="0"/>
    <s v="USD"/>
    <n v="1367366460"/>
    <n v="1365791246"/>
    <x v="1"/>
    <x v="130"/>
    <b v="1"/>
    <s v="film &amp; video/documentary"/>
    <n v="120"/>
    <n v="46.88"/>
    <x v="0"/>
    <x v="4"/>
  </r>
  <r>
    <n v="292"/>
    <x v="292"/>
    <x v="291"/>
    <x v="96"/>
    <n v="76130.2"/>
    <x v="0"/>
    <x v="0"/>
    <s v="USD"/>
    <n v="1319860740"/>
    <n v="1317064599"/>
    <x v="1"/>
    <x v="131"/>
    <b v="1"/>
    <s v="film &amp; video/documentary"/>
    <n v="102"/>
    <n v="154.41999999999999"/>
    <x v="0"/>
    <x v="4"/>
  </r>
  <r>
    <n v="293"/>
    <x v="293"/>
    <x v="292"/>
    <x v="91"/>
    <n v="26360"/>
    <x v="0"/>
    <x v="0"/>
    <s v="USD"/>
    <n v="1398009714"/>
    <n v="1395417714"/>
    <x v="1"/>
    <x v="132"/>
    <b v="1"/>
    <s v="film &amp; video/documentary"/>
    <n v="101"/>
    <n v="201.22"/>
    <x v="0"/>
    <x v="4"/>
  </r>
  <r>
    <n v="294"/>
    <x v="294"/>
    <x v="293"/>
    <x v="10"/>
    <n v="5000"/>
    <x v="0"/>
    <x v="0"/>
    <s v="USD"/>
    <n v="1279555200"/>
    <n v="1276480894"/>
    <x v="1"/>
    <x v="133"/>
    <b v="1"/>
    <s v="film &amp; video/documentary"/>
    <n v="100"/>
    <n v="100"/>
    <x v="0"/>
    <x v="4"/>
  </r>
  <r>
    <n v="295"/>
    <x v="295"/>
    <x v="294"/>
    <x v="63"/>
    <n v="66554.559999999998"/>
    <x v="0"/>
    <x v="0"/>
    <s v="USD"/>
    <n v="1383264000"/>
    <n v="1378080409"/>
    <x v="1"/>
    <x v="134"/>
    <b v="1"/>
    <s v="film &amp; video/documentary"/>
    <n v="133"/>
    <n v="100.08"/>
    <x v="0"/>
    <x v="4"/>
  </r>
  <r>
    <n v="296"/>
    <x v="296"/>
    <x v="295"/>
    <x v="31"/>
    <n v="29681.55"/>
    <x v="0"/>
    <x v="0"/>
    <s v="USD"/>
    <n v="1347017083"/>
    <n v="1344857083"/>
    <x v="1"/>
    <x v="135"/>
    <b v="1"/>
    <s v="film &amp; video/documentary"/>
    <n v="119"/>
    <n v="230.09"/>
    <x v="0"/>
    <x v="4"/>
  </r>
  <r>
    <n v="297"/>
    <x v="297"/>
    <x v="296"/>
    <x v="22"/>
    <n v="20128"/>
    <x v="0"/>
    <x v="0"/>
    <s v="USD"/>
    <n v="1430452740"/>
    <n v="1427390901"/>
    <x v="1"/>
    <x v="136"/>
    <b v="1"/>
    <s v="film &amp; video/documentary"/>
    <n v="101"/>
    <n v="141.75"/>
    <x v="0"/>
    <x v="4"/>
  </r>
  <r>
    <n v="298"/>
    <x v="298"/>
    <x v="297"/>
    <x v="103"/>
    <n v="137254.84"/>
    <x v="0"/>
    <x v="0"/>
    <s v="USD"/>
    <n v="1399669200"/>
    <n v="1394536048"/>
    <x v="1"/>
    <x v="137"/>
    <b v="1"/>
    <s v="film &amp; video/documentary"/>
    <n v="109"/>
    <n v="56.34"/>
    <x v="0"/>
    <x v="4"/>
  </r>
  <r>
    <n v="299"/>
    <x v="299"/>
    <x v="298"/>
    <x v="3"/>
    <n v="17895.25"/>
    <x v="0"/>
    <x v="0"/>
    <s v="USD"/>
    <n v="1289975060"/>
    <n v="1287379460"/>
    <x v="1"/>
    <x v="138"/>
    <b v="1"/>
    <s v="film &amp; video/documentary"/>
    <n v="179"/>
    <n v="73.34"/>
    <x v="0"/>
    <x v="4"/>
  </r>
  <r>
    <n v="300"/>
    <x v="300"/>
    <x v="299"/>
    <x v="31"/>
    <n v="25430.66"/>
    <x v="0"/>
    <x v="0"/>
    <s v="USD"/>
    <n v="1303686138"/>
    <n v="1301007738"/>
    <x v="1"/>
    <x v="139"/>
    <b v="1"/>
    <s v="film &amp; video/documentary"/>
    <n v="102"/>
    <n v="85.34"/>
    <x v="0"/>
    <x v="4"/>
  </r>
  <r>
    <n v="301"/>
    <x v="301"/>
    <x v="300"/>
    <x v="93"/>
    <n v="15435.55"/>
    <x v="0"/>
    <x v="0"/>
    <s v="USD"/>
    <n v="1363711335"/>
    <n v="1360258935"/>
    <x v="1"/>
    <x v="140"/>
    <b v="1"/>
    <s v="film &amp; video/documentary"/>
    <n v="119"/>
    <n v="61.5"/>
    <x v="0"/>
    <x v="4"/>
  </r>
  <r>
    <n v="302"/>
    <x v="302"/>
    <x v="301"/>
    <x v="3"/>
    <n v="10046"/>
    <x v="0"/>
    <x v="0"/>
    <s v="USD"/>
    <n v="1330115638"/>
    <n v="1327523638"/>
    <x v="1"/>
    <x v="52"/>
    <b v="1"/>
    <s v="film &amp; video/documentary"/>
    <n v="100"/>
    <n v="93.02"/>
    <x v="0"/>
    <x v="4"/>
  </r>
  <r>
    <n v="303"/>
    <x v="303"/>
    <x v="302"/>
    <x v="9"/>
    <n v="4124"/>
    <x v="0"/>
    <x v="0"/>
    <s v="USD"/>
    <n v="1338601346"/>
    <n v="1336009346"/>
    <x v="1"/>
    <x v="141"/>
    <b v="1"/>
    <s v="film &amp; video/documentary"/>
    <n v="137"/>
    <n v="50.29"/>
    <x v="0"/>
    <x v="4"/>
  </r>
  <r>
    <n v="304"/>
    <x v="304"/>
    <x v="303"/>
    <x v="104"/>
    <n v="7876"/>
    <x v="0"/>
    <x v="0"/>
    <s v="USD"/>
    <n v="1346464800"/>
    <n v="1343096197"/>
    <x v="1"/>
    <x v="142"/>
    <b v="1"/>
    <s v="film &amp; video/documentary"/>
    <n v="232"/>
    <n v="106.43"/>
    <x v="0"/>
    <x v="4"/>
  </r>
  <r>
    <n v="305"/>
    <x v="305"/>
    <x v="304"/>
    <x v="51"/>
    <n v="9775"/>
    <x v="0"/>
    <x v="0"/>
    <s v="USD"/>
    <n v="1331392049"/>
    <n v="1328800049"/>
    <x v="1"/>
    <x v="143"/>
    <b v="1"/>
    <s v="film &amp; video/documentary"/>
    <n v="130"/>
    <n v="51.72"/>
    <x v="0"/>
    <x v="4"/>
  </r>
  <r>
    <n v="306"/>
    <x v="306"/>
    <x v="305"/>
    <x v="28"/>
    <n v="2929"/>
    <x v="0"/>
    <x v="0"/>
    <s v="USD"/>
    <n v="1363806333"/>
    <n v="1362081933"/>
    <x v="1"/>
    <x v="144"/>
    <b v="1"/>
    <s v="film &amp; video/documentary"/>
    <n v="293"/>
    <n v="36.61"/>
    <x v="0"/>
    <x v="4"/>
  </r>
  <r>
    <n v="307"/>
    <x v="307"/>
    <x v="306"/>
    <x v="29"/>
    <n v="24490"/>
    <x v="0"/>
    <x v="0"/>
    <s v="USD"/>
    <n v="1360276801"/>
    <n v="1357684801"/>
    <x v="1"/>
    <x v="145"/>
    <b v="1"/>
    <s v="film &amp; video/documentary"/>
    <n v="111"/>
    <n v="42.52"/>
    <x v="0"/>
    <x v="4"/>
  </r>
  <r>
    <n v="308"/>
    <x v="308"/>
    <x v="307"/>
    <x v="14"/>
    <n v="12668"/>
    <x v="0"/>
    <x v="0"/>
    <s v="USD"/>
    <n v="1299775210"/>
    <n v="1295887210"/>
    <x v="1"/>
    <x v="91"/>
    <b v="1"/>
    <s v="film &amp; video/documentary"/>
    <n v="106"/>
    <n v="62.71"/>
    <x v="0"/>
    <x v="4"/>
  </r>
  <r>
    <n v="309"/>
    <x v="309"/>
    <x v="308"/>
    <x v="102"/>
    <n v="21410"/>
    <x v="0"/>
    <x v="0"/>
    <s v="USD"/>
    <n v="1346695334"/>
    <n v="1344880934"/>
    <x v="1"/>
    <x v="146"/>
    <b v="1"/>
    <s v="film &amp; video/documentary"/>
    <n v="119"/>
    <n v="89.96"/>
    <x v="0"/>
    <x v="4"/>
  </r>
  <r>
    <n v="310"/>
    <x v="310"/>
    <x v="309"/>
    <x v="28"/>
    <n v="1041.29"/>
    <x v="0"/>
    <x v="0"/>
    <s v="USD"/>
    <n v="1319076000"/>
    <n v="1317788623"/>
    <x v="1"/>
    <x v="17"/>
    <b v="1"/>
    <s v="film &amp; video/documentary"/>
    <n v="104"/>
    <n v="28.92"/>
    <x v="0"/>
    <x v="4"/>
  </r>
  <r>
    <n v="311"/>
    <x v="311"/>
    <x v="310"/>
    <x v="22"/>
    <n v="20820.330000000002"/>
    <x v="0"/>
    <x v="0"/>
    <s v="USD"/>
    <n v="1325404740"/>
    <n v="1321852592"/>
    <x v="1"/>
    <x v="3"/>
    <b v="1"/>
    <s v="film &amp; video/documentary"/>
    <n v="104"/>
    <n v="138.80000000000001"/>
    <x v="0"/>
    <x v="4"/>
  </r>
  <r>
    <n v="312"/>
    <x v="312"/>
    <x v="311"/>
    <x v="6"/>
    <n v="8950"/>
    <x v="0"/>
    <x v="0"/>
    <s v="USD"/>
    <n v="1365973432"/>
    <n v="1363381432"/>
    <x v="1"/>
    <x v="96"/>
    <b v="1"/>
    <s v="film &amp; video/documentary"/>
    <n v="112"/>
    <n v="61.3"/>
    <x v="0"/>
    <x v="4"/>
  </r>
  <r>
    <n v="313"/>
    <x v="313"/>
    <x v="312"/>
    <x v="73"/>
    <n v="17805"/>
    <x v="0"/>
    <x v="0"/>
    <s v="USD"/>
    <n v="1281542340"/>
    <n v="1277702894"/>
    <x v="1"/>
    <x v="147"/>
    <b v="1"/>
    <s v="film &amp; video/documentary"/>
    <n v="105"/>
    <n v="80.2"/>
    <x v="0"/>
    <x v="4"/>
  </r>
  <r>
    <n v="314"/>
    <x v="314"/>
    <x v="313"/>
    <x v="28"/>
    <n v="3851.5"/>
    <x v="0"/>
    <x v="0"/>
    <s v="USD"/>
    <n v="1362167988"/>
    <n v="1359575988"/>
    <x v="1"/>
    <x v="148"/>
    <b v="1"/>
    <s v="film &amp; video/documentary"/>
    <n v="385"/>
    <n v="32.1"/>
    <x v="0"/>
    <x v="4"/>
  </r>
  <r>
    <n v="315"/>
    <x v="315"/>
    <x v="314"/>
    <x v="31"/>
    <n v="25312"/>
    <x v="0"/>
    <x v="0"/>
    <s v="USD"/>
    <n v="1345660334"/>
    <n v="1343068334"/>
    <x v="1"/>
    <x v="149"/>
    <b v="1"/>
    <s v="film &amp; video/documentary"/>
    <n v="101"/>
    <n v="200.89"/>
    <x v="0"/>
    <x v="4"/>
  </r>
  <r>
    <n v="316"/>
    <x v="316"/>
    <x v="315"/>
    <x v="36"/>
    <n v="17066"/>
    <x v="0"/>
    <x v="5"/>
    <s v="CAD"/>
    <n v="1418273940"/>
    <n v="1415398197"/>
    <x v="1"/>
    <x v="150"/>
    <b v="1"/>
    <s v="film &amp; video/documentary"/>
    <n v="114"/>
    <n v="108.01"/>
    <x v="0"/>
    <x v="4"/>
  </r>
  <r>
    <n v="317"/>
    <x v="317"/>
    <x v="316"/>
    <x v="11"/>
    <n v="30241"/>
    <x v="0"/>
    <x v="0"/>
    <s v="USD"/>
    <n v="1386778483"/>
    <n v="1384186483"/>
    <x v="1"/>
    <x v="151"/>
    <b v="1"/>
    <s v="film &amp; video/documentary"/>
    <n v="101"/>
    <n v="95.7"/>
    <x v="0"/>
    <x v="4"/>
  </r>
  <r>
    <n v="318"/>
    <x v="318"/>
    <x v="317"/>
    <x v="10"/>
    <n v="14166"/>
    <x v="0"/>
    <x v="0"/>
    <s v="USD"/>
    <n v="1364342151"/>
    <n v="1361753751"/>
    <x v="1"/>
    <x v="4"/>
    <b v="1"/>
    <s v="film &amp; video/documentary"/>
    <n v="283"/>
    <n v="49.88"/>
    <x v="0"/>
    <x v="4"/>
  </r>
  <r>
    <n v="319"/>
    <x v="319"/>
    <x v="318"/>
    <x v="10"/>
    <n v="5634"/>
    <x v="0"/>
    <x v="0"/>
    <s v="USD"/>
    <n v="1265097540"/>
    <n v="1257538029"/>
    <x v="1"/>
    <x v="13"/>
    <b v="1"/>
    <s v="film &amp; video/documentary"/>
    <n v="113"/>
    <n v="110.47"/>
    <x v="0"/>
    <x v="4"/>
  </r>
  <r>
    <n v="320"/>
    <x v="320"/>
    <x v="319"/>
    <x v="22"/>
    <n v="21316"/>
    <x v="0"/>
    <x v="1"/>
    <s v="GBP"/>
    <n v="1450825200"/>
    <n v="1448284433"/>
    <x v="1"/>
    <x v="150"/>
    <b v="1"/>
    <s v="film &amp; video/documentary"/>
    <n v="107"/>
    <n v="134.91"/>
    <x v="0"/>
    <x v="4"/>
  </r>
  <r>
    <n v="321"/>
    <x v="321"/>
    <x v="320"/>
    <x v="19"/>
    <n v="35932"/>
    <x v="0"/>
    <x v="12"/>
    <s v="EUR"/>
    <n v="1478605386"/>
    <n v="1475577786"/>
    <x v="1"/>
    <x v="152"/>
    <b v="1"/>
    <s v="film &amp; video/documentary"/>
    <n v="103"/>
    <n v="106.62"/>
    <x v="0"/>
    <x v="4"/>
  </r>
  <r>
    <n v="322"/>
    <x v="322"/>
    <x v="321"/>
    <x v="31"/>
    <n v="26978"/>
    <x v="0"/>
    <x v="0"/>
    <s v="USD"/>
    <n v="1463146848"/>
    <n v="1460554848"/>
    <x v="1"/>
    <x v="153"/>
    <b v="1"/>
    <s v="film &amp; video/documentary"/>
    <n v="108"/>
    <n v="145.04"/>
    <x v="0"/>
    <x v="4"/>
  </r>
  <r>
    <n v="323"/>
    <x v="323"/>
    <x v="322"/>
    <x v="105"/>
    <n v="6646"/>
    <x v="0"/>
    <x v="0"/>
    <s v="USD"/>
    <n v="1482307140"/>
    <n v="1479886966"/>
    <x v="1"/>
    <x v="6"/>
    <b v="1"/>
    <s v="film &amp; video/documentary"/>
    <n v="123"/>
    <n v="114.59"/>
    <x v="0"/>
    <x v="4"/>
  </r>
  <r>
    <n v="324"/>
    <x v="324"/>
    <x v="323"/>
    <x v="0"/>
    <n v="8636"/>
    <x v="0"/>
    <x v="0"/>
    <s v="USD"/>
    <n v="1438441308"/>
    <n v="1435590108"/>
    <x v="1"/>
    <x v="141"/>
    <b v="1"/>
    <s v="film &amp; video/documentary"/>
    <n v="102"/>
    <n v="105.32"/>
    <x v="0"/>
    <x v="4"/>
  </r>
  <r>
    <n v="325"/>
    <x v="325"/>
    <x v="324"/>
    <x v="63"/>
    <n v="52198"/>
    <x v="0"/>
    <x v="0"/>
    <s v="USD"/>
    <n v="1482208233"/>
    <n v="1479184233"/>
    <x v="1"/>
    <x v="154"/>
    <b v="1"/>
    <s v="film &amp; video/documentary"/>
    <n v="104"/>
    <n v="70.92"/>
    <x v="0"/>
    <x v="4"/>
  </r>
  <r>
    <n v="326"/>
    <x v="326"/>
    <x v="325"/>
    <x v="60"/>
    <n v="169394.6"/>
    <x v="0"/>
    <x v="0"/>
    <s v="USD"/>
    <n v="1489532220"/>
    <n v="1486625606"/>
    <x v="1"/>
    <x v="155"/>
    <b v="1"/>
    <s v="film &amp; video/documentary"/>
    <n v="113"/>
    <n v="147.16999999999999"/>
    <x v="0"/>
    <x v="4"/>
  </r>
  <r>
    <n v="327"/>
    <x v="327"/>
    <x v="326"/>
    <x v="23"/>
    <n v="5456"/>
    <x v="0"/>
    <x v="0"/>
    <s v="USD"/>
    <n v="1427011200"/>
    <n v="1424669929"/>
    <x v="1"/>
    <x v="69"/>
    <b v="1"/>
    <s v="film &amp; video/documentary"/>
    <n v="136"/>
    <n v="160.47"/>
    <x v="0"/>
    <x v="4"/>
  </r>
  <r>
    <n v="328"/>
    <x v="328"/>
    <x v="327"/>
    <x v="96"/>
    <n v="77710.8"/>
    <x v="0"/>
    <x v="0"/>
    <s v="USD"/>
    <n v="1446350400"/>
    <n v="1443739388"/>
    <x v="1"/>
    <x v="156"/>
    <b v="1"/>
    <s v="film &amp; video/documentary"/>
    <n v="104"/>
    <n v="156.05000000000001"/>
    <x v="0"/>
    <x v="4"/>
  </r>
  <r>
    <n v="329"/>
    <x v="329"/>
    <x v="328"/>
    <x v="3"/>
    <n v="10550"/>
    <x v="0"/>
    <x v="0"/>
    <s v="USD"/>
    <n v="1446868800"/>
    <n v="1444821127"/>
    <x v="1"/>
    <x v="157"/>
    <b v="1"/>
    <s v="film &amp; video/documentary"/>
    <n v="106"/>
    <n v="63.17"/>
    <x v="0"/>
    <x v="4"/>
  </r>
  <r>
    <n v="330"/>
    <x v="330"/>
    <x v="329"/>
    <x v="19"/>
    <n v="35640"/>
    <x v="0"/>
    <x v="0"/>
    <s v="USD"/>
    <n v="1368763140"/>
    <n v="1366028563"/>
    <x v="1"/>
    <x v="158"/>
    <b v="1"/>
    <s v="film &amp; video/documentary"/>
    <n v="102"/>
    <n v="104.82"/>
    <x v="0"/>
    <x v="4"/>
  </r>
  <r>
    <n v="331"/>
    <x v="331"/>
    <x v="330"/>
    <x v="79"/>
    <n v="42642"/>
    <x v="0"/>
    <x v="0"/>
    <s v="USD"/>
    <n v="1466171834"/>
    <n v="1463493434"/>
    <x v="1"/>
    <x v="159"/>
    <b v="1"/>
    <s v="film &amp; video/documentary"/>
    <n v="107"/>
    <n v="97.36"/>
    <x v="0"/>
    <x v="4"/>
  </r>
  <r>
    <n v="332"/>
    <x v="332"/>
    <x v="331"/>
    <x v="57"/>
    <n v="113015"/>
    <x v="0"/>
    <x v="0"/>
    <s v="USD"/>
    <n v="1446019200"/>
    <n v="1442420377"/>
    <x v="1"/>
    <x v="160"/>
    <b v="1"/>
    <s v="film &amp; video/documentary"/>
    <n v="113"/>
    <n v="203.63"/>
    <x v="0"/>
    <x v="4"/>
  </r>
  <r>
    <n v="333"/>
    <x v="333"/>
    <x v="332"/>
    <x v="79"/>
    <n v="50091"/>
    <x v="0"/>
    <x v="0"/>
    <s v="USD"/>
    <n v="1460038591"/>
    <n v="1457450191"/>
    <x v="1"/>
    <x v="161"/>
    <b v="1"/>
    <s v="film &amp; video/documentary"/>
    <n v="125"/>
    <n v="188.31"/>
    <x v="0"/>
    <x v="4"/>
  </r>
  <r>
    <n v="334"/>
    <x v="334"/>
    <x v="333"/>
    <x v="3"/>
    <n v="10119"/>
    <x v="0"/>
    <x v="0"/>
    <s v="USD"/>
    <n v="1431716400"/>
    <n v="1428423757"/>
    <x v="1"/>
    <x v="50"/>
    <b v="1"/>
    <s v="film &amp; video/documentary"/>
    <n v="101"/>
    <n v="146.65"/>
    <x v="0"/>
    <x v="4"/>
  </r>
  <r>
    <n v="335"/>
    <x v="335"/>
    <x v="334"/>
    <x v="0"/>
    <n v="8735"/>
    <x v="0"/>
    <x v="0"/>
    <s v="USD"/>
    <n v="1431122400"/>
    <n v="1428428515"/>
    <x v="1"/>
    <x v="144"/>
    <b v="1"/>
    <s v="film &amp; video/documentary"/>
    <n v="103"/>
    <n v="109.19"/>
    <x v="0"/>
    <x v="4"/>
  </r>
  <r>
    <n v="336"/>
    <x v="336"/>
    <x v="335"/>
    <x v="31"/>
    <n v="29209.78"/>
    <x v="0"/>
    <x v="0"/>
    <s v="USD"/>
    <n v="1447427918"/>
    <n v="1444832318"/>
    <x v="1"/>
    <x v="131"/>
    <b v="1"/>
    <s v="film &amp; video/documentary"/>
    <n v="117"/>
    <n v="59.25"/>
    <x v="0"/>
    <x v="4"/>
  </r>
  <r>
    <n v="337"/>
    <x v="337"/>
    <x v="336"/>
    <x v="9"/>
    <n v="3035.05"/>
    <x v="0"/>
    <x v="0"/>
    <s v="USD"/>
    <n v="1426298708"/>
    <n v="1423710308"/>
    <x v="1"/>
    <x v="162"/>
    <b v="1"/>
    <s v="film &amp; video/documentary"/>
    <n v="101"/>
    <n v="97.9"/>
    <x v="0"/>
    <x v="4"/>
  </r>
  <r>
    <n v="338"/>
    <x v="338"/>
    <x v="337"/>
    <x v="36"/>
    <n v="16520.04"/>
    <x v="0"/>
    <x v="0"/>
    <s v="USD"/>
    <n v="1472864400"/>
    <n v="1468001290"/>
    <x v="1"/>
    <x v="163"/>
    <b v="1"/>
    <s v="film &amp; video/documentary"/>
    <n v="110"/>
    <n v="70"/>
    <x v="0"/>
    <x v="4"/>
  </r>
  <r>
    <n v="339"/>
    <x v="339"/>
    <x v="338"/>
    <x v="12"/>
    <n v="6485"/>
    <x v="0"/>
    <x v="0"/>
    <s v="USD"/>
    <n v="1430331268"/>
    <n v="1427739268"/>
    <x v="1"/>
    <x v="30"/>
    <b v="1"/>
    <s v="film &amp; video/documentary"/>
    <n v="108"/>
    <n v="72.87"/>
    <x v="0"/>
    <x v="4"/>
  </r>
  <r>
    <n v="340"/>
    <x v="340"/>
    <x v="339"/>
    <x v="19"/>
    <n v="43758"/>
    <x v="0"/>
    <x v="0"/>
    <s v="USD"/>
    <n v="1489006800"/>
    <n v="1486397007"/>
    <x v="1"/>
    <x v="164"/>
    <b v="1"/>
    <s v="film &amp; video/documentary"/>
    <n v="125"/>
    <n v="146.35"/>
    <x v="0"/>
    <x v="4"/>
  </r>
  <r>
    <n v="341"/>
    <x v="341"/>
    <x v="340"/>
    <x v="8"/>
    <n v="3735"/>
    <x v="0"/>
    <x v="0"/>
    <s v="USD"/>
    <n v="1412135940"/>
    <n v="1410555998"/>
    <x v="1"/>
    <x v="165"/>
    <b v="1"/>
    <s v="film &amp; video/documentary"/>
    <n v="107"/>
    <n v="67.91"/>
    <x v="0"/>
    <x v="4"/>
  </r>
  <r>
    <n v="342"/>
    <x v="342"/>
    <x v="341"/>
    <x v="56"/>
    <n v="55201.52"/>
    <x v="0"/>
    <x v="0"/>
    <s v="USD"/>
    <n v="1461955465"/>
    <n v="1459363465"/>
    <x v="1"/>
    <x v="166"/>
    <b v="1"/>
    <s v="film &amp; video/documentary"/>
    <n v="100"/>
    <n v="169.85"/>
    <x v="0"/>
    <x v="4"/>
  </r>
  <r>
    <n v="343"/>
    <x v="343"/>
    <x v="342"/>
    <x v="11"/>
    <n v="30608.59"/>
    <x v="0"/>
    <x v="0"/>
    <s v="USD"/>
    <n v="1415934000"/>
    <n v="1413308545"/>
    <x v="1"/>
    <x v="167"/>
    <b v="1"/>
    <s v="film &amp; video/documentary"/>
    <n v="102"/>
    <n v="58.41"/>
    <x v="0"/>
    <x v="4"/>
  </r>
  <r>
    <n v="344"/>
    <x v="344"/>
    <x v="343"/>
    <x v="106"/>
    <n v="34198"/>
    <x v="0"/>
    <x v="0"/>
    <s v="USD"/>
    <n v="1433125200"/>
    <n v="1429312694"/>
    <x v="1"/>
    <x v="168"/>
    <b v="1"/>
    <s v="film &amp; video/documentary"/>
    <n v="102"/>
    <n v="119.99"/>
    <x v="0"/>
    <x v="4"/>
  </r>
  <r>
    <n v="345"/>
    <x v="345"/>
    <x v="344"/>
    <x v="107"/>
    <n v="17875"/>
    <x v="0"/>
    <x v="0"/>
    <s v="USD"/>
    <n v="1432161590"/>
    <n v="1429569590"/>
    <x v="1"/>
    <x v="122"/>
    <b v="1"/>
    <s v="film &amp; video/documentary"/>
    <n v="123"/>
    <n v="99.86"/>
    <x v="0"/>
    <x v="4"/>
  </r>
  <r>
    <n v="346"/>
    <x v="346"/>
    <x v="345"/>
    <x v="3"/>
    <n v="17028.88"/>
    <x v="0"/>
    <x v="0"/>
    <s v="USD"/>
    <n v="1444824021"/>
    <n v="1442232021"/>
    <x v="1"/>
    <x v="101"/>
    <b v="1"/>
    <s v="film &amp; video/documentary"/>
    <n v="170"/>
    <n v="90.58"/>
    <x v="0"/>
    <x v="4"/>
  </r>
  <r>
    <n v="347"/>
    <x v="347"/>
    <x v="346"/>
    <x v="79"/>
    <n v="44636.2"/>
    <x v="0"/>
    <x v="0"/>
    <s v="USD"/>
    <n v="1447505609"/>
    <n v="1444910009"/>
    <x v="1"/>
    <x v="169"/>
    <b v="1"/>
    <s v="film &amp; video/documentary"/>
    <n v="112"/>
    <n v="117.77"/>
    <x v="0"/>
    <x v="4"/>
  </r>
  <r>
    <n v="348"/>
    <x v="348"/>
    <x v="347"/>
    <x v="3"/>
    <n v="10300"/>
    <x v="0"/>
    <x v="0"/>
    <s v="USD"/>
    <n v="1440165916"/>
    <n v="1437573916"/>
    <x v="1"/>
    <x v="46"/>
    <b v="1"/>
    <s v="film &amp; video/documentary"/>
    <n v="103"/>
    <n v="86.55"/>
    <x v="0"/>
    <x v="4"/>
  </r>
  <r>
    <n v="349"/>
    <x v="349"/>
    <x v="348"/>
    <x v="108"/>
    <n v="12007.18"/>
    <x v="0"/>
    <x v="0"/>
    <s v="USD"/>
    <n v="1487937508"/>
    <n v="1485345508"/>
    <x v="1"/>
    <x v="157"/>
    <b v="1"/>
    <s v="film &amp; video/documentary"/>
    <n v="107"/>
    <n v="71.900000000000006"/>
    <x v="0"/>
    <x v="4"/>
  </r>
  <r>
    <n v="350"/>
    <x v="350"/>
    <x v="349"/>
    <x v="31"/>
    <n v="28690"/>
    <x v="0"/>
    <x v="0"/>
    <s v="USD"/>
    <n v="1473566340"/>
    <n v="1470274509"/>
    <x v="1"/>
    <x v="170"/>
    <b v="1"/>
    <s v="film &amp; video/documentary"/>
    <n v="115"/>
    <n v="129.82"/>
    <x v="0"/>
    <x v="4"/>
  </r>
  <r>
    <n v="351"/>
    <x v="351"/>
    <x v="350"/>
    <x v="109"/>
    <n v="43296"/>
    <x v="0"/>
    <x v="3"/>
    <s v="EUR"/>
    <n v="1460066954"/>
    <n v="1456614554"/>
    <x v="1"/>
    <x v="171"/>
    <b v="1"/>
    <s v="film &amp; video/documentary"/>
    <n v="127"/>
    <n v="44.91"/>
    <x v="0"/>
    <x v="4"/>
  </r>
  <r>
    <n v="352"/>
    <x v="352"/>
    <x v="351"/>
    <x v="3"/>
    <n v="11656"/>
    <x v="0"/>
    <x v="0"/>
    <s v="USD"/>
    <n v="1412740868"/>
    <n v="1410148868"/>
    <x v="1"/>
    <x v="172"/>
    <b v="1"/>
    <s v="film &amp; video/documentary"/>
    <n v="117"/>
    <n v="40.76"/>
    <x v="0"/>
    <x v="4"/>
  </r>
  <r>
    <n v="353"/>
    <x v="353"/>
    <x v="352"/>
    <x v="110"/>
    <n v="63460.18"/>
    <x v="0"/>
    <x v="0"/>
    <s v="USD"/>
    <n v="1447963219"/>
    <n v="1445367619"/>
    <x v="1"/>
    <x v="173"/>
    <b v="1"/>
    <s v="film &amp; video/documentary"/>
    <n v="109"/>
    <n v="103.52"/>
    <x v="0"/>
    <x v="4"/>
  </r>
  <r>
    <n v="354"/>
    <x v="354"/>
    <x v="353"/>
    <x v="8"/>
    <n v="3638"/>
    <x v="0"/>
    <x v="0"/>
    <s v="USD"/>
    <n v="1460141521"/>
    <n v="1457553121"/>
    <x v="1"/>
    <x v="60"/>
    <b v="1"/>
    <s v="film &amp; video/documentary"/>
    <n v="104"/>
    <n v="125.45"/>
    <x v="0"/>
    <x v="4"/>
  </r>
  <r>
    <n v="355"/>
    <x v="355"/>
    <x v="354"/>
    <x v="19"/>
    <n v="40690"/>
    <x v="0"/>
    <x v="0"/>
    <s v="USD"/>
    <n v="1417420994"/>
    <n v="1414738994"/>
    <x v="1"/>
    <x v="111"/>
    <b v="1"/>
    <s v="film &amp; video/documentary"/>
    <n v="116"/>
    <n v="246.61"/>
    <x v="0"/>
    <x v="4"/>
  </r>
  <r>
    <n v="356"/>
    <x v="356"/>
    <x v="355"/>
    <x v="51"/>
    <n v="7701.93"/>
    <x v="0"/>
    <x v="0"/>
    <s v="USD"/>
    <n v="1458152193"/>
    <n v="1455563793"/>
    <x v="1"/>
    <x v="174"/>
    <b v="1"/>
    <s v="film &amp; video/documentary"/>
    <n v="103"/>
    <n v="79.400000000000006"/>
    <x v="0"/>
    <x v="4"/>
  </r>
  <r>
    <n v="357"/>
    <x v="357"/>
    <x v="356"/>
    <x v="36"/>
    <n v="26100"/>
    <x v="0"/>
    <x v="0"/>
    <s v="USD"/>
    <n v="1429852797"/>
    <n v="1426396797"/>
    <x v="1"/>
    <x v="175"/>
    <b v="1"/>
    <s v="film &amp; video/documentary"/>
    <n v="174"/>
    <n v="86.14"/>
    <x v="0"/>
    <x v="4"/>
  </r>
  <r>
    <n v="358"/>
    <x v="358"/>
    <x v="357"/>
    <x v="63"/>
    <n v="51544"/>
    <x v="0"/>
    <x v="0"/>
    <s v="USD"/>
    <n v="1466002800"/>
    <n v="1463517521"/>
    <x v="1"/>
    <x v="176"/>
    <b v="1"/>
    <s v="film &amp; video/documentary"/>
    <n v="103"/>
    <n v="193.05"/>
    <x v="0"/>
    <x v="4"/>
  </r>
  <r>
    <n v="359"/>
    <x v="359"/>
    <x v="358"/>
    <x v="111"/>
    <n v="25375"/>
    <x v="0"/>
    <x v="0"/>
    <s v="USD"/>
    <n v="1415941920"/>
    <n v="1414028490"/>
    <x v="1"/>
    <x v="177"/>
    <b v="1"/>
    <s v="film &amp; video/documentary"/>
    <n v="105"/>
    <n v="84.02"/>
    <x v="0"/>
    <x v="4"/>
  </r>
  <r>
    <n v="360"/>
    <x v="360"/>
    <x v="359"/>
    <x v="14"/>
    <n v="12165"/>
    <x v="0"/>
    <x v="0"/>
    <s v="USD"/>
    <n v="1437621060"/>
    <n v="1433799180"/>
    <x v="0"/>
    <x v="45"/>
    <b v="1"/>
    <s v="film &amp; video/documentary"/>
    <n v="101"/>
    <n v="139.83000000000001"/>
    <x v="0"/>
    <x v="4"/>
  </r>
  <r>
    <n v="361"/>
    <x v="361"/>
    <x v="360"/>
    <x v="19"/>
    <n v="38876.949999999997"/>
    <x v="0"/>
    <x v="0"/>
    <s v="USD"/>
    <n v="1416704506"/>
    <n v="1414108906"/>
    <x v="0"/>
    <x v="178"/>
    <b v="1"/>
    <s v="film &amp; video/documentary"/>
    <n v="111"/>
    <n v="109.82"/>
    <x v="0"/>
    <x v="4"/>
  </r>
  <r>
    <n v="362"/>
    <x v="362"/>
    <x v="361"/>
    <x v="112"/>
    <n v="12000"/>
    <x v="0"/>
    <x v="0"/>
    <s v="USD"/>
    <n v="1407456000"/>
    <n v="1405573391"/>
    <x v="0"/>
    <x v="48"/>
    <b v="1"/>
    <s v="film &amp; video/documentary"/>
    <n v="124"/>
    <n v="139.53"/>
    <x v="0"/>
    <x v="4"/>
  </r>
  <r>
    <n v="363"/>
    <x v="363"/>
    <x v="362"/>
    <x v="113"/>
    <n v="9044"/>
    <x v="0"/>
    <x v="0"/>
    <s v="USD"/>
    <n v="1272828120"/>
    <n v="1268934736"/>
    <x v="0"/>
    <x v="55"/>
    <b v="1"/>
    <s v="film &amp; video/documentary"/>
    <n v="101"/>
    <n v="347.85"/>
    <x v="0"/>
    <x v="4"/>
  </r>
  <r>
    <n v="364"/>
    <x v="364"/>
    <x v="363"/>
    <x v="39"/>
    <n v="7711.3"/>
    <x v="0"/>
    <x v="0"/>
    <s v="USD"/>
    <n v="1403323140"/>
    <n v="1400704672"/>
    <x v="0"/>
    <x v="116"/>
    <b v="1"/>
    <s v="film &amp; video/documentary"/>
    <n v="110"/>
    <n v="68.239999999999995"/>
    <x v="0"/>
    <x v="4"/>
  </r>
  <r>
    <n v="365"/>
    <x v="365"/>
    <x v="364"/>
    <x v="36"/>
    <n v="15596"/>
    <x v="0"/>
    <x v="1"/>
    <s v="GBP"/>
    <n v="1393597999"/>
    <n v="1391005999"/>
    <x v="0"/>
    <x v="71"/>
    <b v="1"/>
    <s v="film &amp; video/documentary"/>
    <n v="104"/>
    <n v="239.94"/>
    <x v="0"/>
    <x v="4"/>
  </r>
  <r>
    <n v="366"/>
    <x v="366"/>
    <x v="365"/>
    <x v="114"/>
    <n v="38500"/>
    <x v="0"/>
    <x v="0"/>
    <s v="USD"/>
    <n v="1337540518"/>
    <n v="1334948518"/>
    <x v="0"/>
    <x v="179"/>
    <b v="1"/>
    <s v="film &amp; video/documentary"/>
    <n v="101"/>
    <n v="287.31"/>
    <x v="0"/>
    <x v="4"/>
  </r>
  <r>
    <n v="367"/>
    <x v="367"/>
    <x v="366"/>
    <x v="3"/>
    <n v="10335.01"/>
    <x v="0"/>
    <x v="0"/>
    <s v="USD"/>
    <n v="1367384340"/>
    <n v="1363960278"/>
    <x v="0"/>
    <x v="46"/>
    <b v="1"/>
    <s v="film &amp; video/documentary"/>
    <n v="103"/>
    <n v="86.85"/>
    <x v="0"/>
    <x v="4"/>
  </r>
  <r>
    <n v="368"/>
    <x v="368"/>
    <x v="367"/>
    <x v="78"/>
    <n v="13014"/>
    <x v="0"/>
    <x v="0"/>
    <s v="USD"/>
    <n v="1426426322"/>
    <n v="1423405922"/>
    <x v="0"/>
    <x v="180"/>
    <b v="1"/>
    <s v="film &amp; video/documentary"/>
    <n v="104"/>
    <n v="81.849999999999994"/>
    <x v="0"/>
    <x v="4"/>
  </r>
  <r>
    <n v="369"/>
    <x v="369"/>
    <x v="368"/>
    <x v="115"/>
    <n v="7160.12"/>
    <x v="0"/>
    <x v="0"/>
    <s v="USD"/>
    <n v="1326633269"/>
    <n v="1324041269"/>
    <x v="0"/>
    <x v="157"/>
    <b v="1"/>
    <s v="film &amp; video/documentary"/>
    <n v="110"/>
    <n v="42.87"/>
    <x v="0"/>
    <x v="4"/>
  </r>
  <r>
    <n v="370"/>
    <x v="370"/>
    <x v="369"/>
    <x v="31"/>
    <n v="30505"/>
    <x v="0"/>
    <x v="0"/>
    <s v="USD"/>
    <n v="1483729500"/>
    <n v="1481137500"/>
    <x v="0"/>
    <x v="68"/>
    <b v="1"/>
    <s v="film &amp; video/documentary"/>
    <n v="122"/>
    <n v="709.42"/>
    <x v="0"/>
    <x v="4"/>
  </r>
  <r>
    <n v="371"/>
    <x v="371"/>
    <x v="370"/>
    <x v="60"/>
    <n v="171253"/>
    <x v="0"/>
    <x v="0"/>
    <s v="USD"/>
    <n v="1359743139"/>
    <n v="1355855139"/>
    <x v="0"/>
    <x v="181"/>
    <b v="1"/>
    <s v="film &amp; video/documentary"/>
    <n v="114"/>
    <n v="161.26"/>
    <x v="0"/>
    <x v="4"/>
  </r>
  <r>
    <n v="372"/>
    <x v="372"/>
    <x v="371"/>
    <x v="43"/>
    <n v="376"/>
    <x v="0"/>
    <x v="1"/>
    <s v="GBP"/>
    <n v="1459872000"/>
    <n v="1456408244"/>
    <x v="0"/>
    <x v="82"/>
    <b v="1"/>
    <s v="film &amp; video/documentary"/>
    <n v="125"/>
    <n v="41.78"/>
    <x v="0"/>
    <x v="4"/>
  </r>
  <r>
    <n v="373"/>
    <x v="373"/>
    <x v="372"/>
    <x v="51"/>
    <n v="8000"/>
    <x v="0"/>
    <x v="0"/>
    <s v="USD"/>
    <n v="1342648398"/>
    <n v="1340056398"/>
    <x v="0"/>
    <x v="30"/>
    <b v="1"/>
    <s v="film &amp; video/documentary"/>
    <n v="107"/>
    <n v="89.89"/>
    <x v="0"/>
    <x v="4"/>
  </r>
  <r>
    <n v="374"/>
    <x v="374"/>
    <x v="373"/>
    <x v="12"/>
    <n v="7839"/>
    <x v="0"/>
    <x v="0"/>
    <s v="USD"/>
    <n v="1316208031"/>
    <n v="1312320031"/>
    <x v="0"/>
    <x v="49"/>
    <b v="1"/>
    <s v="film &amp; video/documentary"/>
    <n v="131"/>
    <n v="45.05"/>
    <x v="0"/>
    <x v="4"/>
  </r>
  <r>
    <n v="375"/>
    <x v="375"/>
    <x v="374"/>
    <x v="2"/>
    <n v="600"/>
    <x v="0"/>
    <x v="0"/>
    <s v="USD"/>
    <n v="1393694280"/>
    <n v="1390088311"/>
    <x v="0"/>
    <x v="25"/>
    <b v="1"/>
    <s v="film &amp; video/documentary"/>
    <n v="120"/>
    <n v="42.86"/>
    <x v="0"/>
    <x v="4"/>
  </r>
  <r>
    <n v="376"/>
    <x v="376"/>
    <x v="375"/>
    <x v="116"/>
    <n v="2596"/>
    <x v="0"/>
    <x v="1"/>
    <s v="GBP"/>
    <n v="1472122316"/>
    <n v="1469443916"/>
    <x v="0"/>
    <x v="53"/>
    <b v="1"/>
    <s v="film &amp; video/documentary"/>
    <n v="106"/>
    <n v="54.08"/>
    <x v="0"/>
    <x v="4"/>
  </r>
  <r>
    <n v="377"/>
    <x v="377"/>
    <x v="376"/>
    <x v="14"/>
    <n v="13728"/>
    <x v="0"/>
    <x v="0"/>
    <s v="USD"/>
    <n v="1447484460"/>
    <n v="1444888868"/>
    <x v="0"/>
    <x v="182"/>
    <b v="1"/>
    <s v="film &amp; video/documentary"/>
    <n v="114"/>
    <n v="103.22"/>
    <x v="0"/>
    <x v="4"/>
  </r>
  <r>
    <n v="378"/>
    <x v="378"/>
    <x v="377"/>
    <x v="9"/>
    <n v="3353"/>
    <x v="0"/>
    <x v="5"/>
    <s v="CAD"/>
    <n v="1453765920"/>
    <n v="1451655808"/>
    <x v="0"/>
    <x v="183"/>
    <b v="1"/>
    <s v="film &amp; video/documentary"/>
    <n v="112"/>
    <n v="40.4"/>
    <x v="0"/>
    <x v="4"/>
  </r>
  <r>
    <n v="379"/>
    <x v="379"/>
    <x v="378"/>
    <x v="36"/>
    <n v="17412"/>
    <x v="0"/>
    <x v="0"/>
    <s v="USD"/>
    <n v="1336062672"/>
    <n v="1332174672"/>
    <x v="0"/>
    <x v="184"/>
    <b v="1"/>
    <s v="film &amp; video/documentary"/>
    <n v="116"/>
    <n v="116.86"/>
    <x v="0"/>
    <x v="4"/>
  </r>
  <r>
    <n v="380"/>
    <x v="380"/>
    <x v="379"/>
    <x v="23"/>
    <n v="5660"/>
    <x v="0"/>
    <x v="0"/>
    <s v="USD"/>
    <n v="1453569392"/>
    <n v="1451409392"/>
    <x v="0"/>
    <x v="72"/>
    <b v="1"/>
    <s v="film &amp; video/documentary"/>
    <n v="142"/>
    <n v="115.51"/>
    <x v="0"/>
    <x v="4"/>
  </r>
  <r>
    <n v="381"/>
    <x v="381"/>
    <x v="380"/>
    <x v="31"/>
    <n v="26182.5"/>
    <x v="0"/>
    <x v="0"/>
    <s v="USD"/>
    <n v="1343624400"/>
    <n v="1340642717"/>
    <x v="0"/>
    <x v="140"/>
    <b v="1"/>
    <s v="film &amp; video/documentary"/>
    <n v="105"/>
    <n v="104.31"/>
    <x v="0"/>
    <x v="4"/>
  </r>
  <r>
    <n v="382"/>
    <x v="382"/>
    <x v="381"/>
    <x v="20"/>
    <n v="1535"/>
    <x v="0"/>
    <x v="0"/>
    <s v="USD"/>
    <n v="1346950900"/>
    <n v="1345741300"/>
    <x v="0"/>
    <x v="19"/>
    <b v="1"/>
    <s v="film &amp; video/documentary"/>
    <n v="256"/>
    <n v="69.77"/>
    <x v="0"/>
    <x v="4"/>
  </r>
  <r>
    <n v="383"/>
    <x v="383"/>
    <x v="382"/>
    <x v="117"/>
    <n v="2065"/>
    <x v="0"/>
    <x v="0"/>
    <s v="USD"/>
    <n v="1400467759"/>
    <n v="1398480559"/>
    <x v="0"/>
    <x v="53"/>
    <b v="1"/>
    <s v="film &amp; video/documentary"/>
    <n v="207"/>
    <n v="43.02"/>
    <x v="0"/>
    <x v="4"/>
  </r>
  <r>
    <n v="384"/>
    <x v="384"/>
    <x v="383"/>
    <x v="22"/>
    <n v="22421"/>
    <x v="0"/>
    <x v="0"/>
    <s v="USD"/>
    <n v="1420569947"/>
    <n v="1417977947"/>
    <x v="0"/>
    <x v="185"/>
    <b v="1"/>
    <s v="film &amp; video/documentary"/>
    <n v="112"/>
    <n v="58.54"/>
    <x v="0"/>
    <x v="4"/>
  </r>
  <r>
    <n v="385"/>
    <x v="385"/>
    <x v="384"/>
    <x v="31"/>
    <n v="26495.5"/>
    <x v="0"/>
    <x v="0"/>
    <s v="USD"/>
    <n v="1416582101"/>
    <n v="1413986501"/>
    <x v="0"/>
    <x v="186"/>
    <b v="1"/>
    <s v="film &amp; video/documentary"/>
    <n v="106"/>
    <n v="111.8"/>
    <x v="0"/>
    <x v="4"/>
  </r>
  <r>
    <n v="386"/>
    <x v="386"/>
    <x v="385"/>
    <x v="20"/>
    <n v="601"/>
    <x v="0"/>
    <x v="0"/>
    <s v="USD"/>
    <n v="1439246991"/>
    <n v="1437950991"/>
    <x v="0"/>
    <x v="62"/>
    <b v="1"/>
    <s v="film &amp; video/documentary"/>
    <n v="100"/>
    <n v="46.23"/>
    <x v="0"/>
    <x v="4"/>
  </r>
  <r>
    <n v="387"/>
    <x v="387"/>
    <x v="386"/>
    <x v="114"/>
    <n v="81316"/>
    <x v="0"/>
    <x v="0"/>
    <s v="USD"/>
    <n v="1439618400"/>
    <n v="1436976858"/>
    <x v="0"/>
    <x v="187"/>
    <b v="1"/>
    <s v="film &amp; video/documentary"/>
    <n v="214"/>
    <n v="144.69"/>
    <x v="0"/>
    <x v="4"/>
  </r>
  <r>
    <n v="388"/>
    <x v="388"/>
    <x v="387"/>
    <x v="10"/>
    <n v="6308"/>
    <x v="0"/>
    <x v="0"/>
    <s v="USD"/>
    <n v="1469670580"/>
    <n v="1467078580"/>
    <x v="0"/>
    <x v="26"/>
    <b v="1"/>
    <s v="film &amp; video/documentary"/>
    <n v="126"/>
    <n v="88.85"/>
    <x v="0"/>
    <x v="4"/>
  </r>
  <r>
    <n v="389"/>
    <x v="389"/>
    <x v="388"/>
    <x v="118"/>
    <n v="123444.12"/>
    <x v="0"/>
    <x v="0"/>
    <s v="USD"/>
    <n v="1394233140"/>
    <n v="1391477450"/>
    <x v="0"/>
    <x v="188"/>
    <b v="1"/>
    <s v="film &amp; video/documentary"/>
    <n v="182"/>
    <n v="81.75"/>
    <x v="0"/>
    <x v="4"/>
  </r>
  <r>
    <n v="390"/>
    <x v="390"/>
    <x v="389"/>
    <x v="28"/>
    <n v="1000"/>
    <x v="0"/>
    <x v="0"/>
    <s v="USD"/>
    <n v="1431046372"/>
    <n v="1429318372"/>
    <x v="0"/>
    <x v="25"/>
    <b v="1"/>
    <s v="film &amp; video/documentary"/>
    <n v="100"/>
    <n v="71.430000000000007"/>
    <x v="0"/>
    <x v="4"/>
  </r>
  <r>
    <n v="391"/>
    <x v="391"/>
    <x v="390"/>
    <x v="22"/>
    <n v="20122"/>
    <x v="0"/>
    <x v="0"/>
    <s v="USD"/>
    <n v="1324169940"/>
    <n v="1321578051"/>
    <x v="0"/>
    <x v="189"/>
    <b v="1"/>
    <s v="film &amp; video/documentary"/>
    <n v="101"/>
    <n v="104.26"/>
    <x v="0"/>
    <x v="4"/>
  </r>
  <r>
    <n v="392"/>
    <x v="392"/>
    <x v="391"/>
    <x v="17"/>
    <n v="18667"/>
    <x v="0"/>
    <x v="0"/>
    <s v="USD"/>
    <n v="1315450800"/>
    <n v="1312823571"/>
    <x v="0"/>
    <x v="190"/>
    <b v="1"/>
    <s v="film &amp; video/documentary"/>
    <n v="101"/>
    <n v="90.62"/>
    <x v="0"/>
    <x v="4"/>
  </r>
  <r>
    <n v="393"/>
    <x v="393"/>
    <x v="392"/>
    <x v="63"/>
    <n v="55223"/>
    <x v="0"/>
    <x v="0"/>
    <s v="USD"/>
    <n v="1381424452"/>
    <n v="1378746052"/>
    <x v="0"/>
    <x v="191"/>
    <b v="1"/>
    <s v="film &amp; video/documentary"/>
    <n v="110"/>
    <n v="157.33000000000001"/>
    <x v="0"/>
    <x v="4"/>
  </r>
  <r>
    <n v="394"/>
    <x v="394"/>
    <x v="393"/>
    <x v="119"/>
    <n v="5259"/>
    <x v="0"/>
    <x v="3"/>
    <s v="EUR"/>
    <n v="1460918282"/>
    <n v="1455737882"/>
    <x v="0"/>
    <x v="133"/>
    <b v="1"/>
    <s v="film &amp; video/documentary"/>
    <n v="112"/>
    <n v="105.18"/>
    <x v="0"/>
    <x v="4"/>
  </r>
  <r>
    <n v="395"/>
    <x v="395"/>
    <x v="394"/>
    <x v="3"/>
    <n v="10804.45"/>
    <x v="0"/>
    <x v="0"/>
    <s v="USD"/>
    <n v="1335562320"/>
    <n v="1332452960"/>
    <x v="0"/>
    <x v="192"/>
    <b v="1"/>
    <s v="film &amp; video/documentary"/>
    <n v="108"/>
    <n v="58.72"/>
    <x v="0"/>
    <x v="4"/>
  </r>
  <r>
    <n v="396"/>
    <x v="396"/>
    <x v="395"/>
    <x v="36"/>
    <n v="16000"/>
    <x v="0"/>
    <x v="0"/>
    <s v="USD"/>
    <n v="1341668006"/>
    <n v="1340372006"/>
    <x v="0"/>
    <x v="193"/>
    <b v="1"/>
    <s v="film &amp; video/documentary"/>
    <n v="107"/>
    <n v="81.63"/>
    <x v="0"/>
    <x v="4"/>
  </r>
  <r>
    <n v="397"/>
    <x v="397"/>
    <x v="396"/>
    <x v="120"/>
    <n v="12929.35"/>
    <x v="0"/>
    <x v="0"/>
    <s v="USD"/>
    <n v="1283312640"/>
    <n v="1279651084"/>
    <x v="0"/>
    <x v="194"/>
    <b v="1"/>
    <s v="film &amp; video/documentary"/>
    <n v="104"/>
    <n v="56.46"/>
    <x v="0"/>
    <x v="4"/>
  </r>
  <r>
    <n v="398"/>
    <x v="398"/>
    <x v="397"/>
    <x v="51"/>
    <n v="9387"/>
    <x v="0"/>
    <x v="0"/>
    <s v="USD"/>
    <n v="1430334126"/>
    <n v="1426446126"/>
    <x v="0"/>
    <x v="85"/>
    <b v="1"/>
    <s v="film &amp; video/documentary"/>
    <n v="125"/>
    <n v="140.1"/>
    <x v="0"/>
    <x v="4"/>
  </r>
  <r>
    <n v="399"/>
    <x v="399"/>
    <x v="398"/>
    <x v="22"/>
    <n v="21361"/>
    <x v="0"/>
    <x v="1"/>
    <s v="GBP"/>
    <n v="1481716800"/>
    <n v="1479070867"/>
    <x v="0"/>
    <x v="195"/>
    <b v="1"/>
    <s v="film &amp; video/documentary"/>
    <n v="107"/>
    <n v="224.85"/>
    <x v="0"/>
    <x v="4"/>
  </r>
  <r>
    <n v="400"/>
    <x v="400"/>
    <x v="399"/>
    <x v="3"/>
    <n v="11230.25"/>
    <x v="0"/>
    <x v="0"/>
    <s v="USD"/>
    <n v="1400297400"/>
    <n v="1397661347"/>
    <x v="0"/>
    <x v="95"/>
    <b v="1"/>
    <s v="film &amp; video/documentary"/>
    <n v="112"/>
    <n v="181.13"/>
    <x v="0"/>
    <x v="4"/>
  </r>
  <r>
    <n v="401"/>
    <x v="401"/>
    <x v="400"/>
    <x v="63"/>
    <n v="51906"/>
    <x v="0"/>
    <x v="0"/>
    <s v="USD"/>
    <n v="1312747970"/>
    <n v="1310155970"/>
    <x v="0"/>
    <x v="196"/>
    <b v="1"/>
    <s v="film &amp; video/documentary"/>
    <n v="104"/>
    <n v="711.04"/>
    <x v="0"/>
    <x v="4"/>
  </r>
  <r>
    <n v="402"/>
    <x v="402"/>
    <x v="401"/>
    <x v="13"/>
    <n v="2833"/>
    <x v="0"/>
    <x v="0"/>
    <s v="USD"/>
    <n v="1446731817"/>
    <n v="1444913817"/>
    <x v="0"/>
    <x v="68"/>
    <b v="1"/>
    <s v="film &amp; video/documentary"/>
    <n v="142"/>
    <n v="65.88"/>
    <x v="0"/>
    <x v="4"/>
  </r>
  <r>
    <n v="403"/>
    <x v="403"/>
    <x v="402"/>
    <x v="10"/>
    <n v="5263"/>
    <x v="0"/>
    <x v="0"/>
    <s v="USD"/>
    <n v="1312960080"/>
    <n v="1308900441"/>
    <x v="0"/>
    <x v="16"/>
    <b v="1"/>
    <s v="film &amp; video/documentary"/>
    <n v="105"/>
    <n v="75.19"/>
    <x v="0"/>
    <x v="4"/>
  </r>
  <r>
    <n v="404"/>
    <x v="404"/>
    <x v="403"/>
    <x v="19"/>
    <n v="36082"/>
    <x v="0"/>
    <x v="0"/>
    <s v="USD"/>
    <n v="1391641440"/>
    <n v="1389107062"/>
    <x v="0"/>
    <x v="197"/>
    <b v="1"/>
    <s v="film &amp; video/documentary"/>
    <n v="103"/>
    <n v="133.13999999999999"/>
    <x v="0"/>
    <x v="4"/>
  </r>
  <r>
    <n v="405"/>
    <x v="405"/>
    <x v="404"/>
    <x v="121"/>
    <n v="3036"/>
    <x v="0"/>
    <x v="0"/>
    <s v="USD"/>
    <n v="1394071339"/>
    <n v="1391479339"/>
    <x v="0"/>
    <x v="165"/>
    <b v="1"/>
    <s v="film &amp; video/documentary"/>
    <n v="108"/>
    <n v="55.2"/>
    <x v="0"/>
    <x v="4"/>
  </r>
  <r>
    <n v="406"/>
    <x v="406"/>
    <x v="405"/>
    <x v="70"/>
    <n v="3015.73"/>
    <x v="0"/>
    <x v="0"/>
    <s v="USD"/>
    <n v="1304920740"/>
    <n v="1301975637"/>
    <x v="0"/>
    <x v="2"/>
    <b v="1"/>
    <s v="film &amp; video/documentary"/>
    <n v="108"/>
    <n v="86.16"/>
    <x v="0"/>
    <x v="4"/>
  </r>
  <r>
    <n v="407"/>
    <x v="407"/>
    <x v="406"/>
    <x v="13"/>
    <n v="2031"/>
    <x v="0"/>
    <x v="0"/>
    <s v="USD"/>
    <n v="1321739650"/>
    <n v="1316552050"/>
    <x v="0"/>
    <x v="19"/>
    <b v="1"/>
    <s v="film &amp; video/documentary"/>
    <n v="102"/>
    <n v="92.32"/>
    <x v="0"/>
    <x v="4"/>
  </r>
  <r>
    <n v="408"/>
    <x v="408"/>
    <x v="407"/>
    <x v="12"/>
    <n v="6086.26"/>
    <x v="0"/>
    <x v="0"/>
    <s v="USD"/>
    <n v="1383676790"/>
    <n v="1380217190"/>
    <x v="0"/>
    <x v="44"/>
    <b v="1"/>
    <s v="film &amp; video/documentary"/>
    <n v="101"/>
    <n v="160.16"/>
    <x v="0"/>
    <x v="4"/>
  </r>
  <r>
    <n v="409"/>
    <x v="409"/>
    <x v="408"/>
    <x v="2"/>
    <n v="684"/>
    <x v="0"/>
    <x v="1"/>
    <s v="GBP"/>
    <n v="1469220144"/>
    <n v="1466628144"/>
    <x v="0"/>
    <x v="41"/>
    <b v="1"/>
    <s v="film &amp; video/documentary"/>
    <n v="137"/>
    <n v="45.6"/>
    <x v="0"/>
    <x v="4"/>
  </r>
  <r>
    <n v="410"/>
    <x v="410"/>
    <x v="409"/>
    <x v="28"/>
    <n v="1283"/>
    <x v="0"/>
    <x v="5"/>
    <s v="CAD"/>
    <n v="1434670397"/>
    <n v="1429486397"/>
    <x v="0"/>
    <x v="63"/>
    <b v="1"/>
    <s v="film &amp; video/documentary"/>
    <n v="128"/>
    <n v="183.29"/>
    <x v="0"/>
    <x v="4"/>
  </r>
  <r>
    <n v="411"/>
    <x v="411"/>
    <x v="410"/>
    <x v="11"/>
    <n v="30315"/>
    <x v="0"/>
    <x v="0"/>
    <s v="USD"/>
    <n v="1387688400"/>
    <n v="1384920804"/>
    <x v="0"/>
    <x v="198"/>
    <b v="1"/>
    <s v="film &amp; video/documentary"/>
    <n v="101"/>
    <n v="125.79"/>
    <x v="0"/>
    <x v="4"/>
  </r>
  <r>
    <n v="412"/>
    <x v="412"/>
    <x v="411"/>
    <x v="30"/>
    <n v="3171"/>
    <x v="0"/>
    <x v="0"/>
    <s v="USD"/>
    <n v="1343238578"/>
    <n v="1341856178"/>
    <x v="0"/>
    <x v="165"/>
    <b v="1"/>
    <s v="film &amp; video/documentary"/>
    <n v="127"/>
    <n v="57.65"/>
    <x v="0"/>
    <x v="4"/>
  </r>
  <r>
    <n v="413"/>
    <x v="413"/>
    <x v="412"/>
    <x v="122"/>
    <n v="13451"/>
    <x v="0"/>
    <x v="0"/>
    <s v="USD"/>
    <n v="1342731811"/>
    <n v="1340139811"/>
    <x v="0"/>
    <x v="199"/>
    <b v="1"/>
    <s v="film &amp; video/documentary"/>
    <n v="105"/>
    <n v="78.66"/>
    <x v="0"/>
    <x v="4"/>
  </r>
  <r>
    <n v="414"/>
    <x v="414"/>
    <x v="413"/>
    <x v="17"/>
    <n v="19028"/>
    <x v="0"/>
    <x v="0"/>
    <s v="USD"/>
    <n v="1381541465"/>
    <n v="1378949465"/>
    <x v="0"/>
    <x v="200"/>
    <b v="1"/>
    <s v="film &amp; video/documentary"/>
    <n v="103"/>
    <n v="91.48"/>
    <x v="0"/>
    <x v="4"/>
  </r>
  <r>
    <n v="415"/>
    <x v="415"/>
    <x v="414"/>
    <x v="123"/>
    <n v="1430.06"/>
    <x v="0"/>
    <x v="5"/>
    <s v="CAD"/>
    <n v="1413547200"/>
    <n v="1411417602"/>
    <x v="0"/>
    <x v="64"/>
    <b v="1"/>
    <s v="film &amp; video/documentary"/>
    <n v="102"/>
    <n v="68.099999999999994"/>
    <x v="0"/>
    <x v="4"/>
  </r>
  <r>
    <n v="416"/>
    <x v="416"/>
    <x v="415"/>
    <x v="28"/>
    <n v="1202.17"/>
    <x v="0"/>
    <x v="0"/>
    <s v="USD"/>
    <n v="1391851831"/>
    <n v="1389259831"/>
    <x v="0"/>
    <x v="20"/>
    <b v="1"/>
    <s v="film &amp; video/documentary"/>
    <n v="120"/>
    <n v="48.09"/>
    <x v="0"/>
    <x v="4"/>
  </r>
  <r>
    <n v="417"/>
    <x v="417"/>
    <x v="416"/>
    <x v="124"/>
    <n v="10526"/>
    <x v="0"/>
    <x v="0"/>
    <s v="USD"/>
    <n v="1365395580"/>
    <n v="1364426260"/>
    <x v="0"/>
    <x v="47"/>
    <b v="1"/>
    <s v="film &amp; video/documentary"/>
    <n v="100"/>
    <n v="202.42"/>
    <x v="0"/>
    <x v="4"/>
  </r>
  <r>
    <n v="418"/>
    <x v="418"/>
    <x v="417"/>
    <x v="125"/>
    <n v="22542"/>
    <x v="0"/>
    <x v="0"/>
    <s v="USD"/>
    <n v="1437633997"/>
    <n v="1435041997"/>
    <x v="0"/>
    <x v="201"/>
    <b v="1"/>
    <s v="film &amp; video/documentary"/>
    <n v="101"/>
    <n v="216.75"/>
    <x v="0"/>
    <x v="4"/>
  </r>
  <r>
    <n v="419"/>
    <x v="419"/>
    <x v="418"/>
    <x v="6"/>
    <n v="8035"/>
    <x v="0"/>
    <x v="0"/>
    <s v="USD"/>
    <n v="1372536787"/>
    <n v="1367352787"/>
    <x v="0"/>
    <x v="196"/>
    <b v="1"/>
    <s v="film &amp; video/documentary"/>
    <n v="100"/>
    <n v="110.07"/>
    <x v="0"/>
    <x v="4"/>
  </r>
  <r>
    <n v="420"/>
    <x v="420"/>
    <x v="419"/>
    <x v="126"/>
    <n v="14.5"/>
    <x v="2"/>
    <x v="0"/>
    <s v="USD"/>
    <n v="1394772031"/>
    <n v="1392183631"/>
    <x v="0"/>
    <x v="83"/>
    <b v="0"/>
    <s v="film &amp; video/animation"/>
    <n v="0"/>
    <n v="4.83"/>
    <x v="0"/>
    <x v="5"/>
  </r>
  <r>
    <n v="421"/>
    <x v="421"/>
    <x v="420"/>
    <x v="36"/>
    <n v="301"/>
    <x v="2"/>
    <x v="0"/>
    <s v="USD"/>
    <n v="1440157656"/>
    <n v="1434973656"/>
    <x v="0"/>
    <x v="79"/>
    <b v="0"/>
    <s v="film &amp; video/animation"/>
    <n v="2"/>
    <n v="50.17"/>
    <x v="0"/>
    <x v="5"/>
  </r>
  <r>
    <n v="422"/>
    <x v="422"/>
    <x v="421"/>
    <x v="79"/>
    <n v="430"/>
    <x v="2"/>
    <x v="0"/>
    <s v="USD"/>
    <n v="1410416097"/>
    <n v="1407824097"/>
    <x v="0"/>
    <x v="8"/>
    <b v="0"/>
    <s v="film &amp; video/animation"/>
    <n v="1"/>
    <n v="35.83"/>
    <x v="0"/>
    <x v="5"/>
  </r>
  <r>
    <n v="423"/>
    <x v="423"/>
    <x v="422"/>
    <x v="22"/>
    <n v="153"/>
    <x v="2"/>
    <x v="0"/>
    <s v="USD"/>
    <n v="1370470430"/>
    <n v="1367878430"/>
    <x v="0"/>
    <x v="62"/>
    <b v="0"/>
    <s v="film &amp; video/animation"/>
    <n v="1"/>
    <n v="11.77"/>
    <x v="0"/>
    <x v="5"/>
  </r>
  <r>
    <n v="424"/>
    <x v="424"/>
    <x v="423"/>
    <x v="9"/>
    <n v="203.9"/>
    <x v="2"/>
    <x v="0"/>
    <s v="USD"/>
    <n v="1332748899"/>
    <n v="1327568499"/>
    <x v="0"/>
    <x v="81"/>
    <b v="0"/>
    <s v="film &amp; video/animation"/>
    <n v="7"/>
    <n v="40.78"/>
    <x v="0"/>
    <x v="5"/>
  </r>
  <r>
    <n v="425"/>
    <x v="425"/>
    <x v="424"/>
    <x v="63"/>
    <n v="6"/>
    <x v="2"/>
    <x v="0"/>
    <s v="USD"/>
    <n v="1448660404"/>
    <n v="1443472804"/>
    <x v="0"/>
    <x v="84"/>
    <b v="0"/>
    <s v="film &amp; video/animation"/>
    <n v="0"/>
    <n v="3"/>
    <x v="0"/>
    <x v="5"/>
  </r>
  <r>
    <n v="426"/>
    <x v="426"/>
    <x v="425"/>
    <x v="3"/>
    <n v="133"/>
    <x v="2"/>
    <x v="0"/>
    <s v="USD"/>
    <n v="1456851914"/>
    <n v="1454259914"/>
    <x v="0"/>
    <x v="22"/>
    <b v="0"/>
    <s v="film &amp; video/animation"/>
    <n v="1"/>
    <n v="16.63"/>
    <x v="0"/>
    <x v="5"/>
  </r>
  <r>
    <n v="427"/>
    <x v="427"/>
    <x v="426"/>
    <x v="115"/>
    <n v="0"/>
    <x v="2"/>
    <x v="0"/>
    <s v="USD"/>
    <n v="1445540340"/>
    <n v="1444340940"/>
    <x v="0"/>
    <x v="78"/>
    <b v="0"/>
    <s v="film &amp; video/animation"/>
    <n v="0"/>
    <n v="0"/>
    <x v="0"/>
    <x v="5"/>
  </r>
  <r>
    <n v="428"/>
    <x v="428"/>
    <x v="427"/>
    <x v="14"/>
    <n v="676"/>
    <x v="2"/>
    <x v="0"/>
    <s v="USD"/>
    <n v="1402956000"/>
    <n v="1400523845"/>
    <x v="0"/>
    <x v="62"/>
    <b v="0"/>
    <s v="film &amp; video/animation"/>
    <n v="6"/>
    <n v="52"/>
    <x v="0"/>
    <x v="5"/>
  </r>
  <r>
    <n v="429"/>
    <x v="429"/>
    <x v="428"/>
    <x v="10"/>
    <n v="0"/>
    <x v="2"/>
    <x v="0"/>
    <s v="USD"/>
    <n v="1259297940"/>
    <n v="1252964282"/>
    <x v="0"/>
    <x v="78"/>
    <b v="0"/>
    <s v="film &amp; video/animation"/>
    <n v="0"/>
    <n v="0"/>
    <x v="0"/>
    <x v="5"/>
  </r>
  <r>
    <n v="430"/>
    <x v="430"/>
    <x v="429"/>
    <x v="28"/>
    <n v="24"/>
    <x v="2"/>
    <x v="0"/>
    <s v="USD"/>
    <n v="1378866867"/>
    <n v="1377570867"/>
    <x v="0"/>
    <x v="81"/>
    <b v="0"/>
    <s v="film &amp; video/animation"/>
    <n v="2"/>
    <n v="4.8"/>
    <x v="0"/>
    <x v="5"/>
  </r>
  <r>
    <n v="431"/>
    <x v="431"/>
    <x v="430"/>
    <x v="9"/>
    <n v="415"/>
    <x v="2"/>
    <x v="1"/>
    <s v="GBP"/>
    <n v="1467752083"/>
    <n v="1465160083"/>
    <x v="0"/>
    <x v="22"/>
    <b v="0"/>
    <s v="film &amp; video/animation"/>
    <n v="14"/>
    <n v="51.88"/>
    <x v="0"/>
    <x v="5"/>
  </r>
  <r>
    <n v="432"/>
    <x v="432"/>
    <x v="431"/>
    <x v="12"/>
    <n v="570"/>
    <x v="2"/>
    <x v="0"/>
    <s v="USD"/>
    <n v="1445448381"/>
    <n v="1440264381"/>
    <x v="0"/>
    <x v="22"/>
    <b v="0"/>
    <s v="film &amp; video/animation"/>
    <n v="10"/>
    <n v="71.25"/>
    <x v="0"/>
    <x v="5"/>
  </r>
  <r>
    <n v="433"/>
    <x v="433"/>
    <x v="432"/>
    <x v="9"/>
    <n v="0"/>
    <x v="2"/>
    <x v="0"/>
    <s v="USD"/>
    <n v="1444576022"/>
    <n v="1439392022"/>
    <x v="0"/>
    <x v="78"/>
    <b v="0"/>
    <s v="film &amp; video/animation"/>
    <n v="0"/>
    <n v="0"/>
    <x v="0"/>
    <x v="5"/>
  </r>
  <r>
    <n v="434"/>
    <x v="434"/>
    <x v="433"/>
    <x v="30"/>
    <n v="125"/>
    <x v="2"/>
    <x v="0"/>
    <s v="USD"/>
    <n v="1385931702"/>
    <n v="1383076902"/>
    <x v="0"/>
    <x v="84"/>
    <b v="0"/>
    <s v="film &amp; video/animation"/>
    <n v="5"/>
    <n v="62.5"/>
    <x v="0"/>
    <x v="5"/>
  </r>
  <r>
    <n v="435"/>
    <x v="435"/>
    <x v="434"/>
    <x v="74"/>
    <n v="3"/>
    <x v="2"/>
    <x v="0"/>
    <s v="USD"/>
    <n v="1379094980"/>
    <n v="1376502980"/>
    <x v="0"/>
    <x v="83"/>
    <b v="0"/>
    <s v="film &amp; video/animation"/>
    <n v="0"/>
    <n v="1"/>
    <x v="0"/>
    <x v="5"/>
  </r>
  <r>
    <n v="436"/>
    <x v="436"/>
    <x v="435"/>
    <x v="28"/>
    <n v="0"/>
    <x v="2"/>
    <x v="0"/>
    <s v="USD"/>
    <n v="1375260113"/>
    <n v="1372668113"/>
    <x v="0"/>
    <x v="78"/>
    <b v="0"/>
    <s v="film &amp; video/animation"/>
    <n v="0"/>
    <n v="0"/>
    <x v="0"/>
    <x v="5"/>
  </r>
  <r>
    <n v="437"/>
    <x v="437"/>
    <x v="436"/>
    <x v="39"/>
    <n v="0"/>
    <x v="2"/>
    <x v="5"/>
    <s v="CAD"/>
    <n v="1475912326"/>
    <n v="1470728326"/>
    <x v="0"/>
    <x v="78"/>
    <b v="0"/>
    <s v="film &amp; video/animation"/>
    <n v="0"/>
    <n v="0"/>
    <x v="0"/>
    <x v="5"/>
  </r>
  <r>
    <n v="438"/>
    <x v="438"/>
    <x v="437"/>
    <x v="22"/>
    <n v="1876"/>
    <x v="2"/>
    <x v="0"/>
    <s v="USD"/>
    <n v="1447830958"/>
    <n v="1445235358"/>
    <x v="0"/>
    <x v="202"/>
    <b v="0"/>
    <s v="film &amp; video/animation"/>
    <n v="9"/>
    <n v="170.55"/>
    <x v="0"/>
    <x v="5"/>
  </r>
  <r>
    <n v="439"/>
    <x v="439"/>
    <x v="438"/>
    <x v="52"/>
    <n v="0"/>
    <x v="2"/>
    <x v="0"/>
    <s v="USD"/>
    <n v="1413569818"/>
    <n v="1412705818"/>
    <x v="0"/>
    <x v="78"/>
    <b v="0"/>
    <s v="film &amp; video/animation"/>
    <n v="0"/>
    <n v="0"/>
    <x v="0"/>
    <x v="5"/>
  </r>
  <r>
    <n v="440"/>
    <x v="440"/>
    <x v="439"/>
    <x v="10"/>
    <n v="5"/>
    <x v="2"/>
    <x v="0"/>
    <s v="USD"/>
    <n v="1458859153"/>
    <n v="1456270753"/>
    <x v="0"/>
    <x v="29"/>
    <b v="0"/>
    <s v="film &amp; video/animation"/>
    <n v="0"/>
    <n v="5"/>
    <x v="0"/>
    <x v="5"/>
  </r>
  <r>
    <n v="441"/>
    <x v="441"/>
    <x v="440"/>
    <x v="44"/>
    <n v="0"/>
    <x v="2"/>
    <x v="1"/>
    <s v="GBP"/>
    <n v="1383418996"/>
    <n v="1380826996"/>
    <x v="0"/>
    <x v="78"/>
    <b v="0"/>
    <s v="film &amp; video/animation"/>
    <n v="0"/>
    <n v="0"/>
    <x v="0"/>
    <x v="5"/>
  </r>
  <r>
    <n v="442"/>
    <x v="442"/>
    <x v="441"/>
    <x v="73"/>
    <n v="6691"/>
    <x v="2"/>
    <x v="0"/>
    <s v="USD"/>
    <n v="1424380783"/>
    <n v="1421788783"/>
    <x v="0"/>
    <x v="57"/>
    <b v="0"/>
    <s v="film &amp; video/animation"/>
    <n v="39"/>
    <n v="393.59"/>
    <x v="0"/>
    <x v="5"/>
  </r>
  <r>
    <n v="443"/>
    <x v="443"/>
    <x v="442"/>
    <x v="3"/>
    <n v="10"/>
    <x v="2"/>
    <x v="5"/>
    <s v="CAD"/>
    <n v="1391991701"/>
    <n v="1389399701"/>
    <x v="0"/>
    <x v="84"/>
    <b v="0"/>
    <s v="film &amp; video/animation"/>
    <n v="0"/>
    <n v="5"/>
    <x v="0"/>
    <x v="5"/>
  </r>
  <r>
    <n v="444"/>
    <x v="444"/>
    <x v="443"/>
    <x v="28"/>
    <n v="50"/>
    <x v="2"/>
    <x v="0"/>
    <s v="USD"/>
    <n v="1329342361"/>
    <n v="1324158361"/>
    <x v="0"/>
    <x v="29"/>
    <b v="0"/>
    <s v="film &amp; video/animation"/>
    <n v="5"/>
    <n v="50"/>
    <x v="0"/>
    <x v="5"/>
  </r>
  <r>
    <n v="445"/>
    <x v="445"/>
    <x v="444"/>
    <x v="127"/>
    <n v="2"/>
    <x v="2"/>
    <x v="0"/>
    <s v="USD"/>
    <n v="1432195375"/>
    <n v="1430899375"/>
    <x v="0"/>
    <x v="84"/>
    <b v="0"/>
    <s v="film &amp; video/animation"/>
    <n v="0"/>
    <n v="1"/>
    <x v="0"/>
    <x v="5"/>
  </r>
  <r>
    <n v="446"/>
    <x v="446"/>
    <x v="445"/>
    <x v="124"/>
    <n v="766"/>
    <x v="2"/>
    <x v="0"/>
    <s v="USD"/>
    <n v="1425434420"/>
    <n v="1422842420"/>
    <x v="0"/>
    <x v="38"/>
    <b v="0"/>
    <s v="film &amp; video/animation"/>
    <n v="7"/>
    <n v="47.88"/>
    <x v="0"/>
    <x v="5"/>
  </r>
  <r>
    <n v="447"/>
    <x v="447"/>
    <x v="446"/>
    <x v="11"/>
    <n v="5"/>
    <x v="2"/>
    <x v="1"/>
    <s v="GBP"/>
    <n v="1364041163"/>
    <n v="1361884763"/>
    <x v="0"/>
    <x v="29"/>
    <b v="0"/>
    <s v="film &amp; video/animation"/>
    <n v="0"/>
    <n v="5"/>
    <x v="0"/>
    <x v="5"/>
  </r>
  <r>
    <n v="448"/>
    <x v="448"/>
    <x v="447"/>
    <x v="30"/>
    <n v="82.01"/>
    <x v="2"/>
    <x v="0"/>
    <s v="USD"/>
    <n v="1400091095"/>
    <n v="1398363095"/>
    <x v="0"/>
    <x v="80"/>
    <b v="0"/>
    <s v="film &amp; video/animation"/>
    <n v="3"/>
    <n v="20.5"/>
    <x v="0"/>
    <x v="5"/>
  </r>
  <r>
    <n v="449"/>
    <x v="449"/>
    <x v="448"/>
    <x v="13"/>
    <n v="45"/>
    <x v="2"/>
    <x v="1"/>
    <s v="GBP"/>
    <n v="1382017085"/>
    <n v="1379425085"/>
    <x v="0"/>
    <x v="81"/>
    <b v="0"/>
    <s v="film &amp; video/animation"/>
    <n v="2"/>
    <n v="9"/>
    <x v="0"/>
    <x v="5"/>
  </r>
  <r>
    <n v="450"/>
    <x v="450"/>
    <x v="449"/>
    <x v="63"/>
    <n v="396"/>
    <x v="2"/>
    <x v="0"/>
    <s v="USD"/>
    <n v="1392417800"/>
    <n v="1389825800"/>
    <x v="0"/>
    <x v="63"/>
    <b v="0"/>
    <s v="film &amp; video/animation"/>
    <n v="1"/>
    <n v="56.57"/>
    <x v="0"/>
    <x v="5"/>
  </r>
  <r>
    <n v="451"/>
    <x v="451"/>
    <x v="450"/>
    <x v="22"/>
    <n v="0"/>
    <x v="2"/>
    <x v="0"/>
    <s v="USD"/>
    <n v="1390669791"/>
    <n v="1388077791"/>
    <x v="0"/>
    <x v="78"/>
    <b v="0"/>
    <s v="film &amp; video/animation"/>
    <n v="0"/>
    <n v="0"/>
    <x v="0"/>
    <x v="5"/>
  </r>
  <r>
    <n v="452"/>
    <x v="452"/>
    <x v="451"/>
    <x v="47"/>
    <n v="480"/>
    <x v="2"/>
    <x v="0"/>
    <s v="USD"/>
    <n v="1431536015"/>
    <n v="1428944015"/>
    <x v="0"/>
    <x v="8"/>
    <b v="0"/>
    <s v="film &amp; video/animation"/>
    <n v="64"/>
    <n v="40"/>
    <x v="0"/>
    <x v="5"/>
  </r>
  <r>
    <n v="453"/>
    <x v="453"/>
    <x v="452"/>
    <x v="128"/>
    <n v="26"/>
    <x v="2"/>
    <x v="0"/>
    <s v="USD"/>
    <n v="1424375279"/>
    <n v="1422992879"/>
    <x v="0"/>
    <x v="84"/>
    <b v="0"/>
    <s v="film &amp; video/animation"/>
    <n v="0"/>
    <n v="13"/>
    <x v="0"/>
    <x v="5"/>
  </r>
  <r>
    <n v="454"/>
    <x v="454"/>
    <x v="453"/>
    <x v="3"/>
    <n v="82"/>
    <x v="2"/>
    <x v="0"/>
    <s v="USD"/>
    <n v="1417007640"/>
    <n v="1414343571"/>
    <x v="0"/>
    <x v="81"/>
    <b v="0"/>
    <s v="film &amp; video/animation"/>
    <n v="1"/>
    <n v="16.399999999999999"/>
    <x v="0"/>
    <x v="5"/>
  </r>
  <r>
    <n v="455"/>
    <x v="455"/>
    <x v="454"/>
    <x v="99"/>
    <n v="45"/>
    <x v="2"/>
    <x v="0"/>
    <s v="USD"/>
    <n v="1334622660"/>
    <n v="1330733022"/>
    <x v="0"/>
    <x v="84"/>
    <b v="0"/>
    <s v="film &amp; video/animation"/>
    <n v="0"/>
    <n v="22.5"/>
    <x v="0"/>
    <x v="5"/>
  </r>
  <r>
    <n v="456"/>
    <x v="456"/>
    <x v="455"/>
    <x v="129"/>
    <n v="61"/>
    <x v="2"/>
    <x v="0"/>
    <s v="USD"/>
    <n v="1382414340"/>
    <n v="1380559201"/>
    <x v="0"/>
    <x v="83"/>
    <b v="0"/>
    <s v="film &amp; video/animation"/>
    <n v="1"/>
    <n v="20.329999999999998"/>
    <x v="0"/>
    <x v="5"/>
  </r>
  <r>
    <n v="457"/>
    <x v="457"/>
    <x v="456"/>
    <x v="22"/>
    <n v="0"/>
    <x v="2"/>
    <x v="5"/>
    <s v="CAD"/>
    <n v="1408213512"/>
    <n v="1405621512"/>
    <x v="0"/>
    <x v="78"/>
    <b v="0"/>
    <s v="film &amp; video/animation"/>
    <n v="0"/>
    <n v="0"/>
    <x v="0"/>
    <x v="5"/>
  </r>
  <r>
    <n v="458"/>
    <x v="458"/>
    <x v="457"/>
    <x v="3"/>
    <n v="821"/>
    <x v="2"/>
    <x v="1"/>
    <s v="GBP"/>
    <n v="1368550060"/>
    <n v="1365958060"/>
    <x v="0"/>
    <x v="72"/>
    <b v="0"/>
    <s v="film &amp; video/animation"/>
    <n v="8"/>
    <n v="16.760000000000002"/>
    <x v="0"/>
    <x v="5"/>
  </r>
  <r>
    <n v="459"/>
    <x v="459"/>
    <x v="458"/>
    <x v="130"/>
    <n v="25"/>
    <x v="2"/>
    <x v="0"/>
    <s v="USD"/>
    <n v="1321201327"/>
    <n v="1316013727"/>
    <x v="0"/>
    <x v="29"/>
    <b v="0"/>
    <s v="film &amp; video/animation"/>
    <n v="0"/>
    <n v="25"/>
    <x v="0"/>
    <x v="5"/>
  </r>
  <r>
    <n v="460"/>
    <x v="460"/>
    <x v="459"/>
    <x v="0"/>
    <n v="25"/>
    <x v="2"/>
    <x v="0"/>
    <s v="USD"/>
    <n v="1401595200"/>
    <n v="1398862875"/>
    <x v="0"/>
    <x v="84"/>
    <b v="0"/>
    <s v="film &amp; video/animation"/>
    <n v="0"/>
    <n v="12.5"/>
    <x v="0"/>
    <x v="5"/>
  </r>
  <r>
    <n v="461"/>
    <x v="461"/>
    <x v="460"/>
    <x v="131"/>
    <n v="0"/>
    <x v="2"/>
    <x v="1"/>
    <s v="GBP"/>
    <n v="1370204367"/>
    <n v="1368476367"/>
    <x v="0"/>
    <x v="78"/>
    <b v="0"/>
    <s v="film &amp; video/animation"/>
    <n v="0"/>
    <n v="0"/>
    <x v="0"/>
    <x v="5"/>
  </r>
  <r>
    <n v="462"/>
    <x v="462"/>
    <x v="461"/>
    <x v="57"/>
    <n v="0"/>
    <x v="2"/>
    <x v="0"/>
    <s v="USD"/>
    <n v="1312945341"/>
    <n v="1307761341"/>
    <x v="0"/>
    <x v="78"/>
    <b v="0"/>
    <s v="film &amp; video/animation"/>
    <n v="0"/>
    <n v="0"/>
    <x v="0"/>
    <x v="5"/>
  </r>
  <r>
    <n v="463"/>
    <x v="463"/>
    <x v="462"/>
    <x v="56"/>
    <n v="1250"/>
    <x v="2"/>
    <x v="0"/>
    <s v="USD"/>
    <n v="1316883753"/>
    <n v="1311699753"/>
    <x v="0"/>
    <x v="202"/>
    <b v="0"/>
    <s v="film &amp; video/animation"/>
    <n v="2"/>
    <n v="113.64"/>
    <x v="0"/>
    <x v="5"/>
  </r>
  <r>
    <n v="464"/>
    <x v="464"/>
    <x v="463"/>
    <x v="132"/>
    <n v="1"/>
    <x v="2"/>
    <x v="12"/>
    <s v="EUR"/>
    <n v="1463602935"/>
    <n v="1461874935"/>
    <x v="0"/>
    <x v="29"/>
    <b v="0"/>
    <s v="film &amp; video/animation"/>
    <n v="0"/>
    <n v="1"/>
    <x v="0"/>
    <x v="5"/>
  </r>
  <r>
    <n v="465"/>
    <x v="465"/>
    <x v="464"/>
    <x v="133"/>
    <n v="138"/>
    <x v="2"/>
    <x v="0"/>
    <s v="USD"/>
    <n v="1403837574"/>
    <n v="1402455174"/>
    <x v="0"/>
    <x v="22"/>
    <b v="0"/>
    <s v="film &amp; video/animation"/>
    <n v="27"/>
    <n v="17.25"/>
    <x v="0"/>
    <x v="5"/>
  </r>
  <r>
    <n v="466"/>
    <x v="466"/>
    <x v="465"/>
    <x v="3"/>
    <n v="76"/>
    <x v="2"/>
    <x v="0"/>
    <s v="USD"/>
    <n v="1347057464"/>
    <n v="1344465464"/>
    <x v="0"/>
    <x v="81"/>
    <b v="0"/>
    <s v="film &amp; video/animation"/>
    <n v="1"/>
    <n v="15.2"/>
    <x v="0"/>
    <x v="5"/>
  </r>
  <r>
    <n v="467"/>
    <x v="467"/>
    <x v="466"/>
    <x v="22"/>
    <n v="4315"/>
    <x v="2"/>
    <x v="0"/>
    <s v="USD"/>
    <n v="1348849134"/>
    <n v="1344961134"/>
    <x v="0"/>
    <x v="70"/>
    <b v="0"/>
    <s v="film &amp; video/animation"/>
    <n v="22"/>
    <n v="110.64"/>
    <x v="0"/>
    <x v="5"/>
  </r>
  <r>
    <n v="468"/>
    <x v="468"/>
    <x v="467"/>
    <x v="51"/>
    <n v="0"/>
    <x v="2"/>
    <x v="0"/>
    <s v="USD"/>
    <n v="1341978665"/>
    <n v="1336795283"/>
    <x v="0"/>
    <x v="78"/>
    <b v="0"/>
    <s v="film &amp; video/animation"/>
    <n v="0"/>
    <n v="0"/>
    <x v="0"/>
    <x v="5"/>
  </r>
  <r>
    <n v="469"/>
    <x v="469"/>
    <x v="468"/>
    <x v="12"/>
    <n v="0"/>
    <x v="2"/>
    <x v="1"/>
    <s v="GBP"/>
    <n v="1409960724"/>
    <n v="1404776724"/>
    <x v="0"/>
    <x v="78"/>
    <b v="0"/>
    <s v="film &amp; video/animation"/>
    <n v="0"/>
    <n v="0"/>
    <x v="0"/>
    <x v="5"/>
  </r>
  <r>
    <n v="470"/>
    <x v="470"/>
    <x v="469"/>
    <x v="10"/>
    <n v="51"/>
    <x v="2"/>
    <x v="0"/>
    <s v="USD"/>
    <n v="1389844800"/>
    <n v="1385524889"/>
    <x v="0"/>
    <x v="84"/>
    <b v="0"/>
    <s v="film &amp; video/animation"/>
    <n v="1"/>
    <n v="25.5"/>
    <x v="0"/>
    <x v="5"/>
  </r>
  <r>
    <n v="471"/>
    <x v="471"/>
    <x v="470"/>
    <x v="56"/>
    <n v="6541"/>
    <x v="2"/>
    <x v="0"/>
    <s v="USD"/>
    <n v="1397924379"/>
    <n v="1394039979"/>
    <x v="0"/>
    <x v="203"/>
    <b v="0"/>
    <s v="film &amp; video/animation"/>
    <n v="12"/>
    <n v="38.479999999999997"/>
    <x v="0"/>
    <x v="5"/>
  </r>
  <r>
    <n v="472"/>
    <x v="472"/>
    <x v="471"/>
    <x v="134"/>
    <n v="141"/>
    <x v="2"/>
    <x v="0"/>
    <s v="USD"/>
    <n v="1408831718"/>
    <n v="1406239718"/>
    <x v="0"/>
    <x v="81"/>
    <b v="0"/>
    <s v="film &amp; video/animation"/>
    <n v="18"/>
    <n v="28.2"/>
    <x v="0"/>
    <x v="5"/>
  </r>
  <r>
    <n v="473"/>
    <x v="473"/>
    <x v="472"/>
    <x v="11"/>
    <n v="861"/>
    <x v="2"/>
    <x v="0"/>
    <s v="USD"/>
    <n v="1410972319"/>
    <n v="1408380319"/>
    <x v="0"/>
    <x v="25"/>
    <b v="0"/>
    <s v="film &amp; video/animation"/>
    <n v="3"/>
    <n v="61.5"/>
    <x v="0"/>
    <x v="5"/>
  </r>
  <r>
    <n v="474"/>
    <x v="474"/>
    <x v="473"/>
    <x v="126"/>
    <n v="1"/>
    <x v="2"/>
    <x v="0"/>
    <s v="USD"/>
    <n v="1487318029"/>
    <n v="1484726029"/>
    <x v="0"/>
    <x v="29"/>
    <b v="0"/>
    <s v="film &amp; video/animation"/>
    <n v="0"/>
    <n v="1"/>
    <x v="0"/>
    <x v="5"/>
  </r>
  <r>
    <n v="475"/>
    <x v="475"/>
    <x v="474"/>
    <x v="13"/>
    <n v="0"/>
    <x v="2"/>
    <x v="0"/>
    <s v="USD"/>
    <n v="1430877843"/>
    <n v="1428285843"/>
    <x v="0"/>
    <x v="78"/>
    <b v="0"/>
    <s v="film &amp; video/animation"/>
    <n v="0"/>
    <n v="0"/>
    <x v="0"/>
    <x v="5"/>
  </r>
  <r>
    <n v="476"/>
    <x v="476"/>
    <x v="475"/>
    <x v="135"/>
    <n v="4906.59"/>
    <x v="2"/>
    <x v="0"/>
    <s v="USD"/>
    <n v="1401767940"/>
    <n v="1398727441"/>
    <x v="0"/>
    <x v="204"/>
    <b v="0"/>
    <s v="film &amp; video/animation"/>
    <n v="2"/>
    <n v="39.57"/>
    <x v="0"/>
    <x v="5"/>
  </r>
  <r>
    <n v="477"/>
    <x v="477"/>
    <x v="476"/>
    <x v="15"/>
    <n v="0"/>
    <x v="2"/>
    <x v="0"/>
    <s v="USD"/>
    <n v="1337371334"/>
    <n v="1332187334"/>
    <x v="0"/>
    <x v="78"/>
    <b v="0"/>
    <s v="film &amp; video/animation"/>
    <n v="0"/>
    <n v="0"/>
    <x v="0"/>
    <x v="5"/>
  </r>
  <r>
    <n v="478"/>
    <x v="478"/>
    <x v="477"/>
    <x v="3"/>
    <n v="0"/>
    <x v="2"/>
    <x v="0"/>
    <s v="USD"/>
    <n v="1427921509"/>
    <n v="1425333109"/>
    <x v="0"/>
    <x v="78"/>
    <b v="0"/>
    <s v="film &amp; video/animation"/>
    <n v="0"/>
    <n v="0"/>
    <x v="0"/>
    <x v="5"/>
  </r>
  <r>
    <n v="479"/>
    <x v="479"/>
    <x v="478"/>
    <x v="36"/>
    <n v="4884"/>
    <x v="2"/>
    <x v="0"/>
    <s v="USD"/>
    <n v="1416566835"/>
    <n v="1411379235"/>
    <x v="0"/>
    <x v="165"/>
    <b v="0"/>
    <s v="film &amp; video/animation"/>
    <n v="33"/>
    <n v="88.8"/>
    <x v="0"/>
    <x v="5"/>
  </r>
  <r>
    <n v="480"/>
    <x v="480"/>
    <x v="479"/>
    <x v="79"/>
    <n v="7764"/>
    <x v="2"/>
    <x v="0"/>
    <s v="USD"/>
    <n v="1376049615"/>
    <n v="1373457615"/>
    <x v="0"/>
    <x v="205"/>
    <b v="0"/>
    <s v="film &amp; video/animation"/>
    <n v="19"/>
    <n v="55.46"/>
    <x v="0"/>
    <x v="5"/>
  </r>
  <r>
    <n v="481"/>
    <x v="481"/>
    <x v="480"/>
    <x v="11"/>
    <n v="1830"/>
    <x v="2"/>
    <x v="0"/>
    <s v="USD"/>
    <n v="1349885289"/>
    <n v="1347293289"/>
    <x v="0"/>
    <x v="64"/>
    <b v="0"/>
    <s v="film &amp; video/animation"/>
    <n v="6"/>
    <n v="87.14"/>
    <x v="0"/>
    <x v="5"/>
  </r>
  <r>
    <n v="482"/>
    <x v="482"/>
    <x v="481"/>
    <x v="3"/>
    <n v="10"/>
    <x v="2"/>
    <x v="0"/>
    <s v="USD"/>
    <n v="1460644440"/>
    <n v="1458336690"/>
    <x v="0"/>
    <x v="29"/>
    <b v="0"/>
    <s v="film &amp; video/animation"/>
    <n v="0"/>
    <n v="10"/>
    <x v="0"/>
    <x v="5"/>
  </r>
  <r>
    <n v="483"/>
    <x v="483"/>
    <x v="482"/>
    <x v="36"/>
    <n v="7530"/>
    <x v="2"/>
    <x v="1"/>
    <s v="GBP"/>
    <n v="1359434672"/>
    <n v="1354250672"/>
    <x v="0"/>
    <x v="206"/>
    <b v="0"/>
    <s v="film &amp; video/animation"/>
    <n v="50"/>
    <n v="51.22"/>
    <x v="0"/>
    <x v="5"/>
  </r>
  <r>
    <n v="484"/>
    <x v="484"/>
    <x v="483"/>
    <x v="58"/>
    <n v="149"/>
    <x v="2"/>
    <x v="1"/>
    <s v="GBP"/>
    <n v="1446766372"/>
    <n v="1443220372"/>
    <x v="0"/>
    <x v="202"/>
    <b v="0"/>
    <s v="film &amp; video/animation"/>
    <n v="0"/>
    <n v="13.55"/>
    <x v="0"/>
    <x v="5"/>
  </r>
  <r>
    <n v="485"/>
    <x v="485"/>
    <x v="484"/>
    <x v="136"/>
    <n v="8315.01"/>
    <x v="2"/>
    <x v="1"/>
    <s v="GBP"/>
    <n v="1368792499"/>
    <n v="1366200499"/>
    <x v="0"/>
    <x v="207"/>
    <b v="0"/>
    <s v="film &amp; video/animation"/>
    <n v="22"/>
    <n v="66.52"/>
    <x v="0"/>
    <x v="5"/>
  </r>
  <r>
    <n v="486"/>
    <x v="486"/>
    <x v="485"/>
    <x v="137"/>
    <n v="50"/>
    <x v="2"/>
    <x v="2"/>
    <s v="AUD"/>
    <n v="1401662239"/>
    <n v="1399070239"/>
    <x v="0"/>
    <x v="29"/>
    <b v="0"/>
    <s v="film &amp; video/animation"/>
    <n v="0"/>
    <n v="50"/>
    <x v="0"/>
    <x v="5"/>
  </r>
  <r>
    <n v="487"/>
    <x v="487"/>
    <x v="486"/>
    <x v="63"/>
    <n v="0"/>
    <x v="2"/>
    <x v="5"/>
    <s v="CAD"/>
    <n v="1482678994"/>
    <n v="1477491394"/>
    <x v="0"/>
    <x v="78"/>
    <b v="0"/>
    <s v="film &amp; video/animation"/>
    <n v="0"/>
    <n v="0"/>
    <x v="0"/>
    <x v="5"/>
  </r>
  <r>
    <n v="488"/>
    <x v="488"/>
    <x v="487"/>
    <x v="14"/>
    <n v="0"/>
    <x v="2"/>
    <x v="0"/>
    <s v="USD"/>
    <n v="1483924700"/>
    <n v="1481332700"/>
    <x v="0"/>
    <x v="78"/>
    <b v="0"/>
    <s v="film &amp; video/animation"/>
    <n v="0"/>
    <n v="0"/>
    <x v="0"/>
    <x v="5"/>
  </r>
  <r>
    <n v="489"/>
    <x v="489"/>
    <x v="488"/>
    <x v="138"/>
    <n v="215"/>
    <x v="2"/>
    <x v="0"/>
    <s v="USD"/>
    <n v="1325763180"/>
    <n v="1323084816"/>
    <x v="0"/>
    <x v="83"/>
    <b v="0"/>
    <s v="film &amp; video/animation"/>
    <n v="0"/>
    <n v="71.67"/>
    <x v="0"/>
    <x v="5"/>
  </r>
  <r>
    <n v="490"/>
    <x v="490"/>
    <x v="489"/>
    <x v="28"/>
    <n v="0"/>
    <x v="2"/>
    <x v="0"/>
    <s v="USD"/>
    <n v="1345677285"/>
    <n v="1343085285"/>
    <x v="0"/>
    <x v="78"/>
    <b v="0"/>
    <s v="film &amp; video/animation"/>
    <n v="0"/>
    <n v="0"/>
    <x v="0"/>
    <x v="5"/>
  </r>
  <r>
    <n v="491"/>
    <x v="491"/>
    <x v="490"/>
    <x v="3"/>
    <n v="0"/>
    <x v="2"/>
    <x v="0"/>
    <s v="USD"/>
    <n v="1453937699"/>
    <n v="1451345699"/>
    <x v="0"/>
    <x v="78"/>
    <b v="0"/>
    <s v="film &amp; video/animation"/>
    <n v="0"/>
    <n v="0"/>
    <x v="0"/>
    <x v="5"/>
  </r>
  <r>
    <n v="492"/>
    <x v="492"/>
    <x v="491"/>
    <x v="139"/>
    <n v="0"/>
    <x v="2"/>
    <x v="11"/>
    <s v="SEK"/>
    <n v="1476319830"/>
    <n v="1471135830"/>
    <x v="0"/>
    <x v="78"/>
    <b v="0"/>
    <s v="film &amp; video/animation"/>
    <n v="0"/>
    <n v="0"/>
    <x v="0"/>
    <x v="5"/>
  </r>
  <r>
    <n v="493"/>
    <x v="493"/>
    <x v="492"/>
    <x v="11"/>
    <n v="0"/>
    <x v="2"/>
    <x v="1"/>
    <s v="GBP"/>
    <n v="1432142738"/>
    <n v="1429550738"/>
    <x v="0"/>
    <x v="78"/>
    <b v="0"/>
    <s v="film &amp; video/animation"/>
    <n v="0"/>
    <n v="0"/>
    <x v="0"/>
    <x v="5"/>
  </r>
  <r>
    <n v="494"/>
    <x v="494"/>
    <x v="493"/>
    <x v="22"/>
    <n v="31"/>
    <x v="2"/>
    <x v="0"/>
    <s v="USD"/>
    <n v="1404356400"/>
    <n v="1402343765"/>
    <x v="0"/>
    <x v="83"/>
    <b v="0"/>
    <s v="film &amp; video/animation"/>
    <n v="0"/>
    <n v="10.33"/>
    <x v="0"/>
    <x v="5"/>
  </r>
  <r>
    <n v="495"/>
    <x v="495"/>
    <x v="494"/>
    <x v="39"/>
    <n v="0"/>
    <x v="2"/>
    <x v="0"/>
    <s v="USD"/>
    <n v="1437076305"/>
    <n v="1434484305"/>
    <x v="0"/>
    <x v="78"/>
    <b v="0"/>
    <s v="film &amp; video/animation"/>
    <n v="0"/>
    <n v="0"/>
    <x v="0"/>
    <x v="5"/>
  </r>
  <r>
    <n v="496"/>
    <x v="496"/>
    <x v="495"/>
    <x v="127"/>
    <n v="1"/>
    <x v="2"/>
    <x v="0"/>
    <s v="USD"/>
    <n v="1392070874"/>
    <n v="1386886874"/>
    <x v="0"/>
    <x v="29"/>
    <b v="0"/>
    <s v="film &amp; video/animation"/>
    <n v="0"/>
    <n v="1"/>
    <x v="0"/>
    <x v="5"/>
  </r>
  <r>
    <n v="497"/>
    <x v="497"/>
    <x v="496"/>
    <x v="140"/>
    <n v="30"/>
    <x v="2"/>
    <x v="0"/>
    <s v="USD"/>
    <n v="1419483600"/>
    <n v="1414889665"/>
    <x v="0"/>
    <x v="83"/>
    <b v="0"/>
    <s v="film &amp; video/animation"/>
    <n v="1"/>
    <n v="10"/>
    <x v="0"/>
    <x v="5"/>
  </r>
  <r>
    <n v="498"/>
    <x v="498"/>
    <x v="497"/>
    <x v="141"/>
    <n v="2994"/>
    <x v="2"/>
    <x v="0"/>
    <s v="USD"/>
    <n v="1324664249"/>
    <n v="1321035449"/>
    <x v="0"/>
    <x v="19"/>
    <b v="0"/>
    <s v="film &amp; video/animation"/>
    <n v="5"/>
    <n v="136.09"/>
    <x v="0"/>
    <x v="5"/>
  </r>
  <r>
    <n v="499"/>
    <x v="499"/>
    <x v="498"/>
    <x v="22"/>
    <n v="1910"/>
    <x v="2"/>
    <x v="0"/>
    <s v="USD"/>
    <n v="1255381140"/>
    <n v="1250630968"/>
    <x v="0"/>
    <x v="55"/>
    <b v="0"/>
    <s v="film &amp; video/animation"/>
    <n v="10"/>
    <n v="73.459999999999994"/>
    <x v="0"/>
    <x v="5"/>
  </r>
  <r>
    <n v="500"/>
    <x v="500"/>
    <x v="499"/>
    <x v="115"/>
    <n v="215"/>
    <x v="2"/>
    <x v="0"/>
    <s v="USD"/>
    <n v="1273356960"/>
    <n v="1268255751"/>
    <x v="0"/>
    <x v="80"/>
    <b v="0"/>
    <s v="film &amp; video/animation"/>
    <n v="3"/>
    <n v="53.75"/>
    <x v="0"/>
    <x v="5"/>
  </r>
  <r>
    <n v="501"/>
    <x v="501"/>
    <x v="500"/>
    <x v="3"/>
    <n v="0"/>
    <x v="2"/>
    <x v="0"/>
    <s v="USD"/>
    <n v="1310189851"/>
    <n v="1307597851"/>
    <x v="0"/>
    <x v="78"/>
    <b v="0"/>
    <s v="film &amp; video/animation"/>
    <n v="0"/>
    <n v="0"/>
    <x v="0"/>
    <x v="5"/>
  </r>
  <r>
    <n v="502"/>
    <x v="502"/>
    <x v="501"/>
    <x v="22"/>
    <n v="230"/>
    <x v="2"/>
    <x v="0"/>
    <s v="USD"/>
    <n v="1332073025"/>
    <n v="1329484625"/>
    <x v="0"/>
    <x v="80"/>
    <b v="0"/>
    <s v="film &amp; video/animation"/>
    <n v="1"/>
    <n v="57.5"/>
    <x v="0"/>
    <x v="5"/>
  </r>
  <r>
    <n v="503"/>
    <x v="503"/>
    <x v="502"/>
    <x v="115"/>
    <n v="114"/>
    <x v="2"/>
    <x v="1"/>
    <s v="GBP"/>
    <n v="1421498303"/>
    <n v="1418906303"/>
    <x v="0"/>
    <x v="82"/>
    <b v="0"/>
    <s v="film &amp; video/animation"/>
    <n v="2"/>
    <n v="12.67"/>
    <x v="0"/>
    <x v="5"/>
  </r>
  <r>
    <n v="504"/>
    <x v="504"/>
    <x v="503"/>
    <x v="142"/>
    <n v="335"/>
    <x v="2"/>
    <x v="0"/>
    <s v="USD"/>
    <n v="1334097387"/>
    <n v="1328916987"/>
    <x v="0"/>
    <x v="81"/>
    <b v="0"/>
    <s v="film &amp; video/animation"/>
    <n v="1"/>
    <n v="67"/>
    <x v="0"/>
    <x v="5"/>
  </r>
  <r>
    <n v="505"/>
    <x v="505"/>
    <x v="504"/>
    <x v="14"/>
    <n v="52"/>
    <x v="2"/>
    <x v="0"/>
    <s v="USD"/>
    <n v="1451010086"/>
    <n v="1447122086"/>
    <x v="0"/>
    <x v="25"/>
    <b v="0"/>
    <s v="film &amp; video/animation"/>
    <n v="0"/>
    <n v="3.71"/>
    <x v="0"/>
    <x v="5"/>
  </r>
  <r>
    <n v="506"/>
    <x v="506"/>
    <x v="505"/>
    <x v="61"/>
    <n v="250"/>
    <x v="2"/>
    <x v="0"/>
    <s v="USD"/>
    <n v="1376140520"/>
    <n v="1373548520"/>
    <x v="0"/>
    <x v="29"/>
    <b v="0"/>
    <s v="film &amp; video/animation"/>
    <n v="0"/>
    <n v="250"/>
    <x v="0"/>
    <x v="5"/>
  </r>
  <r>
    <n v="507"/>
    <x v="507"/>
    <x v="506"/>
    <x v="22"/>
    <n v="640"/>
    <x v="2"/>
    <x v="0"/>
    <s v="USD"/>
    <n v="1350687657"/>
    <n v="1346799657"/>
    <x v="0"/>
    <x v="73"/>
    <b v="0"/>
    <s v="film &amp; video/animation"/>
    <n v="3"/>
    <n v="64"/>
    <x v="0"/>
    <x v="5"/>
  </r>
  <r>
    <n v="508"/>
    <x v="508"/>
    <x v="507"/>
    <x v="63"/>
    <n v="400"/>
    <x v="2"/>
    <x v="0"/>
    <s v="USD"/>
    <n v="1337955240"/>
    <n v="1332808501"/>
    <x v="0"/>
    <x v="83"/>
    <b v="0"/>
    <s v="film &amp; video/animation"/>
    <n v="1"/>
    <n v="133.33000000000001"/>
    <x v="0"/>
    <x v="5"/>
  </r>
  <r>
    <n v="509"/>
    <x v="509"/>
    <x v="508"/>
    <x v="10"/>
    <n v="10"/>
    <x v="2"/>
    <x v="1"/>
    <s v="GBP"/>
    <n v="1435504170"/>
    <n v="1432912170"/>
    <x v="0"/>
    <x v="29"/>
    <b v="0"/>
    <s v="film &amp; video/animation"/>
    <n v="0"/>
    <n v="10"/>
    <x v="0"/>
    <x v="5"/>
  </r>
  <r>
    <n v="510"/>
    <x v="510"/>
    <x v="509"/>
    <x v="32"/>
    <n v="0"/>
    <x v="2"/>
    <x v="0"/>
    <s v="USD"/>
    <n v="1456805639"/>
    <n v="1454213639"/>
    <x v="0"/>
    <x v="78"/>
    <b v="0"/>
    <s v="film &amp; video/animation"/>
    <n v="0"/>
    <n v="0"/>
    <x v="0"/>
    <x v="5"/>
  </r>
  <r>
    <n v="511"/>
    <x v="511"/>
    <x v="510"/>
    <x v="10"/>
    <n v="150"/>
    <x v="2"/>
    <x v="0"/>
    <s v="USD"/>
    <n v="1365228982"/>
    <n v="1362640582"/>
    <x v="0"/>
    <x v="81"/>
    <b v="0"/>
    <s v="film &amp; video/animation"/>
    <n v="3"/>
    <n v="30"/>
    <x v="0"/>
    <x v="5"/>
  </r>
  <r>
    <n v="512"/>
    <x v="512"/>
    <x v="511"/>
    <x v="6"/>
    <n v="11"/>
    <x v="2"/>
    <x v="0"/>
    <s v="USD"/>
    <n v="1479667727"/>
    <n v="1475776127"/>
    <x v="0"/>
    <x v="84"/>
    <b v="0"/>
    <s v="film &amp; video/animation"/>
    <n v="0"/>
    <n v="5.5"/>
    <x v="0"/>
    <x v="5"/>
  </r>
  <r>
    <n v="513"/>
    <x v="513"/>
    <x v="512"/>
    <x v="63"/>
    <n v="6962"/>
    <x v="2"/>
    <x v="0"/>
    <s v="USD"/>
    <n v="1471244400"/>
    <n v="1467387705"/>
    <x v="0"/>
    <x v="32"/>
    <b v="0"/>
    <s v="film &amp; video/animation"/>
    <n v="14"/>
    <n v="102.38"/>
    <x v="0"/>
    <x v="5"/>
  </r>
  <r>
    <n v="514"/>
    <x v="514"/>
    <x v="513"/>
    <x v="15"/>
    <n v="50"/>
    <x v="2"/>
    <x v="5"/>
    <s v="CAD"/>
    <n v="1407595447"/>
    <n v="1405003447"/>
    <x v="0"/>
    <x v="83"/>
    <b v="0"/>
    <s v="film &amp; video/animation"/>
    <n v="3"/>
    <n v="16.670000000000002"/>
    <x v="0"/>
    <x v="5"/>
  </r>
  <r>
    <n v="515"/>
    <x v="515"/>
    <x v="514"/>
    <x v="143"/>
    <n v="24651"/>
    <x v="2"/>
    <x v="0"/>
    <s v="USD"/>
    <n v="1451389601"/>
    <n v="1447933601"/>
    <x v="0"/>
    <x v="69"/>
    <b v="0"/>
    <s v="film &amp; video/animation"/>
    <n v="25"/>
    <n v="725.03"/>
    <x v="0"/>
    <x v="5"/>
  </r>
  <r>
    <n v="516"/>
    <x v="516"/>
    <x v="515"/>
    <x v="10"/>
    <n v="0"/>
    <x v="2"/>
    <x v="1"/>
    <s v="GBP"/>
    <n v="1432752080"/>
    <n v="1427568080"/>
    <x v="0"/>
    <x v="78"/>
    <b v="0"/>
    <s v="film &amp; video/animation"/>
    <n v="0"/>
    <n v="0"/>
    <x v="0"/>
    <x v="5"/>
  </r>
  <r>
    <n v="517"/>
    <x v="517"/>
    <x v="516"/>
    <x v="36"/>
    <n v="205"/>
    <x v="2"/>
    <x v="0"/>
    <s v="USD"/>
    <n v="1486046761"/>
    <n v="1483454761"/>
    <x v="0"/>
    <x v="83"/>
    <b v="0"/>
    <s v="film &amp; video/animation"/>
    <n v="1"/>
    <n v="68.33"/>
    <x v="0"/>
    <x v="5"/>
  </r>
  <r>
    <n v="518"/>
    <x v="518"/>
    <x v="517"/>
    <x v="144"/>
    <n v="0"/>
    <x v="2"/>
    <x v="0"/>
    <s v="USD"/>
    <n v="1441550760"/>
    <n v="1438958824"/>
    <x v="0"/>
    <x v="78"/>
    <b v="0"/>
    <s v="film &amp; video/animation"/>
    <n v="0"/>
    <n v="0"/>
    <x v="0"/>
    <x v="5"/>
  </r>
  <r>
    <n v="519"/>
    <x v="519"/>
    <x v="518"/>
    <x v="145"/>
    <n v="2746"/>
    <x v="2"/>
    <x v="0"/>
    <s v="USD"/>
    <n v="1354699421"/>
    <n v="1352107421"/>
    <x v="0"/>
    <x v="16"/>
    <b v="0"/>
    <s v="film &amp; video/animation"/>
    <n v="23"/>
    <n v="39.229999999999997"/>
    <x v="0"/>
    <x v="5"/>
  </r>
  <r>
    <n v="520"/>
    <x v="520"/>
    <x v="519"/>
    <x v="10"/>
    <n v="5105"/>
    <x v="0"/>
    <x v="1"/>
    <s v="GBP"/>
    <n v="1449766261"/>
    <n v="1447174261"/>
    <x v="0"/>
    <x v="69"/>
    <b v="1"/>
    <s v="theater/plays"/>
    <n v="102"/>
    <n v="150.15"/>
    <x v="1"/>
    <x v="6"/>
  </r>
  <r>
    <n v="521"/>
    <x v="521"/>
    <x v="520"/>
    <x v="10"/>
    <n v="5232"/>
    <x v="0"/>
    <x v="0"/>
    <s v="USD"/>
    <n v="1477976340"/>
    <n v="1475460819"/>
    <x v="0"/>
    <x v="66"/>
    <b v="1"/>
    <s v="theater/plays"/>
    <n v="105"/>
    <n v="93.43"/>
    <x v="1"/>
    <x v="6"/>
  </r>
  <r>
    <n v="522"/>
    <x v="522"/>
    <x v="521"/>
    <x v="9"/>
    <n v="3440"/>
    <x v="0"/>
    <x v="0"/>
    <s v="USD"/>
    <n v="1458518325"/>
    <n v="1456793925"/>
    <x v="0"/>
    <x v="162"/>
    <b v="1"/>
    <s v="theater/plays"/>
    <n v="115"/>
    <n v="110.97"/>
    <x v="1"/>
    <x v="6"/>
  </r>
  <r>
    <n v="523"/>
    <x v="523"/>
    <x v="522"/>
    <x v="10"/>
    <n v="6030"/>
    <x v="0"/>
    <x v="0"/>
    <s v="USD"/>
    <n v="1442805076"/>
    <n v="1440213076"/>
    <x v="0"/>
    <x v="87"/>
    <b v="1"/>
    <s v="theater/plays"/>
    <n v="121"/>
    <n v="71.790000000000006"/>
    <x v="1"/>
    <x v="6"/>
  </r>
  <r>
    <n v="524"/>
    <x v="524"/>
    <x v="523"/>
    <x v="8"/>
    <n v="3803.55"/>
    <x v="0"/>
    <x v="1"/>
    <s v="GBP"/>
    <n v="1464801169"/>
    <n v="1462209169"/>
    <x v="0"/>
    <x v="208"/>
    <b v="1"/>
    <s v="theater/plays"/>
    <n v="109"/>
    <n v="29.26"/>
    <x v="1"/>
    <x v="6"/>
  </r>
  <r>
    <n v="525"/>
    <x v="525"/>
    <x v="524"/>
    <x v="14"/>
    <n v="12000"/>
    <x v="0"/>
    <x v="0"/>
    <s v="USD"/>
    <n v="1410601041"/>
    <n v="1406713041"/>
    <x v="0"/>
    <x v="8"/>
    <b v="1"/>
    <s v="theater/plays"/>
    <n v="100"/>
    <n v="1000"/>
    <x v="1"/>
    <x v="6"/>
  </r>
  <r>
    <n v="526"/>
    <x v="526"/>
    <x v="525"/>
    <x v="15"/>
    <n v="1710"/>
    <x v="0"/>
    <x v="1"/>
    <s v="GBP"/>
    <n v="1438966800"/>
    <n v="1436278344"/>
    <x v="0"/>
    <x v="23"/>
    <b v="1"/>
    <s v="theater/plays"/>
    <n v="114"/>
    <n v="74.349999999999994"/>
    <x v="1"/>
    <x v="6"/>
  </r>
  <r>
    <n v="527"/>
    <x v="527"/>
    <x v="526"/>
    <x v="3"/>
    <n v="10085"/>
    <x v="0"/>
    <x v="0"/>
    <s v="USD"/>
    <n v="1487347500"/>
    <n v="1484715366"/>
    <x v="0"/>
    <x v="150"/>
    <b v="1"/>
    <s v="theater/plays"/>
    <n v="101"/>
    <n v="63.83"/>
    <x v="1"/>
    <x v="6"/>
  </r>
  <r>
    <n v="528"/>
    <x v="528"/>
    <x v="527"/>
    <x v="146"/>
    <n v="1330"/>
    <x v="0"/>
    <x v="0"/>
    <s v="USD"/>
    <n v="1434921600"/>
    <n v="1433109907"/>
    <x v="0"/>
    <x v="209"/>
    <b v="1"/>
    <s v="theater/plays"/>
    <n v="116"/>
    <n v="44.33"/>
    <x v="1"/>
    <x v="6"/>
  </r>
  <r>
    <n v="529"/>
    <x v="529"/>
    <x v="528"/>
    <x v="38"/>
    <n v="1565"/>
    <x v="0"/>
    <x v="5"/>
    <s v="CAD"/>
    <n v="1484110800"/>
    <n v="1482281094"/>
    <x v="0"/>
    <x v="59"/>
    <b v="1"/>
    <s v="theater/plays"/>
    <n v="130"/>
    <n v="86.94"/>
    <x v="1"/>
    <x v="6"/>
  </r>
  <r>
    <n v="530"/>
    <x v="530"/>
    <x v="529"/>
    <x v="147"/>
    <n v="3670"/>
    <x v="0"/>
    <x v="0"/>
    <s v="USD"/>
    <n v="1435111200"/>
    <n v="1433254268"/>
    <x v="0"/>
    <x v="60"/>
    <b v="1"/>
    <s v="theater/plays"/>
    <n v="108"/>
    <n v="126.55"/>
    <x v="1"/>
    <x v="6"/>
  </r>
  <r>
    <n v="531"/>
    <x v="531"/>
    <x v="530"/>
    <x v="23"/>
    <n v="4000"/>
    <x v="0"/>
    <x v="0"/>
    <s v="USD"/>
    <n v="1481957940"/>
    <n v="1478050429"/>
    <x v="0"/>
    <x v="162"/>
    <b v="1"/>
    <s v="theater/plays"/>
    <n v="100"/>
    <n v="129.03"/>
    <x v="1"/>
    <x v="6"/>
  </r>
  <r>
    <n v="532"/>
    <x v="532"/>
    <x v="531"/>
    <x v="3"/>
    <n v="12325"/>
    <x v="0"/>
    <x v="0"/>
    <s v="USD"/>
    <n v="1463098208"/>
    <n v="1460506208"/>
    <x v="0"/>
    <x v="210"/>
    <b v="1"/>
    <s v="theater/plays"/>
    <n v="123"/>
    <n v="71.239999999999995"/>
    <x v="1"/>
    <x v="6"/>
  </r>
  <r>
    <n v="533"/>
    <x v="533"/>
    <x v="532"/>
    <x v="13"/>
    <n v="2004"/>
    <x v="0"/>
    <x v="1"/>
    <s v="GBP"/>
    <n v="1463394365"/>
    <n v="1461320765"/>
    <x v="0"/>
    <x v="57"/>
    <b v="1"/>
    <s v="theater/plays"/>
    <n v="100"/>
    <n v="117.88"/>
    <x v="1"/>
    <x v="6"/>
  </r>
  <r>
    <n v="534"/>
    <x v="534"/>
    <x v="533"/>
    <x v="36"/>
    <n v="15700"/>
    <x v="0"/>
    <x v="10"/>
    <s v="NOK"/>
    <n v="1446418800"/>
    <n v="1443036470"/>
    <x v="0"/>
    <x v="53"/>
    <b v="1"/>
    <s v="theater/plays"/>
    <n v="105"/>
    <n v="327.08"/>
    <x v="1"/>
    <x v="6"/>
  </r>
  <r>
    <n v="535"/>
    <x v="535"/>
    <x v="534"/>
    <x v="13"/>
    <n v="2050"/>
    <x v="0"/>
    <x v="1"/>
    <s v="GBP"/>
    <n v="1483707905"/>
    <n v="1481115905"/>
    <x v="0"/>
    <x v="211"/>
    <b v="1"/>
    <s v="theater/plays"/>
    <n v="103"/>
    <n v="34.75"/>
    <x v="1"/>
    <x v="6"/>
  </r>
  <r>
    <n v="536"/>
    <x v="536"/>
    <x v="535"/>
    <x v="126"/>
    <n v="3902.5"/>
    <x v="0"/>
    <x v="1"/>
    <s v="GBP"/>
    <n v="1438624800"/>
    <n v="1435133807"/>
    <x v="0"/>
    <x v="70"/>
    <b v="1"/>
    <s v="theater/plays"/>
    <n v="118"/>
    <n v="100.06"/>
    <x v="1"/>
    <x v="6"/>
  </r>
  <r>
    <n v="537"/>
    <x v="537"/>
    <x v="536"/>
    <x v="13"/>
    <n v="2410"/>
    <x v="0"/>
    <x v="0"/>
    <s v="USD"/>
    <n v="1446665191"/>
    <n v="1444069591"/>
    <x v="0"/>
    <x v="211"/>
    <b v="1"/>
    <s v="theater/plays"/>
    <n v="121"/>
    <n v="40.85"/>
    <x v="1"/>
    <x v="6"/>
  </r>
  <r>
    <n v="538"/>
    <x v="538"/>
    <x v="537"/>
    <x v="10"/>
    <n v="15121"/>
    <x v="0"/>
    <x v="0"/>
    <s v="USD"/>
    <n v="1463166263"/>
    <n v="1460574263"/>
    <x v="0"/>
    <x v="65"/>
    <b v="1"/>
    <s v="theater/plays"/>
    <n v="302"/>
    <n v="252.02"/>
    <x v="1"/>
    <x v="6"/>
  </r>
  <r>
    <n v="539"/>
    <x v="539"/>
    <x v="538"/>
    <x v="2"/>
    <n v="503.22"/>
    <x v="0"/>
    <x v="1"/>
    <s v="GBP"/>
    <n v="1467681107"/>
    <n v="1465866707"/>
    <x v="0"/>
    <x v="9"/>
    <b v="1"/>
    <s v="theater/plays"/>
    <n v="101"/>
    <n v="25.16"/>
    <x v="1"/>
    <x v="6"/>
  </r>
  <r>
    <n v="540"/>
    <x v="540"/>
    <x v="539"/>
    <x v="36"/>
    <n v="1"/>
    <x v="2"/>
    <x v="0"/>
    <s v="USD"/>
    <n v="1423078606"/>
    <n v="1420486606"/>
    <x v="0"/>
    <x v="29"/>
    <b v="0"/>
    <s v="technology/web"/>
    <n v="0"/>
    <n v="1"/>
    <x v="2"/>
    <x v="7"/>
  </r>
  <r>
    <n v="541"/>
    <x v="541"/>
    <x v="540"/>
    <x v="37"/>
    <n v="25"/>
    <x v="2"/>
    <x v="0"/>
    <s v="USD"/>
    <n v="1446080834"/>
    <n v="1443488834"/>
    <x v="0"/>
    <x v="29"/>
    <b v="0"/>
    <s v="technology/web"/>
    <n v="1"/>
    <n v="25"/>
    <x v="2"/>
    <x v="7"/>
  </r>
  <r>
    <n v="542"/>
    <x v="542"/>
    <x v="541"/>
    <x v="65"/>
    <n v="1"/>
    <x v="2"/>
    <x v="0"/>
    <s v="USD"/>
    <n v="1462293716"/>
    <n v="1457113316"/>
    <x v="0"/>
    <x v="29"/>
    <b v="0"/>
    <s v="technology/web"/>
    <n v="0"/>
    <n v="1"/>
    <x v="2"/>
    <x v="7"/>
  </r>
  <r>
    <n v="543"/>
    <x v="543"/>
    <x v="542"/>
    <x v="29"/>
    <n v="70"/>
    <x v="2"/>
    <x v="2"/>
    <s v="AUD"/>
    <n v="1414807962"/>
    <n v="1412215962"/>
    <x v="0"/>
    <x v="84"/>
    <b v="0"/>
    <s v="technology/web"/>
    <n v="0"/>
    <n v="35"/>
    <x v="2"/>
    <x v="7"/>
  </r>
  <r>
    <n v="544"/>
    <x v="544"/>
    <x v="543"/>
    <x v="2"/>
    <n v="6"/>
    <x v="2"/>
    <x v="0"/>
    <s v="USD"/>
    <n v="1467647160"/>
    <n v="1465055160"/>
    <x v="0"/>
    <x v="84"/>
    <b v="0"/>
    <s v="technology/web"/>
    <n v="1"/>
    <n v="3"/>
    <x v="2"/>
    <x v="7"/>
  </r>
  <r>
    <n v="545"/>
    <x v="545"/>
    <x v="544"/>
    <x v="63"/>
    <n v="13692"/>
    <x v="2"/>
    <x v="6"/>
    <s v="EUR"/>
    <n v="1447600389"/>
    <n v="1444140789"/>
    <x v="0"/>
    <x v="69"/>
    <b v="0"/>
    <s v="technology/web"/>
    <n v="27"/>
    <n v="402.71"/>
    <x v="2"/>
    <x v="7"/>
  </r>
  <r>
    <n v="546"/>
    <x v="546"/>
    <x v="545"/>
    <x v="127"/>
    <n v="52"/>
    <x v="2"/>
    <x v="0"/>
    <s v="USD"/>
    <n v="1445097715"/>
    <n v="1441209715"/>
    <x v="0"/>
    <x v="84"/>
    <b v="0"/>
    <s v="technology/web"/>
    <n v="0"/>
    <n v="26"/>
    <x v="2"/>
    <x v="7"/>
  </r>
  <r>
    <n v="547"/>
    <x v="547"/>
    <x v="546"/>
    <x v="51"/>
    <n v="0"/>
    <x v="2"/>
    <x v="1"/>
    <s v="GBP"/>
    <n v="1455122564"/>
    <n v="1452530564"/>
    <x v="0"/>
    <x v="78"/>
    <b v="0"/>
    <s v="technology/web"/>
    <n v="0"/>
    <n v="0"/>
    <x v="2"/>
    <x v="7"/>
  </r>
  <r>
    <n v="548"/>
    <x v="548"/>
    <x v="547"/>
    <x v="3"/>
    <n v="9"/>
    <x v="2"/>
    <x v="1"/>
    <s v="GBP"/>
    <n v="1446154848"/>
    <n v="1443562848"/>
    <x v="0"/>
    <x v="29"/>
    <b v="0"/>
    <s v="technology/web"/>
    <n v="0"/>
    <n v="9"/>
    <x v="2"/>
    <x v="7"/>
  </r>
  <r>
    <n v="549"/>
    <x v="549"/>
    <x v="548"/>
    <x v="30"/>
    <n v="68"/>
    <x v="2"/>
    <x v="1"/>
    <s v="GBP"/>
    <n v="1436368622"/>
    <n v="1433776622"/>
    <x v="0"/>
    <x v="22"/>
    <b v="0"/>
    <s v="technology/web"/>
    <n v="3"/>
    <n v="8.5"/>
    <x v="2"/>
    <x v="7"/>
  </r>
  <r>
    <n v="550"/>
    <x v="550"/>
    <x v="549"/>
    <x v="10"/>
    <n v="35"/>
    <x v="2"/>
    <x v="5"/>
    <s v="CAD"/>
    <n v="1485838800"/>
    <n v="1484756245"/>
    <x v="0"/>
    <x v="80"/>
    <b v="0"/>
    <s v="technology/web"/>
    <n v="1"/>
    <n v="8.75"/>
    <x v="2"/>
    <x v="7"/>
  </r>
  <r>
    <n v="551"/>
    <x v="551"/>
    <x v="550"/>
    <x v="96"/>
    <n v="3781"/>
    <x v="2"/>
    <x v="0"/>
    <s v="USD"/>
    <n v="1438451580"/>
    <n v="1434609424"/>
    <x v="0"/>
    <x v="33"/>
    <b v="0"/>
    <s v="technology/web"/>
    <n v="5"/>
    <n v="135.04"/>
    <x v="2"/>
    <x v="7"/>
  </r>
  <r>
    <n v="552"/>
    <x v="552"/>
    <x v="551"/>
    <x v="101"/>
    <n v="0"/>
    <x v="2"/>
    <x v="5"/>
    <s v="CAD"/>
    <n v="1452350896"/>
    <n v="1447166896"/>
    <x v="0"/>
    <x v="78"/>
    <b v="0"/>
    <s v="technology/web"/>
    <n v="0"/>
    <n v="0"/>
    <x v="2"/>
    <x v="7"/>
  </r>
  <r>
    <n v="553"/>
    <x v="553"/>
    <x v="552"/>
    <x v="31"/>
    <n v="123"/>
    <x v="2"/>
    <x v="0"/>
    <s v="USD"/>
    <n v="1415988991"/>
    <n v="1413393391"/>
    <x v="0"/>
    <x v="79"/>
    <b v="0"/>
    <s v="technology/web"/>
    <n v="0"/>
    <n v="20.5"/>
    <x v="2"/>
    <x v="7"/>
  </r>
  <r>
    <n v="554"/>
    <x v="554"/>
    <x v="553"/>
    <x v="148"/>
    <n v="1416"/>
    <x v="2"/>
    <x v="0"/>
    <s v="USD"/>
    <n v="1413735972"/>
    <n v="1411143972"/>
    <x v="0"/>
    <x v="19"/>
    <b v="0"/>
    <s v="technology/web"/>
    <n v="37"/>
    <n v="64.36"/>
    <x v="2"/>
    <x v="7"/>
  </r>
  <r>
    <n v="555"/>
    <x v="555"/>
    <x v="554"/>
    <x v="51"/>
    <n v="0"/>
    <x v="2"/>
    <x v="1"/>
    <s v="GBP"/>
    <n v="1465720143"/>
    <n v="1463128143"/>
    <x v="0"/>
    <x v="78"/>
    <b v="0"/>
    <s v="technology/web"/>
    <n v="0"/>
    <n v="0"/>
    <x v="2"/>
    <x v="7"/>
  </r>
  <r>
    <n v="556"/>
    <x v="556"/>
    <x v="555"/>
    <x v="6"/>
    <n v="200"/>
    <x v="2"/>
    <x v="0"/>
    <s v="USD"/>
    <n v="1452112717"/>
    <n v="1449520717"/>
    <x v="0"/>
    <x v="29"/>
    <b v="0"/>
    <s v="technology/web"/>
    <n v="3"/>
    <n v="200"/>
    <x v="2"/>
    <x v="7"/>
  </r>
  <r>
    <n v="557"/>
    <x v="557"/>
    <x v="556"/>
    <x v="60"/>
    <n v="1366"/>
    <x v="2"/>
    <x v="12"/>
    <s v="EUR"/>
    <n v="1480721803"/>
    <n v="1478126203"/>
    <x v="0"/>
    <x v="9"/>
    <b v="0"/>
    <s v="technology/web"/>
    <n v="1"/>
    <n v="68.3"/>
    <x v="2"/>
    <x v="7"/>
  </r>
  <r>
    <n v="558"/>
    <x v="558"/>
    <x v="557"/>
    <x v="47"/>
    <n v="0"/>
    <x v="2"/>
    <x v="0"/>
    <s v="USD"/>
    <n v="1427227905"/>
    <n v="1424639505"/>
    <x v="0"/>
    <x v="78"/>
    <b v="0"/>
    <s v="technology/web"/>
    <n v="0"/>
    <n v="0"/>
    <x v="2"/>
    <x v="7"/>
  </r>
  <r>
    <n v="559"/>
    <x v="559"/>
    <x v="558"/>
    <x v="149"/>
    <n v="50"/>
    <x v="2"/>
    <x v="0"/>
    <s v="USD"/>
    <n v="1449989260"/>
    <n v="1447397260"/>
    <x v="0"/>
    <x v="29"/>
    <b v="0"/>
    <s v="technology/web"/>
    <n v="0"/>
    <n v="50"/>
    <x v="2"/>
    <x v="7"/>
  </r>
  <r>
    <n v="560"/>
    <x v="560"/>
    <x v="559"/>
    <x v="57"/>
    <n v="12"/>
    <x v="2"/>
    <x v="5"/>
    <s v="CAD"/>
    <n v="1418841045"/>
    <n v="1416249045"/>
    <x v="0"/>
    <x v="83"/>
    <b v="0"/>
    <s v="technology/web"/>
    <n v="0"/>
    <n v="4"/>
    <x v="2"/>
    <x v="7"/>
  </r>
  <r>
    <n v="561"/>
    <x v="561"/>
    <x v="560"/>
    <x v="36"/>
    <n v="55"/>
    <x v="2"/>
    <x v="0"/>
    <s v="USD"/>
    <n v="1445874513"/>
    <n v="1442850513"/>
    <x v="0"/>
    <x v="84"/>
    <b v="0"/>
    <s v="technology/web"/>
    <n v="0"/>
    <n v="27.5"/>
    <x v="2"/>
    <x v="7"/>
  </r>
  <r>
    <n v="562"/>
    <x v="562"/>
    <x v="561"/>
    <x v="63"/>
    <n v="0"/>
    <x v="2"/>
    <x v="9"/>
    <s v="EUR"/>
    <n v="1482052815"/>
    <n v="1479460815"/>
    <x v="0"/>
    <x v="78"/>
    <b v="0"/>
    <s v="technology/web"/>
    <n v="0"/>
    <n v="0"/>
    <x v="2"/>
    <x v="7"/>
  </r>
  <r>
    <n v="563"/>
    <x v="563"/>
    <x v="562"/>
    <x v="96"/>
    <n v="68"/>
    <x v="2"/>
    <x v="2"/>
    <s v="AUD"/>
    <n v="1424137247"/>
    <n v="1421545247"/>
    <x v="0"/>
    <x v="84"/>
    <b v="0"/>
    <s v="technology/web"/>
    <n v="0"/>
    <n v="34"/>
    <x v="2"/>
    <x v="7"/>
  </r>
  <r>
    <n v="564"/>
    <x v="564"/>
    <x v="563"/>
    <x v="102"/>
    <n v="1"/>
    <x v="2"/>
    <x v="6"/>
    <s v="EUR"/>
    <n v="1457822275"/>
    <n v="1455230275"/>
    <x v="0"/>
    <x v="29"/>
    <b v="0"/>
    <s v="technology/web"/>
    <n v="0"/>
    <n v="1"/>
    <x v="2"/>
    <x v="7"/>
  </r>
  <r>
    <n v="565"/>
    <x v="565"/>
    <x v="564"/>
    <x v="31"/>
    <n v="0"/>
    <x v="2"/>
    <x v="1"/>
    <s v="GBP"/>
    <n v="1436554249"/>
    <n v="1433962249"/>
    <x v="0"/>
    <x v="78"/>
    <b v="0"/>
    <s v="technology/web"/>
    <n v="0"/>
    <n v="0"/>
    <x v="2"/>
    <x v="7"/>
  </r>
  <r>
    <n v="566"/>
    <x v="566"/>
    <x v="565"/>
    <x v="10"/>
    <n v="1"/>
    <x v="2"/>
    <x v="0"/>
    <s v="USD"/>
    <n v="1468513533"/>
    <n v="1465921533"/>
    <x v="0"/>
    <x v="29"/>
    <b v="0"/>
    <s v="technology/web"/>
    <n v="0"/>
    <n v="1"/>
    <x v="2"/>
    <x v="7"/>
  </r>
  <r>
    <n v="567"/>
    <x v="567"/>
    <x v="566"/>
    <x v="3"/>
    <n v="0"/>
    <x v="2"/>
    <x v="0"/>
    <s v="USD"/>
    <n v="1420143194"/>
    <n v="1417551194"/>
    <x v="0"/>
    <x v="78"/>
    <b v="0"/>
    <s v="technology/web"/>
    <n v="0"/>
    <n v="0"/>
    <x v="2"/>
    <x v="7"/>
  </r>
  <r>
    <n v="568"/>
    <x v="568"/>
    <x v="567"/>
    <x v="142"/>
    <n v="245"/>
    <x v="2"/>
    <x v="4"/>
    <s v="NZD"/>
    <n v="1452942000"/>
    <n v="1449785223"/>
    <x v="0"/>
    <x v="81"/>
    <b v="0"/>
    <s v="technology/web"/>
    <n v="1"/>
    <n v="49"/>
    <x v="2"/>
    <x v="7"/>
  </r>
  <r>
    <n v="569"/>
    <x v="569"/>
    <x v="568"/>
    <x v="30"/>
    <n v="20"/>
    <x v="2"/>
    <x v="5"/>
    <s v="CAD"/>
    <n v="1451679612"/>
    <n v="1449087612"/>
    <x v="0"/>
    <x v="29"/>
    <b v="0"/>
    <s v="technology/web"/>
    <n v="1"/>
    <n v="20"/>
    <x v="2"/>
    <x v="7"/>
  </r>
  <r>
    <n v="570"/>
    <x v="570"/>
    <x v="569"/>
    <x v="94"/>
    <n v="142"/>
    <x v="2"/>
    <x v="0"/>
    <s v="USD"/>
    <n v="1455822569"/>
    <n v="1453230569"/>
    <x v="0"/>
    <x v="29"/>
    <b v="0"/>
    <s v="technology/web"/>
    <n v="0"/>
    <n v="142"/>
    <x v="2"/>
    <x v="7"/>
  </r>
  <r>
    <n v="571"/>
    <x v="571"/>
    <x v="570"/>
    <x v="31"/>
    <n v="106"/>
    <x v="2"/>
    <x v="0"/>
    <s v="USD"/>
    <n v="1437969540"/>
    <n v="1436297723"/>
    <x v="0"/>
    <x v="84"/>
    <b v="0"/>
    <s v="technology/web"/>
    <n v="0"/>
    <n v="53"/>
    <x v="2"/>
    <x v="7"/>
  </r>
  <r>
    <n v="572"/>
    <x v="572"/>
    <x v="571"/>
    <x v="30"/>
    <n v="0"/>
    <x v="2"/>
    <x v="0"/>
    <s v="USD"/>
    <n v="1446660688"/>
    <n v="1444065088"/>
    <x v="0"/>
    <x v="78"/>
    <b v="0"/>
    <s v="technology/web"/>
    <n v="0"/>
    <n v="0"/>
    <x v="2"/>
    <x v="7"/>
  </r>
  <r>
    <n v="573"/>
    <x v="573"/>
    <x v="572"/>
    <x v="150"/>
    <n v="346"/>
    <x v="2"/>
    <x v="0"/>
    <s v="USD"/>
    <n v="1421543520"/>
    <n v="1416445931"/>
    <x v="0"/>
    <x v="82"/>
    <b v="0"/>
    <s v="technology/web"/>
    <n v="0"/>
    <n v="38.44"/>
    <x v="2"/>
    <x v="7"/>
  </r>
  <r>
    <n v="574"/>
    <x v="574"/>
    <x v="573"/>
    <x v="151"/>
    <n v="80"/>
    <x v="2"/>
    <x v="1"/>
    <s v="GBP"/>
    <n v="1476873507"/>
    <n v="1474281507"/>
    <x v="0"/>
    <x v="80"/>
    <b v="0"/>
    <s v="technology/web"/>
    <n v="1"/>
    <n v="20"/>
    <x v="2"/>
    <x v="7"/>
  </r>
  <r>
    <n v="575"/>
    <x v="575"/>
    <x v="574"/>
    <x v="127"/>
    <n v="259"/>
    <x v="2"/>
    <x v="12"/>
    <s v="EUR"/>
    <n v="1434213443"/>
    <n v="1431621443"/>
    <x v="0"/>
    <x v="80"/>
    <b v="0"/>
    <s v="technology/web"/>
    <n v="0"/>
    <n v="64.75"/>
    <x v="2"/>
    <x v="7"/>
  </r>
  <r>
    <n v="576"/>
    <x v="576"/>
    <x v="575"/>
    <x v="58"/>
    <n v="1"/>
    <x v="2"/>
    <x v="0"/>
    <s v="USD"/>
    <n v="1427537952"/>
    <n v="1422357552"/>
    <x v="0"/>
    <x v="29"/>
    <b v="0"/>
    <s v="technology/web"/>
    <n v="0"/>
    <n v="1"/>
    <x v="2"/>
    <x v="7"/>
  </r>
  <r>
    <n v="577"/>
    <x v="577"/>
    <x v="576"/>
    <x v="10"/>
    <n v="10"/>
    <x v="2"/>
    <x v="0"/>
    <s v="USD"/>
    <n v="1463753302"/>
    <n v="1458569302"/>
    <x v="0"/>
    <x v="29"/>
    <b v="0"/>
    <s v="technology/web"/>
    <n v="0"/>
    <n v="10"/>
    <x v="2"/>
    <x v="7"/>
  </r>
  <r>
    <n v="578"/>
    <x v="578"/>
    <x v="577"/>
    <x v="152"/>
    <n v="14"/>
    <x v="2"/>
    <x v="1"/>
    <s v="GBP"/>
    <n v="1441633993"/>
    <n v="1439560393"/>
    <x v="0"/>
    <x v="63"/>
    <b v="0"/>
    <s v="technology/web"/>
    <n v="0"/>
    <n v="2"/>
    <x v="2"/>
    <x v="7"/>
  </r>
  <r>
    <n v="579"/>
    <x v="579"/>
    <x v="578"/>
    <x v="14"/>
    <n v="175"/>
    <x v="2"/>
    <x v="0"/>
    <s v="USD"/>
    <n v="1419539223"/>
    <n v="1416947223"/>
    <x v="0"/>
    <x v="81"/>
    <b v="0"/>
    <s v="technology/web"/>
    <n v="1"/>
    <n v="35"/>
    <x v="2"/>
    <x v="7"/>
  </r>
  <r>
    <n v="580"/>
    <x v="580"/>
    <x v="579"/>
    <x v="9"/>
    <n v="1"/>
    <x v="2"/>
    <x v="0"/>
    <s v="USD"/>
    <n v="1474580867"/>
    <n v="1471988867"/>
    <x v="0"/>
    <x v="29"/>
    <b v="0"/>
    <s v="technology/web"/>
    <n v="0"/>
    <n v="1"/>
    <x v="2"/>
    <x v="7"/>
  </r>
  <r>
    <n v="581"/>
    <x v="581"/>
    <x v="580"/>
    <x v="44"/>
    <n v="0"/>
    <x v="2"/>
    <x v="0"/>
    <s v="USD"/>
    <n v="1438474704"/>
    <n v="1435882704"/>
    <x v="0"/>
    <x v="78"/>
    <b v="0"/>
    <s v="technology/web"/>
    <n v="0"/>
    <n v="0"/>
    <x v="2"/>
    <x v="7"/>
  </r>
  <r>
    <n v="582"/>
    <x v="582"/>
    <x v="581"/>
    <x v="57"/>
    <n v="0"/>
    <x v="2"/>
    <x v="0"/>
    <s v="USD"/>
    <n v="1426442400"/>
    <n v="1424454319"/>
    <x v="0"/>
    <x v="78"/>
    <b v="0"/>
    <s v="technology/web"/>
    <n v="0"/>
    <n v="0"/>
    <x v="2"/>
    <x v="7"/>
  </r>
  <r>
    <n v="583"/>
    <x v="583"/>
    <x v="582"/>
    <x v="7"/>
    <n v="1"/>
    <x v="2"/>
    <x v="0"/>
    <s v="USD"/>
    <n v="1426800687"/>
    <n v="1424212287"/>
    <x v="0"/>
    <x v="29"/>
    <b v="0"/>
    <s v="technology/web"/>
    <n v="0"/>
    <n v="1"/>
    <x v="2"/>
    <x v="7"/>
  </r>
  <r>
    <n v="584"/>
    <x v="584"/>
    <x v="583"/>
    <x v="28"/>
    <n v="10"/>
    <x v="2"/>
    <x v="0"/>
    <s v="USD"/>
    <n v="1426522316"/>
    <n v="1423933916"/>
    <x v="0"/>
    <x v="84"/>
    <b v="0"/>
    <s v="technology/web"/>
    <n v="1"/>
    <n v="5"/>
    <x v="2"/>
    <x v="7"/>
  </r>
  <r>
    <n v="585"/>
    <x v="585"/>
    <x v="584"/>
    <x v="7"/>
    <n v="0"/>
    <x v="2"/>
    <x v="1"/>
    <s v="GBP"/>
    <n v="1448928000"/>
    <n v="1444123377"/>
    <x v="0"/>
    <x v="78"/>
    <b v="0"/>
    <s v="technology/web"/>
    <n v="0"/>
    <n v="0"/>
    <x v="2"/>
    <x v="7"/>
  </r>
  <r>
    <n v="586"/>
    <x v="586"/>
    <x v="585"/>
    <x v="3"/>
    <n v="56"/>
    <x v="2"/>
    <x v="0"/>
    <s v="USD"/>
    <n v="1424032207"/>
    <n v="1421440207"/>
    <x v="0"/>
    <x v="80"/>
    <b v="0"/>
    <s v="technology/web"/>
    <n v="1"/>
    <n v="14"/>
    <x v="2"/>
    <x v="7"/>
  </r>
  <r>
    <n v="587"/>
    <x v="587"/>
    <x v="586"/>
    <x v="11"/>
    <n v="2725"/>
    <x v="2"/>
    <x v="5"/>
    <s v="CAD"/>
    <n v="1429207833"/>
    <n v="1426615833"/>
    <x v="0"/>
    <x v="63"/>
    <b v="0"/>
    <s v="technology/web"/>
    <n v="9"/>
    <n v="389.29"/>
    <x v="2"/>
    <x v="7"/>
  </r>
  <r>
    <n v="588"/>
    <x v="588"/>
    <x v="587"/>
    <x v="7"/>
    <n v="301"/>
    <x v="2"/>
    <x v="13"/>
    <s v="EUR"/>
    <n v="1479410886"/>
    <n v="1474223286"/>
    <x v="0"/>
    <x v="84"/>
    <b v="0"/>
    <s v="technology/web"/>
    <n v="3"/>
    <n v="150.5"/>
    <x v="2"/>
    <x v="7"/>
  </r>
  <r>
    <n v="589"/>
    <x v="589"/>
    <x v="588"/>
    <x v="51"/>
    <n v="1"/>
    <x v="2"/>
    <x v="0"/>
    <s v="USD"/>
    <n v="1436366699"/>
    <n v="1435070699"/>
    <x v="0"/>
    <x v="29"/>
    <b v="0"/>
    <s v="technology/web"/>
    <n v="0"/>
    <n v="1"/>
    <x v="2"/>
    <x v="7"/>
  </r>
  <r>
    <n v="590"/>
    <x v="590"/>
    <x v="589"/>
    <x v="10"/>
    <n v="223"/>
    <x v="2"/>
    <x v="1"/>
    <s v="GBP"/>
    <n v="1454936460"/>
    <n v="1452259131"/>
    <x v="0"/>
    <x v="82"/>
    <b v="0"/>
    <s v="technology/web"/>
    <n v="4"/>
    <n v="24.78"/>
    <x v="2"/>
    <x v="7"/>
  </r>
  <r>
    <n v="591"/>
    <x v="591"/>
    <x v="590"/>
    <x v="57"/>
    <n v="61"/>
    <x v="2"/>
    <x v="0"/>
    <s v="USD"/>
    <n v="1437570130"/>
    <n v="1434978130"/>
    <x v="0"/>
    <x v="84"/>
    <b v="0"/>
    <s v="technology/web"/>
    <n v="0"/>
    <n v="30.5"/>
    <x v="2"/>
    <x v="7"/>
  </r>
  <r>
    <n v="592"/>
    <x v="592"/>
    <x v="591"/>
    <x v="51"/>
    <n v="250"/>
    <x v="2"/>
    <x v="0"/>
    <s v="USD"/>
    <n v="1417584860"/>
    <n v="1414992860"/>
    <x v="0"/>
    <x v="29"/>
    <b v="0"/>
    <s v="technology/web"/>
    <n v="3"/>
    <n v="250"/>
    <x v="2"/>
    <x v="7"/>
  </r>
  <r>
    <n v="593"/>
    <x v="593"/>
    <x v="592"/>
    <x v="2"/>
    <n v="115"/>
    <x v="2"/>
    <x v="1"/>
    <s v="GBP"/>
    <n v="1428333345"/>
    <n v="1425744945"/>
    <x v="0"/>
    <x v="63"/>
    <b v="0"/>
    <s v="technology/web"/>
    <n v="23"/>
    <n v="16.43"/>
    <x v="2"/>
    <x v="7"/>
  </r>
  <r>
    <n v="594"/>
    <x v="594"/>
    <x v="593"/>
    <x v="31"/>
    <n v="26"/>
    <x v="2"/>
    <x v="0"/>
    <s v="USD"/>
    <n v="1460832206"/>
    <n v="1458240206"/>
    <x v="0"/>
    <x v="84"/>
    <b v="0"/>
    <s v="technology/web"/>
    <n v="0"/>
    <n v="13"/>
    <x v="2"/>
    <x v="7"/>
  </r>
  <r>
    <n v="595"/>
    <x v="595"/>
    <x v="594"/>
    <x v="57"/>
    <n v="426"/>
    <x v="2"/>
    <x v="0"/>
    <s v="USD"/>
    <n v="1430703638"/>
    <n v="1426815638"/>
    <x v="0"/>
    <x v="22"/>
    <b v="0"/>
    <s v="technology/web"/>
    <n v="0"/>
    <n v="53.25"/>
    <x v="2"/>
    <x v="7"/>
  </r>
  <r>
    <n v="596"/>
    <x v="596"/>
    <x v="595"/>
    <x v="22"/>
    <n v="6"/>
    <x v="2"/>
    <x v="0"/>
    <s v="USD"/>
    <n v="1478122292"/>
    <n v="1475530292"/>
    <x v="0"/>
    <x v="84"/>
    <b v="0"/>
    <s v="technology/web"/>
    <n v="0"/>
    <n v="3"/>
    <x v="2"/>
    <x v="7"/>
  </r>
  <r>
    <n v="597"/>
    <x v="597"/>
    <x v="596"/>
    <x v="51"/>
    <n v="20"/>
    <x v="2"/>
    <x v="0"/>
    <s v="USD"/>
    <n v="1469980800"/>
    <n v="1466787335"/>
    <x v="0"/>
    <x v="84"/>
    <b v="0"/>
    <s v="technology/web"/>
    <n v="0"/>
    <n v="10"/>
    <x v="2"/>
    <x v="7"/>
  </r>
  <r>
    <n v="598"/>
    <x v="598"/>
    <x v="597"/>
    <x v="30"/>
    <n v="850"/>
    <x v="2"/>
    <x v="0"/>
    <s v="USD"/>
    <n v="1417737781"/>
    <n v="1415145781"/>
    <x v="0"/>
    <x v="63"/>
    <b v="0"/>
    <s v="technology/web"/>
    <n v="34"/>
    <n v="121.43"/>
    <x v="2"/>
    <x v="7"/>
  </r>
  <r>
    <n v="599"/>
    <x v="599"/>
    <x v="598"/>
    <x v="63"/>
    <n v="31"/>
    <x v="2"/>
    <x v="0"/>
    <s v="USD"/>
    <n v="1425827760"/>
    <n v="1423769402"/>
    <x v="0"/>
    <x v="84"/>
    <b v="0"/>
    <s v="technology/web"/>
    <n v="0"/>
    <n v="15.5"/>
    <x v="2"/>
    <x v="7"/>
  </r>
  <r>
    <n v="600"/>
    <x v="600"/>
    <x v="599"/>
    <x v="10"/>
    <n v="100"/>
    <x v="1"/>
    <x v="0"/>
    <s v="USD"/>
    <n v="1431198562"/>
    <n v="1426014562"/>
    <x v="0"/>
    <x v="29"/>
    <b v="0"/>
    <s v="technology/web"/>
    <n v="2"/>
    <n v="100"/>
    <x v="2"/>
    <x v="7"/>
  </r>
  <r>
    <n v="601"/>
    <x v="601"/>
    <x v="600"/>
    <x v="3"/>
    <n v="140"/>
    <x v="1"/>
    <x v="5"/>
    <s v="CAD"/>
    <n v="1419626139"/>
    <n v="1417034139"/>
    <x v="0"/>
    <x v="79"/>
    <b v="0"/>
    <s v="technology/web"/>
    <n v="1"/>
    <n v="23.33"/>
    <x v="2"/>
    <x v="7"/>
  </r>
  <r>
    <n v="602"/>
    <x v="602"/>
    <x v="601"/>
    <x v="54"/>
    <n v="0"/>
    <x v="1"/>
    <x v="0"/>
    <s v="USD"/>
    <n v="1434654215"/>
    <n v="1432062215"/>
    <x v="0"/>
    <x v="78"/>
    <b v="0"/>
    <s v="technology/web"/>
    <n v="0"/>
    <n v="0"/>
    <x v="2"/>
    <x v="7"/>
  </r>
  <r>
    <n v="603"/>
    <x v="603"/>
    <x v="602"/>
    <x v="36"/>
    <n v="590.02"/>
    <x v="1"/>
    <x v="0"/>
    <s v="USD"/>
    <n v="1408029623"/>
    <n v="1405437623"/>
    <x v="0"/>
    <x v="62"/>
    <b v="0"/>
    <s v="technology/web"/>
    <n v="4"/>
    <n v="45.39"/>
    <x v="2"/>
    <x v="7"/>
  </r>
  <r>
    <n v="604"/>
    <x v="604"/>
    <x v="603"/>
    <x v="15"/>
    <n v="0"/>
    <x v="1"/>
    <x v="0"/>
    <s v="USD"/>
    <n v="1409187056"/>
    <n v="1406595056"/>
    <x v="0"/>
    <x v="78"/>
    <b v="0"/>
    <s v="technology/web"/>
    <n v="0"/>
    <n v="0"/>
    <x v="2"/>
    <x v="7"/>
  </r>
  <r>
    <n v="605"/>
    <x v="605"/>
    <x v="604"/>
    <x v="10"/>
    <n v="131"/>
    <x v="1"/>
    <x v="0"/>
    <s v="USD"/>
    <n v="1440318908"/>
    <n v="1436430908"/>
    <x v="0"/>
    <x v="22"/>
    <b v="0"/>
    <s v="technology/web"/>
    <n v="3"/>
    <n v="16.38"/>
    <x v="2"/>
    <x v="7"/>
  </r>
  <r>
    <n v="606"/>
    <x v="606"/>
    <x v="605"/>
    <x v="10"/>
    <n v="10"/>
    <x v="1"/>
    <x v="9"/>
    <s v="EUR"/>
    <n v="1432479600"/>
    <n v="1428507409"/>
    <x v="0"/>
    <x v="29"/>
    <b v="0"/>
    <s v="technology/web"/>
    <n v="0"/>
    <n v="10"/>
    <x v="2"/>
    <x v="7"/>
  </r>
  <r>
    <n v="607"/>
    <x v="607"/>
    <x v="606"/>
    <x v="49"/>
    <n v="0"/>
    <x v="1"/>
    <x v="0"/>
    <s v="USD"/>
    <n v="1448225336"/>
    <n v="1445629736"/>
    <x v="0"/>
    <x v="78"/>
    <b v="0"/>
    <s v="technology/web"/>
    <n v="0"/>
    <n v="0"/>
    <x v="2"/>
    <x v="7"/>
  </r>
  <r>
    <n v="608"/>
    <x v="608"/>
    <x v="607"/>
    <x v="60"/>
    <n v="1461"/>
    <x v="1"/>
    <x v="0"/>
    <s v="USD"/>
    <n v="1434405980"/>
    <n v="1431813980"/>
    <x v="0"/>
    <x v="81"/>
    <b v="0"/>
    <s v="technology/web"/>
    <n v="1"/>
    <n v="292.2"/>
    <x v="2"/>
    <x v="7"/>
  </r>
  <r>
    <n v="609"/>
    <x v="609"/>
    <x v="608"/>
    <x v="153"/>
    <n v="5"/>
    <x v="1"/>
    <x v="1"/>
    <s v="GBP"/>
    <n v="1448761744"/>
    <n v="1446166144"/>
    <x v="0"/>
    <x v="29"/>
    <b v="0"/>
    <s v="technology/web"/>
    <n v="1"/>
    <n v="5"/>
    <x v="2"/>
    <x v="7"/>
  </r>
  <r>
    <n v="610"/>
    <x v="610"/>
    <x v="609"/>
    <x v="154"/>
    <n v="0"/>
    <x v="1"/>
    <x v="0"/>
    <s v="USD"/>
    <n v="1429732586"/>
    <n v="1427140586"/>
    <x v="0"/>
    <x v="78"/>
    <b v="0"/>
    <s v="technology/web"/>
    <n v="0"/>
    <n v="0"/>
    <x v="2"/>
    <x v="7"/>
  </r>
  <r>
    <n v="611"/>
    <x v="611"/>
    <x v="610"/>
    <x v="58"/>
    <n v="0"/>
    <x v="1"/>
    <x v="6"/>
    <s v="EUR"/>
    <n v="1453210037"/>
    <n v="1448026037"/>
    <x v="0"/>
    <x v="78"/>
    <b v="0"/>
    <s v="technology/web"/>
    <n v="0"/>
    <n v="0"/>
    <x v="2"/>
    <x v="7"/>
  </r>
  <r>
    <n v="612"/>
    <x v="612"/>
    <x v="611"/>
    <x v="3"/>
    <n v="0"/>
    <x v="1"/>
    <x v="13"/>
    <s v="EUR"/>
    <n v="1472777146"/>
    <n v="1470185146"/>
    <x v="0"/>
    <x v="78"/>
    <b v="0"/>
    <s v="technology/web"/>
    <n v="0"/>
    <n v="0"/>
    <x v="2"/>
    <x v="7"/>
  </r>
  <r>
    <n v="613"/>
    <x v="613"/>
    <x v="612"/>
    <x v="127"/>
    <n v="12818"/>
    <x v="1"/>
    <x v="0"/>
    <s v="USD"/>
    <n v="1443675540"/>
    <n v="1441022120"/>
    <x v="0"/>
    <x v="212"/>
    <b v="0"/>
    <s v="technology/web"/>
    <n v="21"/>
    <n v="105.93"/>
    <x v="2"/>
    <x v="7"/>
  </r>
  <r>
    <n v="614"/>
    <x v="614"/>
    <x v="613"/>
    <x v="3"/>
    <n v="0"/>
    <x v="1"/>
    <x v="0"/>
    <s v="USD"/>
    <n v="1466731740"/>
    <n v="1464139740"/>
    <x v="0"/>
    <x v="78"/>
    <b v="0"/>
    <s v="technology/web"/>
    <n v="0"/>
    <n v="0"/>
    <x v="2"/>
    <x v="7"/>
  </r>
  <r>
    <n v="615"/>
    <x v="615"/>
    <x v="614"/>
    <x v="155"/>
    <n v="0"/>
    <x v="1"/>
    <x v="4"/>
    <s v="NZD"/>
    <n v="1443149759"/>
    <n v="1440557759"/>
    <x v="0"/>
    <x v="78"/>
    <b v="0"/>
    <s v="technology/web"/>
    <n v="0"/>
    <n v="0"/>
    <x v="2"/>
    <x v="7"/>
  </r>
  <r>
    <n v="616"/>
    <x v="616"/>
    <x v="615"/>
    <x v="10"/>
    <n v="0"/>
    <x v="1"/>
    <x v="6"/>
    <s v="EUR"/>
    <n v="1488013307"/>
    <n v="1485421307"/>
    <x v="0"/>
    <x v="78"/>
    <b v="0"/>
    <s v="technology/web"/>
    <n v="0"/>
    <n v="0"/>
    <x v="2"/>
    <x v="7"/>
  </r>
  <r>
    <n v="617"/>
    <x v="617"/>
    <x v="616"/>
    <x v="13"/>
    <n v="60"/>
    <x v="1"/>
    <x v="1"/>
    <s v="GBP"/>
    <n v="1431072843"/>
    <n v="1427184843"/>
    <x v="0"/>
    <x v="83"/>
    <b v="0"/>
    <s v="technology/web"/>
    <n v="3"/>
    <n v="20"/>
    <x v="2"/>
    <x v="7"/>
  </r>
  <r>
    <n v="618"/>
    <x v="618"/>
    <x v="617"/>
    <x v="44"/>
    <n v="0"/>
    <x v="1"/>
    <x v="0"/>
    <s v="USD"/>
    <n v="1449689203"/>
    <n v="1447097203"/>
    <x v="0"/>
    <x v="78"/>
    <b v="0"/>
    <s v="technology/web"/>
    <n v="0"/>
    <n v="0"/>
    <x v="2"/>
    <x v="7"/>
  </r>
  <r>
    <n v="619"/>
    <x v="619"/>
    <x v="618"/>
    <x v="156"/>
    <n v="1"/>
    <x v="1"/>
    <x v="0"/>
    <s v="USD"/>
    <n v="1416933390"/>
    <n v="1411745790"/>
    <x v="0"/>
    <x v="29"/>
    <b v="0"/>
    <s v="technology/web"/>
    <n v="0"/>
    <n v="1"/>
    <x v="2"/>
    <x v="7"/>
  </r>
  <r>
    <n v="620"/>
    <x v="620"/>
    <x v="619"/>
    <x v="11"/>
    <n v="300"/>
    <x v="1"/>
    <x v="5"/>
    <s v="CAD"/>
    <n v="1408986738"/>
    <n v="1405098738"/>
    <x v="0"/>
    <x v="29"/>
    <b v="0"/>
    <s v="technology/web"/>
    <n v="1"/>
    <n v="300"/>
    <x v="2"/>
    <x v="7"/>
  </r>
  <r>
    <n v="621"/>
    <x v="621"/>
    <x v="620"/>
    <x v="31"/>
    <n v="261"/>
    <x v="1"/>
    <x v="0"/>
    <s v="USD"/>
    <n v="1467934937"/>
    <n v="1465342937"/>
    <x v="0"/>
    <x v="83"/>
    <b v="0"/>
    <s v="technology/web"/>
    <n v="1"/>
    <n v="87"/>
    <x v="2"/>
    <x v="7"/>
  </r>
  <r>
    <n v="622"/>
    <x v="622"/>
    <x v="621"/>
    <x v="12"/>
    <n v="341"/>
    <x v="1"/>
    <x v="0"/>
    <s v="USD"/>
    <n v="1467398138"/>
    <n v="1465670138"/>
    <x v="0"/>
    <x v="82"/>
    <b v="0"/>
    <s v="technology/web"/>
    <n v="6"/>
    <n v="37.89"/>
    <x v="2"/>
    <x v="7"/>
  </r>
  <r>
    <n v="623"/>
    <x v="623"/>
    <x v="622"/>
    <x v="96"/>
    <n v="0"/>
    <x v="1"/>
    <x v="2"/>
    <s v="AUD"/>
    <n v="1432771997"/>
    <n v="1430179997"/>
    <x v="0"/>
    <x v="78"/>
    <b v="0"/>
    <s v="technology/web"/>
    <n v="0"/>
    <n v="0"/>
    <x v="2"/>
    <x v="7"/>
  </r>
  <r>
    <n v="624"/>
    <x v="624"/>
    <x v="623"/>
    <x v="10"/>
    <n v="0"/>
    <x v="1"/>
    <x v="0"/>
    <s v="USD"/>
    <n v="1431647041"/>
    <n v="1429055041"/>
    <x v="0"/>
    <x v="78"/>
    <b v="0"/>
    <s v="technology/web"/>
    <n v="0"/>
    <n v="0"/>
    <x v="2"/>
    <x v="7"/>
  </r>
  <r>
    <n v="625"/>
    <x v="625"/>
    <x v="624"/>
    <x v="31"/>
    <n v="0"/>
    <x v="1"/>
    <x v="5"/>
    <s v="CAD"/>
    <n v="1490560177"/>
    <n v="1487971777"/>
    <x v="0"/>
    <x v="78"/>
    <b v="0"/>
    <s v="technology/web"/>
    <n v="0"/>
    <n v="0"/>
    <x v="2"/>
    <x v="7"/>
  </r>
  <r>
    <n v="626"/>
    <x v="626"/>
    <x v="625"/>
    <x v="31"/>
    <n v="4345"/>
    <x v="1"/>
    <x v="0"/>
    <s v="USD"/>
    <n v="1439644920"/>
    <n v="1436793939"/>
    <x v="0"/>
    <x v="70"/>
    <b v="0"/>
    <s v="technology/web"/>
    <n v="17"/>
    <n v="111.41"/>
    <x v="2"/>
    <x v="7"/>
  </r>
  <r>
    <n v="627"/>
    <x v="627"/>
    <x v="626"/>
    <x v="157"/>
    <n v="90"/>
    <x v="1"/>
    <x v="11"/>
    <s v="SEK"/>
    <n v="1457996400"/>
    <n v="1452842511"/>
    <x v="0"/>
    <x v="29"/>
    <b v="0"/>
    <s v="technology/web"/>
    <n v="0"/>
    <n v="90"/>
    <x v="2"/>
    <x v="7"/>
  </r>
  <r>
    <n v="628"/>
    <x v="628"/>
    <x v="627"/>
    <x v="10"/>
    <n v="0"/>
    <x v="1"/>
    <x v="0"/>
    <s v="USD"/>
    <n v="1405269457"/>
    <n v="1402677457"/>
    <x v="0"/>
    <x v="78"/>
    <b v="0"/>
    <s v="technology/web"/>
    <n v="0"/>
    <n v="0"/>
    <x v="2"/>
    <x v="7"/>
  </r>
  <r>
    <n v="629"/>
    <x v="629"/>
    <x v="628"/>
    <x v="61"/>
    <n v="350"/>
    <x v="1"/>
    <x v="2"/>
    <s v="AUD"/>
    <n v="1463239108"/>
    <n v="1460647108"/>
    <x v="0"/>
    <x v="83"/>
    <b v="0"/>
    <s v="technology/web"/>
    <n v="0"/>
    <n v="116.67"/>
    <x v="2"/>
    <x v="7"/>
  </r>
  <r>
    <n v="630"/>
    <x v="630"/>
    <x v="629"/>
    <x v="158"/>
    <n v="10"/>
    <x v="1"/>
    <x v="0"/>
    <s v="USD"/>
    <n v="1441516200"/>
    <n v="1438959121"/>
    <x v="0"/>
    <x v="29"/>
    <b v="0"/>
    <s v="technology/web"/>
    <n v="0"/>
    <n v="10"/>
    <x v="2"/>
    <x v="7"/>
  </r>
  <r>
    <n v="631"/>
    <x v="631"/>
    <x v="630"/>
    <x v="63"/>
    <n v="690"/>
    <x v="1"/>
    <x v="5"/>
    <s v="CAD"/>
    <n v="1464460329"/>
    <n v="1461954729"/>
    <x v="0"/>
    <x v="82"/>
    <b v="0"/>
    <s v="technology/web"/>
    <n v="1"/>
    <n v="76.67"/>
    <x v="2"/>
    <x v="7"/>
  </r>
  <r>
    <n v="632"/>
    <x v="632"/>
    <x v="631"/>
    <x v="22"/>
    <n v="0"/>
    <x v="1"/>
    <x v="9"/>
    <s v="EUR"/>
    <n v="1448470165"/>
    <n v="1445874565"/>
    <x v="0"/>
    <x v="78"/>
    <b v="0"/>
    <s v="technology/web"/>
    <n v="0"/>
    <n v="0"/>
    <x v="2"/>
    <x v="7"/>
  </r>
  <r>
    <n v="633"/>
    <x v="633"/>
    <x v="632"/>
    <x v="3"/>
    <n v="1245"/>
    <x v="1"/>
    <x v="0"/>
    <s v="USD"/>
    <n v="1466204400"/>
    <n v="1463469062"/>
    <x v="0"/>
    <x v="20"/>
    <b v="0"/>
    <s v="technology/web"/>
    <n v="12"/>
    <n v="49.8"/>
    <x v="2"/>
    <x v="7"/>
  </r>
  <r>
    <n v="634"/>
    <x v="634"/>
    <x v="633"/>
    <x v="10"/>
    <n v="1"/>
    <x v="1"/>
    <x v="0"/>
    <s v="USD"/>
    <n v="1424989029"/>
    <n v="1422397029"/>
    <x v="0"/>
    <x v="29"/>
    <b v="0"/>
    <s v="technology/web"/>
    <n v="0"/>
    <n v="1"/>
    <x v="2"/>
    <x v="7"/>
  </r>
  <r>
    <n v="635"/>
    <x v="635"/>
    <x v="634"/>
    <x v="31"/>
    <n v="2"/>
    <x v="1"/>
    <x v="0"/>
    <s v="USD"/>
    <n v="1428804762"/>
    <n v="1426212762"/>
    <x v="0"/>
    <x v="29"/>
    <b v="0"/>
    <s v="technology/web"/>
    <n v="0"/>
    <n v="2"/>
    <x v="2"/>
    <x v="7"/>
  </r>
  <r>
    <n v="636"/>
    <x v="636"/>
    <x v="635"/>
    <x v="13"/>
    <n v="4"/>
    <x v="1"/>
    <x v="1"/>
    <s v="GBP"/>
    <n v="1433587620"/>
    <n v="1430996150"/>
    <x v="0"/>
    <x v="29"/>
    <b v="0"/>
    <s v="technology/web"/>
    <n v="0"/>
    <n v="4"/>
    <x v="2"/>
    <x v="7"/>
  </r>
  <r>
    <n v="637"/>
    <x v="637"/>
    <x v="636"/>
    <x v="57"/>
    <n v="0"/>
    <x v="1"/>
    <x v="1"/>
    <s v="GBP"/>
    <n v="1488063840"/>
    <n v="1485558318"/>
    <x v="0"/>
    <x v="78"/>
    <b v="0"/>
    <s v="technology/web"/>
    <n v="0"/>
    <n v="0"/>
    <x v="2"/>
    <x v="7"/>
  </r>
  <r>
    <n v="638"/>
    <x v="638"/>
    <x v="637"/>
    <x v="61"/>
    <n v="18"/>
    <x v="1"/>
    <x v="12"/>
    <s v="EUR"/>
    <n v="1490447662"/>
    <n v="1485267262"/>
    <x v="0"/>
    <x v="79"/>
    <b v="0"/>
    <s v="technology/web"/>
    <n v="0"/>
    <n v="3"/>
    <x v="2"/>
    <x v="7"/>
  </r>
  <r>
    <n v="639"/>
    <x v="639"/>
    <x v="638"/>
    <x v="80"/>
    <n v="1"/>
    <x v="1"/>
    <x v="0"/>
    <s v="USD"/>
    <n v="1413208795"/>
    <n v="1408024795"/>
    <x v="0"/>
    <x v="29"/>
    <b v="0"/>
    <s v="technology/web"/>
    <n v="0"/>
    <n v="1"/>
    <x v="2"/>
    <x v="7"/>
  </r>
  <r>
    <n v="640"/>
    <x v="640"/>
    <x v="639"/>
    <x v="159"/>
    <n v="101"/>
    <x v="0"/>
    <x v="6"/>
    <s v="EUR"/>
    <n v="1480028400"/>
    <n v="1478685915"/>
    <x v="0"/>
    <x v="84"/>
    <b v="1"/>
    <s v="technology/wearables"/>
    <n v="144"/>
    <n v="50.5"/>
    <x v="2"/>
    <x v="8"/>
  </r>
  <r>
    <n v="641"/>
    <x v="641"/>
    <x v="640"/>
    <x v="79"/>
    <n v="47665"/>
    <x v="0"/>
    <x v="0"/>
    <s v="USD"/>
    <n v="1439473248"/>
    <n v="1436881248"/>
    <x v="0"/>
    <x v="213"/>
    <b v="1"/>
    <s v="technology/wearables"/>
    <n v="119"/>
    <n v="151.32"/>
    <x v="2"/>
    <x v="8"/>
  </r>
  <r>
    <n v="642"/>
    <x v="642"/>
    <x v="641"/>
    <x v="22"/>
    <n v="292097"/>
    <x v="0"/>
    <x v="12"/>
    <s v="EUR"/>
    <n v="1439998674"/>
    <n v="1436888274"/>
    <x v="0"/>
    <x v="214"/>
    <b v="1"/>
    <s v="technology/wearables"/>
    <n v="1460"/>
    <n v="134.36000000000001"/>
    <x v="2"/>
    <x v="8"/>
  </r>
  <r>
    <n v="643"/>
    <x v="643"/>
    <x v="642"/>
    <x v="31"/>
    <n v="26452"/>
    <x v="0"/>
    <x v="0"/>
    <s v="USD"/>
    <n v="1433085875"/>
    <n v="1428333875"/>
    <x v="0"/>
    <x v="215"/>
    <b v="1"/>
    <s v="technology/wearables"/>
    <n v="106"/>
    <n v="174.03"/>
    <x v="2"/>
    <x v="8"/>
  </r>
  <r>
    <n v="644"/>
    <x v="644"/>
    <x v="643"/>
    <x v="31"/>
    <n v="75029.48"/>
    <x v="0"/>
    <x v="0"/>
    <s v="USD"/>
    <n v="1414544400"/>
    <n v="1410883139"/>
    <x v="0"/>
    <x v="216"/>
    <b v="1"/>
    <s v="technology/wearables"/>
    <n v="300"/>
    <n v="73.489999999999995"/>
    <x v="2"/>
    <x v="8"/>
  </r>
  <r>
    <n v="645"/>
    <x v="645"/>
    <x v="644"/>
    <x v="13"/>
    <n v="5574"/>
    <x v="0"/>
    <x v="0"/>
    <s v="USD"/>
    <n v="1470962274"/>
    <n v="1468370274"/>
    <x v="0"/>
    <x v="186"/>
    <b v="1"/>
    <s v="technology/wearables"/>
    <n v="279"/>
    <n v="23.52"/>
    <x v="2"/>
    <x v="8"/>
  </r>
  <r>
    <n v="646"/>
    <x v="646"/>
    <x v="645"/>
    <x v="134"/>
    <n v="1055.01"/>
    <x v="0"/>
    <x v="0"/>
    <s v="USD"/>
    <n v="1407788867"/>
    <n v="1405196867"/>
    <x v="0"/>
    <x v="74"/>
    <b v="1"/>
    <s v="technology/wearables"/>
    <n v="132"/>
    <n v="39.07"/>
    <x v="2"/>
    <x v="8"/>
  </r>
  <r>
    <n v="647"/>
    <x v="647"/>
    <x v="646"/>
    <x v="13"/>
    <n v="2141"/>
    <x v="0"/>
    <x v="5"/>
    <s v="CAD"/>
    <n v="1458235549"/>
    <n v="1455647149"/>
    <x v="0"/>
    <x v="57"/>
    <b v="1"/>
    <s v="technology/wearables"/>
    <n v="107"/>
    <n v="125.94"/>
    <x v="2"/>
    <x v="8"/>
  </r>
  <r>
    <n v="648"/>
    <x v="648"/>
    <x v="647"/>
    <x v="19"/>
    <n v="44388"/>
    <x v="0"/>
    <x v="0"/>
    <s v="USD"/>
    <n v="1413304708"/>
    <n v="1410280708"/>
    <x v="0"/>
    <x v="74"/>
    <b v="1"/>
    <s v="technology/wearables"/>
    <n v="127"/>
    <n v="1644"/>
    <x v="2"/>
    <x v="8"/>
  </r>
  <r>
    <n v="649"/>
    <x v="649"/>
    <x v="648"/>
    <x v="30"/>
    <n v="3499"/>
    <x v="0"/>
    <x v="0"/>
    <s v="USD"/>
    <n v="1410904413"/>
    <n v="1409090013"/>
    <x v="0"/>
    <x v="141"/>
    <b v="1"/>
    <s v="technology/wearables"/>
    <n v="140"/>
    <n v="42.67"/>
    <x v="2"/>
    <x v="8"/>
  </r>
  <r>
    <n v="650"/>
    <x v="650"/>
    <x v="649"/>
    <x v="15"/>
    <n v="1686"/>
    <x v="0"/>
    <x v="0"/>
    <s v="USD"/>
    <n v="1418953984"/>
    <n v="1413766384"/>
    <x v="0"/>
    <x v="53"/>
    <b v="1"/>
    <s v="technology/wearables"/>
    <n v="112"/>
    <n v="35.130000000000003"/>
    <x v="2"/>
    <x v="8"/>
  </r>
  <r>
    <n v="651"/>
    <x v="651"/>
    <x v="650"/>
    <x v="31"/>
    <n v="25132"/>
    <x v="0"/>
    <x v="0"/>
    <s v="USD"/>
    <n v="1418430311"/>
    <n v="1415838311"/>
    <x v="0"/>
    <x v="217"/>
    <b v="1"/>
    <s v="technology/wearables"/>
    <n v="101"/>
    <n v="239.35"/>
    <x v="2"/>
    <x v="8"/>
  </r>
  <r>
    <n v="652"/>
    <x v="652"/>
    <x v="651"/>
    <x v="9"/>
    <n v="3014"/>
    <x v="0"/>
    <x v="0"/>
    <s v="USD"/>
    <n v="1480613650"/>
    <n v="1478018050"/>
    <x v="0"/>
    <x v="33"/>
    <b v="1"/>
    <s v="technology/wearables"/>
    <n v="100"/>
    <n v="107.64"/>
    <x v="2"/>
    <x v="8"/>
  </r>
  <r>
    <n v="653"/>
    <x v="653"/>
    <x v="652"/>
    <x v="96"/>
    <n v="106084.5"/>
    <x v="0"/>
    <x v="0"/>
    <s v="USD"/>
    <n v="1440082240"/>
    <n v="1436885440"/>
    <x v="0"/>
    <x v="218"/>
    <b v="1"/>
    <s v="technology/wearables"/>
    <n v="141"/>
    <n v="95.83"/>
    <x v="2"/>
    <x v="8"/>
  </r>
  <r>
    <n v="654"/>
    <x v="654"/>
    <x v="653"/>
    <x v="14"/>
    <n v="32075"/>
    <x v="0"/>
    <x v="0"/>
    <s v="USD"/>
    <n v="1436396313"/>
    <n v="1433804313"/>
    <x v="0"/>
    <x v="219"/>
    <b v="1"/>
    <s v="technology/wearables"/>
    <n v="267"/>
    <n v="31.66"/>
    <x v="2"/>
    <x v="8"/>
  </r>
  <r>
    <n v="655"/>
    <x v="655"/>
    <x v="654"/>
    <x v="6"/>
    <n v="11751"/>
    <x v="0"/>
    <x v="0"/>
    <s v="USD"/>
    <n v="1426197512"/>
    <n v="1423609112"/>
    <x v="0"/>
    <x v="220"/>
    <b v="1"/>
    <s v="technology/wearables"/>
    <n v="147"/>
    <n v="42.89"/>
    <x v="2"/>
    <x v="8"/>
  </r>
  <r>
    <n v="656"/>
    <x v="656"/>
    <x v="655"/>
    <x v="10"/>
    <n v="10678"/>
    <x v="0"/>
    <x v="0"/>
    <s v="USD"/>
    <n v="1460917119"/>
    <n v="1455736719"/>
    <x v="0"/>
    <x v="45"/>
    <b v="1"/>
    <s v="technology/wearables"/>
    <n v="214"/>
    <n v="122.74"/>
    <x v="2"/>
    <x v="8"/>
  </r>
  <r>
    <n v="657"/>
    <x v="657"/>
    <x v="656"/>
    <x v="36"/>
    <n v="18855"/>
    <x v="0"/>
    <x v="0"/>
    <s v="USD"/>
    <n v="1450901872"/>
    <n v="1448309872"/>
    <x v="0"/>
    <x v="221"/>
    <b v="1"/>
    <s v="technology/wearables"/>
    <n v="126"/>
    <n v="190.45"/>
    <x v="2"/>
    <x v="8"/>
  </r>
  <r>
    <n v="658"/>
    <x v="658"/>
    <x v="657"/>
    <x v="160"/>
    <n v="30177"/>
    <x v="0"/>
    <x v="0"/>
    <s v="USD"/>
    <n v="1437933600"/>
    <n v="1435117889"/>
    <x v="0"/>
    <x v="222"/>
    <b v="1"/>
    <s v="technology/wearables"/>
    <n v="104"/>
    <n v="109.34"/>
    <x v="2"/>
    <x v="8"/>
  </r>
  <r>
    <n v="659"/>
    <x v="659"/>
    <x v="658"/>
    <x v="9"/>
    <n v="3017"/>
    <x v="0"/>
    <x v="0"/>
    <s v="USD"/>
    <n v="1440339295"/>
    <n v="1437747295"/>
    <x v="0"/>
    <x v="64"/>
    <b v="1"/>
    <s v="technology/wearables"/>
    <n v="101"/>
    <n v="143.66999999999999"/>
    <x v="2"/>
    <x v="8"/>
  </r>
  <r>
    <n v="660"/>
    <x v="660"/>
    <x v="659"/>
    <x v="63"/>
    <n v="1529"/>
    <x v="2"/>
    <x v="0"/>
    <s v="USD"/>
    <n v="1415558879"/>
    <n v="1412963279"/>
    <x v="0"/>
    <x v="59"/>
    <b v="0"/>
    <s v="technology/wearables"/>
    <n v="3"/>
    <n v="84.94"/>
    <x v="2"/>
    <x v="8"/>
  </r>
  <r>
    <n v="661"/>
    <x v="661"/>
    <x v="660"/>
    <x v="3"/>
    <n v="95"/>
    <x v="2"/>
    <x v="0"/>
    <s v="USD"/>
    <n v="1477236559"/>
    <n v="1474644559"/>
    <x v="0"/>
    <x v="82"/>
    <b v="0"/>
    <s v="technology/wearables"/>
    <n v="1"/>
    <n v="10.56"/>
    <x v="2"/>
    <x v="8"/>
  </r>
  <r>
    <n v="662"/>
    <x v="662"/>
    <x v="661"/>
    <x v="130"/>
    <n v="156"/>
    <x v="2"/>
    <x v="0"/>
    <s v="USD"/>
    <n v="1421404247"/>
    <n v="1418812247"/>
    <x v="0"/>
    <x v="80"/>
    <b v="0"/>
    <s v="technology/wearables"/>
    <n v="0"/>
    <n v="39"/>
    <x v="2"/>
    <x v="8"/>
  </r>
  <r>
    <n v="663"/>
    <x v="663"/>
    <x v="662"/>
    <x v="61"/>
    <n v="700"/>
    <x v="2"/>
    <x v="8"/>
    <s v="DKK"/>
    <n v="1437250456"/>
    <n v="1434658456"/>
    <x v="0"/>
    <x v="63"/>
    <b v="0"/>
    <s v="technology/wearables"/>
    <n v="0"/>
    <n v="100"/>
    <x v="2"/>
    <x v="8"/>
  </r>
  <r>
    <n v="664"/>
    <x v="664"/>
    <x v="663"/>
    <x v="14"/>
    <n v="904"/>
    <x v="2"/>
    <x v="0"/>
    <s v="USD"/>
    <n v="1428940775"/>
    <n v="1426348775"/>
    <x v="0"/>
    <x v="60"/>
    <b v="0"/>
    <s v="technology/wearables"/>
    <n v="8"/>
    <n v="31.17"/>
    <x v="2"/>
    <x v="8"/>
  </r>
  <r>
    <n v="665"/>
    <x v="665"/>
    <x v="664"/>
    <x v="3"/>
    <n v="1864"/>
    <x v="2"/>
    <x v="0"/>
    <s v="USD"/>
    <n v="1484327061"/>
    <n v="1479143061"/>
    <x v="0"/>
    <x v="8"/>
    <b v="0"/>
    <s v="technology/wearables"/>
    <n v="19"/>
    <n v="155.33000000000001"/>
    <x v="2"/>
    <x v="8"/>
  </r>
  <r>
    <n v="666"/>
    <x v="666"/>
    <x v="665"/>
    <x v="61"/>
    <n v="8"/>
    <x v="2"/>
    <x v="0"/>
    <s v="USD"/>
    <n v="1408305498"/>
    <n v="1405713498"/>
    <x v="0"/>
    <x v="80"/>
    <b v="0"/>
    <s v="technology/wearables"/>
    <n v="0"/>
    <n v="2"/>
    <x v="2"/>
    <x v="8"/>
  </r>
  <r>
    <n v="667"/>
    <x v="667"/>
    <x v="666"/>
    <x v="63"/>
    <n v="5010"/>
    <x v="2"/>
    <x v="13"/>
    <s v="EUR"/>
    <n v="1477731463"/>
    <n v="1474275463"/>
    <x v="0"/>
    <x v="33"/>
    <b v="0"/>
    <s v="technology/wearables"/>
    <n v="10"/>
    <n v="178.93"/>
    <x v="2"/>
    <x v="8"/>
  </r>
  <r>
    <n v="668"/>
    <x v="668"/>
    <x v="667"/>
    <x v="36"/>
    <n v="684"/>
    <x v="2"/>
    <x v="0"/>
    <s v="USD"/>
    <n v="1431374222"/>
    <n v="1427486222"/>
    <x v="0"/>
    <x v="20"/>
    <b v="0"/>
    <s v="technology/wearables"/>
    <n v="5"/>
    <n v="27.36"/>
    <x v="2"/>
    <x v="8"/>
  </r>
  <r>
    <n v="669"/>
    <x v="669"/>
    <x v="668"/>
    <x v="61"/>
    <n v="43015"/>
    <x v="2"/>
    <x v="11"/>
    <s v="SEK"/>
    <n v="1467817258"/>
    <n v="1465225258"/>
    <x v="0"/>
    <x v="33"/>
    <b v="0"/>
    <s v="technology/wearables"/>
    <n v="22"/>
    <n v="1536.25"/>
    <x v="2"/>
    <x v="8"/>
  </r>
  <r>
    <n v="670"/>
    <x v="670"/>
    <x v="669"/>
    <x v="161"/>
    <n v="26349"/>
    <x v="2"/>
    <x v="13"/>
    <s v="EUR"/>
    <n v="1466323800"/>
    <n v="1463418120"/>
    <x v="0"/>
    <x v="223"/>
    <b v="0"/>
    <s v="technology/wearables"/>
    <n v="29"/>
    <n v="85"/>
    <x v="2"/>
    <x v="8"/>
  </r>
  <r>
    <n v="671"/>
    <x v="671"/>
    <x v="670"/>
    <x v="11"/>
    <n v="11828"/>
    <x v="2"/>
    <x v="0"/>
    <s v="USD"/>
    <n v="1421208000"/>
    <n v="1418315852"/>
    <x v="0"/>
    <x v="41"/>
    <b v="0"/>
    <s v="technology/wearables"/>
    <n v="39"/>
    <n v="788.53"/>
    <x v="2"/>
    <x v="8"/>
  </r>
  <r>
    <n v="672"/>
    <x v="672"/>
    <x v="671"/>
    <x v="63"/>
    <n v="10814"/>
    <x v="2"/>
    <x v="0"/>
    <s v="USD"/>
    <n v="1420088340"/>
    <n v="1417410964"/>
    <x v="0"/>
    <x v="224"/>
    <b v="0"/>
    <s v="technology/wearables"/>
    <n v="22"/>
    <n v="50.3"/>
    <x v="2"/>
    <x v="8"/>
  </r>
  <r>
    <n v="673"/>
    <x v="673"/>
    <x v="672"/>
    <x v="57"/>
    <n v="205"/>
    <x v="2"/>
    <x v="0"/>
    <s v="USD"/>
    <n v="1409602217"/>
    <n v="1405714217"/>
    <x v="0"/>
    <x v="83"/>
    <b v="0"/>
    <s v="technology/wearables"/>
    <n v="0"/>
    <n v="68.33"/>
    <x v="2"/>
    <x v="8"/>
  </r>
  <r>
    <n v="674"/>
    <x v="674"/>
    <x v="673"/>
    <x v="63"/>
    <n v="15"/>
    <x v="2"/>
    <x v="0"/>
    <s v="USD"/>
    <n v="1407811627"/>
    <n v="1402627627"/>
    <x v="0"/>
    <x v="84"/>
    <b v="0"/>
    <s v="technology/wearables"/>
    <n v="0"/>
    <n v="7.5"/>
    <x v="2"/>
    <x v="8"/>
  </r>
  <r>
    <n v="675"/>
    <x v="675"/>
    <x v="674"/>
    <x v="12"/>
    <n v="891"/>
    <x v="2"/>
    <x v="0"/>
    <s v="USD"/>
    <n v="1420095540"/>
    <n v="1417558804"/>
    <x v="0"/>
    <x v="55"/>
    <b v="0"/>
    <s v="technology/wearables"/>
    <n v="15"/>
    <n v="34.270000000000003"/>
    <x v="2"/>
    <x v="8"/>
  </r>
  <r>
    <n v="676"/>
    <x v="676"/>
    <x v="675"/>
    <x v="57"/>
    <n v="1471"/>
    <x v="2"/>
    <x v="5"/>
    <s v="CAD"/>
    <n v="1423333581"/>
    <n v="1420741581"/>
    <x v="0"/>
    <x v="54"/>
    <b v="0"/>
    <s v="technology/wearables"/>
    <n v="1"/>
    <n v="61.29"/>
    <x v="2"/>
    <x v="8"/>
  </r>
  <r>
    <n v="677"/>
    <x v="677"/>
    <x v="676"/>
    <x v="63"/>
    <n v="12792"/>
    <x v="2"/>
    <x v="13"/>
    <s v="EUR"/>
    <n v="1467106895"/>
    <n v="1463218895"/>
    <x v="0"/>
    <x v="93"/>
    <b v="0"/>
    <s v="technology/wearables"/>
    <n v="26"/>
    <n v="133.25"/>
    <x v="2"/>
    <x v="8"/>
  </r>
  <r>
    <n v="678"/>
    <x v="678"/>
    <x v="677"/>
    <x v="88"/>
    <n v="1108"/>
    <x v="2"/>
    <x v="0"/>
    <s v="USD"/>
    <n v="1463821338"/>
    <n v="1461229338"/>
    <x v="0"/>
    <x v="57"/>
    <b v="0"/>
    <s v="technology/wearables"/>
    <n v="4"/>
    <n v="65.180000000000007"/>
    <x v="2"/>
    <x v="8"/>
  </r>
  <r>
    <n v="679"/>
    <x v="679"/>
    <x v="678"/>
    <x v="162"/>
    <n v="8827"/>
    <x v="2"/>
    <x v="0"/>
    <s v="USD"/>
    <n v="1472920909"/>
    <n v="1467736909"/>
    <x v="0"/>
    <x v="225"/>
    <b v="0"/>
    <s v="technology/wearables"/>
    <n v="15"/>
    <n v="93.9"/>
    <x v="2"/>
    <x v="8"/>
  </r>
  <r>
    <n v="680"/>
    <x v="680"/>
    <x v="679"/>
    <x v="96"/>
    <n v="19434"/>
    <x v="2"/>
    <x v="0"/>
    <s v="USD"/>
    <n v="1410955331"/>
    <n v="1407931331"/>
    <x v="0"/>
    <x v="135"/>
    <b v="0"/>
    <s v="technology/wearables"/>
    <n v="26"/>
    <n v="150.65"/>
    <x v="2"/>
    <x v="8"/>
  </r>
  <r>
    <n v="681"/>
    <x v="681"/>
    <x v="680"/>
    <x v="30"/>
    <n v="1"/>
    <x v="2"/>
    <x v="0"/>
    <s v="USD"/>
    <n v="1477509604"/>
    <n v="1474917604"/>
    <x v="0"/>
    <x v="29"/>
    <b v="0"/>
    <s v="technology/wearables"/>
    <n v="0"/>
    <n v="1"/>
    <x v="2"/>
    <x v="8"/>
  </r>
  <r>
    <n v="682"/>
    <x v="682"/>
    <x v="681"/>
    <x v="63"/>
    <n v="53"/>
    <x v="2"/>
    <x v="0"/>
    <s v="USD"/>
    <n v="1489512122"/>
    <n v="1486923722"/>
    <x v="0"/>
    <x v="80"/>
    <b v="0"/>
    <s v="technology/wearables"/>
    <n v="0"/>
    <n v="13.25"/>
    <x v="2"/>
    <x v="8"/>
  </r>
  <r>
    <n v="683"/>
    <x v="683"/>
    <x v="682"/>
    <x v="19"/>
    <n v="298"/>
    <x v="2"/>
    <x v="0"/>
    <s v="USD"/>
    <n v="1477949764"/>
    <n v="1474493764"/>
    <x v="0"/>
    <x v="83"/>
    <b v="0"/>
    <s v="technology/wearables"/>
    <n v="1"/>
    <n v="99.33"/>
    <x v="2"/>
    <x v="8"/>
  </r>
  <r>
    <n v="684"/>
    <x v="684"/>
    <x v="683"/>
    <x v="163"/>
    <n v="23948"/>
    <x v="2"/>
    <x v="0"/>
    <s v="USD"/>
    <n v="1406257200"/>
    <n v="1403176891"/>
    <x v="0"/>
    <x v="125"/>
    <b v="0"/>
    <s v="technology/wearables"/>
    <n v="7"/>
    <n v="177.39"/>
    <x v="2"/>
    <x v="8"/>
  </r>
  <r>
    <n v="685"/>
    <x v="685"/>
    <x v="684"/>
    <x v="13"/>
    <n v="553"/>
    <x v="2"/>
    <x v="0"/>
    <s v="USD"/>
    <n v="1421095672"/>
    <n v="1417207672"/>
    <x v="0"/>
    <x v="73"/>
    <b v="0"/>
    <s v="technology/wearables"/>
    <n v="28"/>
    <n v="55.3"/>
    <x v="2"/>
    <x v="8"/>
  </r>
  <r>
    <n v="686"/>
    <x v="686"/>
    <x v="685"/>
    <x v="69"/>
    <n v="0"/>
    <x v="2"/>
    <x v="13"/>
    <s v="EUR"/>
    <n v="1438618170"/>
    <n v="1436026170"/>
    <x v="0"/>
    <x v="78"/>
    <b v="0"/>
    <s v="technology/wearables"/>
    <n v="0"/>
    <n v="0"/>
    <x v="2"/>
    <x v="8"/>
  </r>
  <r>
    <n v="687"/>
    <x v="687"/>
    <x v="686"/>
    <x v="57"/>
    <n v="3550"/>
    <x v="2"/>
    <x v="14"/>
    <s v="MXN"/>
    <n v="1486317653"/>
    <n v="1481133653"/>
    <x v="0"/>
    <x v="79"/>
    <b v="0"/>
    <s v="technology/wearables"/>
    <n v="4"/>
    <n v="591.66999999999996"/>
    <x v="2"/>
    <x v="8"/>
  </r>
  <r>
    <n v="688"/>
    <x v="688"/>
    <x v="687"/>
    <x v="22"/>
    <n v="14598"/>
    <x v="2"/>
    <x v="0"/>
    <s v="USD"/>
    <n v="1444876253"/>
    <n v="1442284253"/>
    <x v="0"/>
    <x v="17"/>
    <b v="0"/>
    <s v="technology/wearables"/>
    <n v="73"/>
    <n v="405.5"/>
    <x v="2"/>
    <x v="8"/>
  </r>
  <r>
    <n v="689"/>
    <x v="689"/>
    <x v="688"/>
    <x v="61"/>
    <n v="115297.5"/>
    <x v="2"/>
    <x v="0"/>
    <s v="USD"/>
    <n v="1481173140"/>
    <n v="1478016097"/>
    <x v="0"/>
    <x v="226"/>
    <b v="0"/>
    <s v="technology/wearables"/>
    <n v="58"/>
    <n v="343.15"/>
    <x v="2"/>
    <x v="8"/>
  </r>
  <r>
    <n v="690"/>
    <x v="690"/>
    <x v="689"/>
    <x v="22"/>
    <n v="2468"/>
    <x v="2"/>
    <x v="0"/>
    <s v="USD"/>
    <n v="1473400800"/>
    <n v="1469718841"/>
    <x v="0"/>
    <x v="69"/>
    <b v="0"/>
    <s v="technology/wearables"/>
    <n v="12"/>
    <n v="72.59"/>
    <x v="2"/>
    <x v="8"/>
  </r>
  <r>
    <n v="691"/>
    <x v="691"/>
    <x v="690"/>
    <x v="63"/>
    <n v="260"/>
    <x v="2"/>
    <x v="0"/>
    <s v="USD"/>
    <n v="1435711246"/>
    <n v="1433292046"/>
    <x v="0"/>
    <x v="73"/>
    <b v="0"/>
    <s v="technology/wearables"/>
    <n v="1"/>
    <n v="26"/>
    <x v="2"/>
    <x v="8"/>
  </r>
  <r>
    <n v="692"/>
    <x v="692"/>
    <x v="691"/>
    <x v="22"/>
    <n v="1306"/>
    <x v="2"/>
    <x v="1"/>
    <s v="GBP"/>
    <n v="1482397263"/>
    <n v="1479805263"/>
    <x v="0"/>
    <x v="227"/>
    <b v="0"/>
    <s v="technology/wearables"/>
    <n v="7"/>
    <n v="6.5"/>
    <x v="2"/>
    <x v="8"/>
  </r>
  <r>
    <n v="693"/>
    <x v="693"/>
    <x v="692"/>
    <x v="57"/>
    <n v="35338"/>
    <x v="2"/>
    <x v="0"/>
    <s v="USD"/>
    <n v="1430421827"/>
    <n v="1427829827"/>
    <x v="0"/>
    <x v="228"/>
    <b v="0"/>
    <s v="technology/wearables"/>
    <n v="35"/>
    <n v="119.39"/>
    <x v="2"/>
    <x v="8"/>
  </r>
  <r>
    <n v="694"/>
    <x v="694"/>
    <x v="693"/>
    <x v="60"/>
    <n v="590"/>
    <x v="2"/>
    <x v="0"/>
    <s v="USD"/>
    <n v="1485964559"/>
    <n v="1483372559"/>
    <x v="0"/>
    <x v="63"/>
    <b v="0"/>
    <s v="technology/wearables"/>
    <n v="0"/>
    <n v="84.29"/>
    <x v="2"/>
    <x v="8"/>
  </r>
  <r>
    <n v="695"/>
    <x v="695"/>
    <x v="694"/>
    <x v="127"/>
    <n v="636"/>
    <x v="2"/>
    <x v="0"/>
    <s v="USD"/>
    <n v="1414758620"/>
    <n v="1412166620"/>
    <x v="0"/>
    <x v="63"/>
    <b v="0"/>
    <s v="technology/wearables"/>
    <n v="1"/>
    <n v="90.86"/>
    <x v="2"/>
    <x v="8"/>
  </r>
  <r>
    <n v="696"/>
    <x v="696"/>
    <x v="695"/>
    <x v="164"/>
    <n v="1"/>
    <x v="2"/>
    <x v="9"/>
    <s v="EUR"/>
    <n v="1406326502"/>
    <n v="1403734502"/>
    <x v="0"/>
    <x v="29"/>
    <b v="0"/>
    <s v="technology/wearables"/>
    <n v="0"/>
    <n v="1"/>
    <x v="2"/>
    <x v="8"/>
  </r>
  <r>
    <n v="697"/>
    <x v="697"/>
    <x v="696"/>
    <x v="10"/>
    <n v="2319"/>
    <x v="2"/>
    <x v="12"/>
    <s v="EUR"/>
    <n v="1454502789"/>
    <n v="1453206789"/>
    <x v="0"/>
    <x v="229"/>
    <b v="0"/>
    <s v="technology/wearables"/>
    <n v="46"/>
    <n v="20.34"/>
    <x v="2"/>
    <x v="8"/>
  </r>
  <r>
    <n v="698"/>
    <x v="698"/>
    <x v="697"/>
    <x v="57"/>
    <n v="15390"/>
    <x v="2"/>
    <x v="0"/>
    <s v="USD"/>
    <n v="1411005600"/>
    <n v="1408141245"/>
    <x v="0"/>
    <x v="60"/>
    <b v="0"/>
    <s v="technology/wearables"/>
    <n v="15"/>
    <n v="530.69000000000005"/>
    <x v="2"/>
    <x v="8"/>
  </r>
  <r>
    <n v="699"/>
    <x v="699"/>
    <x v="698"/>
    <x v="64"/>
    <n v="107148.74"/>
    <x v="2"/>
    <x v="0"/>
    <s v="USD"/>
    <n v="1385136000"/>
    <n v="1381923548"/>
    <x v="0"/>
    <x v="230"/>
    <b v="0"/>
    <s v="technology/wearables"/>
    <n v="82"/>
    <n v="120.39"/>
    <x v="2"/>
    <x v="8"/>
  </r>
  <r>
    <n v="700"/>
    <x v="700"/>
    <x v="699"/>
    <x v="36"/>
    <n v="403"/>
    <x v="2"/>
    <x v="3"/>
    <s v="EUR"/>
    <n v="1484065881"/>
    <n v="1481473881"/>
    <x v="0"/>
    <x v="162"/>
    <b v="0"/>
    <s v="technology/wearables"/>
    <n v="3"/>
    <n v="13"/>
    <x v="2"/>
    <x v="8"/>
  </r>
  <r>
    <n v="701"/>
    <x v="701"/>
    <x v="700"/>
    <x v="165"/>
    <n v="6118"/>
    <x v="2"/>
    <x v="1"/>
    <s v="GBP"/>
    <n v="1406130880"/>
    <n v="1403538880"/>
    <x v="0"/>
    <x v="64"/>
    <b v="0"/>
    <s v="technology/wearables"/>
    <n v="27"/>
    <n v="291.33"/>
    <x v="2"/>
    <x v="8"/>
  </r>
  <r>
    <n v="702"/>
    <x v="702"/>
    <x v="701"/>
    <x v="36"/>
    <n v="4622.01"/>
    <x v="2"/>
    <x v="0"/>
    <s v="USD"/>
    <n v="1480011987"/>
    <n v="1477416387"/>
    <x v="0"/>
    <x v="77"/>
    <b v="0"/>
    <s v="technology/wearables"/>
    <n v="31"/>
    <n v="124.92"/>
    <x v="2"/>
    <x v="8"/>
  </r>
  <r>
    <n v="703"/>
    <x v="703"/>
    <x v="702"/>
    <x v="36"/>
    <n v="837"/>
    <x v="2"/>
    <x v="0"/>
    <s v="USD"/>
    <n v="1485905520"/>
    <n v="1481150949"/>
    <x v="0"/>
    <x v="63"/>
    <b v="0"/>
    <s v="technology/wearables"/>
    <n v="6"/>
    <n v="119.57"/>
    <x v="2"/>
    <x v="8"/>
  </r>
  <r>
    <n v="704"/>
    <x v="704"/>
    <x v="703"/>
    <x v="56"/>
    <n v="481"/>
    <x v="2"/>
    <x v="5"/>
    <s v="CAD"/>
    <n v="1487565468"/>
    <n v="1482381468"/>
    <x v="0"/>
    <x v="80"/>
    <b v="0"/>
    <s v="technology/wearables"/>
    <n v="1"/>
    <n v="120.25"/>
    <x v="2"/>
    <x v="8"/>
  </r>
  <r>
    <n v="705"/>
    <x v="705"/>
    <x v="704"/>
    <x v="57"/>
    <n v="977"/>
    <x v="2"/>
    <x v="9"/>
    <s v="EUR"/>
    <n v="1484999278"/>
    <n v="1482407278"/>
    <x v="0"/>
    <x v="81"/>
    <b v="0"/>
    <s v="technology/wearables"/>
    <n v="1"/>
    <n v="195.4"/>
    <x v="2"/>
    <x v="8"/>
  </r>
  <r>
    <n v="706"/>
    <x v="706"/>
    <x v="705"/>
    <x v="57"/>
    <n v="0"/>
    <x v="2"/>
    <x v="3"/>
    <s v="EUR"/>
    <n v="1481740740"/>
    <n v="1478130783"/>
    <x v="0"/>
    <x v="78"/>
    <b v="0"/>
    <s v="technology/wearables"/>
    <n v="0"/>
    <n v="0"/>
    <x v="2"/>
    <x v="8"/>
  </r>
  <r>
    <n v="707"/>
    <x v="707"/>
    <x v="706"/>
    <x v="118"/>
    <n v="53670.6"/>
    <x v="2"/>
    <x v="1"/>
    <s v="GBP"/>
    <n v="1483286127"/>
    <n v="1479830127"/>
    <x v="0"/>
    <x v="231"/>
    <b v="0"/>
    <s v="technology/wearables"/>
    <n v="79"/>
    <n v="117.7"/>
    <x v="2"/>
    <x v="8"/>
  </r>
  <r>
    <n v="708"/>
    <x v="708"/>
    <x v="707"/>
    <x v="79"/>
    <n v="8837"/>
    <x v="2"/>
    <x v="1"/>
    <s v="GBP"/>
    <n v="1410616600"/>
    <n v="1405432600"/>
    <x v="0"/>
    <x v="232"/>
    <b v="0"/>
    <s v="technology/wearables"/>
    <n v="22"/>
    <n v="23.95"/>
    <x v="2"/>
    <x v="8"/>
  </r>
  <r>
    <n v="709"/>
    <x v="709"/>
    <x v="708"/>
    <x v="36"/>
    <n v="61"/>
    <x v="2"/>
    <x v="0"/>
    <s v="USD"/>
    <n v="1417741159"/>
    <n v="1415149159"/>
    <x v="0"/>
    <x v="84"/>
    <b v="0"/>
    <s v="technology/wearables"/>
    <n v="0"/>
    <n v="30.5"/>
    <x v="2"/>
    <x v="8"/>
  </r>
  <r>
    <n v="710"/>
    <x v="710"/>
    <x v="709"/>
    <x v="38"/>
    <n v="0"/>
    <x v="2"/>
    <x v="5"/>
    <s v="CAD"/>
    <n v="1408495440"/>
    <n v="1405640302"/>
    <x v="0"/>
    <x v="78"/>
    <b v="0"/>
    <s v="technology/wearables"/>
    <n v="0"/>
    <n v="0"/>
    <x v="2"/>
    <x v="8"/>
  </r>
  <r>
    <n v="711"/>
    <x v="711"/>
    <x v="710"/>
    <x v="57"/>
    <n v="33791"/>
    <x v="2"/>
    <x v="9"/>
    <s v="EUR"/>
    <n v="1481716868"/>
    <n v="1478257268"/>
    <x v="0"/>
    <x v="233"/>
    <b v="0"/>
    <s v="technology/wearables"/>
    <n v="34"/>
    <n v="99.97"/>
    <x v="2"/>
    <x v="8"/>
  </r>
  <r>
    <n v="712"/>
    <x v="712"/>
    <x v="711"/>
    <x v="166"/>
    <n v="105"/>
    <x v="2"/>
    <x v="0"/>
    <s v="USD"/>
    <n v="1455466832"/>
    <n v="1452874832"/>
    <x v="0"/>
    <x v="80"/>
    <b v="0"/>
    <s v="technology/wearables"/>
    <n v="0"/>
    <n v="26.25"/>
    <x v="2"/>
    <x v="8"/>
  </r>
  <r>
    <n v="713"/>
    <x v="713"/>
    <x v="712"/>
    <x v="31"/>
    <n v="199"/>
    <x v="2"/>
    <x v="13"/>
    <s v="EUR"/>
    <n v="1465130532"/>
    <n v="1462538532"/>
    <x v="0"/>
    <x v="29"/>
    <b v="0"/>
    <s v="technology/wearables"/>
    <n v="1"/>
    <n v="199"/>
    <x v="2"/>
    <x v="8"/>
  </r>
  <r>
    <n v="714"/>
    <x v="714"/>
    <x v="713"/>
    <x v="36"/>
    <n v="2249"/>
    <x v="2"/>
    <x v="0"/>
    <s v="USD"/>
    <n v="1488308082"/>
    <n v="1483124082"/>
    <x v="0"/>
    <x v="33"/>
    <b v="0"/>
    <s v="technology/wearables"/>
    <n v="15"/>
    <n v="80.319999999999993"/>
    <x v="2"/>
    <x v="8"/>
  </r>
  <r>
    <n v="715"/>
    <x v="715"/>
    <x v="714"/>
    <x v="167"/>
    <n v="1389"/>
    <x v="2"/>
    <x v="0"/>
    <s v="USD"/>
    <n v="1446693040"/>
    <n v="1443233440"/>
    <x v="0"/>
    <x v="8"/>
    <b v="0"/>
    <s v="technology/wearables"/>
    <n v="5"/>
    <n v="115.75"/>
    <x v="2"/>
    <x v="8"/>
  </r>
  <r>
    <n v="716"/>
    <x v="716"/>
    <x v="715"/>
    <x v="39"/>
    <n v="715"/>
    <x v="2"/>
    <x v="0"/>
    <s v="USD"/>
    <n v="1417392000"/>
    <n v="1414511307"/>
    <x v="0"/>
    <x v="38"/>
    <b v="0"/>
    <s v="technology/wearables"/>
    <n v="10"/>
    <n v="44.69"/>
    <x v="2"/>
    <x v="8"/>
  </r>
  <r>
    <n v="717"/>
    <x v="717"/>
    <x v="716"/>
    <x v="57"/>
    <n v="305"/>
    <x v="2"/>
    <x v="0"/>
    <s v="USD"/>
    <n v="1409949002"/>
    <n v="1407357002"/>
    <x v="0"/>
    <x v="80"/>
    <b v="0"/>
    <s v="technology/wearables"/>
    <n v="0"/>
    <n v="76.25"/>
    <x v="2"/>
    <x v="8"/>
  </r>
  <r>
    <n v="718"/>
    <x v="718"/>
    <x v="717"/>
    <x v="14"/>
    <n v="90"/>
    <x v="2"/>
    <x v="0"/>
    <s v="USD"/>
    <n v="1487397540"/>
    <n v="1484684247"/>
    <x v="0"/>
    <x v="80"/>
    <b v="0"/>
    <s v="technology/wearables"/>
    <n v="1"/>
    <n v="22.5"/>
    <x v="2"/>
    <x v="8"/>
  </r>
  <r>
    <n v="719"/>
    <x v="719"/>
    <x v="718"/>
    <x v="36"/>
    <n v="194"/>
    <x v="2"/>
    <x v="0"/>
    <s v="USD"/>
    <n v="1456189076"/>
    <n v="1454979476"/>
    <x v="0"/>
    <x v="73"/>
    <b v="0"/>
    <s v="technology/wearables"/>
    <n v="1"/>
    <n v="19.399999999999999"/>
    <x v="2"/>
    <x v="8"/>
  </r>
  <r>
    <n v="720"/>
    <x v="720"/>
    <x v="719"/>
    <x v="168"/>
    <n v="2735"/>
    <x v="0"/>
    <x v="0"/>
    <s v="USD"/>
    <n v="1327851291"/>
    <n v="1325432091"/>
    <x v="0"/>
    <x v="14"/>
    <b v="1"/>
    <s v="publishing/nonfiction"/>
    <n v="144"/>
    <n v="66.709999999999994"/>
    <x v="3"/>
    <x v="9"/>
  </r>
  <r>
    <n v="721"/>
    <x v="721"/>
    <x v="720"/>
    <x v="169"/>
    <n v="10013"/>
    <x v="0"/>
    <x v="0"/>
    <s v="USD"/>
    <n v="1406900607"/>
    <n v="1403012607"/>
    <x v="0"/>
    <x v="46"/>
    <b v="1"/>
    <s v="publishing/nonfiction"/>
    <n v="122"/>
    <n v="84.14"/>
    <x v="3"/>
    <x v="9"/>
  </r>
  <r>
    <n v="722"/>
    <x v="722"/>
    <x v="721"/>
    <x v="31"/>
    <n v="33006"/>
    <x v="0"/>
    <x v="0"/>
    <s v="USD"/>
    <n v="1333909178"/>
    <n v="1331320778"/>
    <x v="0"/>
    <x v="234"/>
    <b v="1"/>
    <s v="publishing/nonfiction"/>
    <n v="132"/>
    <n v="215.73"/>
    <x v="3"/>
    <x v="9"/>
  </r>
  <r>
    <n v="723"/>
    <x v="723"/>
    <x v="722"/>
    <x v="10"/>
    <n v="5469"/>
    <x v="0"/>
    <x v="0"/>
    <s v="USD"/>
    <n v="1438228740"/>
    <n v="1435606549"/>
    <x v="0"/>
    <x v="61"/>
    <b v="1"/>
    <s v="publishing/nonfiction"/>
    <n v="109"/>
    <n v="54.69"/>
    <x v="3"/>
    <x v="9"/>
  </r>
  <r>
    <n v="724"/>
    <x v="724"/>
    <x v="723"/>
    <x v="39"/>
    <n v="7383.01"/>
    <x v="0"/>
    <x v="0"/>
    <s v="USD"/>
    <n v="1309447163"/>
    <n v="1306855163"/>
    <x v="0"/>
    <x v="235"/>
    <b v="1"/>
    <s v="publishing/nonfiction"/>
    <n v="105"/>
    <n v="51.63"/>
    <x v="3"/>
    <x v="9"/>
  </r>
  <r>
    <n v="725"/>
    <x v="725"/>
    <x v="724"/>
    <x v="22"/>
    <n v="20070"/>
    <x v="0"/>
    <x v="0"/>
    <s v="USD"/>
    <n v="1450018912"/>
    <n v="1447426912"/>
    <x v="0"/>
    <x v="205"/>
    <b v="1"/>
    <s v="publishing/nonfiction"/>
    <n v="100"/>
    <n v="143.36000000000001"/>
    <x v="3"/>
    <x v="9"/>
  </r>
  <r>
    <n v="726"/>
    <x v="726"/>
    <x v="725"/>
    <x v="30"/>
    <n v="2535"/>
    <x v="0"/>
    <x v="0"/>
    <s v="USD"/>
    <n v="1365728487"/>
    <n v="1363136487"/>
    <x v="0"/>
    <x v="2"/>
    <b v="1"/>
    <s v="publishing/nonfiction"/>
    <n v="101"/>
    <n v="72.430000000000007"/>
    <x v="3"/>
    <x v="9"/>
  </r>
  <r>
    <n v="727"/>
    <x v="727"/>
    <x v="726"/>
    <x v="8"/>
    <n v="5443"/>
    <x v="0"/>
    <x v="0"/>
    <s v="USD"/>
    <n v="1358198400"/>
    <n v="1354580949"/>
    <x v="0"/>
    <x v="184"/>
    <b v="1"/>
    <s v="publishing/nonfiction"/>
    <n v="156"/>
    <n v="36.53"/>
    <x v="3"/>
    <x v="9"/>
  </r>
  <r>
    <n v="728"/>
    <x v="728"/>
    <x v="727"/>
    <x v="51"/>
    <n v="7917.45"/>
    <x v="0"/>
    <x v="0"/>
    <s v="USD"/>
    <n v="1313957157"/>
    <n v="1310069157"/>
    <x v="0"/>
    <x v="208"/>
    <b v="1"/>
    <s v="publishing/nonfiction"/>
    <n v="106"/>
    <n v="60.9"/>
    <x v="3"/>
    <x v="9"/>
  </r>
  <r>
    <n v="729"/>
    <x v="729"/>
    <x v="728"/>
    <x v="23"/>
    <n v="5226"/>
    <x v="0"/>
    <x v="0"/>
    <s v="USD"/>
    <n v="1348028861"/>
    <n v="1342844861"/>
    <x v="0"/>
    <x v="148"/>
    <b v="1"/>
    <s v="publishing/nonfiction"/>
    <n v="131"/>
    <n v="43.55"/>
    <x v="3"/>
    <x v="9"/>
  </r>
  <r>
    <n v="730"/>
    <x v="730"/>
    <x v="729"/>
    <x v="22"/>
    <n v="26438"/>
    <x v="0"/>
    <x v="0"/>
    <s v="USD"/>
    <n v="1323280391"/>
    <n v="1320688391"/>
    <x v="0"/>
    <x v="236"/>
    <b v="1"/>
    <s v="publishing/nonfiction"/>
    <n v="132"/>
    <n v="99.77"/>
    <x v="3"/>
    <x v="9"/>
  </r>
  <r>
    <n v="731"/>
    <x v="731"/>
    <x v="730"/>
    <x v="10"/>
    <n v="6300"/>
    <x v="0"/>
    <x v="0"/>
    <s v="USD"/>
    <n v="1327212000"/>
    <n v="1322852747"/>
    <x v="0"/>
    <x v="26"/>
    <b v="1"/>
    <s v="publishing/nonfiction"/>
    <n v="126"/>
    <n v="88.73"/>
    <x v="3"/>
    <x v="9"/>
  </r>
  <r>
    <n v="732"/>
    <x v="732"/>
    <x v="731"/>
    <x v="170"/>
    <n v="64"/>
    <x v="0"/>
    <x v="1"/>
    <s v="GBP"/>
    <n v="1380449461"/>
    <n v="1375265461"/>
    <x v="0"/>
    <x v="62"/>
    <b v="1"/>
    <s v="publishing/nonfiction"/>
    <n v="160"/>
    <n v="4.92"/>
    <x v="3"/>
    <x v="9"/>
  </r>
  <r>
    <n v="733"/>
    <x v="733"/>
    <x v="732"/>
    <x v="30"/>
    <n v="3012"/>
    <x v="0"/>
    <x v="1"/>
    <s v="GBP"/>
    <n v="1387533892"/>
    <n v="1384941892"/>
    <x v="0"/>
    <x v="39"/>
    <b v="1"/>
    <s v="publishing/nonfiction"/>
    <n v="120"/>
    <n v="17.82"/>
    <x v="3"/>
    <x v="9"/>
  </r>
  <r>
    <n v="734"/>
    <x v="734"/>
    <x v="733"/>
    <x v="0"/>
    <n v="10670"/>
    <x v="0"/>
    <x v="5"/>
    <s v="CAD"/>
    <n v="1431147600"/>
    <n v="1428465420"/>
    <x v="0"/>
    <x v="7"/>
    <b v="1"/>
    <s v="publishing/nonfiction"/>
    <n v="126"/>
    <n v="187.19"/>
    <x v="3"/>
    <x v="9"/>
  </r>
  <r>
    <n v="735"/>
    <x v="735"/>
    <x v="734"/>
    <x v="171"/>
    <n v="53771"/>
    <x v="0"/>
    <x v="0"/>
    <s v="USD"/>
    <n v="1417653540"/>
    <n v="1414975346"/>
    <x v="0"/>
    <x v="194"/>
    <b v="1"/>
    <s v="publishing/nonfiction"/>
    <n v="114"/>
    <n v="234.81"/>
    <x v="3"/>
    <x v="9"/>
  </r>
  <r>
    <n v="736"/>
    <x v="736"/>
    <x v="735"/>
    <x v="172"/>
    <n v="11345"/>
    <x v="0"/>
    <x v="0"/>
    <s v="USD"/>
    <n v="1385009940"/>
    <n v="1383327440"/>
    <x v="0"/>
    <x v="52"/>
    <b v="1"/>
    <s v="publishing/nonfiction"/>
    <n v="315"/>
    <n v="105.05"/>
    <x v="3"/>
    <x v="9"/>
  </r>
  <r>
    <n v="737"/>
    <x v="737"/>
    <x v="736"/>
    <x v="10"/>
    <n v="6120"/>
    <x v="0"/>
    <x v="0"/>
    <s v="USD"/>
    <n v="1392408000"/>
    <n v="1390890987"/>
    <x v="0"/>
    <x v="52"/>
    <b v="1"/>
    <s v="publishing/nonfiction"/>
    <n v="122"/>
    <n v="56.67"/>
    <x v="3"/>
    <x v="9"/>
  </r>
  <r>
    <n v="738"/>
    <x v="738"/>
    <x v="737"/>
    <x v="15"/>
    <n v="1601"/>
    <x v="0"/>
    <x v="0"/>
    <s v="USD"/>
    <n v="1417409940"/>
    <n v="1414765794"/>
    <x v="0"/>
    <x v="14"/>
    <b v="1"/>
    <s v="publishing/nonfiction"/>
    <n v="107"/>
    <n v="39.049999999999997"/>
    <x v="3"/>
    <x v="9"/>
  </r>
  <r>
    <n v="739"/>
    <x v="739"/>
    <x v="738"/>
    <x v="12"/>
    <n v="9500"/>
    <x v="0"/>
    <x v="0"/>
    <s v="USD"/>
    <n v="1407758629"/>
    <n v="1404907429"/>
    <x v="0"/>
    <x v="237"/>
    <b v="1"/>
    <s v="publishing/nonfiction"/>
    <n v="158"/>
    <n v="68.349999999999994"/>
    <x v="3"/>
    <x v="9"/>
  </r>
  <r>
    <n v="740"/>
    <x v="740"/>
    <x v="739"/>
    <x v="9"/>
    <n v="3222"/>
    <x v="0"/>
    <x v="0"/>
    <s v="USD"/>
    <n v="1434857482"/>
    <n v="1433647882"/>
    <x v="0"/>
    <x v="10"/>
    <b v="1"/>
    <s v="publishing/nonfiction"/>
    <n v="107"/>
    <n v="169.58"/>
    <x v="3"/>
    <x v="9"/>
  </r>
  <r>
    <n v="741"/>
    <x v="741"/>
    <x v="740"/>
    <x v="93"/>
    <n v="13293.8"/>
    <x v="0"/>
    <x v="0"/>
    <s v="USD"/>
    <n v="1370964806"/>
    <n v="1367940806"/>
    <x v="0"/>
    <x v="225"/>
    <b v="1"/>
    <s v="publishing/nonfiction"/>
    <n v="102"/>
    <n v="141.41999999999999"/>
    <x v="3"/>
    <x v="9"/>
  </r>
  <r>
    <n v="742"/>
    <x v="742"/>
    <x v="741"/>
    <x v="123"/>
    <n v="1550"/>
    <x v="0"/>
    <x v="0"/>
    <s v="USD"/>
    <n v="1395435712"/>
    <n v="1392847312"/>
    <x v="0"/>
    <x v="23"/>
    <b v="1"/>
    <s v="publishing/nonfiction"/>
    <n v="111"/>
    <n v="67.39"/>
    <x v="3"/>
    <x v="9"/>
  </r>
  <r>
    <n v="743"/>
    <x v="743"/>
    <x v="742"/>
    <x v="131"/>
    <n v="814"/>
    <x v="0"/>
    <x v="0"/>
    <s v="USD"/>
    <n v="1334610000"/>
    <n v="1332435685"/>
    <x v="0"/>
    <x v="41"/>
    <b v="1"/>
    <s v="publishing/nonfiction"/>
    <n v="148"/>
    <n v="54.27"/>
    <x v="3"/>
    <x v="9"/>
  </r>
  <r>
    <n v="744"/>
    <x v="744"/>
    <x v="743"/>
    <x v="10"/>
    <n v="5116"/>
    <x v="0"/>
    <x v="0"/>
    <s v="USD"/>
    <n v="1355439503"/>
    <n v="1352847503"/>
    <x v="0"/>
    <x v="95"/>
    <b v="1"/>
    <s v="publishing/nonfiction"/>
    <n v="102"/>
    <n v="82.52"/>
    <x v="3"/>
    <x v="9"/>
  </r>
  <r>
    <n v="745"/>
    <x v="745"/>
    <x v="744"/>
    <x v="173"/>
    <n v="3976"/>
    <x v="0"/>
    <x v="0"/>
    <s v="USD"/>
    <n v="1367588645"/>
    <n v="1364996645"/>
    <x v="0"/>
    <x v="142"/>
    <b v="1"/>
    <s v="publishing/nonfiction"/>
    <n v="179"/>
    <n v="53.73"/>
    <x v="3"/>
    <x v="9"/>
  </r>
  <r>
    <n v="746"/>
    <x v="746"/>
    <x v="745"/>
    <x v="174"/>
    <n v="3318"/>
    <x v="0"/>
    <x v="0"/>
    <s v="USD"/>
    <n v="1348372740"/>
    <n v="1346806909"/>
    <x v="0"/>
    <x v="174"/>
    <b v="1"/>
    <s v="publishing/nonfiction"/>
    <n v="111"/>
    <n v="34.21"/>
    <x v="3"/>
    <x v="9"/>
  </r>
  <r>
    <n v="747"/>
    <x v="747"/>
    <x v="746"/>
    <x v="39"/>
    <n v="7003"/>
    <x v="0"/>
    <x v="9"/>
    <s v="EUR"/>
    <n v="1421319240"/>
    <n v="1418649019"/>
    <x v="0"/>
    <x v="165"/>
    <b v="1"/>
    <s v="publishing/nonfiction"/>
    <n v="100"/>
    <n v="127.33"/>
    <x v="3"/>
    <x v="9"/>
  </r>
  <r>
    <n v="748"/>
    <x v="748"/>
    <x v="747"/>
    <x v="13"/>
    <n v="2005"/>
    <x v="0"/>
    <x v="0"/>
    <s v="USD"/>
    <n v="1407701966"/>
    <n v="1405109966"/>
    <x v="0"/>
    <x v="34"/>
    <b v="1"/>
    <s v="publishing/nonfiction"/>
    <n v="100"/>
    <n v="45.57"/>
    <x v="3"/>
    <x v="9"/>
  </r>
  <r>
    <n v="749"/>
    <x v="749"/>
    <x v="748"/>
    <x v="3"/>
    <n v="10556"/>
    <x v="0"/>
    <x v="0"/>
    <s v="USD"/>
    <n v="1485642930"/>
    <n v="1483050930"/>
    <x v="0"/>
    <x v="238"/>
    <b v="1"/>
    <s v="publishing/nonfiction"/>
    <n v="106"/>
    <n v="95.96"/>
    <x v="3"/>
    <x v="9"/>
  </r>
  <r>
    <n v="750"/>
    <x v="750"/>
    <x v="749"/>
    <x v="175"/>
    <n v="4559"/>
    <x v="0"/>
    <x v="0"/>
    <s v="USD"/>
    <n v="1361739872"/>
    <n v="1359147872"/>
    <x v="0"/>
    <x v="211"/>
    <b v="1"/>
    <s v="publishing/nonfiction"/>
    <n v="103"/>
    <n v="77.27"/>
    <x v="3"/>
    <x v="9"/>
  </r>
  <r>
    <n v="751"/>
    <x v="751"/>
    <x v="750"/>
    <x v="9"/>
    <n v="3555"/>
    <x v="0"/>
    <x v="0"/>
    <s v="USD"/>
    <n v="1312470475"/>
    <n v="1308496075"/>
    <x v="0"/>
    <x v="95"/>
    <b v="1"/>
    <s v="publishing/nonfiction"/>
    <n v="119"/>
    <n v="57.34"/>
    <x v="3"/>
    <x v="9"/>
  </r>
  <r>
    <n v="752"/>
    <x v="752"/>
    <x v="751"/>
    <x v="10"/>
    <n v="5585"/>
    <x v="0"/>
    <x v="2"/>
    <s v="AUD"/>
    <n v="1476615600"/>
    <n v="1474884417"/>
    <x v="0"/>
    <x v="217"/>
    <b v="1"/>
    <s v="publishing/nonfiction"/>
    <n v="112"/>
    <n v="53.19"/>
    <x v="3"/>
    <x v="9"/>
  </r>
  <r>
    <n v="753"/>
    <x v="753"/>
    <x v="752"/>
    <x v="3"/>
    <n v="12800"/>
    <x v="0"/>
    <x v="0"/>
    <s v="USD"/>
    <n v="1423922991"/>
    <n v="1421330991"/>
    <x v="0"/>
    <x v="55"/>
    <b v="1"/>
    <s v="publishing/nonfiction"/>
    <n v="128"/>
    <n v="492.31"/>
    <x v="3"/>
    <x v="9"/>
  </r>
  <r>
    <n v="754"/>
    <x v="754"/>
    <x v="753"/>
    <x v="13"/>
    <n v="2075"/>
    <x v="0"/>
    <x v="0"/>
    <s v="USD"/>
    <n v="1357408721"/>
    <n v="1354816721"/>
    <x v="0"/>
    <x v="72"/>
    <b v="1"/>
    <s v="publishing/nonfiction"/>
    <n v="104"/>
    <n v="42.35"/>
    <x v="3"/>
    <x v="9"/>
  </r>
  <r>
    <n v="755"/>
    <x v="755"/>
    <x v="754"/>
    <x v="30"/>
    <n v="2547.69"/>
    <x v="0"/>
    <x v="0"/>
    <s v="USD"/>
    <n v="1369010460"/>
    <n v="1366381877"/>
    <x v="0"/>
    <x v="32"/>
    <b v="1"/>
    <s v="publishing/nonfiction"/>
    <n v="102"/>
    <n v="37.47"/>
    <x v="3"/>
    <x v="9"/>
  </r>
  <r>
    <n v="756"/>
    <x v="756"/>
    <x v="755"/>
    <x v="176"/>
    <n v="824"/>
    <x v="0"/>
    <x v="0"/>
    <s v="USD"/>
    <n v="1303147459"/>
    <n v="1297880659"/>
    <x v="0"/>
    <x v="19"/>
    <b v="1"/>
    <s v="publishing/nonfiction"/>
    <n v="118"/>
    <n v="37.450000000000003"/>
    <x v="3"/>
    <x v="9"/>
  </r>
  <r>
    <n v="757"/>
    <x v="757"/>
    <x v="756"/>
    <x v="49"/>
    <n v="595"/>
    <x v="0"/>
    <x v="0"/>
    <s v="USD"/>
    <n v="1354756714"/>
    <n v="1353547114"/>
    <x v="0"/>
    <x v="59"/>
    <b v="1"/>
    <s v="publishing/nonfiction"/>
    <n v="238"/>
    <n v="33.06"/>
    <x v="3"/>
    <x v="9"/>
  </r>
  <r>
    <n v="758"/>
    <x v="758"/>
    <x v="757"/>
    <x v="30"/>
    <n v="2550"/>
    <x v="0"/>
    <x v="0"/>
    <s v="USD"/>
    <n v="1286568268"/>
    <n v="1283976268"/>
    <x v="0"/>
    <x v="10"/>
    <b v="1"/>
    <s v="publishing/nonfiction"/>
    <n v="102"/>
    <n v="134.21"/>
    <x v="3"/>
    <x v="9"/>
  </r>
  <r>
    <n v="759"/>
    <x v="759"/>
    <x v="758"/>
    <x v="10"/>
    <n v="5096"/>
    <x v="0"/>
    <x v="1"/>
    <s v="GBP"/>
    <n v="1404892539"/>
    <n v="1401436539"/>
    <x v="0"/>
    <x v="221"/>
    <b v="1"/>
    <s v="publishing/nonfiction"/>
    <n v="102"/>
    <n v="51.47"/>
    <x v="3"/>
    <x v="9"/>
  </r>
  <r>
    <n v="760"/>
    <x v="760"/>
    <x v="759"/>
    <x v="41"/>
    <n v="0"/>
    <x v="2"/>
    <x v="0"/>
    <s v="USD"/>
    <n v="1480188013"/>
    <n v="1477592413"/>
    <x v="0"/>
    <x v="78"/>
    <b v="0"/>
    <s v="publishing/fiction"/>
    <n v="0"/>
    <n v="0"/>
    <x v="3"/>
    <x v="10"/>
  </r>
  <r>
    <n v="761"/>
    <x v="761"/>
    <x v="760"/>
    <x v="10"/>
    <n v="235"/>
    <x v="2"/>
    <x v="0"/>
    <s v="USD"/>
    <n v="1391364126"/>
    <n v="1388772126"/>
    <x v="0"/>
    <x v="79"/>
    <b v="0"/>
    <s v="publishing/fiction"/>
    <n v="5"/>
    <n v="39.17"/>
    <x v="3"/>
    <x v="10"/>
  </r>
  <r>
    <n v="762"/>
    <x v="762"/>
    <x v="761"/>
    <x v="8"/>
    <n v="0"/>
    <x v="2"/>
    <x v="14"/>
    <s v="MXN"/>
    <n v="1480831200"/>
    <n v="1479328570"/>
    <x v="0"/>
    <x v="78"/>
    <b v="0"/>
    <s v="publishing/fiction"/>
    <n v="0"/>
    <n v="0"/>
    <x v="3"/>
    <x v="10"/>
  </r>
  <r>
    <n v="763"/>
    <x v="763"/>
    <x v="762"/>
    <x v="177"/>
    <n v="5"/>
    <x v="2"/>
    <x v="1"/>
    <s v="GBP"/>
    <n v="1376563408"/>
    <n v="1373971408"/>
    <x v="0"/>
    <x v="29"/>
    <b v="0"/>
    <s v="publishing/fiction"/>
    <n v="0"/>
    <n v="5"/>
    <x v="3"/>
    <x v="10"/>
  </r>
  <r>
    <n v="764"/>
    <x v="764"/>
    <x v="763"/>
    <x v="10"/>
    <n v="0"/>
    <x v="2"/>
    <x v="0"/>
    <s v="USD"/>
    <n v="1441858161"/>
    <n v="1439266161"/>
    <x v="0"/>
    <x v="78"/>
    <b v="0"/>
    <s v="publishing/fiction"/>
    <n v="0"/>
    <n v="0"/>
    <x v="3"/>
    <x v="10"/>
  </r>
  <r>
    <n v="765"/>
    <x v="765"/>
    <x v="764"/>
    <x v="39"/>
    <n v="2521"/>
    <x v="2"/>
    <x v="0"/>
    <s v="USD"/>
    <n v="1413723684"/>
    <n v="1411131684"/>
    <x v="0"/>
    <x v="34"/>
    <b v="0"/>
    <s v="publishing/fiction"/>
    <n v="36"/>
    <n v="57.3"/>
    <x v="3"/>
    <x v="10"/>
  </r>
  <r>
    <n v="766"/>
    <x v="766"/>
    <x v="765"/>
    <x v="23"/>
    <n v="0"/>
    <x v="2"/>
    <x v="5"/>
    <s v="CAD"/>
    <n v="1424112483"/>
    <n v="1421520483"/>
    <x v="0"/>
    <x v="78"/>
    <b v="0"/>
    <s v="publishing/fiction"/>
    <n v="0"/>
    <n v="0"/>
    <x v="3"/>
    <x v="10"/>
  </r>
  <r>
    <n v="767"/>
    <x v="767"/>
    <x v="766"/>
    <x v="10"/>
    <n v="177"/>
    <x v="2"/>
    <x v="0"/>
    <s v="USD"/>
    <n v="1432178810"/>
    <n v="1429586810"/>
    <x v="0"/>
    <x v="83"/>
    <b v="0"/>
    <s v="publishing/fiction"/>
    <n v="4"/>
    <n v="59"/>
    <x v="3"/>
    <x v="10"/>
  </r>
  <r>
    <n v="768"/>
    <x v="768"/>
    <x v="767"/>
    <x v="30"/>
    <n v="0"/>
    <x v="2"/>
    <x v="0"/>
    <s v="USD"/>
    <n v="1387169890"/>
    <n v="1384577890"/>
    <x v="0"/>
    <x v="78"/>
    <b v="0"/>
    <s v="publishing/fiction"/>
    <n v="0"/>
    <n v="0"/>
    <x v="3"/>
    <x v="10"/>
  </r>
  <r>
    <n v="769"/>
    <x v="769"/>
    <x v="768"/>
    <x v="23"/>
    <n v="1656"/>
    <x v="2"/>
    <x v="0"/>
    <s v="USD"/>
    <n v="1388102094"/>
    <n v="1385510094"/>
    <x v="0"/>
    <x v="47"/>
    <b v="0"/>
    <s v="publishing/fiction"/>
    <n v="41"/>
    <n v="31.85"/>
    <x v="3"/>
    <x v="10"/>
  </r>
  <r>
    <n v="770"/>
    <x v="770"/>
    <x v="769"/>
    <x v="178"/>
    <n v="0"/>
    <x v="2"/>
    <x v="0"/>
    <s v="USD"/>
    <n v="1361750369"/>
    <n v="1358294369"/>
    <x v="0"/>
    <x v="78"/>
    <b v="0"/>
    <s v="publishing/fiction"/>
    <n v="0"/>
    <n v="0"/>
    <x v="3"/>
    <x v="10"/>
  </r>
  <r>
    <n v="771"/>
    <x v="771"/>
    <x v="770"/>
    <x v="114"/>
    <n v="10"/>
    <x v="2"/>
    <x v="0"/>
    <s v="USD"/>
    <n v="1454183202"/>
    <n v="1449863202"/>
    <x v="0"/>
    <x v="29"/>
    <b v="0"/>
    <s v="publishing/fiction"/>
    <n v="0"/>
    <n v="10"/>
    <x v="3"/>
    <x v="10"/>
  </r>
  <r>
    <n v="772"/>
    <x v="772"/>
    <x v="771"/>
    <x v="15"/>
    <n v="50"/>
    <x v="2"/>
    <x v="0"/>
    <s v="USD"/>
    <n v="1257047940"/>
    <n v="1252718519"/>
    <x v="0"/>
    <x v="29"/>
    <b v="0"/>
    <s v="publishing/fiction"/>
    <n v="3"/>
    <n v="50"/>
    <x v="3"/>
    <x v="10"/>
  </r>
  <r>
    <n v="773"/>
    <x v="773"/>
    <x v="772"/>
    <x v="179"/>
    <n v="32"/>
    <x v="2"/>
    <x v="1"/>
    <s v="GBP"/>
    <n v="1431298860"/>
    <n v="1428341985"/>
    <x v="0"/>
    <x v="84"/>
    <b v="0"/>
    <s v="publishing/fiction"/>
    <n v="1"/>
    <n v="16"/>
    <x v="3"/>
    <x v="10"/>
  </r>
  <r>
    <n v="774"/>
    <x v="774"/>
    <x v="773"/>
    <x v="2"/>
    <n v="351"/>
    <x v="2"/>
    <x v="0"/>
    <s v="USD"/>
    <n v="1393181018"/>
    <n v="1390589018"/>
    <x v="0"/>
    <x v="82"/>
    <b v="0"/>
    <s v="publishing/fiction"/>
    <n v="70"/>
    <n v="39"/>
    <x v="3"/>
    <x v="10"/>
  </r>
  <r>
    <n v="775"/>
    <x v="775"/>
    <x v="774"/>
    <x v="3"/>
    <n v="170"/>
    <x v="2"/>
    <x v="0"/>
    <s v="USD"/>
    <n v="1323998795"/>
    <n v="1321406795"/>
    <x v="0"/>
    <x v="81"/>
    <b v="0"/>
    <s v="publishing/fiction"/>
    <n v="2"/>
    <n v="34"/>
    <x v="3"/>
    <x v="10"/>
  </r>
  <r>
    <n v="776"/>
    <x v="776"/>
    <x v="775"/>
    <x v="39"/>
    <n v="3598"/>
    <x v="2"/>
    <x v="0"/>
    <s v="USD"/>
    <n v="1444539600"/>
    <n v="1441297645"/>
    <x v="0"/>
    <x v="7"/>
    <b v="0"/>
    <s v="publishing/fiction"/>
    <n v="51"/>
    <n v="63.12"/>
    <x v="3"/>
    <x v="10"/>
  </r>
  <r>
    <n v="777"/>
    <x v="777"/>
    <x v="776"/>
    <x v="9"/>
    <n v="21"/>
    <x v="2"/>
    <x v="0"/>
    <s v="USD"/>
    <n v="1375313577"/>
    <n v="1372721577"/>
    <x v="0"/>
    <x v="83"/>
    <b v="0"/>
    <s v="publishing/fiction"/>
    <n v="1"/>
    <n v="7"/>
    <x v="3"/>
    <x v="10"/>
  </r>
  <r>
    <n v="778"/>
    <x v="778"/>
    <x v="777"/>
    <x v="2"/>
    <n v="2"/>
    <x v="2"/>
    <x v="0"/>
    <s v="USD"/>
    <n v="1398876680"/>
    <n v="1396284680"/>
    <x v="0"/>
    <x v="29"/>
    <b v="0"/>
    <s v="publishing/fiction"/>
    <n v="0"/>
    <n v="2"/>
    <x v="3"/>
    <x v="10"/>
  </r>
  <r>
    <n v="779"/>
    <x v="779"/>
    <x v="778"/>
    <x v="36"/>
    <n v="400"/>
    <x v="2"/>
    <x v="0"/>
    <s v="USD"/>
    <n v="1287115200"/>
    <n v="1284567905"/>
    <x v="0"/>
    <x v="79"/>
    <b v="0"/>
    <s v="publishing/fiction"/>
    <n v="3"/>
    <n v="66.67"/>
    <x v="3"/>
    <x v="10"/>
  </r>
  <r>
    <n v="780"/>
    <x v="780"/>
    <x v="779"/>
    <x v="28"/>
    <n v="1040"/>
    <x v="0"/>
    <x v="0"/>
    <s v="USD"/>
    <n v="1304439025"/>
    <n v="1301847025"/>
    <x v="0"/>
    <x v="74"/>
    <b v="1"/>
    <s v="music/rock"/>
    <n v="104"/>
    <n v="38.520000000000003"/>
    <x v="4"/>
    <x v="11"/>
  </r>
  <r>
    <n v="781"/>
    <x v="781"/>
    <x v="780"/>
    <x v="134"/>
    <n v="1065.23"/>
    <x v="0"/>
    <x v="0"/>
    <s v="USD"/>
    <n v="1370649674"/>
    <n v="1368057674"/>
    <x v="0"/>
    <x v="20"/>
    <b v="1"/>
    <s v="music/rock"/>
    <n v="133"/>
    <n v="42.61"/>
    <x v="4"/>
    <x v="11"/>
  </r>
  <r>
    <n v="782"/>
    <x v="782"/>
    <x v="781"/>
    <x v="176"/>
    <n v="700"/>
    <x v="0"/>
    <x v="0"/>
    <s v="USD"/>
    <n v="1345918302"/>
    <n v="1343326302"/>
    <x v="0"/>
    <x v="25"/>
    <b v="1"/>
    <s v="music/rock"/>
    <n v="100"/>
    <n v="50"/>
    <x v="4"/>
    <x v="11"/>
  </r>
  <r>
    <n v="783"/>
    <x v="783"/>
    <x v="782"/>
    <x v="15"/>
    <n v="2222"/>
    <x v="0"/>
    <x v="0"/>
    <s v="USD"/>
    <n v="1335564000"/>
    <n v="1332182049"/>
    <x v="0"/>
    <x v="2"/>
    <b v="1"/>
    <s v="music/rock"/>
    <n v="148"/>
    <n v="63.49"/>
    <x v="4"/>
    <x v="11"/>
  </r>
  <r>
    <n v="784"/>
    <x v="784"/>
    <x v="783"/>
    <x v="28"/>
    <n v="1025"/>
    <x v="0"/>
    <x v="0"/>
    <s v="USD"/>
    <n v="1395023719"/>
    <n v="1391571319"/>
    <x v="0"/>
    <x v="73"/>
    <b v="1"/>
    <s v="music/rock"/>
    <n v="103"/>
    <n v="102.5"/>
    <x v="4"/>
    <x v="11"/>
  </r>
  <r>
    <n v="785"/>
    <x v="785"/>
    <x v="784"/>
    <x v="2"/>
    <n v="903.14"/>
    <x v="0"/>
    <x v="0"/>
    <s v="USD"/>
    <n v="1362060915"/>
    <n v="1359468915"/>
    <x v="0"/>
    <x v="60"/>
    <b v="1"/>
    <s v="music/rock"/>
    <n v="181"/>
    <n v="31.14"/>
    <x v="4"/>
    <x v="11"/>
  </r>
  <r>
    <n v="786"/>
    <x v="786"/>
    <x v="785"/>
    <x v="10"/>
    <n v="7140"/>
    <x v="0"/>
    <x v="0"/>
    <s v="USD"/>
    <n v="1336751220"/>
    <n v="1331774434"/>
    <x v="0"/>
    <x v="34"/>
    <b v="1"/>
    <s v="music/rock"/>
    <n v="143"/>
    <n v="162.27000000000001"/>
    <x v="4"/>
    <x v="11"/>
  </r>
  <r>
    <n v="787"/>
    <x v="787"/>
    <x v="786"/>
    <x v="38"/>
    <n v="1370"/>
    <x v="0"/>
    <x v="0"/>
    <s v="USD"/>
    <n v="1383318226"/>
    <n v="1380726226"/>
    <x v="0"/>
    <x v="57"/>
    <b v="1"/>
    <s v="music/rock"/>
    <n v="114"/>
    <n v="80.59"/>
    <x v="4"/>
    <x v="11"/>
  </r>
  <r>
    <n v="788"/>
    <x v="788"/>
    <x v="787"/>
    <x v="28"/>
    <n v="2035.05"/>
    <x v="0"/>
    <x v="0"/>
    <s v="USD"/>
    <n v="1341633540"/>
    <n v="1338336588"/>
    <x v="0"/>
    <x v="69"/>
    <b v="1"/>
    <s v="music/rock"/>
    <n v="204"/>
    <n v="59.85"/>
    <x v="4"/>
    <x v="11"/>
  </r>
  <r>
    <n v="789"/>
    <x v="789"/>
    <x v="788"/>
    <x v="180"/>
    <n v="1860"/>
    <x v="0"/>
    <x v="0"/>
    <s v="USD"/>
    <n v="1358755140"/>
    <n v="1357187280"/>
    <x v="0"/>
    <x v="25"/>
    <b v="1"/>
    <s v="music/rock"/>
    <n v="109"/>
    <n v="132.86000000000001"/>
    <x v="4"/>
    <x v="11"/>
  </r>
  <r>
    <n v="790"/>
    <x v="790"/>
    <x v="789"/>
    <x v="3"/>
    <n v="14437.46"/>
    <x v="0"/>
    <x v="0"/>
    <s v="USD"/>
    <n v="1359680939"/>
    <n v="1357088939"/>
    <x v="0"/>
    <x v="239"/>
    <b v="1"/>
    <s v="music/rock"/>
    <n v="144"/>
    <n v="92.55"/>
    <x v="4"/>
    <x v="11"/>
  </r>
  <r>
    <n v="791"/>
    <x v="791"/>
    <x v="790"/>
    <x v="51"/>
    <n v="7790"/>
    <x v="0"/>
    <x v="0"/>
    <s v="USD"/>
    <n v="1384322340"/>
    <n v="1381430646"/>
    <x v="0"/>
    <x v="130"/>
    <b v="1"/>
    <s v="music/rock"/>
    <n v="104"/>
    <n v="60.86"/>
    <x v="4"/>
    <x v="11"/>
  </r>
  <r>
    <n v="792"/>
    <x v="792"/>
    <x v="791"/>
    <x v="30"/>
    <n v="2511.11"/>
    <x v="0"/>
    <x v="0"/>
    <s v="USD"/>
    <n v="1383861483"/>
    <n v="1381265883"/>
    <x v="0"/>
    <x v="65"/>
    <b v="1"/>
    <s v="music/rock"/>
    <n v="100"/>
    <n v="41.85"/>
    <x v="4"/>
    <x v="11"/>
  </r>
  <r>
    <n v="793"/>
    <x v="793"/>
    <x v="792"/>
    <x v="181"/>
    <n v="2826.43"/>
    <x v="0"/>
    <x v="0"/>
    <s v="USD"/>
    <n v="1372827540"/>
    <n v="1371491244"/>
    <x v="0"/>
    <x v="58"/>
    <b v="1"/>
    <s v="music/rock"/>
    <n v="103"/>
    <n v="88.33"/>
    <x v="4"/>
    <x v="11"/>
  </r>
  <r>
    <n v="794"/>
    <x v="794"/>
    <x v="793"/>
    <x v="6"/>
    <n v="8425"/>
    <x v="0"/>
    <x v="0"/>
    <s v="USD"/>
    <n v="1315242360"/>
    <n v="1310438737"/>
    <x v="0"/>
    <x v="28"/>
    <b v="1"/>
    <s v="music/rock"/>
    <n v="105"/>
    <n v="158.96"/>
    <x v="4"/>
    <x v="11"/>
  </r>
  <r>
    <n v="795"/>
    <x v="795"/>
    <x v="794"/>
    <x v="32"/>
    <n v="15650"/>
    <x v="0"/>
    <x v="0"/>
    <s v="USD"/>
    <n v="1333774740"/>
    <n v="1330094566"/>
    <x v="0"/>
    <x v="192"/>
    <b v="1"/>
    <s v="music/rock"/>
    <n v="112"/>
    <n v="85.05"/>
    <x v="4"/>
    <x v="11"/>
  </r>
  <r>
    <n v="796"/>
    <x v="796"/>
    <x v="795"/>
    <x v="3"/>
    <n v="10135"/>
    <x v="0"/>
    <x v="0"/>
    <s v="USD"/>
    <n v="1379279400"/>
    <n v="1376687485"/>
    <x v="0"/>
    <x v="240"/>
    <b v="1"/>
    <s v="music/rock"/>
    <n v="101"/>
    <n v="112.61"/>
    <x v="4"/>
    <x v="11"/>
  </r>
  <r>
    <n v="797"/>
    <x v="797"/>
    <x v="796"/>
    <x v="9"/>
    <n v="3226"/>
    <x v="0"/>
    <x v="0"/>
    <s v="USD"/>
    <n v="1335672000"/>
    <n v="1332978688"/>
    <x v="0"/>
    <x v="26"/>
    <b v="1"/>
    <s v="music/rock"/>
    <n v="108"/>
    <n v="45.44"/>
    <x v="4"/>
    <x v="11"/>
  </r>
  <r>
    <n v="798"/>
    <x v="798"/>
    <x v="797"/>
    <x v="8"/>
    <n v="4021"/>
    <x v="0"/>
    <x v="0"/>
    <s v="USD"/>
    <n v="1412086187"/>
    <n v="1409494187"/>
    <x v="0"/>
    <x v="45"/>
    <b v="1"/>
    <s v="music/rock"/>
    <n v="115"/>
    <n v="46.22"/>
    <x v="4"/>
    <x v="11"/>
  </r>
  <r>
    <n v="799"/>
    <x v="799"/>
    <x v="798"/>
    <x v="10"/>
    <n v="5001"/>
    <x v="0"/>
    <x v="0"/>
    <s v="USD"/>
    <n v="1335542446"/>
    <n v="1332950446"/>
    <x v="0"/>
    <x v="33"/>
    <b v="1"/>
    <s v="music/rock"/>
    <n v="100"/>
    <n v="178.61"/>
    <x v="4"/>
    <x v="11"/>
  </r>
  <r>
    <n v="800"/>
    <x v="800"/>
    <x v="799"/>
    <x v="15"/>
    <n v="2282"/>
    <x v="0"/>
    <x v="1"/>
    <s v="GBP"/>
    <n v="1410431054"/>
    <n v="1407839054"/>
    <x v="0"/>
    <x v="66"/>
    <b v="1"/>
    <s v="music/rock"/>
    <n v="152"/>
    <n v="40.75"/>
    <x v="4"/>
    <x v="11"/>
  </r>
  <r>
    <n v="801"/>
    <x v="801"/>
    <x v="800"/>
    <x v="13"/>
    <n v="2230.4299999999998"/>
    <x v="0"/>
    <x v="0"/>
    <s v="USD"/>
    <n v="1309547120"/>
    <n v="1306955120"/>
    <x v="0"/>
    <x v="13"/>
    <b v="1"/>
    <s v="music/rock"/>
    <n v="112"/>
    <n v="43.73"/>
    <x v="4"/>
    <x v="11"/>
  </r>
  <r>
    <n v="802"/>
    <x v="802"/>
    <x v="801"/>
    <x v="12"/>
    <n v="6080"/>
    <x v="0"/>
    <x v="0"/>
    <s v="USD"/>
    <n v="1347854700"/>
    <n v="1343867524"/>
    <x v="0"/>
    <x v="11"/>
    <b v="1"/>
    <s v="music/rock"/>
    <n v="101"/>
    <n v="81.069999999999993"/>
    <x v="4"/>
    <x v="11"/>
  </r>
  <r>
    <n v="803"/>
    <x v="803"/>
    <x v="802"/>
    <x v="98"/>
    <n v="2835"/>
    <x v="0"/>
    <x v="0"/>
    <s v="USD"/>
    <n v="1306630800"/>
    <n v="1304376478"/>
    <x v="0"/>
    <x v="44"/>
    <b v="1"/>
    <s v="music/rock"/>
    <n v="123"/>
    <n v="74.61"/>
    <x v="4"/>
    <x v="11"/>
  </r>
  <r>
    <n v="804"/>
    <x v="804"/>
    <x v="803"/>
    <x v="62"/>
    <n v="5500"/>
    <x v="0"/>
    <x v="0"/>
    <s v="USD"/>
    <n v="1311393540"/>
    <n v="1309919526"/>
    <x v="0"/>
    <x v="59"/>
    <b v="1"/>
    <s v="music/rock"/>
    <n v="100"/>
    <n v="305.56"/>
    <x v="4"/>
    <x v="11"/>
  </r>
  <r>
    <n v="805"/>
    <x v="805"/>
    <x v="804"/>
    <x v="9"/>
    <n v="3150"/>
    <x v="0"/>
    <x v="0"/>
    <s v="USD"/>
    <n v="1310857200"/>
    <n v="1306525512"/>
    <x v="0"/>
    <x v="241"/>
    <b v="1"/>
    <s v="music/rock"/>
    <n v="105"/>
    <n v="58.33"/>
    <x v="4"/>
    <x v="11"/>
  </r>
  <r>
    <n v="806"/>
    <x v="806"/>
    <x v="805"/>
    <x v="6"/>
    <n v="8355"/>
    <x v="0"/>
    <x v="0"/>
    <s v="USD"/>
    <n v="1315413339"/>
    <n v="1312821339"/>
    <x v="0"/>
    <x v="26"/>
    <b v="1"/>
    <s v="music/rock"/>
    <n v="104"/>
    <n v="117.68"/>
    <x v="4"/>
    <x v="11"/>
  </r>
  <r>
    <n v="807"/>
    <x v="807"/>
    <x v="806"/>
    <x v="23"/>
    <n v="4205"/>
    <x v="0"/>
    <x v="0"/>
    <s v="USD"/>
    <n v="1488333600"/>
    <n v="1485270311"/>
    <x v="0"/>
    <x v="7"/>
    <b v="1"/>
    <s v="music/rock"/>
    <n v="105"/>
    <n v="73.77"/>
    <x v="4"/>
    <x v="11"/>
  </r>
  <r>
    <n v="808"/>
    <x v="808"/>
    <x v="807"/>
    <x v="37"/>
    <n v="4500"/>
    <x v="0"/>
    <x v="5"/>
    <s v="CAD"/>
    <n v="1419224340"/>
    <n v="1416363886"/>
    <x v="0"/>
    <x v="68"/>
    <b v="1"/>
    <s v="music/rock"/>
    <n v="100"/>
    <n v="104.65"/>
    <x v="4"/>
    <x v="11"/>
  </r>
  <r>
    <n v="809"/>
    <x v="809"/>
    <x v="808"/>
    <x v="23"/>
    <n v="4151"/>
    <x v="0"/>
    <x v="0"/>
    <s v="USD"/>
    <n v="1390161630"/>
    <n v="1387569630"/>
    <x v="0"/>
    <x v="47"/>
    <b v="1"/>
    <s v="music/rock"/>
    <n v="104"/>
    <n v="79.83"/>
    <x v="4"/>
    <x v="11"/>
  </r>
  <r>
    <n v="810"/>
    <x v="810"/>
    <x v="809"/>
    <x v="15"/>
    <n v="1575"/>
    <x v="0"/>
    <x v="0"/>
    <s v="USD"/>
    <n v="1346462462"/>
    <n v="1343870462"/>
    <x v="0"/>
    <x v="74"/>
    <b v="1"/>
    <s v="music/rock"/>
    <n v="105"/>
    <n v="58.33"/>
    <x v="4"/>
    <x v="11"/>
  </r>
  <r>
    <n v="811"/>
    <x v="811"/>
    <x v="810"/>
    <x v="28"/>
    <n v="1040"/>
    <x v="0"/>
    <x v="0"/>
    <s v="USD"/>
    <n v="1373475120"/>
    <n v="1371569202"/>
    <x v="0"/>
    <x v="8"/>
    <b v="1"/>
    <s v="music/rock"/>
    <n v="104"/>
    <n v="86.67"/>
    <x v="4"/>
    <x v="11"/>
  </r>
  <r>
    <n v="812"/>
    <x v="812"/>
    <x v="811"/>
    <x v="20"/>
    <n v="911"/>
    <x v="0"/>
    <x v="0"/>
    <s v="USD"/>
    <n v="1362146280"/>
    <n v="1357604752"/>
    <x v="0"/>
    <x v="51"/>
    <b v="1"/>
    <s v="music/rock"/>
    <n v="152"/>
    <n v="27.61"/>
    <x v="4"/>
    <x v="11"/>
  </r>
  <r>
    <n v="813"/>
    <x v="813"/>
    <x v="812"/>
    <x v="15"/>
    <n v="2399.94"/>
    <x v="0"/>
    <x v="0"/>
    <s v="USD"/>
    <n v="1342825365"/>
    <n v="1340233365"/>
    <x v="0"/>
    <x v="93"/>
    <b v="1"/>
    <s v="music/rock"/>
    <n v="160"/>
    <n v="25"/>
    <x v="4"/>
    <x v="11"/>
  </r>
  <r>
    <n v="814"/>
    <x v="814"/>
    <x v="813"/>
    <x v="28"/>
    <n v="1273"/>
    <x v="0"/>
    <x v="0"/>
    <s v="USD"/>
    <n v="1306865040"/>
    <n v="1305568201"/>
    <x v="0"/>
    <x v="33"/>
    <b v="1"/>
    <s v="music/rock"/>
    <n v="127"/>
    <n v="45.46"/>
    <x v="4"/>
    <x v="11"/>
  </r>
  <r>
    <n v="815"/>
    <x v="815"/>
    <x v="814"/>
    <x v="23"/>
    <n v="4280"/>
    <x v="0"/>
    <x v="0"/>
    <s v="USD"/>
    <n v="1414879303"/>
    <n v="1412287303"/>
    <x v="0"/>
    <x v="68"/>
    <b v="1"/>
    <s v="music/rock"/>
    <n v="107"/>
    <n v="99.53"/>
    <x v="4"/>
    <x v="11"/>
  </r>
  <r>
    <n v="816"/>
    <x v="816"/>
    <x v="815"/>
    <x v="39"/>
    <n v="8058.55"/>
    <x v="0"/>
    <x v="0"/>
    <s v="USD"/>
    <n v="1365489000"/>
    <n v="1362776043"/>
    <x v="0"/>
    <x v="242"/>
    <b v="1"/>
    <s v="music/rock"/>
    <n v="115"/>
    <n v="39.31"/>
    <x v="4"/>
    <x v="11"/>
  </r>
  <r>
    <n v="817"/>
    <x v="817"/>
    <x v="816"/>
    <x v="15"/>
    <n v="2056.66"/>
    <x v="0"/>
    <x v="0"/>
    <s v="USD"/>
    <n v="1331441940"/>
    <n v="1326810211"/>
    <x v="0"/>
    <x v="23"/>
    <b v="1"/>
    <s v="music/rock"/>
    <n v="137"/>
    <n v="89.42"/>
    <x v="4"/>
    <x v="11"/>
  </r>
  <r>
    <n v="818"/>
    <x v="818"/>
    <x v="817"/>
    <x v="18"/>
    <n v="545"/>
    <x v="0"/>
    <x v="0"/>
    <s v="USD"/>
    <n v="1344358860"/>
    <n v="1343682681"/>
    <x v="0"/>
    <x v="10"/>
    <b v="1"/>
    <s v="music/rock"/>
    <n v="156"/>
    <n v="28.68"/>
    <x v="4"/>
    <x v="11"/>
  </r>
  <r>
    <n v="819"/>
    <x v="819"/>
    <x v="818"/>
    <x v="44"/>
    <n v="435"/>
    <x v="0"/>
    <x v="0"/>
    <s v="USD"/>
    <n v="1387601040"/>
    <n v="1386806254"/>
    <x v="0"/>
    <x v="25"/>
    <b v="1"/>
    <s v="music/rock"/>
    <n v="109"/>
    <n v="31.07"/>
    <x v="4"/>
    <x v="11"/>
  </r>
  <r>
    <n v="820"/>
    <x v="820"/>
    <x v="819"/>
    <x v="13"/>
    <n v="2681"/>
    <x v="0"/>
    <x v="0"/>
    <s v="USD"/>
    <n v="1402290000"/>
    <n v="1399666342"/>
    <x v="0"/>
    <x v="44"/>
    <b v="1"/>
    <s v="music/rock"/>
    <n v="134"/>
    <n v="70.55"/>
    <x v="4"/>
    <x v="11"/>
  </r>
  <r>
    <n v="821"/>
    <x v="821"/>
    <x v="820"/>
    <x v="182"/>
    <n v="17482"/>
    <x v="0"/>
    <x v="0"/>
    <s v="USD"/>
    <n v="1430712060"/>
    <n v="1427753265"/>
    <x v="0"/>
    <x v="76"/>
    <b v="1"/>
    <s v="music/rock"/>
    <n v="100"/>
    <n v="224.13"/>
    <x v="4"/>
    <x v="11"/>
  </r>
  <r>
    <n v="822"/>
    <x v="822"/>
    <x v="821"/>
    <x v="9"/>
    <n v="3575"/>
    <x v="0"/>
    <x v="0"/>
    <s v="USD"/>
    <n v="1349477050"/>
    <n v="1346885050"/>
    <x v="0"/>
    <x v="50"/>
    <b v="1"/>
    <s v="music/rock"/>
    <n v="119"/>
    <n v="51.81"/>
    <x v="4"/>
    <x v="11"/>
  </r>
  <r>
    <n v="823"/>
    <x v="823"/>
    <x v="822"/>
    <x v="134"/>
    <n v="1436"/>
    <x v="0"/>
    <x v="0"/>
    <s v="USD"/>
    <n v="1427062852"/>
    <n v="1424474452"/>
    <x v="0"/>
    <x v="51"/>
    <b v="1"/>
    <s v="music/rock"/>
    <n v="180"/>
    <n v="43.52"/>
    <x v="4"/>
    <x v="11"/>
  </r>
  <r>
    <n v="824"/>
    <x v="824"/>
    <x v="823"/>
    <x v="183"/>
    <n v="2150.1"/>
    <x v="0"/>
    <x v="0"/>
    <s v="USD"/>
    <n v="1271573940"/>
    <n v="1268459318"/>
    <x v="0"/>
    <x v="241"/>
    <b v="1"/>
    <s v="music/rock"/>
    <n v="134"/>
    <n v="39.82"/>
    <x v="4"/>
    <x v="11"/>
  </r>
  <r>
    <n v="825"/>
    <x v="825"/>
    <x v="824"/>
    <x v="78"/>
    <n v="12554"/>
    <x v="0"/>
    <x v="0"/>
    <s v="USD"/>
    <n v="1351495284"/>
    <n v="1349335284"/>
    <x v="0"/>
    <x v="221"/>
    <b v="1"/>
    <s v="music/rock"/>
    <n v="100"/>
    <n v="126.81"/>
    <x v="4"/>
    <x v="11"/>
  </r>
  <r>
    <n v="826"/>
    <x v="826"/>
    <x v="825"/>
    <x v="62"/>
    <n v="5580"/>
    <x v="0"/>
    <x v="0"/>
    <s v="USD"/>
    <n v="1332719730"/>
    <n v="1330908930"/>
    <x v="0"/>
    <x v="72"/>
    <b v="1"/>
    <s v="music/rock"/>
    <n v="101"/>
    <n v="113.88"/>
    <x v="4"/>
    <x v="11"/>
  </r>
  <r>
    <n v="827"/>
    <x v="827"/>
    <x v="826"/>
    <x v="43"/>
    <n v="310"/>
    <x v="0"/>
    <x v="0"/>
    <s v="USD"/>
    <n v="1329248940"/>
    <n v="1326972107"/>
    <x v="0"/>
    <x v="202"/>
    <b v="1"/>
    <s v="music/rock"/>
    <n v="103"/>
    <n v="28.18"/>
    <x v="4"/>
    <x v="11"/>
  </r>
  <r>
    <n v="828"/>
    <x v="828"/>
    <x v="827"/>
    <x v="46"/>
    <n v="1391"/>
    <x v="0"/>
    <x v="0"/>
    <s v="USD"/>
    <n v="1340641440"/>
    <n v="1339549982"/>
    <x v="0"/>
    <x v="44"/>
    <b v="1"/>
    <s v="music/rock"/>
    <n v="107"/>
    <n v="36.61"/>
    <x v="4"/>
    <x v="11"/>
  </r>
  <r>
    <n v="829"/>
    <x v="829"/>
    <x v="828"/>
    <x v="2"/>
    <n v="520"/>
    <x v="0"/>
    <x v="1"/>
    <s v="GBP"/>
    <n v="1468437240"/>
    <n v="1463253240"/>
    <x v="0"/>
    <x v="38"/>
    <b v="1"/>
    <s v="music/rock"/>
    <n v="104"/>
    <n v="32.5"/>
    <x v="4"/>
    <x v="11"/>
  </r>
  <r>
    <n v="830"/>
    <x v="830"/>
    <x v="829"/>
    <x v="40"/>
    <n v="1941"/>
    <x v="0"/>
    <x v="0"/>
    <s v="USD"/>
    <n v="1363952225"/>
    <n v="1361363825"/>
    <x v="0"/>
    <x v="58"/>
    <b v="1"/>
    <s v="music/rock"/>
    <n v="108"/>
    <n v="60.66"/>
    <x v="4"/>
    <x v="11"/>
  </r>
  <r>
    <n v="831"/>
    <x v="831"/>
    <x v="830"/>
    <x v="15"/>
    <n v="3500"/>
    <x v="0"/>
    <x v="0"/>
    <s v="USD"/>
    <n v="1335540694"/>
    <n v="1332948694"/>
    <x v="0"/>
    <x v="9"/>
    <b v="1"/>
    <s v="music/rock"/>
    <n v="233"/>
    <n v="175"/>
    <x v="4"/>
    <x v="11"/>
  </r>
  <r>
    <n v="832"/>
    <x v="832"/>
    <x v="831"/>
    <x v="36"/>
    <n v="15091.06"/>
    <x v="0"/>
    <x v="0"/>
    <s v="USD"/>
    <n v="1327133580"/>
    <n v="1321978335"/>
    <x v="0"/>
    <x v="243"/>
    <b v="1"/>
    <s v="music/rock"/>
    <n v="101"/>
    <n v="97.99"/>
    <x v="4"/>
    <x v="11"/>
  </r>
  <r>
    <n v="833"/>
    <x v="833"/>
    <x v="832"/>
    <x v="12"/>
    <n v="6100"/>
    <x v="0"/>
    <x v="0"/>
    <s v="USD"/>
    <n v="1397941475"/>
    <n v="1395349475"/>
    <x v="0"/>
    <x v="14"/>
    <b v="1"/>
    <s v="music/rock"/>
    <n v="102"/>
    <n v="148.78"/>
    <x v="4"/>
    <x v="11"/>
  </r>
  <r>
    <n v="834"/>
    <x v="834"/>
    <x v="833"/>
    <x v="62"/>
    <n v="7206"/>
    <x v="0"/>
    <x v="0"/>
    <s v="USD"/>
    <n v="1372651140"/>
    <n v="1369770292"/>
    <x v="0"/>
    <x v="11"/>
    <b v="1"/>
    <s v="music/rock"/>
    <n v="131"/>
    <n v="96.08"/>
    <x v="4"/>
    <x v="11"/>
  </r>
  <r>
    <n v="835"/>
    <x v="835"/>
    <x v="834"/>
    <x v="13"/>
    <n v="2345"/>
    <x v="0"/>
    <x v="0"/>
    <s v="USD"/>
    <n v="1337396400"/>
    <n v="1333709958"/>
    <x v="0"/>
    <x v="244"/>
    <b v="1"/>
    <s v="music/rock"/>
    <n v="117"/>
    <n v="58.63"/>
    <x v="4"/>
    <x v="11"/>
  </r>
  <r>
    <n v="836"/>
    <x v="836"/>
    <x v="835"/>
    <x v="10"/>
    <n v="5046.5200000000004"/>
    <x v="0"/>
    <x v="0"/>
    <s v="USD"/>
    <n v="1381108918"/>
    <n v="1378516918"/>
    <x v="0"/>
    <x v="67"/>
    <b v="1"/>
    <s v="music/rock"/>
    <n v="101"/>
    <n v="109.71"/>
    <x v="4"/>
    <x v="11"/>
  </r>
  <r>
    <n v="837"/>
    <x v="837"/>
    <x v="836"/>
    <x v="30"/>
    <n v="3045"/>
    <x v="0"/>
    <x v="0"/>
    <s v="USD"/>
    <n v="1398988662"/>
    <n v="1396396662"/>
    <x v="0"/>
    <x v="95"/>
    <b v="1"/>
    <s v="music/rock"/>
    <n v="122"/>
    <n v="49.11"/>
    <x v="4"/>
    <x v="11"/>
  </r>
  <r>
    <n v="838"/>
    <x v="838"/>
    <x v="837"/>
    <x v="13"/>
    <n v="2908"/>
    <x v="0"/>
    <x v="0"/>
    <s v="USD"/>
    <n v="1326835985"/>
    <n v="1324243985"/>
    <x v="0"/>
    <x v="42"/>
    <b v="1"/>
    <s v="music/rock"/>
    <n v="145"/>
    <n v="47.67"/>
    <x v="4"/>
    <x v="11"/>
  </r>
  <r>
    <n v="839"/>
    <x v="839"/>
    <x v="838"/>
    <x v="10"/>
    <n v="5830.83"/>
    <x v="0"/>
    <x v="0"/>
    <s v="USD"/>
    <n v="1348337956"/>
    <n v="1345745956"/>
    <x v="0"/>
    <x v="93"/>
    <b v="1"/>
    <s v="music/rock"/>
    <n v="117"/>
    <n v="60.74"/>
    <x v="4"/>
    <x v="11"/>
  </r>
  <r>
    <n v="840"/>
    <x v="840"/>
    <x v="839"/>
    <x v="3"/>
    <n v="12041.66"/>
    <x v="0"/>
    <x v="0"/>
    <s v="USD"/>
    <n v="1474694787"/>
    <n v="1472102787"/>
    <x v="0"/>
    <x v="245"/>
    <b v="1"/>
    <s v="music/metal"/>
    <n v="120"/>
    <n v="63.38"/>
    <x v="4"/>
    <x v="12"/>
  </r>
  <r>
    <n v="841"/>
    <x v="841"/>
    <x v="840"/>
    <x v="10"/>
    <n v="5066"/>
    <x v="0"/>
    <x v="0"/>
    <s v="USD"/>
    <n v="1415653663"/>
    <n v="1413058063"/>
    <x v="1"/>
    <x v="225"/>
    <b v="1"/>
    <s v="music/metal"/>
    <n v="101"/>
    <n v="53.89"/>
    <x v="4"/>
    <x v="12"/>
  </r>
  <r>
    <n v="842"/>
    <x v="842"/>
    <x v="841"/>
    <x v="30"/>
    <n v="2608"/>
    <x v="0"/>
    <x v="5"/>
    <s v="CAD"/>
    <n v="1381723140"/>
    <n v="1378735983"/>
    <x v="1"/>
    <x v="70"/>
    <b v="1"/>
    <s v="music/metal"/>
    <n v="104"/>
    <n v="66.87"/>
    <x v="4"/>
    <x v="12"/>
  </r>
  <r>
    <n v="843"/>
    <x v="843"/>
    <x v="842"/>
    <x v="9"/>
    <n v="8014"/>
    <x v="0"/>
    <x v="0"/>
    <s v="USD"/>
    <n v="1481184000"/>
    <n v="1479708680"/>
    <x v="0"/>
    <x v="246"/>
    <b v="1"/>
    <s v="music/metal"/>
    <n v="267"/>
    <n v="63.1"/>
    <x v="4"/>
    <x v="12"/>
  </r>
  <r>
    <n v="844"/>
    <x v="844"/>
    <x v="843"/>
    <x v="9"/>
    <n v="5824"/>
    <x v="0"/>
    <x v="0"/>
    <s v="USD"/>
    <n v="1414817940"/>
    <n v="1411489552"/>
    <x v="1"/>
    <x v="180"/>
    <b v="1"/>
    <s v="music/metal"/>
    <n v="194"/>
    <n v="36.630000000000003"/>
    <x v="4"/>
    <x v="12"/>
  </r>
  <r>
    <n v="845"/>
    <x v="845"/>
    <x v="844"/>
    <x v="10"/>
    <n v="6019.01"/>
    <x v="0"/>
    <x v="0"/>
    <s v="USD"/>
    <n v="1473047940"/>
    <n v="1469595396"/>
    <x v="0"/>
    <x v="247"/>
    <b v="1"/>
    <s v="music/metal"/>
    <n v="120"/>
    <n v="34.01"/>
    <x v="4"/>
    <x v="12"/>
  </r>
  <r>
    <n v="846"/>
    <x v="846"/>
    <x v="845"/>
    <x v="184"/>
    <n v="1342.01"/>
    <x v="0"/>
    <x v="1"/>
    <s v="GBP"/>
    <n v="1394460000"/>
    <n v="1393233855"/>
    <x v="0"/>
    <x v="5"/>
    <b v="1"/>
    <s v="music/metal"/>
    <n v="122"/>
    <n v="28.55"/>
    <x v="4"/>
    <x v="12"/>
  </r>
  <r>
    <n v="847"/>
    <x v="847"/>
    <x v="846"/>
    <x v="185"/>
    <n v="10"/>
    <x v="0"/>
    <x v="0"/>
    <s v="USD"/>
    <n v="1436555376"/>
    <n v="1433963376"/>
    <x v="0"/>
    <x v="29"/>
    <b v="1"/>
    <s v="music/metal"/>
    <n v="100"/>
    <n v="10"/>
    <x v="4"/>
    <x v="12"/>
  </r>
  <r>
    <n v="848"/>
    <x v="848"/>
    <x v="847"/>
    <x v="43"/>
    <n v="300"/>
    <x v="0"/>
    <x v="0"/>
    <s v="USD"/>
    <n v="1429038033"/>
    <n v="1426446033"/>
    <x v="0"/>
    <x v="38"/>
    <b v="1"/>
    <s v="music/metal"/>
    <n v="100"/>
    <n v="18.75"/>
    <x v="4"/>
    <x v="12"/>
  </r>
  <r>
    <n v="849"/>
    <x v="849"/>
    <x v="848"/>
    <x v="23"/>
    <n v="4796"/>
    <x v="0"/>
    <x v="0"/>
    <s v="USD"/>
    <n v="1426473264"/>
    <n v="1424057664"/>
    <x v="0"/>
    <x v="248"/>
    <b v="1"/>
    <s v="music/metal"/>
    <n v="120"/>
    <n v="41.7"/>
    <x v="4"/>
    <x v="12"/>
  </r>
  <r>
    <n v="850"/>
    <x v="850"/>
    <x v="849"/>
    <x v="23"/>
    <n v="6207"/>
    <x v="0"/>
    <x v="0"/>
    <s v="USD"/>
    <n v="1461560340"/>
    <n v="1458762717"/>
    <x v="0"/>
    <x v="182"/>
    <b v="1"/>
    <s v="music/metal"/>
    <n v="155"/>
    <n v="46.67"/>
    <x v="4"/>
    <x v="12"/>
  </r>
  <r>
    <n v="851"/>
    <x v="851"/>
    <x v="850"/>
    <x v="13"/>
    <n v="2609"/>
    <x v="0"/>
    <x v="6"/>
    <s v="EUR"/>
    <n v="1469994300"/>
    <n v="1464815253"/>
    <x v="0"/>
    <x v="16"/>
    <b v="1"/>
    <s v="music/metal"/>
    <n v="130"/>
    <n v="37.270000000000003"/>
    <x v="4"/>
    <x v="12"/>
  </r>
  <r>
    <n v="852"/>
    <x v="852"/>
    <x v="851"/>
    <x v="8"/>
    <n v="3674"/>
    <x v="0"/>
    <x v="0"/>
    <s v="USD"/>
    <n v="1477342800"/>
    <n v="1476386395"/>
    <x v="0"/>
    <x v="95"/>
    <b v="1"/>
    <s v="music/metal"/>
    <n v="105"/>
    <n v="59.26"/>
    <x v="4"/>
    <x v="12"/>
  </r>
  <r>
    <n v="853"/>
    <x v="853"/>
    <x v="852"/>
    <x v="43"/>
    <n v="300"/>
    <x v="0"/>
    <x v="0"/>
    <s v="USD"/>
    <n v="1424116709"/>
    <n v="1421524709"/>
    <x v="0"/>
    <x v="73"/>
    <b v="1"/>
    <s v="music/metal"/>
    <n v="100"/>
    <n v="30"/>
    <x v="4"/>
    <x v="12"/>
  </r>
  <r>
    <n v="854"/>
    <x v="854"/>
    <x v="853"/>
    <x v="186"/>
    <n v="32865.300000000003"/>
    <x v="0"/>
    <x v="0"/>
    <s v="USD"/>
    <n v="1482901546"/>
    <n v="1480309546"/>
    <x v="0"/>
    <x v="249"/>
    <b v="1"/>
    <s v="music/metal"/>
    <n v="118"/>
    <n v="65.86"/>
    <x v="4"/>
    <x v="12"/>
  </r>
  <r>
    <n v="855"/>
    <x v="855"/>
    <x v="854"/>
    <x v="187"/>
    <n v="1500"/>
    <x v="0"/>
    <x v="0"/>
    <s v="USD"/>
    <n v="1469329217"/>
    <n v="1466737217"/>
    <x v="0"/>
    <x v="5"/>
    <b v="1"/>
    <s v="music/metal"/>
    <n v="103"/>
    <n v="31.91"/>
    <x v="4"/>
    <x v="12"/>
  </r>
  <r>
    <n v="856"/>
    <x v="856"/>
    <x v="855"/>
    <x v="49"/>
    <n v="545"/>
    <x v="0"/>
    <x v="12"/>
    <s v="EUR"/>
    <n v="1477422000"/>
    <n v="1472282956"/>
    <x v="0"/>
    <x v="33"/>
    <b v="1"/>
    <s v="music/metal"/>
    <n v="218"/>
    <n v="19.46"/>
    <x v="4"/>
    <x v="12"/>
  </r>
  <r>
    <n v="857"/>
    <x v="857"/>
    <x v="856"/>
    <x v="38"/>
    <n v="1200"/>
    <x v="0"/>
    <x v="3"/>
    <s v="EUR"/>
    <n v="1448463431"/>
    <n v="1444831031"/>
    <x v="0"/>
    <x v="54"/>
    <b v="1"/>
    <s v="music/metal"/>
    <n v="100"/>
    <n v="50"/>
    <x v="4"/>
    <x v="12"/>
  </r>
  <r>
    <n v="858"/>
    <x v="858"/>
    <x v="857"/>
    <x v="38"/>
    <n v="1728.07"/>
    <x v="0"/>
    <x v="1"/>
    <s v="GBP"/>
    <n v="1429138740"/>
    <n v="1426528418"/>
    <x v="0"/>
    <x v="88"/>
    <b v="1"/>
    <s v="music/metal"/>
    <n v="144"/>
    <n v="22.74"/>
    <x v="4"/>
    <x v="12"/>
  </r>
  <r>
    <n v="859"/>
    <x v="859"/>
    <x v="858"/>
    <x v="23"/>
    <n v="4187"/>
    <x v="0"/>
    <x v="0"/>
    <s v="USD"/>
    <n v="1433376000"/>
    <n v="1430768468"/>
    <x v="0"/>
    <x v="15"/>
    <b v="1"/>
    <s v="music/metal"/>
    <n v="105"/>
    <n v="42.72"/>
    <x v="4"/>
    <x v="12"/>
  </r>
  <r>
    <n v="860"/>
    <x v="860"/>
    <x v="859"/>
    <x v="32"/>
    <n v="2540"/>
    <x v="2"/>
    <x v="0"/>
    <s v="USD"/>
    <n v="1385123713"/>
    <n v="1382528113"/>
    <x v="0"/>
    <x v="53"/>
    <b v="0"/>
    <s v="music/jazz"/>
    <n v="18"/>
    <n v="52.92"/>
    <x v="4"/>
    <x v="13"/>
  </r>
  <r>
    <n v="861"/>
    <x v="861"/>
    <x v="860"/>
    <x v="37"/>
    <n v="101"/>
    <x v="2"/>
    <x v="0"/>
    <s v="USD"/>
    <n v="1474067404"/>
    <n v="1471475404"/>
    <x v="0"/>
    <x v="84"/>
    <b v="0"/>
    <s v="music/jazz"/>
    <n v="2"/>
    <n v="50.5"/>
    <x v="4"/>
    <x v="13"/>
  </r>
  <r>
    <n v="862"/>
    <x v="862"/>
    <x v="861"/>
    <x v="63"/>
    <n v="170"/>
    <x v="2"/>
    <x v="1"/>
    <s v="GBP"/>
    <n v="1384179548"/>
    <n v="1381583948"/>
    <x v="0"/>
    <x v="80"/>
    <b v="0"/>
    <s v="music/jazz"/>
    <n v="0"/>
    <n v="42.5"/>
    <x v="4"/>
    <x v="13"/>
  </r>
  <r>
    <n v="863"/>
    <x v="863"/>
    <x v="862"/>
    <x v="13"/>
    <n v="90"/>
    <x v="2"/>
    <x v="0"/>
    <s v="USD"/>
    <n v="1329014966"/>
    <n v="1326422966"/>
    <x v="0"/>
    <x v="81"/>
    <b v="0"/>
    <s v="music/jazz"/>
    <n v="5"/>
    <n v="18"/>
    <x v="4"/>
    <x v="13"/>
  </r>
  <r>
    <n v="864"/>
    <x v="864"/>
    <x v="863"/>
    <x v="115"/>
    <n v="2700"/>
    <x v="2"/>
    <x v="0"/>
    <s v="USD"/>
    <n v="1381917540"/>
    <n v="1379990038"/>
    <x v="0"/>
    <x v="1"/>
    <b v="0"/>
    <s v="music/jazz"/>
    <n v="42"/>
    <n v="34.18"/>
    <x v="4"/>
    <x v="13"/>
  </r>
  <r>
    <n v="865"/>
    <x v="865"/>
    <x v="864"/>
    <x v="41"/>
    <n v="45"/>
    <x v="2"/>
    <x v="0"/>
    <s v="USD"/>
    <n v="1358361197"/>
    <n v="1353177197"/>
    <x v="0"/>
    <x v="84"/>
    <b v="0"/>
    <s v="music/jazz"/>
    <n v="2"/>
    <n v="22.5"/>
    <x v="4"/>
    <x v="13"/>
  </r>
  <r>
    <n v="866"/>
    <x v="866"/>
    <x v="865"/>
    <x v="8"/>
    <n v="640"/>
    <x v="2"/>
    <x v="0"/>
    <s v="USD"/>
    <n v="1425136200"/>
    <n v="1421853518"/>
    <x v="0"/>
    <x v="202"/>
    <b v="0"/>
    <s v="music/jazz"/>
    <n v="18"/>
    <n v="58.18"/>
    <x v="4"/>
    <x v="13"/>
  </r>
  <r>
    <n v="867"/>
    <x v="867"/>
    <x v="866"/>
    <x v="10"/>
    <n v="1201"/>
    <x v="2"/>
    <x v="0"/>
    <s v="USD"/>
    <n v="1259643540"/>
    <n v="1254450706"/>
    <x v="0"/>
    <x v="202"/>
    <b v="0"/>
    <s v="music/jazz"/>
    <n v="24"/>
    <n v="109.18"/>
    <x v="4"/>
    <x v="13"/>
  </r>
  <r>
    <n v="868"/>
    <x v="868"/>
    <x v="867"/>
    <x v="101"/>
    <n v="50"/>
    <x v="2"/>
    <x v="0"/>
    <s v="USD"/>
    <n v="1389055198"/>
    <n v="1386463198"/>
    <x v="0"/>
    <x v="29"/>
    <b v="0"/>
    <s v="music/jazz"/>
    <n v="0"/>
    <n v="50"/>
    <x v="4"/>
    <x v="13"/>
  </r>
  <r>
    <n v="869"/>
    <x v="869"/>
    <x v="868"/>
    <x v="188"/>
    <n v="1040"/>
    <x v="2"/>
    <x v="0"/>
    <s v="USD"/>
    <n v="1365448657"/>
    <n v="1362860257"/>
    <x v="0"/>
    <x v="83"/>
    <b v="0"/>
    <s v="music/jazz"/>
    <n v="12"/>
    <n v="346.67"/>
    <x v="4"/>
    <x v="13"/>
  </r>
  <r>
    <n v="870"/>
    <x v="870"/>
    <x v="869"/>
    <x v="22"/>
    <n v="62"/>
    <x v="2"/>
    <x v="1"/>
    <s v="GBP"/>
    <n v="1377995523"/>
    <n v="1375403523"/>
    <x v="0"/>
    <x v="81"/>
    <b v="0"/>
    <s v="music/jazz"/>
    <n v="0"/>
    <n v="12.4"/>
    <x v="4"/>
    <x v="13"/>
  </r>
  <r>
    <n v="871"/>
    <x v="871"/>
    <x v="870"/>
    <x v="12"/>
    <n v="325"/>
    <x v="2"/>
    <x v="0"/>
    <s v="USD"/>
    <n v="1385735295"/>
    <n v="1383139695"/>
    <x v="0"/>
    <x v="8"/>
    <b v="0"/>
    <s v="music/jazz"/>
    <n v="5"/>
    <n v="27.08"/>
    <x v="4"/>
    <x v="13"/>
  </r>
  <r>
    <n v="872"/>
    <x v="872"/>
    <x v="871"/>
    <x v="6"/>
    <n v="65"/>
    <x v="2"/>
    <x v="0"/>
    <s v="USD"/>
    <n v="1299786527"/>
    <n v="1295898527"/>
    <x v="0"/>
    <x v="84"/>
    <b v="0"/>
    <s v="music/jazz"/>
    <n v="1"/>
    <n v="32.5"/>
    <x v="4"/>
    <x v="13"/>
  </r>
  <r>
    <n v="873"/>
    <x v="873"/>
    <x v="872"/>
    <x v="8"/>
    <n v="45"/>
    <x v="2"/>
    <x v="0"/>
    <s v="USD"/>
    <n v="1352610040"/>
    <n v="1349150440"/>
    <x v="0"/>
    <x v="81"/>
    <b v="0"/>
    <s v="music/jazz"/>
    <n v="1"/>
    <n v="9"/>
    <x v="4"/>
    <x v="13"/>
  </r>
  <r>
    <n v="874"/>
    <x v="874"/>
    <x v="873"/>
    <x v="9"/>
    <n v="730"/>
    <x v="2"/>
    <x v="0"/>
    <s v="USD"/>
    <n v="1367676034"/>
    <n v="1365084034"/>
    <x v="0"/>
    <x v="64"/>
    <b v="0"/>
    <s v="music/jazz"/>
    <n v="24"/>
    <n v="34.76"/>
    <x v="4"/>
    <x v="13"/>
  </r>
  <r>
    <n v="875"/>
    <x v="875"/>
    <x v="874"/>
    <x v="10"/>
    <n v="0"/>
    <x v="2"/>
    <x v="0"/>
    <s v="USD"/>
    <n v="1442856131"/>
    <n v="1441128131"/>
    <x v="0"/>
    <x v="78"/>
    <b v="0"/>
    <s v="music/jazz"/>
    <n v="0"/>
    <n v="0"/>
    <x v="4"/>
    <x v="13"/>
  </r>
  <r>
    <n v="876"/>
    <x v="876"/>
    <x v="875"/>
    <x v="189"/>
    <n v="1286"/>
    <x v="2"/>
    <x v="1"/>
    <s v="GBP"/>
    <n v="1359978927"/>
    <n v="1357127727"/>
    <x v="0"/>
    <x v="43"/>
    <b v="0"/>
    <s v="music/jazz"/>
    <n v="41"/>
    <n v="28.58"/>
    <x v="4"/>
    <x v="13"/>
  </r>
  <r>
    <n v="877"/>
    <x v="877"/>
    <x v="876"/>
    <x v="13"/>
    <n v="1351"/>
    <x v="2"/>
    <x v="0"/>
    <s v="USD"/>
    <n v="1387479360"/>
    <n v="1384887360"/>
    <x v="0"/>
    <x v="60"/>
    <b v="0"/>
    <s v="music/jazz"/>
    <n v="68"/>
    <n v="46.59"/>
    <x v="4"/>
    <x v="13"/>
  </r>
  <r>
    <n v="878"/>
    <x v="878"/>
    <x v="877"/>
    <x v="10"/>
    <n v="65"/>
    <x v="2"/>
    <x v="0"/>
    <s v="USD"/>
    <n v="1293082524"/>
    <n v="1290490524"/>
    <x v="0"/>
    <x v="84"/>
    <b v="0"/>
    <s v="music/jazz"/>
    <n v="1"/>
    <n v="32.5"/>
    <x v="4"/>
    <x v="13"/>
  </r>
  <r>
    <n v="879"/>
    <x v="879"/>
    <x v="878"/>
    <x v="190"/>
    <n v="644"/>
    <x v="2"/>
    <x v="0"/>
    <s v="USD"/>
    <n v="1338321305"/>
    <n v="1336506905"/>
    <x v="0"/>
    <x v="209"/>
    <b v="0"/>
    <s v="music/jazz"/>
    <n v="31"/>
    <n v="21.47"/>
    <x v="4"/>
    <x v="13"/>
  </r>
  <r>
    <n v="880"/>
    <x v="880"/>
    <x v="879"/>
    <x v="191"/>
    <n v="113"/>
    <x v="2"/>
    <x v="0"/>
    <s v="USD"/>
    <n v="1351582938"/>
    <n v="1348731738"/>
    <x v="0"/>
    <x v="22"/>
    <b v="0"/>
    <s v="music/indie rock"/>
    <n v="3"/>
    <n v="14.13"/>
    <x v="4"/>
    <x v="14"/>
  </r>
  <r>
    <n v="881"/>
    <x v="881"/>
    <x v="880"/>
    <x v="192"/>
    <n v="30"/>
    <x v="2"/>
    <x v="0"/>
    <s v="USD"/>
    <n v="1326520886"/>
    <n v="1322632886"/>
    <x v="0"/>
    <x v="29"/>
    <b v="0"/>
    <s v="music/indie rock"/>
    <n v="1"/>
    <n v="30"/>
    <x v="4"/>
    <x v="14"/>
  </r>
  <r>
    <n v="882"/>
    <x v="882"/>
    <x v="881"/>
    <x v="15"/>
    <n v="302"/>
    <x v="2"/>
    <x v="0"/>
    <s v="USD"/>
    <n v="1315341550"/>
    <n v="1312490350"/>
    <x v="0"/>
    <x v="25"/>
    <b v="0"/>
    <s v="music/indie rock"/>
    <n v="20"/>
    <n v="21.57"/>
    <x v="4"/>
    <x v="14"/>
  </r>
  <r>
    <n v="883"/>
    <x v="883"/>
    <x v="882"/>
    <x v="10"/>
    <n v="2001"/>
    <x v="2"/>
    <x v="0"/>
    <s v="USD"/>
    <n v="1456957635"/>
    <n v="1451773635"/>
    <x v="0"/>
    <x v="54"/>
    <b v="0"/>
    <s v="music/indie rock"/>
    <n v="40"/>
    <n v="83.38"/>
    <x v="4"/>
    <x v="14"/>
  </r>
  <r>
    <n v="884"/>
    <x v="884"/>
    <x v="883"/>
    <x v="13"/>
    <n v="20"/>
    <x v="2"/>
    <x v="0"/>
    <s v="USD"/>
    <n v="1336789860"/>
    <n v="1331666146"/>
    <x v="0"/>
    <x v="84"/>
    <b v="0"/>
    <s v="music/indie rock"/>
    <n v="1"/>
    <n v="10"/>
    <x v="4"/>
    <x v="14"/>
  </r>
  <r>
    <n v="885"/>
    <x v="885"/>
    <x v="884"/>
    <x v="28"/>
    <n v="750"/>
    <x v="2"/>
    <x v="0"/>
    <s v="USD"/>
    <n v="1483137311"/>
    <n v="1481322911"/>
    <x v="0"/>
    <x v="64"/>
    <b v="0"/>
    <s v="music/indie rock"/>
    <n v="75"/>
    <n v="35.71"/>
    <x v="4"/>
    <x v="14"/>
  </r>
  <r>
    <n v="886"/>
    <x v="886"/>
    <x v="885"/>
    <x v="2"/>
    <n v="205"/>
    <x v="2"/>
    <x v="0"/>
    <s v="USD"/>
    <n v="1473972813"/>
    <n v="1471812813"/>
    <x v="0"/>
    <x v="63"/>
    <b v="0"/>
    <s v="music/indie rock"/>
    <n v="41"/>
    <n v="29.29"/>
    <x v="4"/>
    <x v="14"/>
  </r>
  <r>
    <n v="887"/>
    <x v="887"/>
    <x v="886"/>
    <x v="28"/>
    <n v="0"/>
    <x v="2"/>
    <x v="0"/>
    <s v="USD"/>
    <n v="1338159655"/>
    <n v="1335567655"/>
    <x v="0"/>
    <x v="78"/>
    <b v="0"/>
    <s v="music/indie rock"/>
    <n v="0"/>
    <n v="0"/>
    <x v="4"/>
    <x v="14"/>
  </r>
  <r>
    <n v="888"/>
    <x v="888"/>
    <x v="887"/>
    <x v="28"/>
    <n v="72"/>
    <x v="2"/>
    <x v="0"/>
    <s v="USD"/>
    <n v="1314856800"/>
    <n v="1311789885"/>
    <x v="0"/>
    <x v="80"/>
    <b v="0"/>
    <s v="music/indie rock"/>
    <n v="7"/>
    <n v="18"/>
    <x v="4"/>
    <x v="14"/>
  </r>
  <r>
    <n v="889"/>
    <x v="889"/>
    <x v="888"/>
    <x v="31"/>
    <n v="2360.3200000000002"/>
    <x v="2"/>
    <x v="0"/>
    <s v="USD"/>
    <n v="1412534943"/>
    <n v="1409942943"/>
    <x v="0"/>
    <x v="58"/>
    <b v="0"/>
    <s v="music/indie rock"/>
    <n v="9"/>
    <n v="73.760000000000005"/>
    <x v="4"/>
    <x v="14"/>
  </r>
  <r>
    <n v="890"/>
    <x v="890"/>
    <x v="889"/>
    <x v="9"/>
    <n v="125"/>
    <x v="2"/>
    <x v="0"/>
    <s v="USD"/>
    <n v="1385055979"/>
    <n v="1382460379"/>
    <x v="0"/>
    <x v="80"/>
    <b v="0"/>
    <s v="music/indie rock"/>
    <n v="4"/>
    <n v="31.25"/>
    <x v="4"/>
    <x v="14"/>
  </r>
  <r>
    <n v="891"/>
    <x v="891"/>
    <x v="890"/>
    <x v="6"/>
    <n v="260"/>
    <x v="2"/>
    <x v="0"/>
    <s v="USD"/>
    <n v="1408581930"/>
    <n v="1405989930"/>
    <x v="0"/>
    <x v="82"/>
    <b v="0"/>
    <s v="music/indie rock"/>
    <n v="3"/>
    <n v="28.89"/>
    <x v="4"/>
    <x v="14"/>
  </r>
  <r>
    <n v="892"/>
    <x v="892"/>
    <x v="891"/>
    <x v="12"/>
    <n v="2445"/>
    <x v="2"/>
    <x v="0"/>
    <s v="USD"/>
    <n v="1280635200"/>
    <n v="1273121283"/>
    <x v="0"/>
    <x v="57"/>
    <b v="0"/>
    <s v="music/indie rock"/>
    <n v="41"/>
    <n v="143.82"/>
    <x v="4"/>
    <x v="14"/>
  </r>
  <r>
    <n v="893"/>
    <x v="893"/>
    <x v="892"/>
    <x v="13"/>
    <n v="200"/>
    <x v="2"/>
    <x v="0"/>
    <s v="USD"/>
    <n v="1427920363"/>
    <n v="1425331963"/>
    <x v="0"/>
    <x v="81"/>
    <b v="0"/>
    <s v="music/indie rock"/>
    <n v="10"/>
    <n v="40"/>
    <x v="4"/>
    <x v="14"/>
  </r>
  <r>
    <n v="894"/>
    <x v="894"/>
    <x v="893"/>
    <x v="22"/>
    <n v="7834"/>
    <x v="2"/>
    <x v="0"/>
    <s v="USD"/>
    <n v="1465169610"/>
    <n v="1462577610"/>
    <x v="0"/>
    <x v="28"/>
    <b v="0"/>
    <s v="music/indie rock"/>
    <n v="39"/>
    <n v="147.81"/>
    <x v="4"/>
    <x v="14"/>
  </r>
  <r>
    <n v="895"/>
    <x v="895"/>
    <x v="894"/>
    <x v="6"/>
    <n v="195"/>
    <x v="2"/>
    <x v="0"/>
    <s v="USD"/>
    <n v="1287975829"/>
    <n v="1284087829"/>
    <x v="0"/>
    <x v="63"/>
    <b v="0"/>
    <s v="music/indie rock"/>
    <n v="2"/>
    <n v="27.86"/>
    <x v="4"/>
    <x v="14"/>
  </r>
  <r>
    <n v="896"/>
    <x v="896"/>
    <x v="895"/>
    <x v="6"/>
    <n v="3200"/>
    <x v="2"/>
    <x v="0"/>
    <s v="USD"/>
    <n v="1440734400"/>
    <n v="1438549026"/>
    <x v="0"/>
    <x v="250"/>
    <b v="0"/>
    <s v="music/indie rock"/>
    <n v="40"/>
    <n v="44.44"/>
    <x v="4"/>
    <x v="14"/>
  </r>
  <r>
    <n v="897"/>
    <x v="897"/>
    <x v="896"/>
    <x v="9"/>
    <n v="0"/>
    <x v="2"/>
    <x v="0"/>
    <s v="USD"/>
    <n v="1354123908"/>
    <n v="1351528308"/>
    <x v="0"/>
    <x v="78"/>
    <b v="0"/>
    <s v="music/indie rock"/>
    <n v="0"/>
    <n v="0"/>
    <x v="4"/>
    <x v="14"/>
  </r>
  <r>
    <n v="898"/>
    <x v="898"/>
    <x v="897"/>
    <x v="30"/>
    <n v="70"/>
    <x v="2"/>
    <x v="0"/>
    <s v="USD"/>
    <n v="1326651110"/>
    <n v="1322763110"/>
    <x v="0"/>
    <x v="84"/>
    <b v="0"/>
    <s v="music/indie rock"/>
    <n v="3"/>
    <n v="35"/>
    <x v="4"/>
    <x v="14"/>
  </r>
  <r>
    <n v="899"/>
    <x v="899"/>
    <x v="898"/>
    <x v="47"/>
    <n v="280"/>
    <x v="2"/>
    <x v="0"/>
    <s v="USD"/>
    <n v="1306549362"/>
    <n v="1302661362"/>
    <x v="0"/>
    <x v="22"/>
    <b v="0"/>
    <s v="music/indie rock"/>
    <n v="37"/>
    <n v="35"/>
    <x v="4"/>
    <x v="14"/>
  </r>
  <r>
    <n v="900"/>
    <x v="900"/>
    <x v="899"/>
    <x v="10"/>
    <n v="21"/>
    <x v="2"/>
    <x v="0"/>
    <s v="USD"/>
    <n v="1459365802"/>
    <n v="1456777402"/>
    <x v="0"/>
    <x v="84"/>
    <b v="0"/>
    <s v="music/jazz"/>
    <n v="0"/>
    <n v="10.5"/>
    <x v="4"/>
    <x v="13"/>
  </r>
  <r>
    <n v="901"/>
    <x v="901"/>
    <x v="900"/>
    <x v="115"/>
    <n v="0"/>
    <x v="2"/>
    <x v="0"/>
    <s v="USD"/>
    <n v="1276024260"/>
    <n v="1272050914"/>
    <x v="0"/>
    <x v="78"/>
    <b v="0"/>
    <s v="music/jazz"/>
    <n v="0"/>
    <n v="0"/>
    <x v="4"/>
    <x v="13"/>
  </r>
  <r>
    <n v="902"/>
    <x v="902"/>
    <x v="901"/>
    <x v="11"/>
    <n v="90"/>
    <x v="2"/>
    <x v="0"/>
    <s v="USD"/>
    <n v="1409412600"/>
    <n v="1404947422"/>
    <x v="0"/>
    <x v="83"/>
    <b v="0"/>
    <s v="music/jazz"/>
    <n v="0"/>
    <n v="30"/>
    <x v="4"/>
    <x v="13"/>
  </r>
  <r>
    <n v="903"/>
    <x v="903"/>
    <x v="902"/>
    <x v="10"/>
    <n v="160"/>
    <x v="2"/>
    <x v="0"/>
    <s v="USD"/>
    <n v="1348367100"/>
    <n v="1346180780"/>
    <x v="0"/>
    <x v="80"/>
    <b v="0"/>
    <s v="music/jazz"/>
    <n v="3"/>
    <n v="40"/>
    <x v="4"/>
    <x v="13"/>
  </r>
  <r>
    <n v="904"/>
    <x v="904"/>
    <x v="903"/>
    <x v="63"/>
    <n v="151"/>
    <x v="2"/>
    <x v="0"/>
    <s v="USD"/>
    <n v="1451786137"/>
    <n v="1449194137"/>
    <x v="0"/>
    <x v="83"/>
    <b v="0"/>
    <s v="music/jazz"/>
    <n v="0"/>
    <n v="50.33"/>
    <x v="4"/>
    <x v="13"/>
  </r>
  <r>
    <n v="905"/>
    <x v="905"/>
    <x v="904"/>
    <x v="115"/>
    <n v="196"/>
    <x v="2"/>
    <x v="0"/>
    <s v="USD"/>
    <n v="1295847926"/>
    <n v="1290663926"/>
    <x v="0"/>
    <x v="79"/>
    <b v="0"/>
    <s v="music/jazz"/>
    <n v="3"/>
    <n v="32.67"/>
    <x v="4"/>
    <x v="13"/>
  </r>
  <r>
    <n v="906"/>
    <x v="906"/>
    <x v="905"/>
    <x v="36"/>
    <n v="0"/>
    <x v="2"/>
    <x v="0"/>
    <s v="USD"/>
    <n v="1394681590"/>
    <n v="1392093190"/>
    <x v="0"/>
    <x v="78"/>
    <b v="0"/>
    <s v="music/jazz"/>
    <n v="0"/>
    <n v="0"/>
    <x v="4"/>
    <x v="13"/>
  </r>
  <r>
    <n v="907"/>
    <x v="907"/>
    <x v="906"/>
    <x v="193"/>
    <n v="0"/>
    <x v="2"/>
    <x v="0"/>
    <s v="USD"/>
    <n v="1315715823"/>
    <n v="1313123823"/>
    <x v="0"/>
    <x v="78"/>
    <b v="0"/>
    <s v="music/jazz"/>
    <n v="0"/>
    <n v="0"/>
    <x v="4"/>
    <x v="13"/>
  </r>
  <r>
    <n v="908"/>
    <x v="908"/>
    <x v="907"/>
    <x v="30"/>
    <n v="0"/>
    <x v="2"/>
    <x v="0"/>
    <s v="USD"/>
    <n v="1280206740"/>
    <n v="1276283655"/>
    <x v="0"/>
    <x v="78"/>
    <b v="0"/>
    <s v="music/jazz"/>
    <n v="0"/>
    <n v="0"/>
    <x v="4"/>
    <x v="13"/>
  </r>
  <r>
    <n v="909"/>
    <x v="909"/>
    <x v="908"/>
    <x v="194"/>
    <n v="520"/>
    <x v="2"/>
    <x v="0"/>
    <s v="USD"/>
    <n v="1343016000"/>
    <n v="1340296440"/>
    <x v="0"/>
    <x v="22"/>
    <b v="0"/>
    <s v="music/jazz"/>
    <n v="3"/>
    <n v="65"/>
    <x v="4"/>
    <x v="13"/>
  </r>
  <r>
    <n v="910"/>
    <x v="910"/>
    <x v="909"/>
    <x v="131"/>
    <n v="123"/>
    <x v="2"/>
    <x v="1"/>
    <s v="GBP"/>
    <n v="1488546319"/>
    <n v="1483362319"/>
    <x v="0"/>
    <x v="81"/>
    <b v="0"/>
    <s v="music/jazz"/>
    <n v="22"/>
    <n v="24.6"/>
    <x v="4"/>
    <x v="13"/>
  </r>
  <r>
    <n v="911"/>
    <x v="911"/>
    <x v="910"/>
    <x v="57"/>
    <n v="0"/>
    <x v="2"/>
    <x v="0"/>
    <s v="USD"/>
    <n v="1390522045"/>
    <n v="1388707645"/>
    <x v="0"/>
    <x v="78"/>
    <b v="0"/>
    <s v="music/jazz"/>
    <n v="0"/>
    <n v="0"/>
    <x v="4"/>
    <x v="13"/>
  </r>
  <r>
    <n v="912"/>
    <x v="912"/>
    <x v="911"/>
    <x v="8"/>
    <n v="30"/>
    <x v="2"/>
    <x v="0"/>
    <s v="USD"/>
    <n v="1355197047"/>
    <n v="1350009447"/>
    <x v="0"/>
    <x v="84"/>
    <b v="0"/>
    <s v="music/jazz"/>
    <n v="1"/>
    <n v="15"/>
    <x v="4"/>
    <x v="13"/>
  </r>
  <r>
    <n v="913"/>
    <x v="913"/>
    <x v="912"/>
    <x v="11"/>
    <n v="1982"/>
    <x v="2"/>
    <x v="0"/>
    <s v="USD"/>
    <n v="1336188019"/>
    <n v="1333596019"/>
    <x v="0"/>
    <x v="54"/>
    <b v="0"/>
    <s v="music/jazz"/>
    <n v="7"/>
    <n v="82.58"/>
    <x v="4"/>
    <x v="13"/>
  </r>
  <r>
    <n v="914"/>
    <x v="914"/>
    <x v="913"/>
    <x v="15"/>
    <n v="0"/>
    <x v="2"/>
    <x v="0"/>
    <s v="USD"/>
    <n v="1345918747"/>
    <n v="1343326747"/>
    <x v="0"/>
    <x v="78"/>
    <b v="0"/>
    <s v="music/jazz"/>
    <n v="0"/>
    <n v="0"/>
    <x v="4"/>
    <x v="13"/>
  </r>
  <r>
    <n v="915"/>
    <x v="915"/>
    <x v="914"/>
    <x v="115"/>
    <n v="375"/>
    <x v="2"/>
    <x v="0"/>
    <s v="USD"/>
    <n v="1330577940"/>
    <n v="1327853914"/>
    <x v="0"/>
    <x v="82"/>
    <b v="0"/>
    <s v="music/jazz"/>
    <n v="6"/>
    <n v="41.67"/>
    <x v="4"/>
    <x v="13"/>
  </r>
  <r>
    <n v="916"/>
    <x v="916"/>
    <x v="915"/>
    <x v="126"/>
    <n v="0"/>
    <x v="2"/>
    <x v="0"/>
    <s v="USD"/>
    <n v="1287723600"/>
    <n v="1284409734"/>
    <x v="0"/>
    <x v="78"/>
    <b v="0"/>
    <s v="music/jazz"/>
    <n v="0"/>
    <n v="0"/>
    <x v="4"/>
    <x v="13"/>
  </r>
  <r>
    <n v="917"/>
    <x v="917"/>
    <x v="916"/>
    <x v="10"/>
    <n v="30"/>
    <x v="2"/>
    <x v="0"/>
    <s v="USD"/>
    <n v="1405305000"/>
    <n v="1402612730"/>
    <x v="0"/>
    <x v="29"/>
    <b v="0"/>
    <s v="music/jazz"/>
    <n v="1"/>
    <n v="30"/>
    <x v="4"/>
    <x v="13"/>
  </r>
  <r>
    <n v="918"/>
    <x v="918"/>
    <x v="917"/>
    <x v="195"/>
    <n v="196"/>
    <x v="2"/>
    <x v="1"/>
    <s v="GBP"/>
    <n v="1417474761"/>
    <n v="1414879161"/>
    <x v="0"/>
    <x v="73"/>
    <b v="0"/>
    <s v="music/jazz"/>
    <n v="5"/>
    <n v="19.600000000000001"/>
    <x v="4"/>
    <x v="13"/>
  </r>
  <r>
    <n v="919"/>
    <x v="919"/>
    <x v="918"/>
    <x v="22"/>
    <n v="100"/>
    <x v="2"/>
    <x v="0"/>
    <s v="USD"/>
    <n v="1355930645"/>
    <n v="1352906645"/>
    <x v="0"/>
    <x v="29"/>
    <b v="0"/>
    <s v="music/jazz"/>
    <n v="1"/>
    <n v="100"/>
    <x v="4"/>
    <x v="13"/>
  </r>
  <r>
    <n v="920"/>
    <x v="920"/>
    <x v="919"/>
    <x v="62"/>
    <n v="0"/>
    <x v="2"/>
    <x v="0"/>
    <s v="USD"/>
    <n v="1384448822"/>
    <n v="1381853222"/>
    <x v="0"/>
    <x v="78"/>
    <b v="0"/>
    <s v="music/jazz"/>
    <n v="0"/>
    <n v="0"/>
    <x v="4"/>
    <x v="13"/>
  </r>
  <r>
    <n v="921"/>
    <x v="921"/>
    <x v="920"/>
    <x v="36"/>
    <n v="4635"/>
    <x v="2"/>
    <x v="0"/>
    <s v="USD"/>
    <n v="1323666376"/>
    <n v="1320033976"/>
    <x v="0"/>
    <x v="9"/>
    <b v="0"/>
    <s v="music/jazz"/>
    <n v="31"/>
    <n v="231.75"/>
    <x v="4"/>
    <x v="13"/>
  </r>
  <r>
    <n v="922"/>
    <x v="922"/>
    <x v="921"/>
    <x v="100"/>
    <n v="5680"/>
    <x v="2"/>
    <x v="0"/>
    <s v="USD"/>
    <n v="1412167393"/>
    <n v="1409143393"/>
    <x v="0"/>
    <x v="209"/>
    <b v="0"/>
    <s v="music/jazz"/>
    <n v="21"/>
    <n v="189.33"/>
    <x v="4"/>
    <x v="13"/>
  </r>
  <r>
    <n v="923"/>
    <x v="923"/>
    <x v="922"/>
    <x v="36"/>
    <n v="330"/>
    <x v="2"/>
    <x v="0"/>
    <s v="USD"/>
    <n v="1416614523"/>
    <n v="1414018923"/>
    <x v="0"/>
    <x v="79"/>
    <b v="0"/>
    <s v="music/jazz"/>
    <n v="2"/>
    <n v="55"/>
    <x v="4"/>
    <x v="13"/>
  </r>
  <r>
    <n v="924"/>
    <x v="924"/>
    <x v="923"/>
    <x v="9"/>
    <n v="327"/>
    <x v="2"/>
    <x v="0"/>
    <s v="USD"/>
    <n v="1360795069"/>
    <n v="1358203069"/>
    <x v="0"/>
    <x v="41"/>
    <b v="0"/>
    <s v="music/jazz"/>
    <n v="11"/>
    <n v="21.8"/>
    <x v="4"/>
    <x v="13"/>
  </r>
  <r>
    <n v="925"/>
    <x v="925"/>
    <x v="924"/>
    <x v="12"/>
    <n v="160"/>
    <x v="2"/>
    <x v="0"/>
    <s v="USD"/>
    <n v="1385590111"/>
    <n v="1382994511"/>
    <x v="0"/>
    <x v="81"/>
    <b v="0"/>
    <s v="music/jazz"/>
    <n v="3"/>
    <n v="32"/>
    <x v="4"/>
    <x v="13"/>
  </r>
  <r>
    <n v="926"/>
    <x v="926"/>
    <x v="925"/>
    <x v="39"/>
    <n v="0"/>
    <x v="2"/>
    <x v="0"/>
    <s v="USD"/>
    <n v="1278628800"/>
    <n v="1276043330"/>
    <x v="0"/>
    <x v="78"/>
    <b v="0"/>
    <s v="music/jazz"/>
    <n v="0"/>
    <n v="0"/>
    <x v="4"/>
    <x v="13"/>
  </r>
  <r>
    <n v="927"/>
    <x v="927"/>
    <x v="926"/>
    <x v="22"/>
    <n v="0"/>
    <x v="2"/>
    <x v="0"/>
    <s v="USD"/>
    <n v="1337024695"/>
    <n v="1334432695"/>
    <x v="0"/>
    <x v="78"/>
    <b v="0"/>
    <s v="music/jazz"/>
    <n v="0"/>
    <n v="0"/>
    <x v="4"/>
    <x v="13"/>
  </r>
  <r>
    <n v="928"/>
    <x v="928"/>
    <x v="927"/>
    <x v="107"/>
    <n v="1575"/>
    <x v="2"/>
    <x v="0"/>
    <s v="USD"/>
    <n v="1353196800"/>
    <n v="1348864913"/>
    <x v="0"/>
    <x v="33"/>
    <b v="0"/>
    <s v="music/jazz"/>
    <n v="11"/>
    <n v="56.25"/>
    <x v="4"/>
    <x v="13"/>
  </r>
  <r>
    <n v="929"/>
    <x v="929"/>
    <x v="928"/>
    <x v="2"/>
    <n v="0"/>
    <x v="2"/>
    <x v="0"/>
    <s v="USD"/>
    <n v="1333946569"/>
    <n v="1331358169"/>
    <x v="0"/>
    <x v="78"/>
    <b v="0"/>
    <s v="music/jazz"/>
    <n v="0"/>
    <n v="0"/>
    <x v="4"/>
    <x v="13"/>
  </r>
  <r>
    <n v="930"/>
    <x v="930"/>
    <x v="929"/>
    <x v="42"/>
    <n v="345"/>
    <x v="2"/>
    <x v="0"/>
    <s v="USD"/>
    <n v="1277501520"/>
    <n v="1273874306"/>
    <x v="0"/>
    <x v="81"/>
    <b v="0"/>
    <s v="music/jazz"/>
    <n v="38"/>
    <n v="69"/>
    <x v="4"/>
    <x v="13"/>
  </r>
  <r>
    <n v="931"/>
    <x v="931"/>
    <x v="930"/>
    <x v="13"/>
    <n v="131"/>
    <x v="2"/>
    <x v="1"/>
    <s v="GBP"/>
    <n v="1395007200"/>
    <n v="1392021502"/>
    <x v="0"/>
    <x v="63"/>
    <b v="0"/>
    <s v="music/jazz"/>
    <n v="7"/>
    <n v="18.71"/>
    <x v="4"/>
    <x v="13"/>
  </r>
  <r>
    <n v="932"/>
    <x v="932"/>
    <x v="931"/>
    <x v="196"/>
    <n v="1381"/>
    <x v="2"/>
    <x v="0"/>
    <s v="USD"/>
    <n v="1363990545"/>
    <n v="1360106145"/>
    <x v="0"/>
    <x v="209"/>
    <b v="0"/>
    <s v="music/jazz"/>
    <n v="15"/>
    <n v="46.03"/>
    <x v="4"/>
    <x v="13"/>
  </r>
  <r>
    <n v="933"/>
    <x v="933"/>
    <x v="932"/>
    <x v="13"/>
    <n v="120"/>
    <x v="2"/>
    <x v="0"/>
    <s v="USD"/>
    <n v="1399867409"/>
    <n v="1394683409"/>
    <x v="0"/>
    <x v="84"/>
    <b v="0"/>
    <s v="music/jazz"/>
    <n v="6"/>
    <n v="60"/>
    <x v="4"/>
    <x v="13"/>
  </r>
  <r>
    <n v="934"/>
    <x v="934"/>
    <x v="933"/>
    <x v="10"/>
    <n v="1520"/>
    <x v="2"/>
    <x v="5"/>
    <s v="CAD"/>
    <n v="1399183200"/>
    <n v="1396633284"/>
    <x v="0"/>
    <x v="209"/>
    <b v="0"/>
    <s v="music/jazz"/>
    <n v="30"/>
    <n v="50.67"/>
    <x v="4"/>
    <x v="13"/>
  </r>
  <r>
    <n v="935"/>
    <x v="935"/>
    <x v="934"/>
    <x v="8"/>
    <n v="50"/>
    <x v="2"/>
    <x v="0"/>
    <s v="USD"/>
    <n v="1454054429"/>
    <n v="1451462429"/>
    <x v="0"/>
    <x v="84"/>
    <b v="0"/>
    <s v="music/jazz"/>
    <n v="1"/>
    <n v="25"/>
    <x v="4"/>
    <x v="13"/>
  </r>
  <r>
    <n v="936"/>
    <x v="936"/>
    <x v="935"/>
    <x v="123"/>
    <n v="0"/>
    <x v="2"/>
    <x v="0"/>
    <s v="USD"/>
    <n v="1326916800"/>
    <n v="1323131689"/>
    <x v="0"/>
    <x v="78"/>
    <b v="0"/>
    <s v="music/jazz"/>
    <n v="0"/>
    <n v="0"/>
    <x v="4"/>
    <x v="13"/>
  </r>
  <r>
    <n v="937"/>
    <x v="937"/>
    <x v="936"/>
    <x v="8"/>
    <n v="40"/>
    <x v="2"/>
    <x v="0"/>
    <s v="USD"/>
    <n v="1383509357"/>
    <n v="1380913757"/>
    <x v="0"/>
    <x v="84"/>
    <b v="0"/>
    <s v="music/jazz"/>
    <n v="1"/>
    <n v="20"/>
    <x v="4"/>
    <x v="13"/>
  </r>
  <r>
    <n v="938"/>
    <x v="938"/>
    <x v="937"/>
    <x v="39"/>
    <n v="25"/>
    <x v="2"/>
    <x v="0"/>
    <s v="USD"/>
    <n v="1346585448"/>
    <n v="1343993448"/>
    <x v="0"/>
    <x v="29"/>
    <b v="0"/>
    <s v="music/jazz"/>
    <n v="0"/>
    <n v="25"/>
    <x v="4"/>
    <x v="13"/>
  </r>
  <r>
    <n v="939"/>
    <x v="939"/>
    <x v="938"/>
    <x v="181"/>
    <n v="40"/>
    <x v="2"/>
    <x v="0"/>
    <s v="USD"/>
    <n v="1372622280"/>
    <n v="1369246738"/>
    <x v="0"/>
    <x v="84"/>
    <b v="0"/>
    <s v="music/jazz"/>
    <n v="1"/>
    <n v="20"/>
    <x v="4"/>
    <x v="13"/>
  </r>
  <r>
    <n v="940"/>
    <x v="940"/>
    <x v="939"/>
    <x v="7"/>
    <n v="1544"/>
    <x v="2"/>
    <x v="0"/>
    <s v="USD"/>
    <n v="1439251926"/>
    <n v="1435363926"/>
    <x v="0"/>
    <x v="25"/>
    <b v="0"/>
    <s v="technology/wearables"/>
    <n v="17"/>
    <n v="110.29"/>
    <x v="2"/>
    <x v="8"/>
  </r>
  <r>
    <n v="941"/>
    <x v="941"/>
    <x v="940"/>
    <x v="63"/>
    <n v="1161"/>
    <x v="2"/>
    <x v="0"/>
    <s v="USD"/>
    <n v="1486693145"/>
    <n v="1484101145"/>
    <x v="0"/>
    <x v="162"/>
    <b v="0"/>
    <s v="technology/wearables"/>
    <n v="2"/>
    <n v="37.450000000000003"/>
    <x v="2"/>
    <x v="8"/>
  </r>
  <r>
    <n v="942"/>
    <x v="942"/>
    <x v="941"/>
    <x v="51"/>
    <n v="668"/>
    <x v="2"/>
    <x v="0"/>
    <s v="USD"/>
    <n v="1455826460"/>
    <n v="1452716060"/>
    <x v="0"/>
    <x v="38"/>
    <b v="0"/>
    <s v="technology/wearables"/>
    <n v="9"/>
    <n v="41.75"/>
    <x v="2"/>
    <x v="8"/>
  </r>
  <r>
    <n v="943"/>
    <x v="943"/>
    <x v="942"/>
    <x v="9"/>
    <n v="289"/>
    <x v="2"/>
    <x v="0"/>
    <s v="USD"/>
    <n v="1480438905"/>
    <n v="1477843305"/>
    <x v="0"/>
    <x v="8"/>
    <b v="0"/>
    <s v="technology/wearables"/>
    <n v="10"/>
    <n v="24.08"/>
    <x v="2"/>
    <x v="8"/>
  </r>
  <r>
    <n v="944"/>
    <x v="944"/>
    <x v="943"/>
    <x v="63"/>
    <n v="6663"/>
    <x v="2"/>
    <x v="0"/>
    <s v="USD"/>
    <n v="1460988000"/>
    <n v="1458050450"/>
    <x v="0"/>
    <x v="93"/>
    <b v="0"/>
    <s v="technology/wearables"/>
    <n v="13"/>
    <n v="69.41"/>
    <x v="2"/>
    <x v="8"/>
  </r>
  <r>
    <n v="945"/>
    <x v="945"/>
    <x v="944"/>
    <x v="57"/>
    <n v="2484"/>
    <x v="2"/>
    <x v="6"/>
    <s v="EUR"/>
    <n v="1487462340"/>
    <n v="1482958626"/>
    <x v="0"/>
    <x v="38"/>
    <b v="0"/>
    <s v="technology/wearables"/>
    <n v="2"/>
    <n v="155.25"/>
    <x v="2"/>
    <x v="8"/>
  </r>
  <r>
    <n v="946"/>
    <x v="946"/>
    <x v="945"/>
    <x v="36"/>
    <n v="286"/>
    <x v="2"/>
    <x v="0"/>
    <s v="USD"/>
    <n v="1473444048"/>
    <n v="1470852048"/>
    <x v="0"/>
    <x v="81"/>
    <b v="0"/>
    <s v="technology/wearables"/>
    <n v="2"/>
    <n v="57.2"/>
    <x v="2"/>
    <x v="8"/>
  </r>
  <r>
    <n v="947"/>
    <x v="947"/>
    <x v="946"/>
    <x v="16"/>
    <n v="0"/>
    <x v="2"/>
    <x v="0"/>
    <s v="USD"/>
    <n v="1467312306"/>
    <n v="1462128306"/>
    <x v="0"/>
    <x v="78"/>
    <b v="0"/>
    <s v="technology/wearables"/>
    <n v="0"/>
    <n v="0"/>
    <x v="2"/>
    <x v="8"/>
  </r>
  <r>
    <n v="948"/>
    <x v="948"/>
    <x v="947"/>
    <x v="23"/>
    <n v="480"/>
    <x v="2"/>
    <x v="9"/>
    <s v="EUR"/>
    <n v="1457812364"/>
    <n v="1455220364"/>
    <x v="0"/>
    <x v="22"/>
    <b v="0"/>
    <s v="technology/wearables"/>
    <n v="12"/>
    <n v="60"/>
    <x v="2"/>
    <x v="8"/>
  </r>
  <r>
    <n v="949"/>
    <x v="949"/>
    <x v="948"/>
    <x v="22"/>
    <n v="273"/>
    <x v="2"/>
    <x v="12"/>
    <s v="EUR"/>
    <n v="1456016576"/>
    <n v="1450832576"/>
    <x v="0"/>
    <x v="63"/>
    <b v="0"/>
    <s v="technology/wearables"/>
    <n v="1"/>
    <n v="39"/>
    <x v="2"/>
    <x v="8"/>
  </r>
  <r>
    <n v="950"/>
    <x v="950"/>
    <x v="949"/>
    <x v="10"/>
    <n v="1402"/>
    <x v="2"/>
    <x v="5"/>
    <s v="CAD"/>
    <n v="1453053661"/>
    <n v="1450461661"/>
    <x v="0"/>
    <x v="54"/>
    <b v="0"/>
    <s v="technology/wearables"/>
    <n v="28"/>
    <n v="58.42"/>
    <x v="2"/>
    <x v="8"/>
  </r>
  <r>
    <n v="951"/>
    <x v="951"/>
    <x v="950"/>
    <x v="63"/>
    <n v="19195"/>
    <x v="2"/>
    <x v="0"/>
    <s v="USD"/>
    <n v="1465054872"/>
    <n v="1461166872"/>
    <x v="0"/>
    <x v="212"/>
    <b v="0"/>
    <s v="technology/wearables"/>
    <n v="38"/>
    <n v="158.63999999999999"/>
    <x v="2"/>
    <x v="8"/>
  </r>
  <r>
    <n v="952"/>
    <x v="952"/>
    <x v="951"/>
    <x v="197"/>
    <n v="19572"/>
    <x v="2"/>
    <x v="0"/>
    <s v="USD"/>
    <n v="1479483812"/>
    <n v="1476888212"/>
    <x v="0"/>
    <x v="193"/>
    <b v="0"/>
    <s v="technology/wearables"/>
    <n v="40"/>
    <n v="99.86"/>
    <x v="2"/>
    <x v="8"/>
  </r>
  <r>
    <n v="953"/>
    <x v="953"/>
    <x v="952"/>
    <x v="36"/>
    <n v="126"/>
    <x v="2"/>
    <x v="0"/>
    <s v="USD"/>
    <n v="1422158199"/>
    <n v="1419566199"/>
    <x v="0"/>
    <x v="81"/>
    <b v="0"/>
    <s v="technology/wearables"/>
    <n v="1"/>
    <n v="25.2"/>
    <x v="2"/>
    <x v="8"/>
  </r>
  <r>
    <n v="954"/>
    <x v="954"/>
    <x v="953"/>
    <x v="36"/>
    <n v="6511"/>
    <x v="2"/>
    <x v="0"/>
    <s v="USD"/>
    <n v="1440100839"/>
    <n v="1436472039"/>
    <x v="0"/>
    <x v="196"/>
    <b v="0"/>
    <s v="technology/wearables"/>
    <n v="43"/>
    <n v="89.19"/>
    <x v="2"/>
    <x v="8"/>
  </r>
  <r>
    <n v="955"/>
    <x v="955"/>
    <x v="954"/>
    <x v="82"/>
    <n v="16984"/>
    <x v="2"/>
    <x v="0"/>
    <s v="USD"/>
    <n v="1473750300"/>
    <n v="1470294300"/>
    <x v="0"/>
    <x v="251"/>
    <b v="0"/>
    <s v="technology/wearables"/>
    <n v="6"/>
    <n v="182.62"/>
    <x v="2"/>
    <x v="8"/>
  </r>
  <r>
    <n v="956"/>
    <x v="956"/>
    <x v="955"/>
    <x v="63"/>
    <n v="861"/>
    <x v="2"/>
    <x v="0"/>
    <s v="USD"/>
    <n v="1430081759"/>
    <n v="1424901359"/>
    <x v="0"/>
    <x v="57"/>
    <b v="0"/>
    <s v="technology/wearables"/>
    <n v="2"/>
    <n v="50.65"/>
    <x v="2"/>
    <x v="8"/>
  </r>
  <r>
    <n v="957"/>
    <x v="957"/>
    <x v="956"/>
    <x v="14"/>
    <n v="233"/>
    <x v="2"/>
    <x v="0"/>
    <s v="USD"/>
    <n v="1479392133"/>
    <n v="1476710133"/>
    <x v="0"/>
    <x v="63"/>
    <b v="0"/>
    <s v="technology/wearables"/>
    <n v="2"/>
    <n v="33.29"/>
    <x v="2"/>
    <x v="8"/>
  </r>
  <r>
    <n v="958"/>
    <x v="958"/>
    <x v="957"/>
    <x v="198"/>
    <n v="881"/>
    <x v="2"/>
    <x v="0"/>
    <s v="USD"/>
    <n v="1428641940"/>
    <n v="1426792563"/>
    <x v="0"/>
    <x v="57"/>
    <b v="0"/>
    <s v="technology/wearables"/>
    <n v="11"/>
    <n v="51.82"/>
    <x v="2"/>
    <x v="8"/>
  </r>
  <r>
    <n v="959"/>
    <x v="959"/>
    <x v="958"/>
    <x v="63"/>
    <n v="19430"/>
    <x v="2"/>
    <x v="0"/>
    <s v="USD"/>
    <n v="1421640665"/>
    <n v="1419048665"/>
    <x v="0"/>
    <x v="199"/>
    <b v="0"/>
    <s v="technology/wearables"/>
    <n v="39"/>
    <n v="113.63"/>
    <x v="2"/>
    <x v="8"/>
  </r>
  <r>
    <n v="960"/>
    <x v="960"/>
    <x v="959"/>
    <x v="199"/>
    <n v="25655"/>
    <x v="2"/>
    <x v="0"/>
    <s v="USD"/>
    <n v="1489500155"/>
    <n v="1485874955"/>
    <x v="0"/>
    <x v="101"/>
    <b v="0"/>
    <s v="technology/wearables"/>
    <n v="46"/>
    <n v="136.46"/>
    <x v="2"/>
    <x v="8"/>
  </r>
  <r>
    <n v="961"/>
    <x v="961"/>
    <x v="960"/>
    <x v="75"/>
    <n v="40079"/>
    <x v="2"/>
    <x v="0"/>
    <s v="USD"/>
    <n v="1487617200"/>
    <n v="1483634335"/>
    <x v="0"/>
    <x v="238"/>
    <b v="0"/>
    <s v="technology/wearables"/>
    <n v="42"/>
    <n v="364.35"/>
    <x v="2"/>
    <x v="8"/>
  </r>
  <r>
    <n v="962"/>
    <x v="962"/>
    <x v="961"/>
    <x v="30"/>
    <n v="712"/>
    <x v="2"/>
    <x v="0"/>
    <s v="USD"/>
    <n v="1455210353"/>
    <n v="1451927153"/>
    <x v="0"/>
    <x v="77"/>
    <b v="0"/>
    <s v="technology/wearables"/>
    <n v="28"/>
    <n v="19.239999999999998"/>
    <x v="2"/>
    <x v="8"/>
  </r>
  <r>
    <n v="963"/>
    <x v="963"/>
    <x v="962"/>
    <x v="19"/>
    <n v="377"/>
    <x v="2"/>
    <x v="0"/>
    <s v="USD"/>
    <n v="1476717319"/>
    <n v="1473693319"/>
    <x v="0"/>
    <x v="82"/>
    <b v="0"/>
    <s v="technology/wearables"/>
    <n v="1"/>
    <n v="41.89"/>
    <x v="2"/>
    <x v="8"/>
  </r>
  <r>
    <n v="964"/>
    <x v="964"/>
    <x v="963"/>
    <x v="74"/>
    <n v="879"/>
    <x v="2"/>
    <x v="5"/>
    <s v="CAD"/>
    <n v="1441119919"/>
    <n v="1437663919"/>
    <x v="0"/>
    <x v="60"/>
    <b v="0"/>
    <s v="technology/wearables"/>
    <n v="1"/>
    <n v="30.31"/>
    <x v="2"/>
    <x v="8"/>
  </r>
  <r>
    <n v="965"/>
    <x v="965"/>
    <x v="964"/>
    <x v="31"/>
    <n v="298"/>
    <x v="2"/>
    <x v="0"/>
    <s v="USD"/>
    <n v="1477454340"/>
    <n v="1474676646"/>
    <x v="0"/>
    <x v="79"/>
    <b v="0"/>
    <s v="technology/wearables"/>
    <n v="1"/>
    <n v="49.67"/>
    <x v="2"/>
    <x v="8"/>
  </r>
  <r>
    <n v="966"/>
    <x v="966"/>
    <x v="965"/>
    <x v="14"/>
    <n v="1776"/>
    <x v="2"/>
    <x v="0"/>
    <s v="USD"/>
    <n v="1475766932"/>
    <n v="1473174932"/>
    <x v="0"/>
    <x v="209"/>
    <b v="0"/>
    <s v="technology/wearables"/>
    <n v="15"/>
    <n v="59.2"/>
    <x v="2"/>
    <x v="8"/>
  </r>
  <r>
    <n v="967"/>
    <x v="967"/>
    <x v="966"/>
    <x v="22"/>
    <n v="3562"/>
    <x v="2"/>
    <x v="0"/>
    <s v="USD"/>
    <n v="1461301574"/>
    <n v="1456121174"/>
    <x v="0"/>
    <x v="75"/>
    <b v="0"/>
    <s v="technology/wearables"/>
    <n v="18"/>
    <n v="43.98"/>
    <x v="2"/>
    <x v="8"/>
  </r>
  <r>
    <n v="968"/>
    <x v="968"/>
    <x v="967"/>
    <x v="6"/>
    <n v="106"/>
    <x v="2"/>
    <x v="0"/>
    <s v="USD"/>
    <n v="1408134034"/>
    <n v="1405542034"/>
    <x v="0"/>
    <x v="80"/>
    <b v="0"/>
    <s v="technology/wearables"/>
    <n v="1"/>
    <n v="26.5"/>
    <x v="2"/>
    <x v="8"/>
  </r>
  <r>
    <n v="969"/>
    <x v="969"/>
    <x v="968"/>
    <x v="11"/>
    <n v="14000"/>
    <x v="2"/>
    <x v="14"/>
    <s v="MXN"/>
    <n v="1486624607"/>
    <n v="1483773407"/>
    <x v="0"/>
    <x v="202"/>
    <b v="0"/>
    <s v="technology/wearables"/>
    <n v="47"/>
    <n v="1272.73"/>
    <x v="2"/>
    <x v="8"/>
  </r>
  <r>
    <n v="970"/>
    <x v="970"/>
    <x v="969"/>
    <x v="10"/>
    <n v="2296"/>
    <x v="2"/>
    <x v="5"/>
    <s v="CAD"/>
    <n v="1485147540"/>
    <n v="1481951853"/>
    <x v="0"/>
    <x v="25"/>
    <b v="0"/>
    <s v="technology/wearables"/>
    <n v="46"/>
    <n v="164"/>
    <x v="2"/>
    <x v="8"/>
  </r>
  <r>
    <n v="971"/>
    <x v="971"/>
    <x v="970"/>
    <x v="57"/>
    <n v="226"/>
    <x v="2"/>
    <x v="0"/>
    <s v="USD"/>
    <n v="1433178060"/>
    <n v="1429290060"/>
    <x v="0"/>
    <x v="81"/>
    <b v="0"/>
    <s v="technology/wearables"/>
    <n v="0"/>
    <n v="45.2"/>
    <x v="2"/>
    <x v="8"/>
  </r>
  <r>
    <n v="972"/>
    <x v="972"/>
    <x v="971"/>
    <x v="22"/>
    <n v="6925"/>
    <x v="2"/>
    <x v="0"/>
    <s v="USD"/>
    <n v="1409813940"/>
    <n v="1407271598"/>
    <x v="0"/>
    <x v="43"/>
    <b v="0"/>
    <s v="technology/wearables"/>
    <n v="35"/>
    <n v="153.88999999999999"/>
    <x v="2"/>
    <x v="8"/>
  </r>
  <r>
    <n v="973"/>
    <x v="973"/>
    <x v="972"/>
    <x v="22"/>
    <n v="411"/>
    <x v="2"/>
    <x v="0"/>
    <s v="USD"/>
    <n v="1447032093"/>
    <n v="1441844493"/>
    <x v="0"/>
    <x v="22"/>
    <b v="0"/>
    <s v="technology/wearables"/>
    <n v="2"/>
    <n v="51.38"/>
    <x v="2"/>
    <x v="8"/>
  </r>
  <r>
    <n v="974"/>
    <x v="974"/>
    <x v="973"/>
    <x v="63"/>
    <n v="280"/>
    <x v="2"/>
    <x v="0"/>
    <s v="USD"/>
    <n v="1458925156"/>
    <n v="1456336756"/>
    <x v="0"/>
    <x v="83"/>
    <b v="0"/>
    <s v="technology/wearables"/>
    <n v="1"/>
    <n v="93.33"/>
    <x v="2"/>
    <x v="8"/>
  </r>
  <r>
    <n v="975"/>
    <x v="975"/>
    <x v="974"/>
    <x v="57"/>
    <n v="2607"/>
    <x v="2"/>
    <x v="0"/>
    <s v="USD"/>
    <n v="1467132185"/>
    <n v="1461948185"/>
    <x v="0"/>
    <x v="54"/>
    <b v="0"/>
    <s v="technology/wearables"/>
    <n v="3"/>
    <n v="108.63"/>
    <x v="2"/>
    <x v="8"/>
  </r>
  <r>
    <n v="976"/>
    <x v="976"/>
    <x v="975"/>
    <x v="60"/>
    <n v="2889"/>
    <x v="2"/>
    <x v="2"/>
    <s v="AUD"/>
    <n v="1439515497"/>
    <n v="1435627497"/>
    <x v="0"/>
    <x v="59"/>
    <b v="0"/>
    <s v="technology/wearables"/>
    <n v="2"/>
    <n v="160.5"/>
    <x v="2"/>
    <x v="8"/>
  </r>
  <r>
    <n v="977"/>
    <x v="977"/>
    <x v="976"/>
    <x v="200"/>
    <n v="909"/>
    <x v="2"/>
    <x v="15"/>
    <s v="EUR"/>
    <n v="1456094197"/>
    <n v="1453502197"/>
    <x v="0"/>
    <x v="8"/>
    <b v="0"/>
    <s v="technology/wearables"/>
    <n v="34"/>
    <n v="75.75"/>
    <x v="2"/>
    <x v="8"/>
  </r>
  <r>
    <n v="978"/>
    <x v="978"/>
    <x v="977"/>
    <x v="201"/>
    <n v="97273"/>
    <x v="2"/>
    <x v="11"/>
    <s v="SEK"/>
    <n v="1456385101"/>
    <n v="1453793101"/>
    <x v="0"/>
    <x v="252"/>
    <b v="0"/>
    <s v="technology/wearables"/>
    <n v="56"/>
    <n v="790.84"/>
    <x v="2"/>
    <x v="8"/>
  </r>
  <r>
    <n v="979"/>
    <x v="979"/>
    <x v="978"/>
    <x v="19"/>
    <n v="28986.16"/>
    <x v="2"/>
    <x v="0"/>
    <s v="USD"/>
    <n v="1466449140"/>
    <n v="1463392828"/>
    <x v="0"/>
    <x v="93"/>
    <b v="0"/>
    <s v="technology/wearables"/>
    <n v="83"/>
    <n v="301.94"/>
    <x v="2"/>
    <x v="8"/>
  </r>
  <r>
    <n v="980"/>
    <x v="980"/>
    <x v="979"/>
    <x v="3"/>
    <n v="1486"/>
    <x v="2"/>
    <x v="0"/>
    <s v="USD"/>
    <n v="1417387322"/>
    <n v="1413495722"/>
    <x v="0"/>
    <x v="162"/>
    <b v="0"/>
    <s v="technology/wearables"/>
    <n v="15"/>
    <n v="47.94"/>
    <x v="2"/>
    <x v="8"/>
  </r>
  <r>
    <n v="981"/>
    <x v="981"/>
    <x v="980"/>
    <x v="150"/>
    <n v="11"/>
    <x v="2"/>
    <x v="0"/>
    <s v="USD"/>
    <n v="1407624222"/>
    <n v="1405032222"/>
    <x v="0"/>
    <x v="80"/>
    <b v="0"/>
    <s v="technology/wearables"/>
    <n v="0"/>
    <n v="2.75"/>
    <x v="2"/>
    <x v="8"/>
  </r>
  <r>
    <n v="982"/>
    <x v="982"/>
    <x v="981"/>
    <x v="178"/>
    <n v="3"/>
    <x v="2"/>
    <x v="0"/>
    <s v="USD"/>
    <n v="1475431486"/>
    <n v="1472839486"/>
    <x v="0"/>
    <x v="83"/>
    <b v="0"/>
    <s v="technology/wearables"/>
    <n v="0"/>
    <n v="1"/>
    <x v="2"/>
    <x v="8"/>
  </r>
  <r>
    <n v="983"/>
    <x v="983"/>
    <x v="982"/>
    <x v="202"/>
    <n v="30751"/>
    <x v="2"/>
    <x v="3"/>
    <s v="EUR"/>
    <n v="1471985640"/>
    <n v="1469289685"/>
    <x v="0"/>
    <x v="122"/>
    <b v="0"/>
    <s v="technology/wearables"/>
    <n v="30"/>
    <n v="171.79"/>
    <x v="2"/>
    <x v="8"/>
  </r>
  <r>
    <n v="984"/>
    <x v="984"/>
    <x v="983"/>
    <x v="3"/>
    <n v="106"/>
    <x v="2"/>
    <x v="0"/>
    <s v="USD"/>
    <n v="1427507208"/>
    <n v="1424918808"/>
    <x v="0"/>
    <x v="83"/>
    <b v="0"/>
    <s v="technology/wearables"/>
    <n v="1"/>
    <n v="35.33"/>
    <x v="2"/>
    <x v="8"/>
  </r>
  <r>
    <n v="985"/>
    <x v="985"/>
    <x v="984"/>
    <x v="11"/>
    <n v="1888"/>
    <x v="2"/>
    <x v="12"/>
    <s v="EUR"/>
    <n v="1451602800"/>
    <n v="1449011610"/>
    <x v="0"/>
    <x v="23"/>
    <b v="0"/>
    <s v="technology/wearables"/>
    <n v="6"/>
    <n v="82.09"/>
    <x v="2"/>
    <x v="8"/>
  </r>
  <r>
    <n v="986"/>
    <x v="986"/>
    <x v="985"/>
    <x v="22"/>
    <n v="2550"/>
    <x v="2"/>
    <x v="1"/>
    <s v="GBP"/>
    <n v="1452384000"/>
    <n v="1447698300"/>
    <x v="0"/>
    <x v="23"/>
    <b v="0"/>
    <s v="technology/wearables"/>
    <n v="13"/>
    <n v="110.87"/>
    <x v="2"/>
    <x v="8"/>
  </r>
  <r>
    <n v="987"/>
    <x v="987"/>
    <x v="986"/>
    <x v="63"/>
    <n v="6610"/>
    <x v="2"/>
    <x v="9"/>
    <s v="EUR"/>
    <n v="1403507050"/>
    <n v="1400051050"/>
    <x v="0"/>
    <x v="14"/>
    <b v="0"/>
    <s v="technology/wearables"/>
    <n v="13"/>
    <n v="161.22"/>
    <x v="2"/>
    <x v="8"/>
  </r>
  <r>
    <n v="988"/>
    <x v="988"/>
    <x v="987"/>
    <x v="10"/>
    <n v="0"/>
    <x v="2"/>
    <x v="13"/>
    <s v="EUR"/>
    <n v="1475310825"/>
    <n v="1472718825"/>
    <x v="0"/>
    <x v="78"/>
    <b v="0"/>
    <s v="technology/wearables"/>
    <n v="0"/>
    <n v="0"/>
    <x v="2"/>
    <x v="8"/>
  </r>
  <r>
    <n v="989"/>
    <x v="989"/>
    <x v="988"/>
    <x v="3"/>
    <n v="1677"/>
    <x v="2"/>
    <x v="0"/>
    <s v="USD"/>
    <n v="1475101495"/>
    <n v="1472509495"/>
    <x v="0"/>
    <x v="58"/>
    <b v="0"/>
    <s v="technology/wearables"/>
    <n v="17"/>
    <n v="52.41"/>
    <x v="2"/>
    <x v="8"/>
  </r>
  <r>
    <n v="990"/>
    <x v="990"/>
    <x v="989"/>
    <x v="31"/>
    <n v="26"/>
    <x v="2"/>
    <x v="0"/>
    <s v="USD"/>
    <n v="1409770164"/>
    <n v="1407178164"/>
    <x v="0"/>
    <x v="84"/>
    <b v="0"/>
    <s v="technology/wearables"/>
    <n v="0"/>
    <n v="13"/>
    <x v="2"/>
    <x v="8"/>
  </r>
  <r>
    <n v="991"/>
    <x v="991"/>
    <x v="990"/>
    <x v="10"/>
    <n v="212"/>
    <x v="2"/>
    <x v="1"/>
    <s v="GBP"/>
    <n v="1468349460"/>
    <n v="1466186988"/>
    <x v="0"/>
    <x v="63"/>
    <b v="0"/>
    <s v="technology/wearables"/>
    <n v="4"/>
    <n v="30.29"/>
    <x v="2"/>
    <x v="8"/>
  </r>
  <r>
    <n v="992"/>
    <x v="992"/>
    <x v="991"/>
    <x v="57"/>
    <n v="467"/>
    <x v="2"/>
    <x v="0"/>
    <s v="USD"/>
    <n v="1462655519"/>
    <n v="1457475119"/>
    <x v="0"/>
    <x v="80"/>
    <b v="0"/>
    <s v="technology/wearables"/>
    <n v="0"/>
    <n v="116.75"/>
    <x v="2"/>
    <x v="8"/>
  </r>
  <r>
    <n v="993"/>
    <x v="993"/>
    <x v="992"/>
    <x v="54"/>
    <n v="17561"/>
    <x v="2"/>
    <x v="0"/>
    <s v="USD"/>
    <n v="1478926800"/>
    <n v="1476054568"/>
    <x v="0"/>
    <x v="193"/>
    <b v="0"/>
    <s v="technology/wearables"/>
    <n v="25"/>
    <n v="89.6"/>
    <x v="2"/>
    <x v="8"/>
  </r>
  <r>
    <n v="994"/>
    <x v="994"/>
    <x v="993"/>
    <x v="61"/>
    <n v="4669"/>
    <x v="2"/>
    <x v="0"/>
    <s v="USD"/>
    <n v="1417388340"/>
    <n v="1412835530"/>
    <x v="0"/>
    <x v="202"/>
    <b v="0"/>
    <s v="technology/wearables"/>
    <n v="2"/>
    <n v="424.45"/>
    <x v="2"/>
    <x v="8"/>
  </r>
  <r>
    <n v="995"/>
    <x v="995"/>
    <x v="994"/>
    <x v="3"/>
    <n v="726"/>
    <x v="2"/>
    <x v="0"/>
    <s v="USD"/>
    <n v="1417276800"/>
    <n v="1415140480"/>
    <x v="0"/>
    <x v="82"/>
    <b v="0"/>
    <s v="technology/wearables"/>
    <n v="7"/>
    <n v="80.67"/>
    <x v="2"/>
    <x v="8"/>
  </r>
  <r>
    <n v="996"/>
    <x v="996"/>
    <x v="995"/>
    <x v="23"/>
    <n v="65"/>
    <x v="2"/>
    <x v="0"/>
    <s v="USD"/>
    <n v="1406474820"/>
    <n v="1403902060"/>
    <x v="0"/>
    <x v="81"/>
    <b v="0"/>
    <s v="technology/wearables"/>
    <n v="2"/>
    <n v="13"/>
    <x v="2"/>
    <x v="8"/>
  </r>
  <r>
    <n v="997"/>
    <x v="997"/>
    <x v="996"/>
    <x v="10"/>
    <n v="65"/>
    <x v="2"/>
    <x v="0"/>
    <s v="USD"/>
    <n v="1417145297"/>
    <n v="1414549697"/>
    <x v="0"/>
    <x v="22"/>
    <b v="0"/>
    <s v="technology/wearables"/>
    <n v="1"/>
    <n v="8.1300000000000008"/>
    <x v="2"/>
    <x v="8"/>
  </r>
  <r>
    <n v="998"/>
    <x v="998"/>
    <x v="997"/>
    <x v="127"/>
    <n v="35135"/>
    <x v="2"/>
    <x v="5"/>
    <s v="CAD"/>
    <n v="1447909401"/>
    <n v="1444017801"/>
    <x v="0"/>
    <x v="194"/>
    <b v="0"/>
    <s v="technology/wearables"/>
    <n v="59"/>
    <n v="153.43"/>
    <x v="2"/>
    <x v="8"/>
  </r>
  <r>
    <n v="999"/>
    <x v="999"/>
    <x v="998"/>
    <x v="60"/>
    <n v="11683"/>
    <x v="2"/>
    <x v="5"/>
    <s v="CAD"/>
    <n v="1415865720"/>
    <n v="1413270690"/>
    <x v="0"/>
    <x v="244"/>
    <b v="0"/>
    <s v="technology/wearables"/>
    <n v="8"/>
    <n v="292.08"/>
    <x v="2"/>
    <x v="8"/>
  </r>
  <r>
    <n v="1000"/>
    <x v="1000"/>
    <x v="999"/>
    <x v="203"/>
    <n v="19824"/>
    <x v="1"/>
    <x v="0"/>
    <s v="USD"/>
    <n v="1489537560"/>
    <n v="1484357160"/>
    <x v="0"/>
    <x v="79"/>
    <b v="0"/>
    <s v="technology/wearables"/>
    <n v="2"/>
    <n v="3304"/>
    <x v="2"/>
    <x v="8"/>
  </r>
  <r>
    <n v="1001"/>
    <x v="1001"/>
    <x v="1000"/>
    <x v="10"/>
    <n v="5200"/>
    <x v="1"/>
    <x v="1"/>
    <s v="GBP"/>
    <n v="1485796613"/>
    <n v="1481908613"/>
    <x v="0"/>
    <x v="80"/>
    <b v="0"/>
    <s v="technology/wearables"/>
    <n v="104"/>
    <n v="1300"/>
    <x v="2"/>
    <x v="8"/>
  </r>
  <r>
    <n v="1002"/>
    <x v="1002"/>
    <x v="1001"/>
    <x v="204"/>
    <n v="2960"/>
    <x v="1"/>
    <x v="0"/>
    <s v="USD"/>
    <n v="1450331940"/>
    <n v="1447777514"/>
    <x v="0"/>
    <x v="19"/>
    <b v="0"/>
    <s v="technology/wearables"/>
    <n v="30"/>
    <n v="134.55000000000001"/>
    <x v="2"/>
    <x v="8"/>
  </r>
  <r>
    <n v="1003"/>
    <x v="1003"/>
    <x v="1002"/>
    <x v="22"/>
    <n v="3211"/>
    <x v="1"/>
    <x v="6"/>
    <s v="EUR"/>
    <n v="1489680061"/>
    <n v="1487091661"/>
    <x v="0"/>
    <x v="41"/>
    <b v="0"/>
    <s v="technology/wearables"/>
    <n v="16"/>
    <n v="214.07"/>
    <x v="2"/>
    <x v="8"/>
  </r>
  <r>
    <n v="1004"/>
    <x v="1004"/>
    <x v="1003"/>
    <x v="31"/>
    <n v="20552"/>
    <x v="1"/>
    <x v="0"/>
    <s v="USD"/>
    <n v="1455814827"/>
    <n v="1453222827"/>
    <x v="0"/>
    <x v="195"/>
    <b v="0"/>
    <s v="technology/wearables"/>
    <n v="82"/>
    <n v="216.34"/>
    <x v="2"/>
    <x v="8"/>
  </r>
  <r>
    <n v="1005"/>
    <x v="1005"/>
    <x v="1004"/>
    <x v="61"/>
    <n v="150102"/>
    <x v="1"/>
    <x v="0"/>
    <s v="USD"/>
    <n v="1446217183"/>
    <n v="1443538783"/>
    <x v="0"/>
    <x v="253"/>
    <b v="0"/>
    <s v="technology/wearables"/>
    <n v="75"/>
    <n v="932.31"/>
    <x v="2"/>
    <x v="8"/>
  </r>
  <r>
    <n v="1006"/>
    <x v="1006"/>
    <x v="1005"/>
    <x v="23"/>
    <n v="234"/>
    <x v="1"/>
    <x v="0"/>
    <s v="USD"/>
    <n v="1418368260"/>
    <n v="1417654672"/>
    <x v="0"/>
    <x v="22"/>
    <b v="0"/>
    <s v="technology/wearables"/>
    <n v="6"/>
    <n v="29.25"/>
    <x v="2"/>
    <x v="8"/>
  </r>
  <r>
    <n v="1007"/>
    <x v="1007"/>
    <x v="1006"/>
    <x v="11"/>
    <n v="13296"/>
    <x v="1"/>
    <x v="0"/>
    <s v="USD"/>
    <n v="1481727623"/>
    <n v="1478095223"/>
    <x v="0"/>
    <x v="88"/>
    <b v="0"/>
    <s v="technology/wearables"/>
    <n v="44"/>
    <n v="174.95"/>
    <x v="2"/>
    <x v="8"/>
  </r>
  <r>
    <n v="1008"/>
    <x v="1008"/>
    <x v="1007"/>
    <x v="205"/>
    <n v="250"/>
    <x v="1"/>
    <x v="14"/>
    <s v="MXN"/>
    <n v="1482953115"/>
    <n v="1480361115"/>
    <x v="0"/>
    <x v="29"/>
    <b v="0"/>
    <s v="technology/wearables"/>
    <n v="0"/>
    <n v="250"/>
    <x v="2"/>
    <x v="8"/>
  </r>
  <r>
    <n v="1009"/>
    <x v="1009"/>
    <x v="1008"/>
    <x v="63"/>
    <n v="6565"/>
    <x v="1"/>
    <x v="0"/>
    <s v="USD"/>
    <n v="1466346646"/>
    <n v="1463754646"/>
    <x v="0"/>
    <x v="21"/>
    <b v="0"/>
    <s v="technology/wearables"/>
    <n v="13"/>
    <n v="65"/>
    <x v="2"/>
    <x v="8"/>
  </r>
  <r>
    <n v="1010"/>
    <x v="1010"/>
    <x v="1009"/>
    <x v="206"/>
    <n v="220"/>
    <x v="1"/>
    <x v="0"/>
    <s v="USD"/>
    <n v="1473044340"/>
    <n v="1468180462"/>
    <x v="0"/>
    <x v="80"/>
    <b v="0"/>
    <s v="technology/wearables"/>
    <n v="0"/>
    <n v="55"/>
    <x v="2"/>
    <x v="8"/>
  </r>
  <r>
    <n v="1011"/>
    <x v="1011"/>
    <x v="1010"/>
    <x v="22"/>
    <n v="75"/>
    <x v="1"/>
    <x v="0"/>
    <s v="USD"/>
    <n v="1418938395"/>
    <n v="1415050395"/>
    <x v="0"/>
    <x v="29"/>
    <b v="0"/>
    <s v="technology/wearables"/>
    <n v="0"/>
    <n v="75"/>
    <x v="2"/>
    <x v="8"/>
  </r>
  <r>
    <n v="1012"/>
    <x v="1012"/>
    <x v="1011"/>
    <x v="10"/>
    <n v="1076751.05"/>
    <x v="1"/>
    <x v="0"/>
    <s v="USD"/>
    <n v="1485254052"/>
    <n v="1481366052"/>
    <x v="0"/>
    <x v="254"/>
    <b v="0"/>
    <s v="technology/wearables"/>
    <n v="21535"/>
    <n v="1389.36"/>
    <x v="2"/>
    <x v="8"/>
  </r>
  <r>
    <n v="1013"/>
    <x v="1013"/>
    <x v="1012"/>
    <x v="31"/>
    <n v="8632"/>
    <x v="1"/>
    <x v="0"/>
    <s v="USD"/>
    <n v="1451419200"/>
    <n v="1449000056"/>
    <x v="0"/>
    <x v="240"/>
    <b v="0"/>
    <s v="technology/wearables"/>
    <n v="35"/>
    <n v="95.91"/>
    <x v="2"/>
    <x v="8"/>
  </r>
  <r>
    <n v="1014"/>
    <x v="1014"/>
    <x v="1013"/>
    <x v="3"/>
    <n v="3060"/>
    <x v="1"/>
    <x v="0"/>
    <s v="USD"/>
    <n v="1420070615"/>
    <n v="1415750615"/>
    <x v="0"/>
    <x v="38"/>
    <b v="0"/>
    <s v="technology/wearables"/>
    <n v="31"/>
    <n v="191.25"/>
    <x v="2"/>
    <x v="8"/>
  </r>
  <r>
    <n v="1015"/>
    <x v="1015"/>
    <x v="1014"/>
    <x v="7"/>
    <n v="240"/>
    <x v="1"/>
    <x v="16"/>
    <s v="CHF"/>
    <n v="1448489095"/>
    <n v="1445893495"/>
    <x v="0"/>
    <x v="79"/>
    <b v="0"/>
    <s v="technology/wearables"/>
    <n v="3"/>
    <n v="40"/>
    <x v="2"/>
    <x v="8"/>
  </r>
  <r>
    <n v="1016"/>
    <x v="1016"/>
    <x v="1015"/>
    <x v="57"/>
    <n v="2842"/>
    <x v="1"/>
    <x v="0"/>
    <s v="USD"/>
    <n v="1459992856"/>
    <n v="1456108456"/>
    <x v="0"/>
    <x v="44"/>
    <b v="0"/>
    <s v="technology/wearables"/>
    <n v="3"/>
    <n v="74.790000000000006"/>
    <x v="2"/>
    <x v="8"/>
  </r>
  <r>
    <n v="1017"/>
    <x v="1017"/>
    <x v="1016"/>
    <x v="65"/>
    <n v="57197"/>
    <x v="1"/>
    <x v="0"/>
    <s v="USD"/>
    <n v="1448125935"/>
    <n v="1444666335"/>
    <x v="0"/>
    <x v="255"/>
    <b v="0"/>
    <s v="technology/wearables"/>
    <n v="23"/>
    <n v="161.12"/>
    <x v="2"/>
    <x v="8"/>
  </r>
  <r>
    <n v="1018"/>
    <x v="1018"/>
    <x v="1017"/>
    <x v="22"/>
    <n v="621"/>
    <x v="1"/>
    <x v="0"/>
    <s v="USD"/>
    <n v="1468496933"/>
    <n v="1465904933"/>
    <x v="0"/>
    <x v="63"/>
    <b v="0"/>
    <s v="technology/wearables"/>
    <n v="3"/>
    <n v="88.71"/>
    <x v="2"/>
    <x v="8"/>
  </r>
  <r>
    <n v="1019"/>
    <x v="1019"/>
    <x v="1018"/>
    <x v="101"/>
    <n v="21300"/>
    <x v="1"/>
    <x v="0"/>
    <s v="USD"/>
    <n v="1423092149"/>
    <n v="1420500149"/>
    <x v="0"/>
    <x v="256"/>
    <b v="0"/>
    <s v="technology/wearables"/>
    <n v="47"/>
    <n v="53.25"/>
    <x v="2"/>
    <x v="8"/>
  </r>
  <r>
    <n v="1020"/>
    <x v="1020"/>
    <x v="1019"/>
    <x v="207"/>
    <n v="3186"/>
    <x v="0"/>
    <x v="5"/>
    <s v="CAD"/>
    <n v="1433206020"/>
    <n v="1430617209"/>
    <x v="0"/>
    <x v="209"/>
    <b v="1"/>
    <s v="music/electronic music"/>
    <n v="206"/>
    <n v="106.2"/>
    <x v="4"/>
    <x v="15"/>
  </r>
  <r>
    <n v="1021"/>
    <x v="1021"/>
    <x v="1020"/>
    <x v="9"/>
    <n v="10554.11"/>
    <x v="0"/>
    <x v="0"/>
    <s v="USD"/>
    <n v="1445054400"/>
    <n v="1443074571"/>
    <x v="1"/>
    <x v="257"/>
    <b v="1"/>
    <s v="music/electronic music"/>
    <n v="352"/>
    <n v="22.08"/>
    <x v="4"/>
    <x v="15"/>
  </r>
  <r>
    <n v="1022"/>
    <x v="1022"/>
    <x v="1021"/>
    <x v="13"/>
    <n v="2298"/>
    <x v="0"/>
    <x v="0"/>
    <s v="USD"/>
    <n v="1431876677"/>
    <n v="1429284677"/>
    <x v="1"/>
    <x v="142"/>
    <b v="1"/>
    <s v="music/electronic music"/>
    <n v="115"/>
    <n v="31.05"/>
    <x v="4"/>
    <x v="15"/>
  </r>
  <r>
    <n v="1023"/>
    <x v="1023"/>
    <x v="1022"/>
    <x v="13"/>
    <n v="4743"/>
    <x v="0"/>
    <x v="1"/>
    <s v="GBP"/>
    <n v="1434837861"/>
    <n v="1432245861"/>
    <x v="0"/>
    <x v="132"/>
    <b v="1"/>
    <s v="music/electronic music"/>
    <n v="237"/>
    <n v="36.21"/>
    <x v="4"/>
    <x v="15"/>
  </r>
  <r>
    <n v="1024"/>
    <x v="1024"/>
    <x v="1023"/>
    <x v="22"/>
    <n v="23727.55"/>
    <x v="0"/>
    <x v="11"/>
    <s v="SEK"/>
    <n v="1454248563"/>
    <n v="1451656563"/>
    <x v="1"/>
    <x v="42"/>
    <b v="1"/>
    <s v="music/electronic music"/>
    <n v="119"/>
    <n v="388.98"/>
    <x v="4"/>
    <x v="15"/>
  </r>
  <r>
    <n v="1025"/>
    <x v="1025"/>
    <x v="1024"/>
    <x v="54"/>
    <n v="76949.820000000007"/>
    <x v="0"/>
    <x v="0"/>
    <s v="USD"/>
    <n v="1426532437"/>
    <n v="1423944037"/>
    <x v="1"/>
    <x v="258"/>
    <b v="1"/>
    <s v="music/electronic music"/>
    <n v="110"/>
    <n v="71.849999999999994"/>
    <x v="4"/>
    <x v="15"/>
  </r>
  <r>
    <n v="1026"/>
    <x v="1026"/>
    <x v="1025"/>
    <x v="39"/>
    <n v="7000.58"/>
    <x v="0"/>
    <x v="1"/>
    <s v="GBP"/>
    <n v="1459414016"/>
    <n v="1456480016"/>
    <x v="1"/>
    <x v="259"/>
    <b v="1"/>
    <s v="music/electronic music"/>
    <n v="100"/>
    <n v="57.38"/>
    <x v="4"/>
    <x v="15"/>
  </r>
  <r>
    <n v="1027"/>
    <x v="1027"/>
    <x v="1026"/>
    <x v="208"/>
    <n v="7733"/>
    <x v="0"/>
    <x v="0"/>
    <s v="USD"/>
    <n v="1414025347"/>
    <n v="1411433347"/>
    <x v="1"/>
    <x v="112"/>
    <b v="1"/>
    <s v="music/electronic music"/>
    <n v="103"/>
    <n v="69.67"/>
    <x v="4"/>
    <x v="15"/>
  </r>
  <r>
    <n v="1028"/>
    <x v="1028"/>
    <x v="1027"/>
    <x v="3"/>
    <n v="11727"/>
    <x v="0"/>
    <x v="1"/>
    <s v="GBP"/>
    <n v="1488830400"/>
    <n v="1484924605"/>
    <x v="1"/>
    <x v="260"/>
    <b v="1"/>
    <s v="music/electronic music"/>
    <n v="117"/>
    <n v="45.99"/>
    <x v="4"/>
    <x v="15"/>
  </r>
  <r>
    <n v="1029"/>
    <x v="1029"/>
    <x v="1028"/>
    <x v="3"/>
    <n v="11176"/>
    <x v="0"/>
    <x v="11"/>
    <s v="SEK"/>
    <n v="1428184740"/>
    <n v="1423501507"/>
    <x v="0"/>
    <x v="261"/>
    <b v="1"/>
    <s v="music/electronic music"/>
    <n v="112"/>
    <n v="79.260000000000005"/>
    <x v="4"/>
    <x v="15"/>
  </r>
  <r>
    <n v="1030"/>
    <x v="1030"/>
    <x v="1029"/>
    <x v="13"/>
    <n v="6842"/>
    <x v="0"/>
    <x v="0"/>
    <s v="USD"/>
    <n v="1473680149"/>
    <n v="1472470549"/>
    <x v="0"/>
    <x v="180"/>
    <b v="1"/>
    <s v="music/electronic music"/>
    <n v="342"/>
    <n v="43.03"/>
    <x v="4"/>
    <x v="15"/>
  </r>
  <r>
    <n v="1031"/>
    <x v="1031"/>
    <x v="1030"/>
    <x v="3"/>
    <n v="10740"/>
    <x v="0"/>
    <x v="0"/>
    <s v="USD"/>
    <n v="1450290010"/>
    <n v="1447698010"/>
    <x v="0"/>
    <x v="221"/>
    <b v="1"/>
    <s v="music/electronic music"/>
    <n v="107"/>
    <n v="108.48"/>
    <x v="4"/>
    <x v="15"/>
  </r>
  <r>
    <n v="1032"/>
    <x v="1032"/>
    <x v="1031"/>
    <x v="105"/>
    <n v="5858.84"/>
    <x v="0"/>
    <x v="0"/>
    <s v="USD"/>
    <n v="1466697625"/>
    <n v="1464105625"/>
    <x v="0"/>
    <x v="93"/>
    <b v="1"/>
    <s v="music/electronic music"/>
    <n v="108"/>
    <n v="61.03"/>
    <x v="4"/>
    <x v="15"/>
  </r>
  <r>
    <n v="1033"/>
    <x v="1033"/>
    <x v="1032"/>
    <x v="209"/>
    <n v="1366"/>
    <x v="0"/>
    <x v="1"/>
    <s v="GBP"/>
    <n v="1481564080"/>
    <n v="1479144880"/>
    <x v="0"/>
    <x v="74"/>
    <b v="1"/>
    <s v="music/electronic music"/>
    <n v="103"/>
    <n v="50.59"/>
    <x v="4"/>
    <x v="15"/>
  </r>
  <r>
    <n v="1034"/>
    <x v="1034"/>
    <x v="1033"/>
    <x v="10"/>
    <n v="6500.09"/>
    <x v="0"/>
    <x v="0"/>
    <s v="USD"/>
    <n v="1470369540"/>
    <n v="1467604804"/>
    <x v="0"/>
    <x v="262"/>
    <b v="1"/>
    <s v="music/electronic music"/>
    <n v="130"/>
    <n v="39.159999999999997"/>
    <x v="4"/>
    <x v="15"/>
  </r>
  <r>
    <n v="1035"/>
    <x v="1035"/>
    <x v="1034"/>
    <x v="210"/>
    <n v="4952"/>
    <x v="0"/>
    <x v="0"/>
    <s v="USD"/>
    <n v="1423668220"/>
    <n v="1421076220"/>
    <x v="0"/>
    <x v="88"/>
    <b v="1"/>
    <s v="music/electronic music"/>
    <n v="108"/>
    <n v="65.16"/>
    <x v="4"/>
    <x v="15"/>
  </r>
  <r>
    <n v="1036"/>
    <x v="1036"/>
    <x v="1035"/>
    <x v="37"/>
    <n v="5056.22"/>
    <x v="0"/>
    <x v="0"/>
    <s v="USD"/>
    <n v="1357545600"/>
    <n v="1354790790"/>
    <x v="0"/>
    <x v="263"/>
    <b v="1"/>
    <s v="music/electronic music"/>
    <n v="112"/>
    <n v="23.96"/>
    <x v="4"/>
    <x v="15"/>
  </r>
  <r>
    <n v="1037"/>
    <x v="1037"/>
    <x v="1036"/>
    <x v="28"/>
    <n v="1021"/>
    <x v="0"/>
    <x v="0"/>
    <s v="USD"/>
    <n v="1431925200"/>
    <n v="1429991062"/>
    <x v="0"/>
    <x v="64"/>
    <b v="1"/>
    <s v="music/electronic music"/>
    <n v="102"/>
    <n v="48.62"/>
    <x v="4"/>
    <x v="15"/>
  </r>
  <r>
    <n v="1038"/>
    <x v="1038"/>
    <x v="1037"/>
    <x v="15"/>
    <n v="2180"/>
    <x v="0"/>
    <x v="0"/>
    <s v="USD"/>
    <n v="1458362023"/>
    <n v="1455773623"/>
    <x v="0"/>
    <x v="42"/>
    <b v="1"/>
    <s v="music/electronic music"/>
    <n v="145"/>
    <n v="35.74"/>
    <x v="4"/>
    <x v="15"/>
  </r>
  <r>
    <n v="1039"/>
    <x v="1039"/>
    <x v="1038"/>
    <x v="2"/>
    <n v="641"/>
    <x v="0"/>
    <x v="0"/>
    <s v="USD"/>
    <n v="1481615940"/>
    <n v="1479436646"/>
    <x v="0"/>
    <x v="209"/>
    <b v="1"/>
    <s v="music/electronic music"/>
    <n v="128"/>
    <n v="21.37"/>
    <x v="4"/>
    <x v="15"/>
  </r>
  <r>
    <n v="1040"/>
    <x v="1040"/>
    <x v="1039"/>
    <x v="94"/>
    <n v="250"/>
    <x v="1"/>
    <x v="0"/>
    <s v="USD"/>
    <n v="1472317209"/>
    <n v="1469725209"/>
    <x v="0"/>
    <x v="29"/>
    <b v="0"/>
    <s v="journalism/audio"/>
    <n v="0"/>
    <n v="250"/>
    <x v="5"/>
    <x v="16"/>
  </r>
  <r>
    <n v="1041"/>
    <x v="1041"/>
    <x v="1040"/>
    <x v="45"/>
    <n v="0"/>
    <x v="1"/>
    <x v="0"/>
    <s v="USD"/>
    <n v="1406769992"/>
    <n v="1405041992"/>
    <x v="0"/>
    <x v="78"/>
    <b v="0"/>
    <s v="journalism/audio"/>
    <n v="0"/>
    <n v="0"/>
    <x v="5"/>
    <x v="16"/>
  </r>
  <r>
    <n v="1042"/>
    <x v="1042"/>
    <x v="1041"/>
    <x v="81"/>
    <n v="10"/>
    <x v="1"/>
    <x v="0"/>
    <s v="USD"/>
    <n v="1410516000"/>
    <n v="1406824948"/>
    <x v="0"/>
    <x v="29"/>
    <b v="0"/>
    <s v="journalism/audio"/>
    <n v="2"/>
    <n v="10"/>
    <x v="5"/>
    <x v="16"/>
  </r>
  <r>
    <n v="1043"/>
    <x v="1043"/>
    <x v="1042"/>
    <x v="57"/>
    <n v="8537"/>
    <x v="1"/>
    <x v="0"/>
    <s v="USD"/>
    <n v="1432101855"/>
    <n v="1429509855"/>
    <x v="0"/>
    <x v="264"/>
    <b v="0"/>
    <s v="journalism/audio"/>
    <n v="9"/>
    <n v="29.24"/>
    <x v="5"/>
    <x v="16"/>
  </r>
  <r>
    <n v="1044"/>
    <x v="1044"/>
    <x v="1043"/>
    <x v="39"/>
    <n v="6"/>
    <x v="1"/>
    <x v="0"/>
    <s v="USD"/>
    <n v="1425587220"/>
    <n v="1420668801"/>
    <x v="0"/>
    <x v="84"/>
    <b v="0"/>
    <s v="journalism/audio"/>
    <n v="0"/>
    <n v="3"/>
    <x v="5"/>
    <x v="16"/>
  </r>
  <r>
    <n v="1045"/>
    <x v="1045"/>
    <x v="1044"/>
    <x v="3"/>
    <n v="266"/>
    <x v="1"/>
    <x v="0"/>
    <s v="USD"/>
    <n v="1408827550"/>
    <n v="1406235550"/>
    <x v="0"/>
    <x v="22"/>
    <b v="0"/>
    <s v="journalism/audio"/>
    <n v="3"/>
    <n v="33.25"/>
    <x v="5"/>
    <x v="16"/>
  </r>
  <r>
    <n v="1046"/>
    <x v="1046"/>
    <x v="1045"/>
    <x v="9"/>
    <n v="0"/>
    <x v="1"/>
    <x v="12"/>
    <s v="EUR"/>
    <n v="1451161560"/>
    <n v="1447273560"/>
    <x v="0"/>
    <x v="78"/>
    <b v="0"/>
    <s v="journalism/audio"/>
    <n v="0"/>
    <n v="0"/>
    <x v="5"/>
    <x v="16"/>
  </r>
  <r>
    <n v="1047"/>
    <x v="1047"/>
    <x v="1046"/>
    <x v="13"/>
    <n v="1"/>
    <x v="1"/>
    <x v="0"/>
    <s v="USD"/>
    <n v="1415219915"/>
    <n v="1412624315"/>
    <x v="0"/>
    <x v="29"/>
    <b v="0"/>
    <s v="journalism/audio"/>
    <n v="0"/>
    <n v="1"/>
    <x v="5"/>
    <x v="16"/>
  </r>
  <r>
    <n v="1048"/>
    <x v="1048"/>
    <x v="1047"/>
    <x v="36"/>
    <n v="212"/>
    <x v="1"/>
    <x v="0"/>
    <s v="USD"/>
    <n v="1474766189"/>
    <n v="1471310189"/>
    <x v="0"/>
    <x v="80"/>
    <b v="0"/>
    <s v="journalism/audio"/>
    <n v="1"/>
    <n v="53"/>
    <x v="5"/>
    <x v="16"/>
  </r>
  <r>
    <n v="1049"/>
    <x v="1049"/>
    <x v="1048"/>
    <x v="14"/>
    <n v="0"/>
    <x v="1"/>
    <x v="0"/>
    <s v="USD"/>
    <n v="1455272445"/>
    <n v="1452680445"/>
    <x v="0"/>
    <x v="78"/>
    <b v="0"/>
    <s v="journalism/audio"/>
    <n v="0"/>
    <n v="0"/>
    <x v="5"/>
    <x v="16"/>
  </r>
  <r>
    <n v="1050"/>
    <x v="1050"/>
    <x v="1049"/>
    <x v="30"/>
    <n v="0"/>
    <x v="1"/>
    <x v="0"/>
    <s v="USD"/>
    <n v="1442257677"/>
    <n v="1439665677"/>
    <x v="0"/>
    <x v="78"/>
    <b v="0"/>
    <s v="journalism/audio"/>
    <n v="0"/>
    <n v="0"/>
    <x v="5"/>
    <x v="16"/>
  </r>
  <r>
    <n v="1051"/>
    <x v="1051"/>
    <x v="1050"/>
    <x v="2"/>
    <n v="0"/>
    <x v="1"/>
    <x v="0"/>
    <s v="USD"/>
    <n v="1409098825"/>
    <n v="1406679625"/>
    <x v="0"/>
    <x v="78"/>
    <b v="0"/>
    <s v="journalism/audio"/>
    <n v="0"/>
    <n v="0"/>
    <x v="5"/>
    <x v="16"/>
  </r>
  <r>
    <n v="1052"/>
    <x v="1052"/>
    <x v="1051"/>
    <x v="211"/>
    <n v="0"/>
    <x v="1"/>
    <x v="0"/>
    <s v="USD"/>
    <n v="1465243740"/>
    <n v="1461438495"/>
    <x v="0"/>
    <x v="78"/>
    <b v="0"/>
    <s v="journalism/audio"/>
    <n v="0"/>
    <n v="0"/>
    <x v="5"/>
    <x v="16"/>
  </r>
  <r>
    <n v="1053"/>
    <x v="1053"/>
    <x v="1052"/>
    <x v="15"/>
    <n v="15"/>
    <x v="1"/>
    <x v="0"/>
    <s v="USD"/>
    <n v="1488773332"/>
    <n v="1486613332"/>
    <x v="0"/>
    <x v="29"/>
    <b v="0"/>
    <s v="journalism/audio"/>
    <n v="1"/>
    <n v="15"/>
    <x v="5"/>
    <x v="16"/>
  </r>
  <r>
    <n v="1054"/>
    <x v="1054"/>
    <x v="1053"/>
    <x v="30"/>
    <n v="0"/>
    <x v="1"/>
    <x v="0"/>
    <s v="USD"/>
    <n v="1407708000"/>
    <n v="1405110399"/>
    <x v="0"/>
    <x v="78"/>
    <b v="0"/>
    <s v="journalism/audio"/>
    <n v="0"/>
    <n v="0"/>
    <x v="5"/>
    <x v="16"/>
  </r>
  <r>
    <n v="1055"/>
    <x v="1055"/>
    <x v="1054"/>
    <x v="8"/>
    <n v="0"/>
    <x v="1"/>
    <x v="0"/>
    <s v="USD"/>
    <n v="1457394545"/>
    <n v="1454802545"/>
    <x v="0"/>
    <x v="78"/>
    <b v="0"/>
    <s v="journalism/audio"/>
    <n v="0"/>
    <n v="0"/>
    <x v="5"/>
    <x v="16"/>
  </r>
  <r>
    <n v="1056"/>
    <x v="1056"/>
    <x v="1055"/>
    <x v="3"/>
    <n v="0"/>
    <x v="1"/>
    <x v="0"/>
    <s v="USD"/>
    <n v="1429892177"/>
    <n v="1424711777"/>
    <x v="0"/>
    <x v="78"/>
    <b v="0"/>
    <s v="journalism/audio"/>
    <n v="0"/>
    <n v="0"/>
    <x v="5"/>
    <x v="16"/>
  </r>
  <r>
    <n v="1057"/>
    <x v="1057"/>
    <x v="1056"/>
    <x v="3"/>
    <n v="0"/>
    <x v="1"/>
    <x v="0"/>
    <s v="USD"/>
    <n v="1480888483"/>
    <n v="1478292883"/>
    <x v="0"/>
    <x v="78"/>
    <b v="0"/>
    <s v="journalism/audio"/>
    <n v="0"/>
    <n v="0"/>
    <x v="5"/>
    <x v="16"/>
  </r>
  <r>
    <n v="1058"/>
    <x v="1058"/>
    <x v="1057"/>
    <x v="79"/>
    <n v="0"/>
    <x v="1"/>
    <x v="0"/>
    <s v="USD"/>
    <n v="1427328000"/>
    <n v="1423777043"/>
    <x v="0"/>
    <x v="78"/>
    <b v="0"/>
    <s v="journalism/audio"/>
    <n v="0"/>
    <n v="0"/>
    <x v="5"/>
    <x v="16"/>
  </r>
  <r>
    <n v="1059"/>
    <x v="1059"/>
    <x v="1058"/>
    <x v="184"/>
    <n v="0"/>
    <x v="1"/>
    <x v="0"/>
    <s v="USD"/>
    <n v="1426269456"/>
    <n v="1423681056"/>
    <x v="0"/>
    <x v="78"/>
    <b v="0"/>
    <s v="journalism/audio"/>
    <n v="0"/>
    <n v="0"/>
    <x v="5"/>
    <x v="16"/>
  </r>
  <r>
    <n v="1060"/>
    <x v="1060"/>
    <x v="1059"/>
    <x v="10"/>
    <n v="50"/>
    <x v="1"/>
    <x v="0"/>
    <s v="USD"/>
    <n v="1429134893"/>
    <n v="1426542893"/>
    <x v="0"/>
    <x v="29"/>
    <b v="0"/>
    <s v="journalism/audio"/>
    <n v="1"/>
    <n v="50"/>
    <x v="5"/>
    <x v="16"/>
  </r>
  <r>
    <n v="1061"/>
    <x v="1061"/>
    <x v="1060"/>
    <x v="23"/>
    <n v="0"/>
    <x v="1"/>
    <x v="0"/>
    <s v="USD"/>
    <n v="1462150800"/>
    <n v="1456987108"/>
    <x v="0"/>
    <x v="78"/>
    <b v="0"/>
    <s v="journalism/audio"/>
    <n v="0"/>
    <n v="0"/>
    <x v="5"/>
    <x v="16"/>
  </r>
  <r>
    <n v="1062"/>
    <x v="1062"/>
    <x v="1061"/>
    <x v="212"/>
    <n v="190"/>
    <x v="1"/>
    <x v="0"/>
    <s v="USD"/>
    <n v="1468351341"/>
    <n v="1467746541"/>
    <x v="0"/>
    <x v="80"/>
    <b v="0"/>
    <s v="journalism/audio"/>
    <n v="95"/>
    <n v="47.5"/>
    <x v="5"/>
    <x v="16"/>
  </r>
  <r>
    <n v="1063"/>
    <x v="1063"/>
    <x v="1062"/>
    <x v="28"/>
    <n v="0"/>
    <x v="1"/>
    <x v="0"/>
    <s v="USD"/>
    <n v="1472604262"/>
    <n v="1470012262"/>
    <x v="0"/>
    <x v="78"/>
    <b v="0"/>
    <s v="journalism/audio"/>
    <n v="0"/>
    <n v="0"/>
    <x v="5"/>
    <x v="16"/>
  </r>
  <r>
    <n v="1064"/>
    <x v="1064"/>
    <x v="1063"/>
    <x v="161"/>
    <n v="8077"/>
    <x v="2"/>
    <x v="0"/>
    <s v="USD"/>
    <n v="1373174903"/>
    <n v="1369286903"/>
    <x v="0"/>
    <x v="252"/>
    <b v="0"/>
    <s v="games/video games"/>
    <n v="9"/>
    <n v="65.67"/>
    <x v="6"/>
    <x v="17"/>
  </r>
  <r>
    <n v="1065"/>
    <x v="1065"/>
    <x v="1064"/>
    <x v="9"/>
    <n v="81"/>
    <x v="2"/>
    <x v="2"/>
    <s v="AUD"/>
    <n v="1392800922"/>
    <n v="1390381722"/>
    <x v="0"/>
    <x v="81"/>
    <b v="0"/>
    <s v="games/video games"/>
    <n v="3"/>
    <n v="16.2"/>
    <x v="6"/>
    <x v="17"/>
  </r>
  <r>
    <n v="1066"/>
    <x v="1066"/>
    <x v="1065"/>
    <x v="60"/>
    <n v="5051"/>
    <x v="2"/>
    <x v="0"/>
    <s v="USD"/>
    <n v="1375657582"/>
    <n v="1371769582"/>
    <x v="0"/>
    <x v="265"/>
    <b v="0"/>
    <s v="games/video games"/>
    <n v="3"/>
    <n v="34.130000000000003"/>
    <x v="6"/>
    <x v="17"/>
  </r>
  <r>
    <n v="1067"/>
    <x v="1067"/>
    <x v="1066"/>
    <x v="2"/>
    <n v="130"/>
    <x v="2"/>
    <x v="0"/>
    <s v="USD"/>
    <n v="1387657931"/>
    <n v="1385065931"/>
    <x v="0"/>
    <x v="73"/>
    <b v="0"/>
    <s v="games/video games"/>
    <n v="26"/>
    <n v="13"/>
    <x v="6"/>
    <x v="17"/>
  </r>
  <r>
    <n v="1068"/>
    <x v="1068"/>
    <x v="1067"/>
    <x v="11"/>
    <n v="45"/>
    <x v="2"/>
    <x v="0"/>
    <s v="USD"/>
    <n v="1460274864"/>
    <n v="1457686464"/>
    <x v="0"/>
    <x v="80"/>
    <b v="0"/>
    <s v="games/video games"/>
    <n v="0"/>
    <n v="11.25"/>
    <x v="6"/>
    <x v="17"/>
  </r>
  <r>
    <n v="1069"/>
    <x v="1069"/>
    <x v="1068"/>
    <x v="41"/>
    <n v="850"/>
    <x v="2"/>
    <x v="0"/>
    <s v="USD"/>
    <n v="1385447459"/>
    <n v="1382679059"/>
    <x v="0"/>
    <x v="64"/>
    <b v="0"/>
    <s v="games/video games"/>
    <n v="39"/>
    <n v="40.479999999999997"/>
    <x v="6"/>
    <x v="17"/>
  </r>
  <r>
    <n v="1070"/>
    <x v="1070"/>
    <x v="1069"/>
    <x v="3"/>
    <n v="70"/>
    <x v="2"/>
    <x v="0"/>
    <s v="USD"/>
    <n v="1349050622"/>
    <n v="1347322622"/>
    <x v="0"/>
    <x v="84"/>
    <b v="0"/>
    <s v="games/video games"/>
    <n v="1"/>
    <n v="35"/>
    <x v="6"/>
    <x v="17"/>
  </r>
  <r>
    <n v="1071"/>
    <x v="1071"/>
    <x v="1070"/>
    <x v="213"/>
    <n v="0"/>
    <x v="2"/>
    <x v="10"/>
    <s v="NOK"/>
    <n v="1447787093"/>
    <n v="1445191493"/>
    <x v="0"/>
    <x v="78"/>
    <b v="0"/>
    <s v="games/video games"/>
    <n v="0"/>
    <n v="0"/>
    <x v="6"/>
    <x v="17"/>
  </r>
  <r>
    <n v="1072"/>
    <x v="1072"/>
    <x v="1071"/>
    <x v="96"/>
    <n v="51"/>
    <x v="2"/>
    <x v="0"/>
    <s v="USD"/>
    <n v="1391630297"/>
    <n v="1389038297"/>
    <x v="0"/>
    <x v="80"/>
    <b v="0"/>
    <s v="games/video games"/>
    <n v="0"/>
    <n v="12.75"/>
    <x v="6"/>
    <x v="17"/>
  </r>
  <r>
    <n v="1073"/>
    <x v="1073"/>
    <x v="1072"/>
    <x v="47"/>
    <n v="10"/>
    <x v="2"/>
    <x v="0"/>
    <s v="USD"/>
    <n v="1318806541"/>
    <n v="1316214541"/>
    <x v="0"/>
    <x v="29"/>
    <b v="0"/>
    <s v="games/video games"/>
    <n v="1"/>
    <n v="10"/>
    <x v="6"/>
    <x v="17"/>
  </r>
  <r>
    <n v="1074"/>
    <x v="1074"/>
    <x v="1073"/>
    <x v="214"/>
    <n v="3407"/>
    <x v="2"/>
    <x v="0"/>
    <s v="USD"/>
    <n v="1388808545"/>
    <n v="1386216545"/>
    <x v="0"/>
    <x v="209"/>
    <b v="0"/>
    <s v="games/video games"/>
    <n v="6"/>
    <n v="113.57"/>
    <x v="6"/>
    <x v="17"/>
  </r>
  <r>
    <n v="1075"/>
    <x v="1075"/>
    <x v="1074"/>
    <x v="28"/>
    <n v="45"/>
    <x v="2"/>
    <x v="0"/>
    <s v="USD"/>
    <n v="1336340516"/>
    <n v="1333748516"/>
    <x v="0"/>
    <x v="83"/>
    <b v="0"/>
    <s v="games/video games"/>
    <n v="5"/>
    <n v="15"/>
    <x v="6"/>
    <x v="17"/>
  </r>
  <r>
    <n v="1076"/>
    <x v="1076"/>
    <x v="1075"/>
    <x v="96"/>
    <n v="47074"/>
    <x v="2"/>
    <x v="0"/>
    <s v="USD"/>
    <n v="1410426250"/>
    <n v="1405674250"/>
    <x v="0"/>
    <x v="266"/>
    <b v="0"/>
    <s v="games/video games"/>
    <n v="63"/>
    <n v="48.28"/>
    <x v="6"/>
    <x v="17"/>
  </r>
  <r>
    <n v="1077"/>
    <x v="1077"/>
    <x v="1076"/>
    <x v="31"/>
    <n v="7344"/>
    <x v="2"/>
    <x v="0"/>
    <s v="USD"/>
    <n v="1452744011"/>
    <n v="1450152011"/>
    <x v="0"/>
    <x v="157"/>
    <b v="0"/>
    <s v="games/video games"/>
    <n v="29"/>
    <n v="43.98"/>
    <x v="6"/>
    <x v="17"/>
  </r>
  <r>
    <n v="1078"/>
    <x v="1078"/>
    <x v="1077"/>
    <x v="20"/>
    <n v="45"/>
    <x v="2"/>
    <x v="0"/>
    <s v="USD"/>
    <n v="1311309721"/>
    <n v="1307421721"/>
    <x v="0"/>
    <x v="81"/>
    <b v="0"/>
    <s v="games/video games"/>
    <n v="8"/>
    <n v="9"/>
    <x v="6"/>
    <x v="17"/>
  </r>
  <r>
    <n v="1079"/>
    <x v="1079"/>
    <x v="1078"/>
    <x v="91"/>
    <n v="678"/>
    <x v="2"/>
    <x v="12"/>
    <s v="EUR"/>
    <n v="1463232936"/>
    <n v="1461072936"/>
    <x v="0"/>
    <x v="59"/>
    <b v="0"/>
    <s v="games/video games"/>
    <n v="3"/>
    <n v="37.67"/>
    <x v="6"/>
    <x v="17"/>
  </r>
  <r>
    <n v="1080"/>
    <x v="1080"/>
    <x v="1079"/>
    <x v="22"/>
    <n v="1821"/>
    <x v="2"/>
    <x v="0"/>
    <s v="USD"/>
    <n v="1399778333"/>
    <n v="1397186333"/>
    <x v="0"/>
    <x v="15"/>
    <b v="0"/>
    <s v="games/video games"/>
    <n v="9"/>
    <n v="18.579999999999998"/>
    <x v="6"/>
    <x v="17"/>
  </r>
  <r>
    <n v="1081"/>
    <x v="1081"/>
    <x v="1080"/>
    <x v="118"/>
    <n v="12"/>
    <x v="2"/>
    <x v="0"/>
    <s v="USD"/>
    <n v="1422483292"/>
    <n v="1419891292"/>
    <x v="0"/>
    <x v="80"/>
    <b v="0"/>
    <s v="games/video games"/>
    <n v="0"/>
    <n v="3"/>
    <x v="6"/>
    <x v="17"/>
  </r>
  <r>
    <n v="1082"/>
    <x v="1082"/>
    <x v="1081"/>
    <x v="3"/>
    <n v="56"/>
    <x v="2"/>
    <x v="0"/>
    <s v="USD"/>
    <n v="1344635088"/>
    <n v="1342043088"/>
    <x v="0"/>
    <x v="83"/>
    <b v="0"/>
    <s v="games/video games"/>
    <n v="1"/>
    <n v="18.670000000000002"/>
    <x v="6"/>
    <x v="17"/>
  </r>
  <r>
    <n v="1083"/>
    <x v="1083"/>
    <x v="1082"/>
    <x v="63"/>
    <n v="410"/>
    <x v="2"/>
    <x v="5"/>
    <s v="CAD"/>
    <n v="1406994583"/>
    <n v="1401810583"/>
    <x v="0"/>
    <x v="29"/>
    <b v="0"/>
    <s v="games/video games"/>
    <n v="1"/>
    <n v="410"/>
    <x v="6"/>
    <x v="17"/>
  </r>
  <r>
    <n v="1084"/>
    <x v="1084"/>
    <x v="1083"/>
    <x v="131"/>
    <n v="0"/>
    <x v="2"/>
    <x v="0"/>
    <s v="USD"/>
    <n v="1407534804"/>
    <n v="1404942804"/>
    <x v="0"/>
    <x v="78"/>
    <b v="0"/>
    <s v="games/video games"/>
    <n v="0"/>
    <n v="0"/>
    <x v="6"/>
    <x v="17"/>
  </r>
  <r>
    <n v="1085"/>
    <x v="1085"/>
    <x v="1084"/>
    <x v="11"/>
    <n v="1026"/>
    <x v="2"/>
    <x v="5"/>
    <s v="CAD"/>
    <n v="1457967975"/>
    <n v="1455379575"/>
    <x v="0"/>
    <x v="82"/>
    <b v="0"/>
    <s v="games/video games"/>
    <n v="3"/>
    <n v="114"/>
    <x v="6"/>
    <x v="17"/>
  </r>
  <r>
    <n v="1086"/>
    <x v="1086"/>
    <x v="1085"/>
    <x v="102"/>
    <n v="15"/>
    <x v="2"/>
    <x v="0"/>
    <s v="USD"/>
    <n v="1408913291"/>
    <n v="1406321291"/>
    <x v="0"/>
    <x v="84"/>
    <b v="0"/>
    <s v="games/video games"/>
    <n v="0"/>
    <n v="7.5"/>
    <x v="6"/>
    <x v="17"/>
  </r>
  <r>
    <n v="1087"/>
    <x v="1087"/>
    <x v="1086"/>
    <x v="184"/>
    <n v="0"/>
    <x v="2"/>
    <x v="0"/>
    <s v="USD"/>
    <n v="1402852087"/>
    <n v="1400260087"/>
    <x v="0"/>
    <x v="78"/>
    <b v="0"/>
    <s v="games/video games"/>
    <n v="0"/>
    <n v="0"/>
    <x v="6"/>
    <x v="17"/>
  </r>
  <r>
    <n v="1088"/>
    <x v="1088"/>
    <x v="1087"/>
    <x v="101"/>
    <n v="6382.34"/>
    <x v="2"/>
    <x v="0"/>
    <s v="USD"/>
    <n v="1398366667"/>
    <n v="1395774667"/>
    <x v="0"/>
    <x v="206"/>
    <b v="0"/>
    <s v="games/video games"/>
    <n v="14"/>
    <n v="43.42"/>
    <x v="6"/>
    <x v="17"/>
  </r>
  <r>
    <n v="1089"/>
    <x v="1089"/>
    <x v="1088"/>
    <x v="36"/>
    <n v="1174"/>
    <x v="2"/>
    <x v="6"/>
    <s v="EUR"/>
    <n v="1435293175"/>
    <n v="1432701175"/>
    <x v="0"/>
    <x v="72"/>
    <b v="0"/>
    <s v="games/video games"/>
    <n v="8"/>
    <n v="23.96"/>
    <x v="6"/>
    <x v="17"/>
  </r>
  <r>
    <n v="1090"/>
    <x v="1090"/>
    <x v="1089"/>
    <x v="215"/>
    <n v="5"/>
    <x v="2"/>
    <x v="2"/>
    <s v="AUD"/>
    <n v="1432873653"/>
    <n v="1430281653"/>
    <x v="0"/>
    <x v="29"/>
    <b v="0"/>
    <s v="games/video games"/>
    <n v="0"/>
    <n v="5"/>
    <x v="6"/>
    <x v="17"/>
  </r>
  <r>
    <n v="1091"/>
    <x v="1091"/>
    <x v="1090"/>
    <x v="48"/>
    <n v="25"/>
    <x v="2"/>
    <x v="1"/>
    <s v="GBP"/>
    <n v="1460313672"/>
    <n v="1457725272"/>
    <x v="0"/>
    <x v="84"/>
    <b v="0"/>
    <s v="games/video games"/>
    <n v="13"/>
    <n v="12.5"/>
    <x v="6"/>
    <x v="17"/>
  </r>
  <r>
    <n v="1092"/>
    <x v="1092"/>
    <x v="1091"/>
    <x v="13"/>
    <n v="21"/>
    <x v="2"/>
    <x v="0"/>
    <s v="USD"/>
    <n v="1357432638"/>
    <n v="1354840638"/>
    <x v="0"/>
    <x v="63"/>
    <b v="0"/>
    <s v="games/video games"/>
    <n v="1"/>
    <n v="3"/>
    <x v="6"/>
    <x v="17"/>
  </r>
  <r>
    <n v="1093"/>
    <x v="1093"/>
    <x v="1092"/>
    <x v="43"/>
    <n v="42.25"/>
    <x v="2"/>
    <x v="5"/>
    <s v="CAD"/>
    <n v="1455232937"/>
    <n v="1453936937"/>
    <x v="0"/>
    <x v="80"/>
    <b v="0"/>
    <s v="games/video games"/>
    <n v="14"/>
    <n v="10.56"/>
    <x v="6"/>
    <x v="17"/>
  </r>
  <r>
    <n v="1094"/>
    <x v="1094"/>
    <x v="1093"/>
    <x v="102"/>
    <n v="3294.01"/>
    <x v="2"/>
    <x v="0"/>
    <s v="USD"/>
    <n v="1318180033"/>
    <n v="1315588033"/>
    <x v="0"/>
    <x v="74"/>
    <b v="0"/>
    <s v="games/video games"/>
    <n v="18"/>
    <n v="122"/>
    <x v="6"/>
    <x v="17"/>
  </r>
  <r>
    <n v="1095"/>
    <x v="1095"/>
    <x v="1094"/>
    <x v="69"/>
    <n v="25174"/>
    <x v="2"/>
    <x v="0"/>
    <s v="USD"/>
    <n v="1377867220"/>
    <n v="1375275220"/>
    <x v="0"/>
    <x v="225"/>
    <b v="0"/>
    <s v="games/video games"/>
    <n v="5"/>
    <n v="267.81"/>
    <x v="6"/>
    <x v="17"/>
  </r>
  <r>
    <n v="1096"/>
    <x v="1096"/>
    <x v="1095"/>
    <x v="14"/>
    <n v="2152"/>
    <x v="2"/>
    <x v="0"/>
    <s v="USD"/>
    <n v="1412393400"/>
    <n v="1409747154"/>
    <x v="0"/>
    <x v="60"/>
    <b v="0"/>
    <s v="games/video games"/>
    <n v="18"/>
    <n v="74.209999999999994"/>
    <x v="6"/>
    <x v="17"/>
  </r>
  <r>
    <n v="1097"/>
    <x v="1097"/>
    <x v="1096"/>
    <x v="57"/>
    <n v="47"/>
    <x v="2"/>
    <x v="0"/>
    <s v="USD"/>
    <n v="1393786877"/>
    <n v="1390330877"/>
    <x v="0"/>
    <x v="63"/>
    <b v="0"/>
    <s v="games/video games"/>
    <n v="0"/>
    <n v="6.71"/>
    <x v="6"/>
    <x v="17"/>
  </r>
  <r>
    <n v="1098"/>
    <x v="1098"/>
    <x v="1097"/>
    <x v="31"/>
    <n v="1803"/>
    <x v="2"/>
    <x v="0"/>
    <s v="USD"/>
    <n v="1397413095"/>
    <n v="1394821095"/>
    <x v="0"/>
    <x v="19"/>
    <b v="0"/>
    <s v="games/video games"/>
    <n v="7"/>
    <n v="81.95"/>
    <x v="6"/>
    <x v="17"/>
  </r>
  <r>
    <n v="1099"/>
    <x v="1099"/>
    <x v="1098"/>
    <x v="10"/>
    <n v="25"/>
    <x v="2"/>
    <x v="1"/>
    <s v="GBP"/>
    <n v="1431547468"/>
    <n v="1428955468"/>
    <x v="0"/>
    <x v="29"/>
    <b v="0"/>
    <s v="games/video games"/>
    <n v="1"/>
    <n v="25"/>
    <x v="6"/>
    <x v="17"/>
  </r>
  <r>
    <n v="1100"/>
    <x v="1100"/>
    <x v="1099"/>
    <x v="23"/>
    <n v="100"/>
    <x v="2"/>
    <x v="12"/>
    <s v="EUR"/>
    <n v="1455417571"/>
    <n v="1452825571"/>
    <x v="0"/>
    <x v="73"/>
    <b v="0"/>
    <s v="games/video games"/>
    <n v="3"/>
    <n v="10"/>
    <x v="6"/>
    <x v="17"/>
  </r>
  <r>
    <n v="1101"/>
    <x v="1101"/>
    <x v="1100"/>
    <x v="57"/>
    <n v="41"/>
    <x v="2"/>
    <x v="0"/>
    <s v="USD"/>
    <n v="1468519920"/>
    <n v="1466188338"/>
    <x v="0"/>
    <x v="79"/>
    <b v="0"/>
    <s v="games/video games"/>
    <n v="0"/>
    <n v="6.83"/>
    <x v="6"/>
    <x v="17"/>
  </r>
  <r>
    <n v="1102"/>
    <x v="1102"/>
    <x v="1101"/>
    <x v="6"/>
    <n v="425"/>
    <x v="2"/>
    <x v="0"/>
    <s v="USD"/>
    <n v="1386568740"/>
    <n v="1383095125"/>
    <x v="0"/>
    <x v="54"/>
    <b v="0"/>
    <s v="games/video games"/>
    <n v="5"/>
    <n v="17.71"/>
    <x v="6"/>
    <x v="17"/>
  </r>
  <r>
    <n v="1103"/>
    <x v="1103"/>
    <x v="1102"/>
    <x v="36"/>
    <n v="243"/>
    <x v="2"/>
    <x v="0"/>
    <s v="USD"/>
    <n v="1466227190"/>
    <n v="1461043190"/>
    <x v="0"/>
    <x v="41"/>
    <b v="0"/>
    <s v="games/video games"/>
    <n v="2"/>
    <n v="16.2"/>
    <x v="6"/>
    <x v="17"/>
  </r>
  <r>
    <n v="1104"/>
    <x v="1104"/>
    <x v="1103"/>
    <x v="127"/>
    <n v="2971"/>
    <x v="2"/>
    <x v="1"/>
    <s v="GBP"/>
    <n v="1402480221"/>
    <n v="1399888221"/>
    <x v="0"/>
    <x v="77"/>
    <b v="0"/>
    <s v="games/video games"/>
    <n v="5"/>
    <n v="80.3"/>
    <x v="6"/>
    <x v="17"/>
  </r>
  <r>
    <n v="1105"/>
    <x v="1105"/>
    <x v="1104"/>
    <x v="216"/>
    <n v="1431"/>
    <x v="2"/>
    <x v="0"/>
    <s v="USD"/>
    <n v="1395627327"/>
    <n v="1393038927"/>
    <x v="0"/>
    <x v="9"/>
    <b v="0"/>
    <s v="games/video games"/>
    <n v="0"/>
    <n v="71.55"/>
    <x v="6"/>
    <x v="17"/>
  </r>
  <r>
    <n v="1106"/>
    <x v="1106"/>
    <x v="1105"/>
    <x v="44"/>
    <n v="165"/>
    <x v="2"/>
    <x v="0"/>
    <s v="USD"/>
    <n v="1333557975"/>
    <n v="1330969575"/>
    <x v="0"/>
    <x v="63"/>
    <b v="0"/>
    <s v="games/video games"/>
    <n v="41"/>
    <n v="23.57"/>
    <x v="6"/>
    <x v="17"/>
  </r>
  <r>
    <n v="1107"/>
    <x v="1107"/>
    <x v="1106"/>
    <x v="3"/>
    <n v="0"/>
    <x v="2"/>
    <x v="0"/>
    <s v="USD"/>
    <n v="1406148024"/>
    <n v="1403556024"/>
    <x v="0"/>
    <x v="78"/>
    <b v="0"/>
    <s v="games/video games"/>
    <n v="0"/>
    <n v="0"/>
    <x v="6"/>
    <x v="17"/>
  </r>
  <r>
    <n v="1108"/>
    <x v="1108"/>
    <x v="1107"/>
    <x v="31"/>
    <n v="732.5"/>
    <x v="2"/>
    <x v="0"/>
    <s v="USD"/>
    <n v="1334326635"/>
    <n v="1329146235"/>
    <x v="0"/>
    <x v="64"/>
    <b v="0"/>
    <s v="games/video games"/>
    <n v="3"/>
    <n v="34.880000000000003"/>
    <x v="6"/>
    <x v="17"/>
  </r>
  <r>
    <n v="1109"/>
    <x v="1109"/>
    <x v="1108"/>
    <x v="3"/>
    <n v="45"/>
    <x v="2"/>
    <x v="0"/>
    <s v="USD"/>
    <n v="1479495790"/>
    <n v="1476900190"/>
    <x v="0"/>
    <x v="83"/>
    <b v="0"/>
    <s v="games/video games"/>
    <n v="0"/>
    <n v="15"/>
    <x v="6"/>
    <x v="17"/>
  </r>
  <r>
    <n v="1110"/>
    <x v="1110"/>
    <x v="1109"/>
    <x v="63"/>
    <n v="255"/>
    <x v="2"/>
    <x v="0"/>
    <s v="USD"/>
    <n v="1354919022"/>
    <n v="1352327022"/>
    <x v="0"/>
    <x v="202"/>
    <b v="0"/>
    <s v="games/video games"/>
    <n v="1"/>
    <n v="23.18"/>
    <x v="6"/>
    <x v="17"/>
  </r>
  <r>
    <n v="1111"/>
    <x v="1111"/>
    <x v="1110"/>
    <x v="30"/>
    <n v="1"/>
    <x v="2"/>
    <x v="0"/>
    <s v="USD"/>
    <n v="1452228790"/>
    <n v="1449636790"/>
    <x v="0"/>
    <x v="29"/>
    <b v="0"/>
    <s v="games/video games"/>
    <n v="0"/>
    <n v="1"/>
    <x v="6"/>
    <x v="17"/>
  </r>
  <r>
    <n v="1112"/>
    <x v="1112"/>
    <x v="1111"/>
    <x v="217"/>
    <n v="31272.92"/>
    <x v="2"/>
    <x v="0"/>
    <s v="USD"/>
    <n v="1421656200"/>
    <n v="1416507211"/>
    <x v="0"/>
    <x v="267"/>
    <b v="0"/>
    <s v="games/video games"/>
    <n v="36"/>
    <n v="100.23"/>
    <x v="6"/>
    <x v="17"/>
  </r>
  <r>
    <n v="1113"/>
    <x v="1113"/>
    <x v="1112"/>
    <x v="28"/>
    <n v="5"/>
    <x v="2"/>
    <x v="1"/>
    <s v="GBP"/>
    <n v="1408058820"/>
    <n v="1405466820"/>
    <x v="0"/>
    <x v="29"/>
    <b v="0"/>
    <s v="games/video games"/>
    <n v="1"/>
    <n v="5"/>
    <x v="6"/>
    <x v="17"/>
  </r>
  <r>
    <n v="1114"/>
    <x v="1114"/>
    <x v="1113"/>
    <x v="12"/>
    <n v="10"/>
    <x v="2"/>
    <x v="1"/>
    <s v="GBP"/>
    <n v="1381306687"/>
    <n v="1378714687"/>
    <x v="0"/>
    <x v="83"/>
    <b v="0"/>
    <s v="games/video games"/>
    <n v="0"/>
    <n v="3.33"/>
    <x v="6"/>
    <x v="17"/>
  </r>
  <r>
    <n v="1115"/>
    <x v="1115"/>
    <x v="1114"/>
    <x v="79"/>
    <n v="53"/>
    <x v="2"/>
    <x v="0"/>
    <s v="USD"/>
    <n v="1459352495"/>
    <n v="1456764095"/>
    <x v="0"/>
    <x v="80"/>
    <b v="0"/>
    <s v="games/video games"/>
    <n v="0"/>
    <n v="13.25"/>
    <x v="6"/>
    <x v="17"/>
  </r>
  <r>
    <n v="1116"/>
    <x v="1116"/>
    <x v="1115"/>
    <x v="69"/>
    <n v="178.52"/>
    <x v="2"/>
    <x v="0"/>
    <s v="USD"/>
    <n v="1339273208"/>
    <n v="1334089208"/>
    <x v="0"/>
    <x v="73"/>
    <b v="0"/>
    <s v="games/video games"/>
    <n v="0"/>
    <n v="17.850000000000001"/>
    <x v="6"/>
    <x v="17"/>
  </r>
  <r>
    <n v="1117"/>
    <x v="1117"/>
    <x v="1116"/>
    <x v="28"/>
    <n v="83"/>
    <x v="2"/>
    <x v="12"/>
    <s v="EUR"/>
    <n v="1451053313"/>
    <n v="1448461313"/>
    <x v="0"/>
    <x v="22"/>
    <b v="0"/>
    <s v="games/video games"/>
    <n v="8"/>
    <n v="10.38"/>
    <x v="6"/>
    <x v="17"/>
  </r>
  <r>
    <n v="1118"/>
    <x v="1118"/>
    <x v="1117"/>
    <x v="37"/>
    <n v="109"/>
    <x v="2"/>
    <x v="2"/>
    <s v="AUD"/>
    <n v="1396666779"/>
    <n v="1394078379"/>
    <x v="0"/>
    <x v="83"/>
    <b v="0"/>
    <s v="games/video games"/>
    <n v="2"/>
    <n v="36.33"/>
    <x v="6"/>
    <x v="17"/>
  </r>
  <r>
    <n v="1119"/>
    <x v="1119"/>
    <x v="1118"/>
    <x v="190"/>
    <n v="5"/>
    <x v="2"/>
    <x v="0"/>
    <s v="USD"/>
    <n v="1396810864"/>
    <n v="1395687664"/>
    <x v="0"/>
    <x v="29"/>
    <b v="0"/>
    <s v="games/video games"/>
    <n v="0"/>
    <n v="5"/>
    <x v="6"/>
    <x v="17"/>
  </r>
  <r>
    <n v="1120"/>
    <x v="1120"/>
    <x v="1119"/>
    <x v="31"/>
    <n v="0"/>
    <x v="2"/>
    <x v="0"/>
    <s v="USD"/>
    <n v="1319835400"/>
    <n v="1315947400"/>
    <x v="0"/>
    <x v="78"/>
    <b v="0"/>
    <s v="games/video games"/>
    <n v="0"/>
    <n v="0"/>
    <x v="6"/>
    <x v="17"/>
  </r>
  <r>
    <n v="1121"/>
    <x v="1121"/>
    <x v="1120"/>
    <x v="65"/>
    <n v="29"/>
    <x v="2"/>
    <x v="0"/>
    <s v="USD"/>
    <n v="1457904316"/>
    <n v="1455315916"/>
    <x v="0"/>
    <x v="81"/>
    <b v="0"/>
    <s v="games/video games"/>
    <n v="0"/>
    <n v="5.8"/>
    <x v="6"/>
    <x v="17"/>
  </r>
  <r>
    <n v="1122"/>
    <x v="1122"/>
    <x v="1121"/>
    <x v="50"/>
    <n v="0"/>
    <x v="2"/>
    <x v="1"/>
    <s v="GBP"/>
    <n v="1369932825"/>
    <n v="1368723225"/>
    <x v="0"/>
    <x v="78"/>
    <b v="0"/>
    <s v="games/video games"/>
    <n v="0"/>
    <n v="0"/>
    <x v="6"/>
    <x v="17"/>
  </r>
  <r>
    <n v="1123"/>
    <x v="1123"/>
    <x v="1122"/>
    <x v="10"/>
    <n v="11"/>
    <x v="2"/>
    <x v="0"/>
    <s v="USD"/>
    <n v="1397910848"/>
    <n v="1395318848"/>
    <x v="0"/>
    <x v="83"/>
    <b v="0"/>
    <s v="games/video games"/>
    <n v="0"/>
    <n v="3.67"/>
    <x v="6"/>
    <x v="17"/>
  </r>
  <r>
    <n v="1124"/>
    <x v="1124"/>
    <x v="1123"/>
    <x v="161"/>
    <n v="425"/>
    <x v="2"/>
    <x v="0"/>
    <s v="USD"/>
    <n v="1430409651"/>
    <n v="1427817651"/>
    <x v="0"/>
    <x v="63"/>
    <b v="0"/>
    <s v="games/mobile games"/>
    <n v="0"/>
    <n v="60.71"/>
    <x v="6"/>
    <x v="18"/>
  </r>
  <r>
    <n v="1125"/>
    <x v="1125"/>
    <x v="1124"/>
    <x v="9"/>
    <n v="0"/>
    <x v="2"/>
    <x v="1"/>
    <s v="GBP"/>
    <n v="1443193130"/>
    <n v="1438009130"/>
    <x v="0"/>
    <x v="78"/>
    <b v="0"/>
    <s v="games/mobile games"/>
    <n v="0"/>
    <n v="0"/>
    <x v="6"/>
    <x v="18"/>
  </r>
  <r>
    <n v="1126"/>
    <x v="1126"/>
    <x v="1125"/>
    <x v="13"/>
    <n v="10"/>
    <x v="2"/>
    <x v="0"/>
    <s v="USD"/>
    <n v="1468482694"/>
    <n v="1465890694"/>
    <x v="0"/>
    <x v="84"/>
    <b v="0"/>
    <s v="games/mobile games"/>
    <n v="1"/>
    <n v="5"/>
    <x v="6"/>
    <x v="18"/>
  </r>
  <r>
    <n v="1127"/>
    <x v="1127"/>
    <x v="1126"/>
    <x v="19"/>
    <n v="585"/>
    <x v="2"/>
    <x v="0"/>
    <s v="USD"/>
    <n v="1416000600"/>
    <n v="1413318600"/>
    <x v="0"/>
    <x v="23"/>
    <b v="0"/>
    <s v="games/mobile games"/>
    <n v="2"/>
    <n v="25.43"/>
    <x v="6"/>
    <x v="18"/>
  </r>
  <r>
    <n v="1128"/>
    <x v="1128"/>
    <x v="1127"/>
    <x v="28"/>
    <n v="1"/>
    <x v="2"/>
    <x v="1"/>
    <s v="GBP"/>
    <n v="1407425717"/>
    <n v="1404833717"/>
    <x v="0"/>
    <x v="29"/>
    <b v="0"/>
    <s v="games/mobile games"/>
    <n v="0"/>
    <n v="1"/>
    <x v="6"/>
    <x v="18"/>
  </r>
  <r>
    <n v="1129"/>
    <x v="1129"/>
    <x v="1128"/>
    <x v="22"/>
    <n v="21"/>
    <x v="2"/>
    <x v="0"/>
    <s v="USD"/>
    <n v="1465107693"/>
    <n v="1462515693"/>
    <x v="0"/>
    <x v="84"/>
    <b v="0"/>
    <s v="games/mobile games"/>
    <n v="0"/>
    <n v="10.5"/>
    <x v="6"/>
    <x v="18"/>
  </r>
  <r>
    <n v="1130"/>
    <x v="1130"/>
    <x v="1129"/>
    <x v="10"/>
    <n v="11"/>
    <x v="2"/>
    <x v="0"/>
    <s v="USD"/>
    <n v="1416963300"/>
    <n v="1411775700"/>
    <x v="0"/>
    <x v="83"/>
    <b v="0"/>
    <s v="games/mobile games"/>
    <n v="0"/>
    <n v="3.67"/>
    <x v="6"/>
    <x v="18"/>
  </r>
  <r>
    <n v="1131"/>
    <x v="1131"/>
    <x v="1130"/>
    <x v="79"/>
    <n v="0"/>
    <x v="2"/>
    <x v="2"/>
    <s v="AUD"/>
    <n v="1450993668"/>
    <n v="1448401668"/>
    <x v="0"/>
    <x v="78"/>
    <b v="0"/>
    <s v="games/mobile games"/>
    <n v="0"/>
    <n v="0"/>
    <x v="6"/>
    <x v="18"/>
  </r>
  <r>
    <n v="1132"/>
    <x v="1132"/>
    <x v="1131"/>
    <x v="3"/>
    <n v="1438"/>
    <x v="2"/>
    <x v="5"/>
    <s v="CAD"/>
    <n v="1483238771"/>
    <n v="1480646771"/>
    <x v="0"/>
    <x v="62"/>
    <b v="0"/>
    <s v="games/mobile games"/>
    <n v="14"/>
    <n v="110.62"/>
    <x v="6"/>
    <x v="18"/>
  </r>
  <r>
    <n v="1133"/>
    <x v="1133"/>
    <x v="1132"/>
    <x v="9"/>
    <n v="20"/>
    <x v="2"/>
    <x v="1"/>
    <s v="GBP"/>
    <n v="1406799981"/>
    <n v="1404207981"/>
    <x v="0"/>
    <x v="29"/>
    <b v="0"/>
    <s v="games/mobile games"/>
    <n v="1"/>
    <n v="20"/>
    <x v="6"/>
    <x v="18"/>
  </r>
  <r>
    <n v="1134"/>
    <x v="1134"/>
    <x v="1133"/>
    <x v="31"/>
    <n v="1"/>
    <x v="2"/>
    <x v="2"/>
    <s v="AUD"/>
    <n v="1417235580"/>
    <n v="1416034228"/>
    <x v="0"/>
    <x v="29"/>
    <b v="0"/>
    <s v="games/mobile games"/>
    <n v="0"/>
    <n v="1"/>
    <x v="6"/>
    <x v="18"/>
  </r>
  <r>
    <n v="1135"/>
    <x v="1135"/>
    <x v="1134"/>
    <x v="28"/>
    <n v="50"/>
    <x v="2"/>
    <x v="12"/>
    <s v="EUR"/>
    <n v="1470527094"/>
    <n v="1467935094"/>
    <x v="0"/>
    <x v="29"/>
    <b v="0"/>
    <s v="games/mobile games"/>
    <n v="5"/>
    <n v="50"/>
    <x v="6"/>
    <x v="18"/>
  </r>
  <r>
    <n v="1136"/>
    <x v="1136"/>
    <x v="1135"/>
    <x v="218"/>
    <n v="270"/>
    <x v="2"/>
    <x v="6"/>
    <s v="EUR"/>
    <n v="1450541229"/>
    <n v="1447949229"/>
    <x v="0"/>
    <x v="79"/>
    <b v="0"/>
    <s v="games/mobile games"/>
    <n v="6"/>
    <n v="45"/>
    <x v="6"/>
    <x v="18"/>
  </r>
  <r>
    <n v="1137"/>
    <x v="1137"/>
    <x v="1136"/>
    <x v="31"/>
    <n v="9875"/>
    <x v="2"/>
    <x v="0"/>
    <s v="USD"/>
    <n v="1461440421"/>
    <n v="1458848421"/>
    <x v="0"/>
    <x v="70"/>
    <b v="0"/>
    <s v="games/mobile games"/>
    <n v="40"/>
    <n v="253.21"/>
    <x v="6"/>
    <x v="18"/>
  </r>
  <r>
    <n v="1138"/>
    <x v="1138"/>
    <x v="1137"/>
    <x v="19"/>
    <n v="125"/>
    <x v="2"/>
    <x v="0"/>
    <s v="USD"/>
    <n v="1485035131"/>
    <n v="1483307131"/>
    <x v="0"/>
    <x v="80"/>
    <b v="0"/>
    <s v="games/mobile games"/>
    <n v="0"/>
    <n v="31.25"/>
    <x v="6"/>
    <x v="18"/>
  </r>
  <r>
    <n v="1139"/>
    <x v="1139"/>
    <x v="1138"/>
    <x v="6"/>
    <n v="5"/>
    <x v="2"/>
    <x v="0"/>
    <s v="USD"/>
    <n v="1420100426"/>
    <n v="1417508426"/>
    <x v="0"/>
    <x v="29"/>
    <b v="0"/>
    <s v="games/mobile games"/>
    <n v="0"/>
    <n v="5"/>
    <x v="6"/>
    <x v="18"/>
  </r>
  <r>
    <n v="1140"/>
    <x v="1140"/>
    <x v="1139"/>
    <x v="10"/>
    <n v="0"/>
    <x v="2"/>
    <x v="1"/>
    <s v="GBP"/>
    <n v="1438859121"/>
    <n v="1436267121"/>
    <x v="0"/>
    <x v="78"/>
    <b v="0"/>
    <s v="games/mobile games"/>
    <n v="0"/>
    <n v="0"/>
    <x v="6"/>
    <x v="18"/>
  </r>
  <r>
    <n v="1141"/>
    <x v="1141"/>
    <x v="1140"/>
    <x v="2"/>
    <n v="0"/>
    <x v="2"/>
    <x v="12"/>
    <s v="EUR"/>
    <n v="1436460450"/>
    <n v="1433868450"/>
    <x v="0"/>
    <x v="78"/>
    <b v="0"/>
    <s v="games/mobile games"/>
    <n v="0"/>
    <n v="0"/>
    <x v="6"/>
    <x v="18"/>
  </r>
  <r>
    <n v="1142"/>
    <x v="1142"/>
    <x v="1141"/>
    <x v="23"/>
    <n v="0"/>
    <x v="2"/>
    <x v="0"/>
    <s v="USD"/>
    <n v="1424131727"/>
    <n v="1421539727"/>
    <x v="0"/>
    <x v="78"/>
    <b v="0"/>
    <s v="games/mobile games"/>
    <n v="0"/>
    <n v="0"/>
    <x v="6"/>
    <x v="18"/>
  </r>
  <r>
    <n v="1143"/>
    <x v="1143"/>
    <x v="1142"/>
    <x v="101"/>
    <n v="186"/>
    <x v="2"/>
    <x v="0"/>
    <s v="USD"/>
    <n v="1450327126"/>
    <n v="1447735126"/>
    <x v="0"/>
    <x v="22"/>
    <b v="0"/>
    <s v="games/mobile games"/>
    <n v="0"/>
    <n v="23.25"/>
    <x v="6"/>
    <x v="18"/>
  </r>
  <r>
    <n v="1144"/>
    <x v="1144"/>
    <x v="1143"/>
    <x v="219"/>
    <n v="0"/>
    <x v="2"/>
    <x v="0"/>
    <s v="USD"/>
    <n v="1430281320"/>
    <n v="1427689320"/>
    <x v="0"/>
    <x v="78"/>
    <b v="0"/>
    <s v="food/food trucks"/>
    <n v="0"/>
    <n v="0"/>
    <x v="7"/>
    <x v="19"/>
  </r>
  <r>
    <n v="1145"/>
    <x v="1145"/>
    <x v="1144"/>
    <x v="58"/>
    <n v="100"/>
    <x v="2"/>
    <x v="0"/>
    <s v="USD"/>
    <n v="1412272592"/>
    <n v="1407088592"/>
    <x v="0"/>
    <x v="29"/>
    <b v="0"/>
    <s v="food/food trucks"/>
    <n v="0"/>
    <n v="100"/>
    <x v="7"/>
    <x v="19"/>
  </r>
  <r>
    <n v="1146"/>
    <x v="1146"/>
    <x v="1145"/>
    <x v="12"/>
    <n v="530"/>
    <x v="2"/>
    <x v="0"/>
    <s v="USD"/>
    <n v="1399071173"/>
    <n v="1395787973"/>
    <x v="0"/>
    <x v="8"/>
    <b v="0"/>
    <s v="food/food trucks"/>
    <n v="9"/>
    <n v="44.17"/>
    <x v="7"/>
    <x v="19"/>
  </r>
  <r>
    <n v="1147"/>
    <x v="1147"/>
    <x v="1146"/>
    <x v="31"/>
    <n v="0"/>
    <x v="2"/>
    <x v="5"/>
    <s v="CAD"/>
    <n v="1413760783"/>
    <n v="1408576783"/>
    <x v="0"/>
    <x v="78"/>
    <b v="0"/>
    <s v="food/food trucks"/>
    <n v="0"/>
    <n v="0"/>
    <x v="7"/>
    <x v="19"/>
  </r>
  <r>
    <n v="1148"/>
    <x v="1148"/>
    <x v="1147"/>
    <x v="36"/>
    <n v="73"/>
    <x v="2"/>
    <x v="0"/>
    <s v="USD"/>
    <n v="1480568781"/>
    <n v="1477973181"/>
    <x v="0"/>
    <x v="83"/>
    <b v="0"/>
    <s v="food/food trucks"/>
    <n v="0"/>
    <n v="24.33"/>
    <x v="7"/>
    <x v="19"/>
  </r>
  <r>
    <n v="1149"/>
    <x v="1149"/>
    <x v="1148"/>
    <x v="63"/>
    <n v="75"/>
    <x v="2"/>
    <x v="0"/>
    <s v="USD"/>
    <n v="1466096566"/>
    <n v="1463504566"/>
    <x v="0"/>
    <x v="84"/>
    <b v="0"/>
    <s v="food/food trucks"/>
    <n v="0"/>
    <n v="37.5"/>
    <x v="7"/>
    <x v="19"/>
  </r>
  <r>
    <n v="1150"/>
    <x v="1150"/>
    <x v="1149"/>
    <x v="30"/>
    <n v="252"/>
    <x v="2"/>
    <x v="0"/>
    <s v="USD"/>
    <n v="1452293675"/>
    <n v="1447109675"/>
    <x v="0"/>
    <x v="79"/>
    <b v="0"/>
    <s v="food/food trucks"/>
    <n v="10"/>
    <n v="42"/>
    <x v="7"/>
    <x v="19"/>
  </r>
  <r>
    <n v="1151"/>
    <x v="1151"/>
    <x v="1150"/>
    <x v="31"/>
    <n v="0"/>
    <x v="2"/>
    <x v="0"/>
    <s v="USD"/>
    <n v="1441592863"/>
    <n v="1439000863"/>
    <x v="0"/>
    <x v="78"/>
    <b v="0"/>
    <s v="food/food trucks"/>
    <n v="0"/>
    <n v="0"/>
    <x v="7"/>
    <x v="19"/>
  </r>
  <r>
    <n v="1152"/>
    <x v="1152"/>
    <x v="1151"/>
    <x v="194"/>
    <n v="911"/>
    <x v="2"/>
    <x v="0"/>
    <s v="USD"/>
    <n v="1431709312"/>
    <n v="1429117312"/>
    <x v="0"/>
    <x v="41"/>
    <b v="0"/>
    <s v="food/food trucks"/>
    <n v="6"/>
    <n v="60.73"/>
    <x v="7"/>
    <x v="19"/>
  </r>
  <r>
    <n v="1153"/>
    <x v="1153"/>
    <x v="1152"/>
    <x v="6"/>
    <n v="50"/>
    <x v="2"/>
    <x v="0"/>
    <s v="USD"/>
    <n v="1434647305"/>
    <n v="1432055305"/>
    <x v="0"/>
    <x v="29"/>
    <b v="0"/>
    <s v="food/food trucks"/>
    <n v="1"/>
    <n v="50"/>
    <x v="7"/>
    <x v="19"/>
  </r>
  <r>
    <n v="1154"/>
    <x v="1154"/>
    <x v="1153"/>
    <x v="10"/>
    <n v="325"/>
    <x v="2"/>
    <x v="0"/>
    <s v="USD"/>
    <n v="1441507006"/>
    <n v="1438915006"/>
    <x v="0"/>
    <x v="83"/>
    <b v="0"/>
    <s v="food/food trucks"/>
    <n v="7"/>
    <n v="108.33"/>
    <x v="7"/>
    <x v="19"/>
  </r>
  <r>
    <n v="1155"/>
    <x v="1155"/>
    <x v="1154"/>
    <x v="31"/>
    <n v="188"/>
    <x v="2"/>
    <x v="0"/>
    <s v="USD"/>
    <n v="1408040408"/>
    <n v="1405448408"/>
    <x v="0"/>
    <x v="22"/>
    <b v="0"/>
    <s v="food/food trucks"/>
    <n v="1"/>
    <n v="23.5"/>
    <x v="7"/>
    <x v="19"/>
  </r>
  <r>
    <n v="1156"/>
    <x v="1156"/>
    <x v="1155"/>
    <x v="115"/>
    <n v="0"/>
    <x v="2"/>
    <x v="0"/>
    <s v="USD"/>
    <n v="1424742162"/>
    <n v="1422150162"/>
    <x v="0"/>
    <x v="78"/>
    <b v="0"/>
    <s v="food/food trucks"/>
    <n v="0"/>
    <n v="0"/>
    <x v="7"/>
    <x v="19"/>
  </r>
  <r>
    <n v="1157"/>
    <x v="1157"/>
    <x v="1156"/>
    <x v="3"/>
    <n v="151"/>
    <x v="2"/>
    <x v="0"/>
    <s v="USD"/>
    <n v="1417795480"/>
    <n v="1412607880"/>
    <x v="0"/>
    <x v="83"/>
    <b v="0"/>
    <s v="food/food trucks"/>
    <n v="2"/>
    <n v="50.33"/>
    <x v="7"/>
    <x v="19"/>
  </r>
  <r>
    <n v="1158"/>
    <x v="1158"/>
    <x v="1157"/>
    <x v="51"/>
    <n v="35"/>
    <x v="2"/>
    <x v="0"/>
    <s v="USD"/>
    <n v="1418091128"/>
    <n v="1415499128"/>
    <x v="0"/>
    <x v="83"/>
    <b v="0"/>
    <s v="food/food trucks"/>
    <n v="0"/>
    <n v="11.67"/>
    <x v="7"/>
    <x v="19"/>
  </r>
  <r>
    <n v="1159"/>
    <x v="1159"/>
    <x v="1158"/>
    <x v="220"/>
    <n v="0"/>
    <x v="2"/>
    <x v="0"/>
    <s v="USD"/>
    <n v="1435679100"/>
    <n v="1433006765"/>
    <x v="0"/>
    <x v="78"/>
    <b v="0"/>
    <s v="food/food trucks"/>
    <n v="0"/>
    <n v="0"/>
    <x v="7"/>
    <x v="19"/>
  </r>
  <r>
    <n v="1160"/>
    <x v="1160"/>
    <x v="1159"/>
    <x v="11"/>
    <n v="1155"/>
    <x v="2"/>
    <x v="0"/>
    <s v="USD"/>
    <n v="1427510586"/>
    <n v="1424922186"/>
    <x v="0"/>
    <x v="10"/>
    <b v="0"/>
    <s v="food/food trucks"/>
    <n v="4"/>
    <n v="60.79"/>
    <x v="7"/>
    <x v="19"/>
  </r>
  <r>
    <n v="1161"/>
    <x v="1161"/>
    <x v="1160"/>
    <x v="102"/>
    <n v="0"/>
    <x v="2"/>
    <x v="0"/>
    <s v="USD"/>
    <n v="1432047989"/>
    <n v="1430233589"/>
    <x v="0"/>
    <x v="78"/>
    <b v="0"/>
    <s v="food/food trucks"/>
    <n v="0"/>
    <n v="0"/>
    <x v="7"/>
    <x v="19"/>
  </r>
  <r>
    <n v="1162"/>
    <x v="1162"/>
    <x v="1161"/>
    <x v="127"/>
    <n v="35"/>
    <x v="2"/>
    <x v="0"/>
    <s v="USD"/>
    <n v="1411662264"/>
    <n v="1408983864"/>
    <x v="0"/>
    <x v="84"/>
    <b v="0"/>
    <s v="food/food trucks"/>
    <n v="0"/>
    <n v="17.5"/>
    <x v="7"/>
    <x v="19"/>
  </r>
  <r>
    <n v="1163"/>
    <x v="1163"/>
    <x v="1162"/>
    <x v="221"/>
    <n v="0"/>
    <x v="2"/>
    <x v="0"/>
    <s v="USD"/>
    <n v="1407604920"/>
    <n v="1405012920"/>
    <x v="0"/>
    <x v="78"/>
    <b v="0"/>
    <s v="food/food trucks"/>
    <n v="0"/>
    <n v="0"/>
    <x v="7"/>
    <x v="19"/>
  </r>
  <r>
    <n v="1164"/>
    <x v="1164"/>
    <x v="1163"/>
    <x v="3"/>
    <n v="0"/>
    <x v="2"/>
    <x v="0"/>
    <s v="USD"/>
    <n v="1466270582"/>
    <n v="1463678582"/>
    <x v="0"/>
    <x v="78"/>
    <b v="0"/>
    <s v="food/food trucks"/>
    <n v="0"/>
    <n v="0"/>
    <x v="7"/>
    <x v="19"/>
  </r>
  <r>
    <n v="1165"/>
    <x v="1165"/>
    <x v="1164"/>
    <x v="3"/>
    <n v="2070.5"/>
    <x v="2"/>
    <x v="0"/>
    <s v="USD"/>
    <n v="1404623330"/>
    <n v="1401685730"/>
    <x v="0"/>
    <x v="20"/>
    <b v="0"/>
    <s v="food/food trucks"/>
    <n v="21"/>
    <n v="82.82"/>
    <x v="7"/>
    <x v="19"/>
  </r>
  <r>
    <n v="1166"/>
    <x v="1166"/>
    <x v="1165"/>
    <x v="36"/>
    <n v="2871"/>
    <x v="2"/>
    <x v="0"/>
    <s v="USD"/>
    <n v="1435291200"/>
    <n v="1432640342"/>
    <x v="0"/>
    <x v="22"/>
    <b v="0"/>
    <s v="food/food trucks"/>
    <n v="19"/>
    <n v="358.88"/>
    <x v="7"/>
    <x v="19"/>
  </r>
  <r>
    <n v="1167"/>
    <x v="1167"/>
    <x v="1166"/>
    <x v="127"/>
    <n v="979"/>
    <x v="2"/>
    <x v="0"/>
    <s v="USD"/>
    <n v="1410543495"/>
    <n v="1407865095"/>
    <x v="0"/>
    <x v="38"/>
    <b v="0"/>
    <s v="food/food trucks"/>
    <n v="2"/>
    <n v="61.19"/>
    <x v="7"/>
    <x v="19"/>
  </r>
  <r>
    <n v="1168"/>
    <x v="1168"/>
    <x v="1167"/>
    <x v="102"/>
    <n v="1020"/>
    <x v="2"/>
    <x v="0"/>
    <s v="USD"/>
    <n v="1474507065"/>
    <n v="1471915065"/>
    <x v="0"/>
    <x v="83"/>
    <b v="0"/>
    <s v="food/food trucks"/>
    <n v="6"/>
    <n v="340"/>
    <x v="7"/>
    <x v="19"/>
  </r>
  <r>
    <n v="1169"/>
    <x v="1169"/>
    <x v="1168"/>
    <x v="3"/>
    <n v="17"/>
    <x v="2"/>
    <x v="0"/>
    <s v="USD"/>
    <n v="1424593763"/>
    <n v="1422001763"/>
    <x v="0"/>
    <x v="83"/>
    <b v="0"/>
    <s v="food/food trucks"/>
    <n v="0"/>
    <n v="5.67"/>
    <x v="7"/>
    <x v="19"/>
  </r>
  <r>
    <n v="1170"/>
    <x v="1170"/>
    <x v="1169"/>
    <x v="31"/>
    <n v="100"/>
    <x v="2"/>
    <x v="1"/>
    <s v="GBP"/>
    <n v="1433021171"/>
    <n v="1430429171"/>
    <x v="0"/>
    <x v="84"/>
    <b v="0"/>
    <s v="food/food trucks"/>
    <n v="0"/>
    <n v="50"/>
    <x v="7"/>
    <x v="19"/>
  </r>
  <r>
    <n v="1171"/>
    <x v="1171"/>
    <x v="1170"/>
    <x v="31"/>
    <n v="25"/>
    <x v="2"/>
    <x v="0"/>
    <s v="USD"/>
    <n v="1415909927"/>
    <n v="1414351127"/>
    <x v="0"/>
    <x v="29"/>
    <b v="0"/>
    <s v="food/food trucks"/>
    <n v="0"/>
    <n v="25"/>
    <x v="7"/>
    <x v="19"/>
  </r>
  <r>
    <n v="1172"/>
    <x v="1172"/>
    <x v="1171"/>
    <x v="7"/>
    <n v="0"/>
    <x v="2"/>
    <x v="0"/>
    <s v="USD"/>
    <n v="1408551752"/>
    <n v="1405959752"/>
    <x v="0"/>
    <x v="78"/>
    <b v="0"/>
    <s v="food/food trucks"/>
    <n v="0"/>
    <n v="0"/>
    <x v="7"/>
    <x v="19"/>
  </r>
  <r>
    <n v="1173"/>
    <x v="1173"/>
    <x v="1172"/>
    <x v="152"/>
    <n v="30"/>
    <x v="2"/>
    <x v="0"/>
    <s v="USD"/>
    <n v="1438576057"/>
    <n v="1435552057"/>
    <x v="0"/>
    <x v="29"/>
    <b v="0"/>
    <s v="food/food trucks"/>
    <n v="0"/>
    <n v="30"/>
    <x v="7"/>
    <x v="19"/>
  </r>
  <r>
    <n v="1174"/>
    <x v="1174"/>
    <x v="1173"/>
    <x v="36"/>
    <n v="886"/>
    <x v="2"/>
    <x v="0"/>
    <s v="USD"/>
    <n v="1462738327"/>
    <n v="1460146327"/>
    <x v="0"/>
    <x v="10"/>
    <b v="0"/>
    <s v="food/food trucks"/>
    <n v="6"/>
    <n v="46.63"/>
    <x v="7"/>
    <x v="19"/>
  </r>
  <r>
    <n v="1175"/>
    <x v="1175"/>
    <x v="1174"/>
    <x v="22"/>
    <n v="585"/>
    <x v="2"/>
    <x v="0"/>
    <s v="USD"/>
    <n v="1436981339"/>
    <n v="1434389339"/>
    <x v="0"/>
    <x v="82"/>
    <b v="0"/>
    <s v="food/food trucks"/>
    <n v="3"/>
    <n v="65"/>
    <x v="7"/>
    <x v="19"/>
  </r>
  <r>
    <n v="1176"/>
    <x v="1176"/>
    <x v="1175"/>
    <x v="164"/>
    <n v="10"/>
    <x v="2"/>
    <x v="2"/>
    <s v="AUD"/>
    <n v="1488805200"/>
    <n v="1484094498"/>
    <x v="0"/>
    <x v="29"/>
    <b v="0"/>
    <s v="food/food trucks"/>
    <n v="0"/>
    <n v="10"/>
    <x v="7"/>
    <x v="19"/>
  </r>
  <r>
    <n v="1177"/>
    <x v="1177"/>
    <x v="1176"/>
    <x v="12"/>
    <n v="0"/>
    <x v="2"/>
    <x v="1"/>
    <s v="GBP"/>
    <n v="1413388296"/>
    <n v="1410796296"/>
    <x v="0"/>
    <x v="78"/>
    <b v="0"/>
    <s v="food/food trucks"/>
    <n v="0"/>
    <n v="0"/>
    <x v="7"/>
    <x v="19"/>
  </r>
  <r>
    <n v="1178"/>
    <x v="1178"/>
    <x v="1177"/>
    <x v="96"/>
    <n v="5"/>
    <x v="2"/>
    <x v="0"/>
    <s v="USD"/>
    <n v="1408225452"/>
    <n v="1405633452"/>
    <x v="0"/>
    <x v="29"/>
    <b v="0"/>
    <s v="food/food trucks"/>
    <n v="0"/>
    <n v="5"/>
    <x v="7"/>
    <x v="19"/>
  </r>
  <r>
    <n v="1179"/>
    <x v="1179"/>
    <x v="1178"/>
    <x v="127"/>
    <n v="3200"/>
    <x v="2"/>
    <x v="5"/>
    <s v="CAD"/>
    <n v="1446052627"/>
    <n v="1443460627"/>
    <x v="0"/>
    <x v="81"/>
    <b v="0"/>
    <s v="food/food trucks"/>
    <n v="5"/>
    <n v="640"/>
    <x v="7"/>
    <x v="19"/>
  </r>
  <r>
    <n v="1180"/>
    <x v="1180"/>
    <x v="1179"/>
    <x v="63"/>
    <n v="5875"/>
    <x v="2"/>
    <x v="0"/>
    <s v="USD"/>
    <n v="1403983314"/>
    <n v="1400786514"/>
    <x v="0"/>
    <x v="268"/>
    <b v="0"/>
    <s v="food/food trucks"/>
    <n v="12"/>
    <n v="69.12"/>
    <x v="7"/>
    <x v="19"/>
  </r>
  <r>
    <n v="1181"/>
    <x v="1181"/>
    <x v="1180"/>
    <x v="63"/>
    <n v="4"/>
    <x v="2"/>
    <x v="0"/>
    <s v="USD"/>
    <n v="1425197321"/>
    <n v="1422605321"/>
    <x v="0"/>
    <x v="83"/>
    <b v="0"/>
    <s v="food/food trucks"/>
    <n v="0"/>
    <n v="1.33"/>
    <x v="7"/>
    <x v="19"/>
  </r>
  <r>
    <n v="1182"/>
    <x v="1182"/>
    <x v="1181"/>
    <x v="28"/>
    <n v="42"/>
    <x v="2"/>
    <x v="0"/>
    <s v="USD"/>
    <n v="1484239320"/>
    <n v="1482609088"/>
    <x v="0"/>
    <x v="80"/>
    <b v="0"/>
    <s v="food/food trucks"/>
    <n v="4"/>
    <n v="10.5"/>
    <x v="7"/>
    <x v="19"/>
  </r>
  <r>
    <n v="1183"/>
    <x v="1183"/>
    <x v="1182"/>
    <x v="30"/>
    <n v="100"/>
    <x v="2"/>
    <x v="0"/>
    <s v="USD"/>
    <n v="1478059140"/>
    <n v="1476391223"/>
    <x v="0"/>
    <x v="83"/>
    <b v="0"/>
    <s v="food/food trucks"/>
    <n v="4"/>
    <n v="33.33"/>
    <x v="7"/>
    <x v="19"/>
  </r>
  <r>
    <n v="1184"/>
    <x v="1184"/>
    <x v="1183"/>
    <x v="29"/>
    <n v="23086"/>
    <x v="0"/>
    <x v="1"/>
    <s v="GBP"/>
    <n v="1486391011"/>
    <n v="1483712611"/>
    <x v="0"/>
    <x v="269"/>
    <b v="1"/>
    <s v="photography/photobooks"/>
    <n v="105"/>
    <n v="61.56"/>
    <x v="8"/>
    <x v="20"/>
  </r>
  <r>
    <n v="1185"/>
    <x v="1185"/>
    <x v="1184"/>
    <x v="78"/>
    <n v="13180"/>
    <x v="0"/>
    <x v="0"/>
    <s v="USD"/>
    <n v="1433736000"/>
    <n v="1430945149"/>
    <x v="0"/>
    <x v="112"/>
    <b v="1"/>
    <s v="photography/photobooks"/>
    <n v="105"/>
    <n v="118.74"/>
    <x v="8"/>
    <x v="20"/>
  </r>
  <r>
    <n v="1186"/>
    <x v="1186"/>
    <x v="1185"/>
    <x v="51"/>
    <n v="8005"/>
    <x v="0"/>
    <x v="1"/>
    <s v="GBP"/>
    <n v="1433198520"/>
    <n v="1430340195"/>
    <x v="0"/>
    <x v="252"/>
    <b v="1"/>
    <s v="photography/photobooks"/>
    <n v="107"/>
    <n v="65.08"/>
    <x v="8"/>
    <x v="20"/>
  </r>
  <r>
    <n v="1187"/>
    <x v="1187"/>
    <x v="1186"/>
    <x v="222"/>
    <n v="9111"/>
    <x v="0"/>
    <x v="0"/>
    <s v="USD"/>
    <n v="1431885600"/>
    <n v="1429133323"/>
    <x v="0"/>
    <x v="16"/>
    <b v="1"/>
    <s v="photography/photobooks"/>
    <n v="104"/>
    <n v="130.16"/>
    <x v="8"/>
    <x v="20"/>
  </r>
  <r>
    <n v="1188"/>
    <x v="1188"/>
    <x v="1187"/>
    <x v="13"/>
    <n v="3211"/>
    <x v="0"/>
    <x v="5"/>
    <s v="CAD"/>
    <n v="1482943740"/>
    <n v="1481129340"/>
    <x v="0"/>
    <x v="268"/>
    <b v="1"/>
    <s v="photography/photobooks"/>
    <n v="161"/>
    <n v="37.78"/>
    <x v="8"/>
    <x v="20"/>
  </r>
  <r>
    <n v="1189"/>
    <x v="1189"/>
    <x v="1188"/>
    <x v="7"/>
    <n v="9700"/>
    <x v="0"/>
    <x v="0"/>
    <s v="USD"/>
    <n v="1467242995"/>
    <n v="1465428595"/>
    <x v="0"/>
    <x v="48"/>
    <b v="1"/>
    <s v="photography/photobooks"/>
    <n v="108"/>
    <n v="112.79"/>
    <x v="8"/>
    <x v="20"/>
  </r>
  <r>
    <n v="1190"/>
    <x v="1190"/>
    <x v="1189"/>
    <x v="2"/>
    <n v="675"/>
    <x v="0"/>
    <x v="0"/>
    <s v="USD"/>
    <n v="1409500725"/>
    <n v="1406908725"/>
    <x v="0"/>
    <x v="62"/>
    <b v="1"/>
    <s v="photography/photobooks"/>
    <n v="135"/>
    <n v="51.92"/>
    <x v="8"/>
    <x v="20"/>
  </r>
  <r>
    <n v="1191"/>
    <x v="1191"/>
    <x v="1190"/>
    <x v="200"/>
    <n v="2945"/>
    <x v="0"/>
    <x v="0"/>
    <s v="USD"/>
    <n v="1458480560"/>
    <n v="1455892160"/>
    <x v="0"/>
    <x v="51"/>
    <b v="1"/>
    <s v="photography/photobooks"/>
    <n v="109"/>
    <n v="89.24"/>
    <x v="8"/>
    <x v="20"/>
  </r>
  <r>
    <n v="1192"/>
    <x v="1192"/>
    <x v="1191"/>
    <x v="213"/>
    <n v="290"/>
    <x v="0"/>
    <x v="1"/>
    <s v="GBP"/>
    <n v="1486814978"/>
    <n v="1484222978"/>
    <x v="0"/>
    <x v="41"/>
    <b v="1"/>
    <s v="photography/photobooks"/>
    <n v="290"/>
    <n v="19.329999999999998"/>
    <x v="8"/>
    <x v="20"/>
  </r>
  <r>
    <n v="1193"/>
    <x v="1193"/>
    <x v="1192"/>
    <x v="223"/>
    <n v="21831"/>
    <x v="0"/>
    <x v="0"/>
    <s v="USD"/>
    <n v="1460223453"/>
    <n v="1455043053"/>
    <x v="0"/>
    <x v="270"/>
    <b v="1"/>
    <s v="photography/photobooks"/>
    <n v="104"/>
    <n v="79.97"/>
    <x v="8"/>
    <x v="20"/>
  </r>
  <r>
    <n v="1194"/>
    <x v="1194"/>
    <x v="1193"/>
    <x v="78"/>
    <n v="40280"/>
    <x v="0"/>
    <x v="17"/>
    <s v="EUR"/>
    <n v="1428493379"/>
    <n v="1425901379"/>
    <x v="0"/>
    <x v="271"/>
    <b v="1"/>
    <s v="photography/photobooks"/>
    <n v="322"/>
    <n v="56.41"/>
    <x v="8"/>
    <x v="20"/>
  </r>
  <r>
    <n v="1195"/>
    <x v="1195"/>
    <x v="1194"/>
    <x v="3"/>
    <n v="13500"/>
    <x v="0"/>
    <x v="13"/>
    <s v="EUR"/>
    <n v="1450602000"/>
    <n v="1445415653"/>
    <x v="0"/>
    <x v="203"/>
    <b v="1"/>
    <s v="photography/photobooks"/>
    <n v="135"/>
    <n v="79.41"/>
    <x v="8"/>
    <x v="20"/>
  </r>
  <r>
    <n v="1196"/>
    <x v="1196"/>
    <x v="1195"/>
    <x v="107"/>
    <n v="39137"/>
    <x v="0"/>
    <x v="1"/>
    <s v="GBP"/>
    <n v="1450467539"/>
    <n v="1447875539"/>
    <x v="0"/>
    <x v="272"/>
    <b v="1"/>
    <s v="photography/photobooks"/>
    <n v="270"/>
    <n v="76.44"/>
    <x v="8"/>
    <x v="20"/>
  </r>
  <r>
    <n v="1197"/>
    <x v="1197"/>
    <x v="1196"/>
    <x v="36"/>
    <n v="37994"/>
    <x v="0"/>
    <x v="0"/>
    <s v="USD"/>
    <n v="1465797540"/>
    <n v="1463155034"/>
    <x v="0"/>
    <x v="100"/>
    <b v="1"/>
    <s v="photography/photobooks"/>
    <n v="253"/>
    <n v="121"/>
    <x v="8"/>
    <x v="20"/>
  </r>
  <r>
    <n v="1198"/>
    <x v="1198"/>
    <x v="1197"/>
    <x v="8"/>
    <n v="9121"/>
    <x v="0"/>
    <x v="0"/>
    <s v="USD"/>
    <n v="1451530800"/>
    <n v="1448463086"/>
    <x v="0"/>
    <x v="157"/>
    <b v="1"/>
    <s v="photography/photobooks"/>
    <n v="261"/>
    <n v="54.62"/>
    <x v="8"/>
    <x v="20"/>
  </r>
  <r>
    <n v="1199"/>
    <x v="1199"/>
    <x v="1198"/>
    <x v="224"/>
    <n v="2693"/>
    <x v="0"/>
    <x v="1"/>
    <s v="GBP"/>
    <n v="1436380200"/>
    <n v="1433615400"/>
    <x v="0"/>
    <x v="82"/>
    <b v="1"/>
    <s v="photography/photobooks"/>
    <n v="101"/>
    <n v="299.22000000000003"/>
    <x v="8"/>
    <x v="20"/>
  </r>
  <r>
    <n v="1200"/>
    <x v="1200"/>
    <x v="1199"/>
    <x v="225"/>
    <n v="6029"/>
    <x v="0"/>
    <x v="0"/>
    <s v="USD"/>
    <n v="1429183656"/>
    <n v="1427369256"/>
    <x v="0"/>
    <x v="273"/>
    <b v="1"/>
    <s v="photography/photobooks"/>
    <n v="126"/>
    <n v="58.53"/>
    <x v="8"/>
    <x v="20"/>
  </r>
  <r>
    <n v="1201"/>
    <x v="1201"/>
    <x v="1200"/>
    <x v="12"/>
    <n v="6146.27"/>
    <x v="0"/>
    <x v="1"/>
    <s v="GBP"/>
    <n v="1468593246"/>
    <n v="1466001246"/>
    <x v="0"/>
    <x v="112"/>
    <b v="1"/>
    <s v="photography/photobooks"/>
    <n v="102"/>
    <n v="55.37"/>
    <x v="8"/>
    <x v="20"/>
  </r>
  <r>
    <n v="1202"/>
    <x v="1202"/>
    <x v="1201"/>
    <x v="31"/>
    <n v="49811"/>
    <x v="0"/>
    <x v="2"/>
    <s v="AUD"/>
    <n v="1435388154"/>
    <n v="1432796154"/>
    <x v="0"/>
    <x v="197"/>
    <b v="1"/>
    <s v="photography/photobooks"/>
    <n v="199"/>
    <n v="183.8"/>
    <x v="8"/>
    <x v="20"/>
  </r>
  <r>
    <n v="1203"/>
    <x v="1203"/>
    <x v="1202"/>
    <x v="226"/>
    <n v="16700"/>
    <x v="0"/>
    <x v="0"/>
    <s v="USD"/>
    <n v="1433083527"/>
    <n v="1430491527"/>
    <x v="0"/>
    <x v="21"/>
    <b v="1"/>
    <s v="photography/photobooks"/>
    <n v="102"/>
    <n v="165.35"/>
    <x v="8"/>
    <x v="20"/>
  </r>
  <r>
    <n v="1204"/>
    <x v="1204"/>
    <x v="1203"/>
    <x v="93"/>
    <n v="13383"/>
    <x v="0"/>
    <x v="0"/>
    <s v="USD"/>
    <n v="1449205200"/>
    <n v="1445363833"/>
    <x v="0"/>
    <x v="7"/>
    <b v="1"/>
    <s v="photography/photobooks"/>
    <n v="103"/>
    <n v="234.79"/>
    <x v="8"/>
    <x v="20"/>
  </r>
  <r>
    <n v="1205"/>
    <x v="1205"/>
    <x v="1204"/>
    <x v="93"/>
    <n v="13112"/>
    <x v="0"/>
    <x v="12"/>
    <s v="EUR"/>
    <n v="1434197351"/>
    <n v="1431605351"/>
    <x v="0"/>
    <x v="95"/>
    <b v="1"/>
    <s v="photography/photobooks"/>
    <n v="101"/>
    <n v="211.48"/>
    <x v="8"/>
    <x v="20"/>
  </r>
  <r>
    <n v="1206"/>
    <x v="1206"/>
    <x v="1205"/>
    <x v="42"/>
    <n v="1035"/>
    <x v="0"/>
    <x v="15"/>
    <s v="EUR"/>
    <n v="1489238940"/>
    <n v="1486406253"/>
    <x v="0"/>
    <x v="58"/>
    <b v="1"/>
    <s v="photography/photobooks"/>
    <n v="115"/>
    <n v="32.340000000000003"/>
    <x v="8"/>
    <x v="20"/>
  </r>
  <r>
    <n v="1207"/>
    <x v="1207"/>
    <x v="1206"/>
    <x v="227"/>
    <n v="17396"/>
    <x v="0"/>
    <x v="13"/>
    <s v="EUR"/>
    <n v="1459418400"/>
    <n v="1456827573"/>
    <x v="0"/>
    <x v="261"/>
    <b v="1"/>
    <s v="photography/photobooks"/>
    <n v="104"/>
    <n v="123.38"/>
    <x v="8"/>
    <x v="20"/>
  </r>
  <r>
    <n v="1208"/>
    <x v="1208"/>
    <x v="1207"/>
    <x v="3"/>
    <n v="15530"/>
    <x v="0"/>
    <x v="0"/>
    <s v="USD"/>
    <n v="1458835264"/>
    <n v="1456246864"/>
    <x v="0"/>
    <x v="11"/>
    <b v="1"/>
    <s v="photography/photobooks"/>
    <n v="155"/>
    <n v="207.07"/>
    <x v="8"/>
    <x v="20"/>
  </r>
  <r>
    <n v="1209"/>
    <x v="1209"/>
    <x v="1208"/>
    <x v="12"/>
    <n v="6360"/>
    <x v="0"/>
    <x v="0"/>
    <s v="USD"/>
    <n v="1488053905"/>
    <n v="1485461905"/>
    <x v="0"/>
    <x v="67"/>
    <b v="1"/>
    <s v="photography/photobooks"/>
    <n v="106"/>
    <n v="138.26"/>
    <x v="8"/>
    <x v="20"/>
  </r>
  <r>
    <n v="1210"/>
    <x v="1210"/>
    <x v="1209"/>
    <x v="22"/>
    <n v="50863"/>
    <x v="0"/>
    <x v="11"/>
    <s v="SEK"/>
    <n v="1433106000"/>
    <n v="1431124572"/>
    <x v="0"/>
    <x v="273"/>
    <b v="1"/>
    <s v="photography/photobooks"/>
    <n v="254"/>
    <n v="493.82"/>
    <x v="8"/>
    <x v="20"/>
  </r>
  <r>
    <n v="1211"/>
    <x v="1211"/>
    <x v="1210"/>
    <x v="28"/>
    <n v="1011"/>
    <x v="0"/>
    <x v="5"/>
    <s v="CAD"/>
    <n v="1465505261"/>
    <n v="1464209261"/>
    <x v="0"/>
    <x v="79"/>
    <b v="1"/>
    <s v="photography/photobooks"/>
    <n v="101"/>
    <n v="168.5"/>
    <x v="8"/>
    <x v="20"/>
  </r>
  <r>
    <n v="1212"/>
    <x v="1212"/>
    <x v="1211"/>
    <x v="30"/>
    <n v="3226"/>
    <x v="0"/>
    <x v="0"/>
    <s v="USD"/>
    <n v="1448586000"/>
    <n v="1447195695"/>
    <x v="0"/>
    <x v="183"/>
    <b v="1"/>
    <s v="photography/photobooks"/>
    <n v="129"/>
    <n v="38.869999999999997"/>
    <x v="8"/>
    <x v="20"/>
  </r>
  <r>
    <n v="1213"/>
    <x v="1213"/>
    <x v="1212"/>
    <x v="115"/>
    <n v="6645"/>
    <x v="0"/>
    <x v="1"/>
    <s v="GBP"/>
    <n v="1485886100"/>
    <n v="1482862100"/>
    <x v="0"/>
    <x v="52"/>
    <b v="1"/>
    <s v="photography/photobooks"/>
    <n v="102"/>
    <n v="61.53"/>
    <x v="8"/>
    <x v="20"/>
  </r>
  <r>
    <n v="1214"/>
    <x v="1214"/>
    <x v="1213"/>
    <x v="13"/>
    <n v="2636"/>
    <x v="0"/>
    <x v="0"/>
    <s v="USD"/>
    <n v="1433880605"/>
    <n v="1428696605"/>
    <x v="0"/>
    <x v="20"/>
    <b v="1"/>
    <s v="photography/photobooks"/>
    <n v="132"/>
    <n v="105.44"/>
    <x v="8"/>
    <x v="20"/>
  </r>
  <r>
    <n v="1215"/>
    <x v="1215"/>
    <x v="1214"/>
    <x v="10"/>
    <n v="39304.01"/>
    <x v="0"/>
    <x v="0"/>
    <s v="USD"/>
    <n v="1401487756"/>
    <n v="1398895756"/>
    <x v="0"/>
    <x v="274"/>
    <b v="1"/>
    <s v="photography/photobooks"/>
    <n v="786"/>
    <n v="71.59"/>
    <x v="8"/>
    <x v="20"/>
  </r>
  <r>
    <n v="1216"/>
    <x v="1216"/>
    <x v="1215"/>
    <x v="32"/>
    <n v="20398"/>
    <x v="0"/>
    <x v="0"/>
    <s v="USD"/>
    <n v="1443826980"/>
    <n v="1441032457"/>
    <x v="0"/>
    <x v="147"/>
    <b v="1"/>
    <s v="photography/photobooks"/>
    <n v="146"/>
    <n v="91.88"/>
    <x v="8"/>
    <x v="20"/>
  </r>
  <r>
    <n v="1217"/>
    <x v="1217"/>
    <x v="1216"/>
    <x v="228"/>
    <n v="27189"/>
    <x v="0"/>
    <x v="0"/>
    <s v="USD"/>
    <n v="1468524340"/>
    <n v="1465932340"/>
    <x v="0"/>
    <x v="275"/>
    <b v="1"/>
    <s v="photography/photobooks"/>
    <n v="103"/>
    <n v="148.57"/>
    <x v="8"/>
    <x v="20"/>
  </r>
  <r>
    <n v="1218"/>
    <x v="1218"/>
    <x v="1217"/>
    <x v="7"/>
    <n v="15505"/>
    <x v="0"/>
    <x v="0"/>
    <s v="USD"/>
    <n v="1446346800"/>
    <n v="1443714800"/>
    <x v="0"/>
    <x v="30"/>
    <b v="1"/>
    <s v="photography/photobooks"/>
    <n v="172"/>
    <n v="174.21"/>
    <x v="8"/>
    <x v="20"/>
  </r>
  <r>
    <n v="1219"/>
    <x v="1219"/>
    <x v="1218"/>
    <x v="229"/>
    <n v="26024"/>
    <x v="0"/>
    <x v="0"/>
    <s v="USD"/>
    <n v="1476961513"/>
    <n v="1474369513"/>
    <x v="0"/>
    <x v="35"/>
    <b v="1"/>
    <s v="photography/photobooks"/>
    <n v="159"/>
    <n v="102.86"/>
    <x v="8"/>
    <x v="20"/>
  </r>
  <r>
    <n v="1220"/>
    <x v="1220"/>
    <x v="1219"/>
    <x v="36"/>
    <n v="15565"/>
    <x v="0"/>
    <x v="12"/>
    <s v="EUR"/>
    <n v="1440515112"/>
    <n v="1437923112"/>
    <x v="0"/>
    <x v="205"/>
    <b v="1"/>
    <s v="photography/photobooks"/>
    <n v="104"/>
    <n v="111.18"/>
    <x v="8"/>
    <x v="20"/>
  </r>
  <r>
    <n v="1221"/>
    <x v="1221"/>
    <x v="1220"/>
    <x v="41"/>
    <n v="2451.0100000000002"/>
    <x v="0"/>
    <x v="1"/>
    <s v="GBP"/>
    <n v="1480809600"/>
    <n v="1478431488"/>
    <x v="0"/>
    <x v="273"/>
    <b v="1"/>
    <s v="photography/photobooks"/>
    <n v="111"/>
    <n v="23.8"/>
    <x v="8"/>
    <x v="20"/>
  </r>
  <r>
    <n v="1222"/>
    <x v="1222"/>
    <x v="1221"/>
    <x v="23"/>
    <n v="11215"/>
    <x v="0"/>
    <x v="5"/>
    <s v="CAD"/>
    <n v="1459483200"/>
    <n v="1456852647"/>
    <x v="0"/>
    <x v="276"/>
    <b v="1"/>
    <s v="photography/photobooks"/>
    <n v="280"/>
    <n v="81.27"/>
    <x v="8"/>
    <x v="20"/>
  </r>
  <r>
    <n v="1223"/>
    <x v="1223"/>
    <x v="1222"/>
    <x v="230"/>
    <n v="22197"/>
    <x v="0"/>
    <x v="0"/>
    <s v="USD"/>
    <n v="1478754909"/>
    <n v="1476159309"/>
    <x v="0"/>
    <x v="277"/>
    <b v="1"/>
    <s v="photography/photobooks"/>
    <n v="112"/>
    <n v="116.21"/>
    <x v="8"/>
    <x v="20"/>
  </r>
  <r>
    <n v="1224"/>
    <x v="1224"/>
    <x v="1223"/>
    <x v="36"/>
    <n v="1060"/>
    <x v="1"/>
    <x v="0"/>
    <s v="USD"/>
    <n v="1402060302"/>
    <n v="1396876302"/>
    <x v="0"/>
    <x v="59"/>
    <b v="0"/>
    <s v="music/world music"/>
    <n v="7"/>
    <n v="58.89"/>
    <x v="4"/>
    <x v="21"/>
  </r>
  <r>
    <n v="1225"/>
    <x v="1225"/>
    <x v="1224"/>
    <x v="9"/>
    <n v="132"/>
    <x v="1"/>
    <x v="0"/>
    <s v="USD"/>
    <n v="1382478278"/>
    <n v="1377294278"/>
    <x v="0"/>
    <x v="83"/>
    <b v="0"/>
    <s v="music/world music"/>
    <n v="4"/>
    <n v="44"/>
    <x v="4"/>
    <x v="21"/>
  </r>
  <r>
    <n v="1226"/>
    <x v="1226"/>
    <x v="1225"/>
    <x v="63"/>
    <n v="1937"/>
    <x v="1"/>
    <x v="0"/>
    <s v="USD"/>
    <n v="1398042000"/>
    <n v="1395089981"/>
    <x v="0"/>
    <x v="244"/>
    <b v="0"/>
    <s v="music/world music"/>
    <n v="4"/>
    <n v="48.43"/>
    <x v="4"/>
    <x v="21"/>
  </r>
  <r>
    <n v="1227"/>
    <x v="1227"/>
    <x v="1226"/>
    <x v="13"/>
    <n v="0"/>
    <x v="1"/>
    <x v="0"/>
    <s v="USD"/>
    <n v="1407394800"/>
    <n v="1404770616"/>
    <x v="0"/>
    <x v="78"/>
    <b v="0"/>
    <s v="music/world music"/>
    <n v="0"/>
    <n v="0"/>
    <x v="4"/>
    <x v="21"/>
  </r>
  <r>
    <n v="1228"/>
    <x v="1228"/>
    <x v="1227"/>
    <x v="10"/>
    <n v="1465"/>
    <x v="1"/>
    <x v="0"/>
    <s v="USD"/>
    <n v="1317231008"/>
    <n v="1312047008"/>
    <x v="0"/>
    <x v="54"/>
    <b v="0"/>
    <s v="music/world music"/>
    <n v="29"/>
    <n v="61.04"/>
    <x v="4"/>
    <x v="21"/>
  </r>
  <r>
    <n v="1229"/>
    <x v="1229"/>
    <x v="1228"/>
    <x v="181"/>
    <n v="25"/>
    <x v="1"/>
    <x v="0"/>
    <s v="USD"/>
    <n v="1334592000"/>
    <n v="1331982127"/>
    <x v="0"/>
    <x v="29"/>
    <b v="0"/>
    <s v="music/world music"/>
    <n v="1"/>
    <n v="25"/>
    <x v="4"/>
    <x v="21"/>
  </r>
  <r>
    <n v="1230"/>
    <x v="1230"/>
    <x v="1229"/>
    <x v="69"/>
    <n v="0"/>
    <x v="1"/>
    <x v="0"/>
    <s v="USD"/>
    <n v="1298589630"/>
    <n v="1295997630"/>
    <x v="0"/>
    <x v="78"/>
    <b v="0"/>
    <s v="music/world music"/>
    <n v="0"/>
    <n v="0"/>
    <x v="4"/>
    <x v="21"/>
  </r>
  <r>
    <n v="1231"/>
    <x v="1231"/>
    <x v="1230"/>
    <x v="10"/>
    <n v="0"/>
    <x v="1"/>
    <x v="0"/>
    <s v="USD"/>
    <n v="1440723600"/>
    <n v="1436394968"/>
    <x v="0"/>
    <x v="78"/>
    <b v="0"/>
    <s v="music/world music"/>
    <n v="0"/>
    <n v="0"/>
    <x v="4"/>
    <x v="21"/>
  </r>
  <r>
    <n v="1232"/>
    <x v="1232"/>
    <x v="1231"/>
    <x v="10"/>
    <n v="40"/>
    <x v="1"/>
    <x v="0"/>
    <s v="USD"/>
    <n v="1381090870"/>
    <n v="1377030070"/>
    <x v="0"/>
    <x v="29"/>
    <b v="0"/>
    <s v="music/world music"/>
    <n v="1"/>
    <n v="40"/>
    <x v="4"/>
    <x v="21"/>
  </r>
  <r>
    <n v="1233"/>
    <x v="1233"/>
    <x v="1232"/>
    <x v="28"/>
    <n v="116"/>
    <x v="1"/>
    <x v="0"/>
    <s v="USD"/>
    <n v="1329864374"/>
    <n v="1328049974"/>
    <x v="0"/>
    <x v="79"/>
    <b v="0"/>
    <s v="music/world music"/>
    <n v="12"/>
    <n v="19.329999999999998"/>
    <x v="4"/>
    <x v="21"/>
  </r>
  <r>
    <n v="1234"/>
    <x v="1234"/>
    <x v="1233"/>
    <x v="63"/>
    <n v="0"/>
    <x v="1"/>
    <x v="1"/>
    <s v="GBP"/>
    <n v="1422903342"/>
    <n v="1420311342"/>
    <x v="0"/>
    <x v="78"/>
    <b v="0"/>
    <s v="music/world music"/>
    <n v="0"/>
    <n v="0"/>
    <x v="4"/>
    <x v="21"/>
  </r>
  <r>
    <n v="1235"/>
    <x v="1235"/>
    <x v="1234"/>
    <x v="231"/>
    <n v="210"/>
    <x v="1"/>
    <x v="0"/>
    <s v="USD"/>
    <n v="1387077299"/>
    <n v="1383621299"/>
    <x v="0"/>
    <x v="79"/>
    <b v="0"/>
    <s v="music/world music"/>
    <n v="3"/>
    <n v="35"/>
    <x v="4"/>
    <x v="21"/>
  </r>
  <r>
    <n v="1236"/>
    <x v="1236"/>
    <x v="1235"/>
    <x v="30"/>
    <n v="0"/>
    <x v="1"/>
    <x v="0"/>
    <s v="USD"/>
    <n v="1343491200"/>
    <n v="1342801164"/>
    <x v="0"/>
    <x v="78"/>
    <b v="0"/>
    <s v="music/world music"/>
    <n v="0"/>
    <n v="0"/>
    <x v="4"/>
    <x v="21"/>
  </r>
  <r>
    <n v="1237"/>
    <x v="1237"/>
    <x v="1236"/>
    <x v="31"/>
    <n v="0"/>
    <x v="1"/>
    <x v="0"/>
    <s v="USD"/>
    <n v="1345790865"/>
    <n v="1344062865"/>
    <x v="0"/>
    <x v="78"/>
    <b v="0"/>
    <s v="music/world music"/>
    <n v="0"/>
    <n v="0"/>
    <x v="4"/>
    <x v="21"/>
  </r>
  <r>
    <n v="1238"/>
    <x v="1238"/>
    <x v="1237"/>
    <x v="28"/>
    <n v="178"/>
    <x v="1"/>
    <x v="0"/>
    <s v="USD"/>
    <n v="1312641536"/>
    <n v="1310049536"/>
    <x v="0"/>
    <x v="83"/>
    <b v="0"/>
    <s v="music/world music"/>
    <n v="18"/>
    <n v="59.33"/>
    <x v="4"/>
    <x v="21"/>
  </r>
  <r>
    <n v="1239"/>
    <x v="1239"/>
    <x v="1238"/>
    <x v="30"/>
    <n v="0"/>
    <x v="1"/>
    <x v="0"/>
    <s v="USD"/>
    <n v="1325804767"/>
    <n v="1323212767"/>
    <x v="0"/>
    <x v="78"/>
    <b v="0"/>
    <s v="music/world music"/>
    <n v="0"/>
    <n v="0"/>
    <x v="4"/>
    <x v="21"/>
  </r>
  <r>
    <n v="1240"/>
    <x v="1240"/>
    <x v="1239"/>
    <x v="6"/>
    <n v="241"/>
    <x v="1"/>
    <x v="0"/>
    <s v="USD"/>
    <n v="1373665860"/>
    <n v="1368579457"/>
    <x v="0"/>
    <x v="22"/>
    <b v="0"/>
    <s v="music/world music"/>
    <n v="3"/>
    <n v="30.13"/>
    <x v="4"/>
    <x v="21"/>
  </r>
  <r>
    <n v="1241"/>
    <x v="1241"/>
    <x v="1240"/>
    <x v="10"/>
    <n v="2537"/>
    <x v="1"/>
    <x v="0"/>
    <s v="USD"/>
    <n v="1414994340"/>
    <n v="1413057980"/>
    <x v="0"/>
    <x v="69"/>
    <b v="0"/>
    <s v="music/world music"/>
    <n v="51"/>
    <n v="74.62"/>
    <x v="4"/>
    <x v="21"/>
  </r>
  <r>
    <n v="1242"/>
    <x v="1242"/>
    <x v="1241"/>
    <x v="232"/>
    <n v="5"/>
    <x v="1"/>
    <x v="0"/>
    <s v="USD"/>
    <n v="1315747080"/>
    <n v="1314417502"/>
    <x v="0"/>
    <x v="29"/>
    <b v="0"/>
    <s v="music/world music"/>
    <n v="1"/>
    <n v="5"/>
    <x v="4"/>
    <x v="21"/>
  </r>
  <r>
    <n v="1243"/>
    <x v="1243"/>
    <x v="1242"/>
    <x v="14"/>
    <n v="1691"/>
    <x v="1"/>
    <x v="0"/>
    <s v="USD"/>
    <n v="1310158800"/>
    <n v="1304888771"/>
    <x v="0"/>
    <x v="44"/>
    <b v="0"/>
    <s v="music/world music"/>
    <n v="14"/>
    <n v="44.5"/>
    <x v="4"/>
    <x v="21"/>
  </r>
  <r>
    <n v="1244"/>
    <x v="1244"/>
    <x v="1243"/>
    <x v="13"/>
    <n v="2076"/>
    <x v="0"/>
    <x v="0"/>
    <s v="USD"/>
    <n v="1366664400"/>
    <n v="1363981723"/>
    <x v="1"/>
    <x v="43"/>
    <b v="1"/>
    <s v="music/rock"/>
    <n v="104"/>
    <n v="46.13"/>
    <x v="4"/>
    <x v="11"/>
  </r>
  <r>
    <n v="1245"/>
    <x v="1245"/>
    <x v="1244"/>
    <x v="13"/>
    <n v="2405"/>
    <x v="0"/>
    <x v="0"/>
    <s v="USD"/>
    <n v="1402755834"/>
    <n v="1400163834"/>
    <x v="1"/>
    <x v="57"/>
    <b v="1"/>
    <s v="music/rock"/>
    <n v="120"/>
    <n v="141.47"/>
    <x v="4"/>
    <x v="11"/>
  </r>
  <r>
    <n v="1246"/>
    <x v="1246"/>
    <x v="1245"/>
    <x v="13"/>
    <n v="2340"/>
    <x v="0"/>
    <x v="0"/>
    <s v="USD"/>
    <n v="1323136949"/>
    <n v="1319245349"/>
    <x v="1"/>
    <x v="162"/>
    <b v="1"/>
    <s v="music/rock"/>
    <n v="117"/>
    <n v="75.48"/>
    <x v="4"/>
    <x v="11"/>
  </r>
  <r>
    <n v="1247"/>
    <x v="1247"/>
    <x v="1246"/>
    <x v="8"/>
    <n v="4275"/>
    <x v="0"/>
    <x v="0"/>
    <s v="USD"/>
    <n v="1367823655"/>
    <n v="1365231655"/>
    <x v="1"/>
    <x v="133"/>
    <b v="1"/>
    <s v="music/rock"/>
    <n v="122"/>
    <n v="85.5"/>
    <x v="4"/>
    <x v="11"/>
  </r>
  <r>
    <n v="1248"/>
    <x v="1248"/>
    <x v="1247"/>
    <x v="30"/>
    <n v="3791"/>
    <x v="0"/>
    <x v="0"/>
    <s v="USD"/>
    <n v="1402642740"/>
    <n v="1399563953"/>
    <x v="1"/>
    <x v="211"/>
    <b v="1"/>
    <s v="music/rock"/>
    <n v="152"/>
    <n v="64.25"/>
    <x v="4"/>
    <x v="11"/>
  </r>
  <r>
    <n v="1249"/>
    <x v="1249"/>
    <x v="1248"/>
    <x v="10"/>
    <n v="5222"/>
    <x v="0"/>
    <x v="0"/>
    <s v="USD"/>
    <n v="1341683211"/>
    <n v="1339091211"/>
    <x v="1"/>
    <x v="75"/>
    <b v="1"/>
    <s v="music/rock"/>
    <n v="104"/>
    <n v="64.47"/>
    <x v="4"/>
    <x v="11"/>
  </r>
  <r>
    <n v="1250"/>
    <x v="1250"/>
    <x v="1249"/>
    <x v="11"/>
    <n v="60046"/>
    <x v="0"/>
    <x v="0"/>
    <s v="USD"/>
    <n v="1410017131"/>
    <n v="1406129131"/>
    <x v="1"/>
    <x v="278"/>
    <b v="1"/>
    <s v="music/rock"/>
    <n v="200"/>
    <n v="118.2"/>
    <x v="4"/>
    <x v="11"/>
  </r>
  <r>
    <n v="1251"/>
    <x v="1251"/>
    <x v="1250"/>
    <x v="12"/>
    <n v="6108"/>
    <x v="0"/>
    <x v="0"/>
    <s v="USD"/>
    <n v="1316979167"/>
    <n v="1311795167"/>
    <x v="1"/>
    <x v="142"/>
    <b v="1"/>
    <s v="music/rock"/>
    <n v="102"/>
    <n v="82.54"/>
    <x v="4"/>
    <x v="11"/>
  </r>
  <r>
    <n v="1252"/>
    <x v="1252"/>
    <x v="1251"/>
    <x v="8"/>
    <n v="4818"/>
    <x v="0"/>
    <x v="0"/>
    <s v="USD"/>
    <n v="1382658169"/>
    <n v="1380238969"/>
    <x v="1"/>
    <x v="261"/>
    <b v="1"/>
    <s v="music/rock"/>
    <n v="138"/>
    <n v="34.17"/>
    <x v="4"/>
    <x v="11"/>
  </r>
  <r>
    <n v="1253"/>
    <x v="1253"/>
    <x v="1252"/>
    <x v="185"/>
    <n v="30383.32"/>
    <x v="0"/>
    <x v="0"/>
    <s v="USD"/>
    <n v="1409770107"/>
    <n v="1407178107"/>
    <x v="1"/>
    <x v="279"/>
    <b v="1"/>
    <s v="music/rock"/>
    <n v="303833"/>
    <n v="42.73"/>
    <x v="4"/>
    <x v="11"/>
  </r>
  <r>
    <n v="1254"/>
    <x v="1254"/>
    <x v="1253"/>
    <x v="233"/>
    <n v="13323"/>
    <x v="0"/>
    <x v="0"/>
    <s v="USD"/>
    <n v="1293857940"/>
    <n v="1288968886"/>
    <x v="1"/>
    <x v="261"/>
    <b v="1"/>
    <s v="music/rock"/>
    <n v="199"/>
    <n v="94.49"/>
    <x v="4"/>
    <x v="11"/>
  </r>
  <r>
    <n v="1255"/>
    <x v="1255"/>
    <x v="1254"/>
    <x v="9"/>
    <n v="6071"/>
    <x v="0"/>
    <x v="0"/>
    <s v="USD"/>
    <n v="1385932652"/>
    <n v="1383337052"/>
    <x v="1"/>
    <x v="280"/>
    <b v="1"/>
    <s v="music/rock"/>
    <n v="202"/>
    <n v="55.7"/>
    <x v="4"/>
    <x v="11"/>
  </r>
  <r>
    <n v="1256"/>
    <x v="1256"/>
    <x v="1255"/>
    <x v="11"/>
    <n v="35389.129999999997"/>
    <x v="0"/>
    <x v="0"/>
    <s v="USD"/>
    <n v="1329084231"/>
    <n v="1326492231"/>
    <x v="1"/>
    <x v="281"/>
    <b v="1"/>
    <s v="music/rock"/>
    <n v="118"/>
    <n v="98.03"/>
    <x v="4"/>
    <x v="11"/>
  </r>
  <r>
    <n v="1257"/>
    <x v="1257"/>
    <x v="1256"/>
    <x v="62"/>
    <n v="16210"/>
    <x v="0"/>
    <x v="0"/>
    <s v="USD"/>
    <n v="1301792590"/>
    <n v="1297562590"/>
    <x v="1"/>
    <x v="282"/>
    <b v="1"/>
    <s v="music/rock"/>
    <n v="295"/>
    <n v="92.1"/>
    <x v="4"/>
    <x v="11"/>
  </r>
  <r>
    <n v="1258"/>
    <x v="1258"/>
    <x v="1257"/>
    <x v="14"/>
    <n v="25577.56"/>
    <x v="0"/>
    <x v="0"/>
    <s v="USD"/>
    <n v="1377960012"/>
    <n v="1375368012"/>
    <x v="1"/>
    <x v="283"/>
    <b v="1"/>
    <s v="music/rock"/>
    <n v="213"/>
    <n v="38.18"/>
    <x v="4"/>
    <x v="11"/>
  </r>
  <r>
    <n v="1259"/>
    <x v="1259"/>
    <x v="1258"/>
    <x v="30"/>
    <n v="2606"/>
    <x v="0"/>
    <x v="0"/>
    <s v="USD"/>
    <n v="1402286340"/>
    <n v="1399504664"/>
    <x v="1"/>
    <x v="93"/>
    <b v="1"/>
    <s v="music/rock"/>
    <n v="104"/>
    <n v="27.15"/>
    <x v="4"/>
    <x v="11"/>
  </r>
  <r>
    <n v="1260"/>
    <x v="1260"/>
    <x v="1259"/>
    <x v="126"/>
    <n v="3751"/>
    <x v="0"/>
    <x v="0"/>
    <s v="USD"/>
    <n v="1393445620"/>
    <n v="1390853620"/>
    <x v="1"/>
    <x v="142"/>
    <b v="1"/>
    <s v="music/rock"/>
    <n v="114"/>
    <n v="50.69"/>
    <x v="4"/>
    <x v="11"/>
  </r>
  <r>
    <n v="1261"/>
    <x v="1261"/>
    <x v="1260"/>
    <x v="13"/>
    <n v="2025"/>
    <x v="0"/>
    <x v="0"/>
    <s v="USD"/>
    <n v="1390983227"/>
    <n v="1388391227"/>
    <x v="1"/>
    <x v="47"/>
    <b v="1"/>
    <s v="music/rock"/>
    <n v="101"/>
    <n v="38.94"/>
    <x v="4"/>
    <x v="11"/>
  </r>
  <r>
    <n v="1262"/>
    <x v="1262"/>
    <x v="1261"/>
    <x v="115"/>
    <n v="8152"/>
    <x v="0"/>
    <x v="5"/>
    <s v="CAD"/>
    <n v="1392574692"/>
    <n v="1389982692"/>
    <x v="1"/>
    <x v="217"/>
    <b v="1"/>
    <s v="music/rock"/>
    <n v="125"/>
    <n v="77.64"/>
    <x v="4"/>
    <x v="11"/>
  </r>
  <r>
    <n v="1263"/>
    <x v="1263"/>
    <x v="1262"/>
    <x v="15"/>
    <n v="1785"/>
    <x v="0"/>
    <x v="0"/>
    <s v="USD"/>
    <n v="1396054800"/>
    <n v="1393034470"/>
    <x v="1"/>
    <x v="14"/>
    <b v="1"/>
    <s v="music/rock"/>
    <n v="119"/>
    <n v="43.54"/>
    <x v="4"/>
    <x v="11"/>
  </r>
  <r>
    <n v="1264"/>
    <x v="1264"/>
    <x v="1263"/>
    <x v="81"/>
    <n v="1082"/>
    <x v="0"/>
    <x v="0"/>
    <s v="USD"/>
    <n v="1383062083"/>
    <n v="1380556483"/>
    <x v="1"/>
    <x v="69"/>
    <b v="1"/>
    <s v="music/rock"/>
    <n v="166"/>
    <n v="31.82"/>
    <x v="4"/>
    <x v="11"/>
  </r>
  <r>
    <n v="1265"/>
    <x v="1265"/>
    <x v="1264"/>
    <x v="8"/>
    <n v="4170.17"/>
    <x v="0"/>
    <x v="0"/>
    <s v="USD"/>
    <n v="1291131815"/>
    <n v="1287071015"/>
    <x v="1"/>
    <x v="36"/>
    <b v="1"/>
    <s v="music/rock"/>
    <n v="119"/>
    <n v="63.18"/>
    <x v="4"/>
    <x v="11"/>
  </r>
  <r>
    <n v="1266"/>
    <x v="1266"/>
    <x v="1265"/>
    <x v="196"/>
    <n v="9545"/>
    <x v="0"/>
    <x v="0"/>
    <s v="USD"/>
    <n v="1389474145"/>
    <n v="1386882145"/>
    <x v="1"/>
    <x v="133"/>
    <b v="1"/>
    <s v="music/rock"/>
    <n v="100"/>
    <n v="190.9"/>
    <x v="4"/>
    <x v="11"/>
  </r>
  <r>
    <n v="1267"/>
    <x v="1267"/>
    <x v="1266"/>
    <x v="29"/>
    <n v="22396"/>
    <x v="0"/>
    <x v="0"/>
    <s v="USD"/>
    <n v="1374674558"/>
    <n v="1372082558"/>
    <x v="1"/>
    <x v="180"/>
    <b v="1"/>
    <s v="music/rock"/>
    <n v="102"/>
    <n v="140.86000000000001"/>
    <x v="4"/>
    <x v="11"/>
  </r>
  <r>
    <n v="1268"/>
    <x v="1268"/>
    <x v="1267"/>
    <x v="14"/>
    <n v="14000"/>
    <x v="0"/>
    <x v="0"/>
    <s v="USD"/>
    <n v="1379708247"/>
    <n v="1377116247"/>
    <x v="1"/>
    <x v="0"/>
    <b v="1"/>
    <s v="music/rock"/>
    <n v="117"/>
    <n v="76.92"/>
    <x v="4"/>
    <x v="11"/>
  </r>
  <r>
    <n v="1269"/>
    <x v="1269"/>
    <x v="1268"/>
    <x v="234"/>
    <n v="20426"/>
    <x v="0"/>
    <x v="0"/>
    <s v="USD"/>
    <n v="1460764800"/>
    <n v="1458157512"/>
    <x v="1"/>
    <x v="190"/>
    <b v="1"/>
    <s v="music/rock"/>
    <n v="109"/>
    <n v="99.16"/>
    <x v="4"/>
    <x v="11"/>
  </r>
  <r>
    <n v="1270"/>
    <x v="1270"/>
    <x v="1269"/>
    <x v="3"/>
    <n v="11472"/>
    <x v="0"/>
    <x v="0"/>
    <s v="USD"/>
    <n v="1332704042"/>
    <n v="1327523642"/>
    <x v="1"/>
    <x v="39"/>
    <b v="1"/>
    <s v="music/rock"/>
    <n v="115"/>
    <n v="67.88"/>
    <x v="4"/>
    <x v="11"/>
  </r>
  <r>
    <n v="1271"/>
    <x v="1271"/>
    <x v="1270"/>
    <x v="51"/>
    <n v="7635"/>
    <x v="0"/>
    <x v="0"/>
    <s v="USD"/>
    <n v="1384363459"/>
    <n v="1381767859"/>
    <x v="1"/>
    <x v="162"/>
    <b v="1"/>
    <s v="music/rock"/>
    <n v="102"/>
    <n v="246.29"/>
    <x v="4"/>
    <x v="11"/>
  </r>
  <r>
    <n v="1272"/>
    <x v="1272"/>
    <x v="1271"/>
    <x v="10"/>
    <n v="5300"/>
    <x v="0"/>
    <x v="0"/>
    <s v="USD"/>
    <n v="1276574400"/>
    <n v="1270576379"/>
    <x v="1"/>
    <x v="33"/>
    <b v="1"/>
    <s v="music/rock"/>
    <n v="106"/>
    <n v="189.29"/>
    <x v="4"/>
    <x v="11"/>
  </r>
  <r>
    <n v="1273"/>
    <x v="1273"/>
    <x v="1272"/>
    <x v="23"/>
    <n v="4140"/>
    <x v="0"/>
    <x v="5"/>
    <s v="CAD"/>
    <n v="1409506291"/>
    <n v="1406914291"/>
    <x v="1"/>
    <x v="241"/>
    <b v="1"/>
    <s v="music/rock"/>
    <n v="104"/>
    <n v="76.67"/>
    <x v="4"/>
    <x v="11"/>
  </r>
  <r>
    <n v="1274"/>
    <x v="1274"/>
    <x v="1273"/>
    <x v="31"/>
    <n v="38743.839999999997"/>
    <x v="0"/>
    <x v="0"/>
    <s v="USD"/>
    <n v="1346344425"/>
    <n v="1343320425"/>
    <x v="1"/>
    <x v="284"/>
    <b v="1"/>
    <s v="music/rock"/>
    <n v="155"/>
    <n v="82.96"/>
    <x v="4"/>
    <x v="11"/>
  </r>
  <r>
    <n v="1275"/>
    <x v="1275"/>
    <x v="1274"/>
    <x v="36"/>
    <n v="24321.1"/>
    <x v="0"/>
    <x v="0"/>
    <s v="USD"/>
    <n v="1375908587"/>
    <n v="1372884587"/>
    <x v="1"/>
    <x v="285"/>
    <b v="1"/>
    <s v="music/rock"/>
    <n v="162"/>
    <n v="62.52"/>
    <x v="4"/>
    <x v="11"/>
  </r>
  <r>
    <n v="1276"/>
    <x v="1276"/>
    <x v="1275"/>
    <x v="9"/>
    <n v="3132.63"/>
    <x v="0"/>
    <x v="0"/>
    <s v="USD"/>
    <n v="1251777600"/>
    <n v="1247504047"/>
    <x v="1"/>
    <x v="32"/>
    <b v="1"/>
    <s v="music/rock"/>
    <n v="104"/>
    <n v="46.07"/>
    <x v="4"/>
    <x v="11"/>
  </r>
  <r>
    <n v="1277"/>
    <x v="1277"/>
    <x v="1276"/>
    <x v="36"/>
    <n v="15918.65"/>
    <x v="0"/>
    <x v="0"/>
    <s v="USD"/>
    <n v="1346765347"/>
    <n v="1343741347"/>
    <x v="1"/>
    <x v="286"/>
    <b v="1"/>
    <s v="music/rock"/>
    <n v="106"/>
    <n v="38.54"/>
    <x v="4"/>
    <x v="11"/>
  </r>
  <r>
    <n v="1278"/>
    <x v="1278"/>
    <x v="1277"/>
    <x v="115"/>
    <n v="10071"/>
    <x v="0"/>
    <x v="0"/>
    <s v="USD"/>
    <n v="1403661600"/>
    <n v="1401196766"/>
    <x v="1"/>
    <x v="245"/>
    <b v="1"/>
    <s v="music/rock"/>
    <n v="155"/>
    <n v="53.01"/>
    <x v="4"/>
    <x v="11"/>
  </r>
  <r>
    <n v="1279"/>
    <x v="1279"/>
    <x v="1278"/>
    <x v="235"/>
    <n v="13864.17"/>
    <x v="0"/>
    <x v="0"/>
    <s v="USD"/>
    <n v="1395624170"/>
    <n v="1392171770"/>
    <x v="1"/>
    <x v="143"/>
    <b v="1"/>
    <s v="music/rock"/>
    <n v="111"/>
    <n v="73.36"/>
    <x v="4"/>
    <x v="11"/>
  </r>
  <r>
    <n v="1280"/>
    <x v="1280"/>
    <x v="1279"/>
    <x v="36"/>
    <n v="16636.78"/>
    <x v="0"/>
    <x v="0"/>
    <s v="USD"/>
    <n v="1299003054"/>
    <n v="1291227054"/>
    <x v="1"/>
    <x v="208"/>
    <b v="1"/>
    <s v="music/rock"/>
    <n v="111"/>
    <n v="127.98"/>
    <x v="4"/>
    <x v="11"/>
  </r>
  <r>
    <n v="1281"/>
    <x v="1281"/>
    <x v="1280"/>
    <x v="39"/>
    <n v="7750"/>
    <x v="0"/>
    <x v="0"/>
    <s v="USD"/>
    <n v="1375033836"/>
    <n v="1373305836"/>
    <x v="1"/>
    <x v="142"/>
    <b v="1"/>
    <s v="music/rock"/>
    <n v="111"/>
    <n v="104.73"/>
    <x v="4"/>
    <x v="11"/>
  </r>
  <r>
    <n v="1282"/>
    <x v="1282"/>
    <x v="1281"/>
    <x v="36"/>
    <n v="18542"/>
    <x v="0"/>
    <x v="0"/>
    <s v="USD"/>
    <n v="1386565140"/>
    <n v="1383909855"/>
    <x v="1"/>
    <x v="220"/>
    <b v="1"/>
    <s v="music/rock"/>
    <n v="124"/>
    <n v="67.67"/>
    <x v="4"/>
    <x v="11"/>
  </r>
  <r>
    <n v="1283"/>
    <x v="1283"/>
    <x v="1282"/>
    <x v="28"/>
    <n v="2110.5"/>
    <x v="0"/>
    <x v="0"/>
    <s v="USD"/>
    <n v="1362974400"/>
    <n v="1360948389"/>
    <x v="1"/>
    <x v="19"/>
    <b v="1"/>
    <s v="music/rock"/>
    <n v="211"/>
    <n v="95.93"/>
    <x v="4"/>
    <x v="11"/>
  </r>
  <r>
    <n v="1284"/>
    <x v="1284"/>
    <x v="1283"/>
    <x v="13"/>
    <n v="2020"/>
    <x v="0"/>
    <x v="0"/>
    <s v="USD"/>
    <n v="1483203540"/>
    <n v="1481175482"/>
    <x v="0"/>
    <x v="162"/>
    <b v="1"/>
    <s v="theater/plays"/>
    <n v="101"/>
    <n v="65.16"/>
    <x v="1"/>
    <x v="6"/>
  </r>
  <r>
    <n v="1285"/>
    <x v="1285"/>
    <x v="1284"/>
    <x v="13"/>
    <n v="2033"/>
    <x v="0"/>
    <x v="1"/>
    <s v="GBP"/>
    <n v="1434808775"/>
    <n v="1433512775"/>
    <x v="0"/>
    <x v="287"/>
    <b v="1"/>
    <s v="theater/plays"/>
    <n v="102"/>
    <n v="32.270000000000003"/>
    <x v="1"/>
    <x v="6"/>
  </r>
  <r>
    <n v="1286"/>
    <x v="1286"/>
    <x v="1285"/>
    <x v="15"/>
    <n v="1625"/>
    <x v="0"/>
    <x v="1"/>
    <s v="GBP"/>
    <n v="1424181600"/>
    <n v="1423041227"/>
    <x v="0"/>
    <x v="9"/>
    <b v="1"/>
    <s v="theater/plays"/>
    <n v="108"/>
    <n v="81.25"/>
    <x v="1"/>
    <x v="6"/>
  </r>
  <r>
    <n v="1287"/>
    <x v="1287"/>
    <x v="1286"/>
    <x v="49"/>
    <n v="605"/>
    <x v="0"/>
    <x v="1"/>
    <s v="GBP"/>
    <n v="1434120856"/>
    <n v="1428936856"/>
    <x v="0"/>
    <x v="20"/>
    <b v="1"/>
    <s v="theater/plays"/>
    <n v="242"/>
    <n v="24.2"/>
    <x v="1"/>
    <x v="6"/>
  </r>
  <r>
    <n v="1288"/>
    <x v="1288"/>
    <x v="1287"/>
    <x v="23"/>
    <n v="4018"/>
    <x v="0"/>
    <x v="0"/>
    <s v="USD"/>
    <n v="1470801600"/>
    <n v="1468122163"/>
    <x v="0"/>
    <x v="42"/>
    <b v="1"/>
    <s v="theater/plays"/>
    <n v="100"/>
    <n v="65.87"/>
    <x v="1"/>
    <x v="6"/>
  </r>
  <r>
    <n v="1289"/>
    <x v="1289"/>
    <x v="1288"/>
    <x v="15"/>
    <n v="1876"/>
    <x v="0"/>
    <x v="0"/>
    <s v="USD"/>
    <n v="1483499645"/>
    <n v="1480907645"/>
    <x v="0"/>
    <x v="47"/>
    <b v="1"/>
    <s v="theater/plays"/>
    <n v="125"/>
    <n v="36.08"/>
    <x v="1"/>
    <x v="6"/>
  </r>
  <r>
    <n v="1290"/>
    <x v="1290"/>
    <x v="1289"/>
    <x v="8"/>
    <n v="3800"/>
    <x v="0"/>
    <x v="0"/>
    <s v="USD"/>
    <n v="1429772340"/>
    <n v="1427121931"/>
    <x v="0"/>
    <x v="48"/>
    <b v="1"/>
    <s v="theater/plays"/>
    <n v="109"/>
    <n v="44.19"/>
    <x v="1"/>
    <x v="6"/>
  </r>
  <r>
    <n v="1291"/>
    <x v="1291"/>
    <x v="1290"/>
    <x v="9"/>
    <n v="4371"/>
    <x v="0"/>
    <x v="0"/>
    <s v="USD"/>
    <n v="1428390000"/>
    <n v="1425224391"/>
    <x v="0"/>
    <x v="288"/>
    <b v="1"/>
    <s v="theater/plays"/>
    <n v="146"/>
    <n v="104.07"/>
    <x v="1"/>
    <x v="6"/>
  </r>
  <r>
    <n v="1292"/>
    <x v="1292"/>
    <x v="1291"/>
    <x v="180"/>
    <n v="1870"/>
    <x v="0"/>
    <x v="1"/>
    <s v="GBP"/>
    <n v="1444172340"/>
    <n v="1441822828"/>
    <x v="0"/>
    <x v="47"/>
    <b v="1"/>
    <s v="theater/plays"/>
    <n v="110"/>
    <n v="35.96"/>
    <x v="1"/>
    <x v="6"/>
  </r>
  <r>
    <n v="1293"/>
    <x v="1293"/>
    <x v="1292"/>
    <x v="36"/>
    <n v="15335"/>
    <x v="0"/>
    <x v="0"/>
    <s v="USD"/>
    <n v="1447523371"/>
    <n v="1444927771"/>
    <x v="0"/>
    <x v="148"/>
    <b v="1"/>
    <s v="theater/plays"/>
    <n v="102"/>
    <n v="127.79"/>
    <x v="1"/>
    <x v="6"/>
  </r>
  <r>
    <n v="1294"/>
    <x v="1294"/>
    <x v="1293"/>
    <x v="2"/>
    <n v="610"/>
    <x v="0"/>
    <x v="1"/>
    <s v="GBP"/>
    <n v="1445252400"/>
    <n v="1443696797"/>
    <x v="0"/>
    <x v="19"/>
    <b v="1"/>
    <s v="theater/plays"/>
    <n v="122"/>
    <n v="27.73"/>
    <x v="1"/>
    <x v="6"/>
  </r>
  <r>
    <n v="1295"/>
    <x v="1295"/>
    <x v="1294"/>
    <x v="30"/>
    <n v="2549"/>
    <x v="0"/>
    <x v="1"/>
    <s v="GBP"/>
    <n v="1438189200"/>
    <n v="1435585497"/>
    <x v="0"/>
    <x v="31"/>
    <b v="1"/>
    <s v="theater/plays"/>
    <n v="102"/>
    <n v="39.83"/>
    <x v="1"/>
    <x v="6"/>
  </r>
  <r>
    <n v="1296"/>
    <x v="1296"/>
    <x v="1295"/>
    <x v="16"/>
    <n v="1200"/>
    <x v="0"/>
    <x v="1"/>
    <s v="GBP"/>
    <n v="1457914373"/>
    <n v="1456189973"/>
    <x v="0"/>
    <x v="23"/>
    <b v="1"/>
    <s v="theater/plays"/>
    <n v="141"/>
    <n v="52.17"/>
    <x v="1"/>
    <x v="6"/>
  </r>
  <r>
    <n v="1297"/>
    <x v="1297"/>
    <x v="1296"/>
    <x v="22"/>
    <n v="21905"/>
    <x v="0"/>
    <x v="0"/>
    <s v="USD"/>
    <n v="1462125358"/>
    <n v="1459533358"/>
    <x v="0"/>
    <x v="146"/>
    <b v="1"/>
    <s v="theater/plays"/>
    <n v="110"/>
    <n v="92.04"/>
    <x v="1"/>
    <x v="6"/>
  </r>
  <r>
    <n v="1298"/>
    <x v="1298"/>
    <x v="1297"/>
    <x v="13"/>
    <n v="2093"/>
    <x v="0"/>
    <x v="1"/>
    <s v="GBP"/>
    <n v="1461860432"/>
    <n v="1459268432"/>
    <x v="0"/>
    <x v="51"/>
    <b v="1"/>
    <s v="theater/plays"/>
    <n v="105"/>
    <n v="63.42"/>
    <x v="1"/>
    <x v="6"/>
  </r>
  <r>
    <n v="1299"/>
    <x v="1299"/>
    <x v="1298"/>
    <x v="8"/>
    <n v="4340"/>
    <x v="0"/>
    <x v="0"/>
    <s v="USD"/>
    <n v="1436902359"/>
    <n v="1434310359"/>
    <x v="0"/>
    <x v="58"/>
    <b v="1"/>
    <s v="theater/plays"/>
    <n v="124"/>
    <n v="135.63"/>
    <x v="1"/>
    <x v="6"/>
  </r>
  <r>
    <n v="1300"/>
    <x v="1300"/>
    <x v="1299"/>
    <x v="9"/>
    <n v="4050"/>
    <x v="0"/>
    <x v="0"/>
    <s v="USD"/>
    <n v="1464807420"/>
    <n v="1461427938"/>
    <x v="0"/>
    <x v="54"/>
    <b v="1"/>
    <s v="theater/plays"/>
    <n v="135"/>
    <n v="168.75"/>
    <x v="1"/>
    <x v="6"/>
  </r>
  <r>
    <n v="1301"/>
    <x v="1301"/>
    <x v="1300"/>
    <x v="13"/>
    <n v="2055"/>
    <x v="0"/>
    <x v="0"/>
    <s v="USD"/>
    <n v="1437447600"/>
    <n v="1436551178"/>
    <x v="0"/>
    <x v="60"/>
    <b v="1"/>
    <s v="theater/plays"/>
    <n v="103"/>
    <n v="70.86"/>
    <x v="1"/>
    <x v="6"/>
  </r>
  <r>
    <n v="1302"/>
    <x v="1302"/>
    <x v="1301"/>
    <x v="30"/>
    <n v="2500"/>
    <x v="0"/>
    <x v="0"/>
    <s v="USD"/>
    <n v="1480559011"/>
    <n v="1477963411"/>
    <x v="0"/>
    <x v="133"/>
    <b v="1"/>
    <s v="theater/plays"/>
    <n v="100"/>
    <n v="50"/>
    <x v="1"/>
    <x v="6"/>
  </r>
  <r>
    <n v="1303"/>
    <x v="1303"/>
    <x v="1302"/>
    <x v="8"/>
    <n v="4559.13"/>
    <x v="0"/>
    <x v="1"/>
    <s v="GBP"/>
    <n v="1469962800"/>
    <n v="1468578920"/>
    <x v="0"/>
    <x v="52"/>
    <b v="1"/>
    <s v="theater/plays"/>
    <n v="130"/>
    <n v="42.21"/>
    <x v="1"/>
    <x v="6"/>
  </r>
  <r>
    <n v="1304"/>
    <x v="1304"/>
    <x v="1303"/>
    <x v="79"/>
    <n v="15851"/>
    <x v="1"/>
    <x v="1"/>
    <s v="GBP"/>
    <n v="1489376405"/>
    <n v="1484196005"/>
    <x v="0"/>
    <x v="201"/>
    <b v="0"/>
    <s v="technology/wearables"/>
    <n v="40"/>
    <n v="152.41"/>
    <x v="2"/>
    <x v="8"/>
  </r>
  <r>
    <n v="1305"/>
    <x v="1305"/>
    <x v="1304"/>
    <x v="11"/>
    <n v="7793"/>
    <x v="1"/>
    <x v="0"/>
    <s v="USD"/>
    <n v="1469122200"/>
    <n v="1466611108"/>
    <x v="0"/>
    <x v="48"/>
    <b v="0"/>
    <s v="technology/wearables"/>
    <n v="26"/>
    <n v="90.62"/>
    <x v="2"/>
    <x v="8"/>
  </r>
  <r>
    <n v="1306"/>
    <x v="1306"/>
    <x v="1305"/>
    <x v="74"/>
    <n v="71771"/>
    <x v="1"/>
    <x v="0"/>
    <s v="USD"/>
    <n v="1417690734"/>
    <n v="1415098734"/>
    <x v="0"/>
    <x v="289"/>
    <b v="0"/>
    <s v="technology/wearables"/>
    <n v="65"/>
    <n v="201.6"/>
    <x v="2"/>
    <x v="8"/>
  </r>
  <r>
    <n v="1307"/>
    <x v="1307"/>
    <x v="1306"/>
    <x v="63"/>
    <n v="5757"/>
    <x v="1"/>
    <x v="0"/>
    <s v="USD"/>
    <n v="1455710679"/>
    <n v="1453118679"/>
    <x v="0"/>
    <x v="43"/>
    <b v="0"/>
    <s v="technology/wearables"/>
    <n v="12"/>
    <n v="127.93"/>
    <x v="2"/>
    <x v="8"/>
  </r>
  <r>
    <n v="1308"/>
    <x v="1308"/>
    <x v="1307"/>
    <x v="3"/>
    <n v="1136"/>
    <x v="1"/>
    <x v="0"/>
    <s v="USD"/>
    <n v="1475937812"/>
    <n v="1472481812"/>
    <x v="0"/>
    <x v="44"/>
    <b v="0"/>
    <s v="technology/wearables"/>
    <n v="11"/>
    <n v="29.89"/>
    <x v="2"/>
    <x v="8"/>
  </r>
  <r>
    <n v="1309"/>
    <x v="1309"/>
    <x v="1308"/>
    <x v="236"/>
    <n v="12879"/>
    <x v="1"/>
    <x v="0"/>
    <s v="USD"/>
    <n v="1444943468"/>
    <n v="1441919468"/>
    <x v="0"/>
    <x v="2"/>
    <b v="0"/>
    <s v="technology/wearables"/>
    <n v="112"/>
    <n v="367.97"/>
    <x v="2"/>
    <x v="8"/>
  </r>
  <r>
    <n v="1310"/>
    <x v="1310"/>
    <x v="1309"/>
    <x v="22"/>
    <n v="3100"/>
    <x v="1"/>
    <x v="0"/>
    <s v="USD"/>
    <n v="1471622450"/>
    <n v="1467734450"/>
    <x v="0"/>
    <x v="54"/>
    <b v="0"/>
    <s v="technology/wearables"/>
    <n v="16"/>
    <n v="129.16999999999999"/>
    <x v="2"/>
    <x v="8"/>
  </r>
  <r>
    <n v="1311"/>
    <x v="1311"/>
    <x v="1310"/>
    <x v="65"/>
    <n v="80070"/>
    <x v="1"/>
    <x v="0"/>
    <s v="USD"/>
    <n v="1480536919"/>
    <n v="1477509319"/>
    <x v="0"/>
    <x v="61"/>
    <b v="0"/>
    <s v="technology/wearables"/>
    <n v="32"/>
    <n v="800.7"/>
    <x v="2"/>
    <x v="8"/>
  </r>
  <r>
    <n v="1312"/>
    <x v="1312"/>
    <x v="1311"/>
    <x v="210"/>
    <n v="28"/>
    <x v="1"/>
    <x v="0"/>
    <s v="USD"/>
    <n v="1429375922"/>
    <n v="1426783922"/>
    <x v="0"/>
    <x v="29"/>
    <b v="0"/>
    <s v="technology/wearables"/>
    <n v="1"/>
    <n v="28"/>
    <x v="2"/>
    <x v="8"/>
  </r>
  <r>
    <n v="1313"/>
    <x v="1313"/>
    <x v="1312"/>
    <x v="79"/>
    <n v="12446"/>
    <x v="1"/>
    <x v="0"/>
    <s v="USD"/>
    <n v="1457024514"/>
    <n v="1454432514"/>
    <x v="0"/>
    <x v="259"/>
    <b v="0"/>
    <s v="technology/wearables"/>
    <n v="31"/>
    <n v="102.02"/>
    <x v="2"/>
    <x v="8"/>
  </r>
  <r>
    <n v="1314"/>
    <x v="1314"/>
    <x v="664"/>
    <x v="237"/>
    <n v="2028"/>
    <x v="1"/>
    <x v="0"/>
    <s v="USD"/>
    <n v="1477065860"/>
    <n v="1471881860"/>
    <x v="0"/>
    <x v="202"/>
    <b v="0"/>
    <s v="technology/wearables"/>
    <n v="1"/>
    <n v="184.36"/>
    <x v="2"/>
    <x v="8"/>
  </r>
  <r>
    <n v="1315"/>
    <x v="1315"/>
    <x v="1313"/>
    <x v="57"/>
    <n v="40404"/>
    <x v="1"/>
    <x v="0"/>
    <s v="USD"/>
    <n v="1446771600"/>
    <n v="1443700648"/>
    <x v="0"/>
    <x v="290"/>
    <b v="0"/>
    <s v="technology/wearables"/>
    <n v="40"/>
    <n v="162.91999999999999"/>
    <x v="2"/>
    <x v="8"/>
  </r>
  <r>
    <n v="1316"/>
    <x v="1316"/>
    <x v="1314"/>
    <x v="96"/>
    <n v="1"/>
    <x v="1"/>
    <x v="0"/>
    <s v="USD"/>
    <n v="1456700709"/>
    <n v="1453676709"/>
    <x v="0"/>
    <x v="29"/>
    <b v="0"/>
    <s v="technology/wearables"/>
    <n v="0"/>
    <n v="1"/>
    <x v="2"/>
    <x v="8"/>
  </r>
  <r>
    <n v="1317"/>
    <x v="1317"/>
    <x v="1315"/>
    <x v="61"/>
    <n v="11467"/>
    <x v="1"/>
    <x v="8"/>
    <s v="DKK"/>
    <n v="1469109600"/>
    <n v="1464586746"/>
    <x v="0"/>
    <x v="10"/>
    <b v="0"/>
    <s v="technology/wearables"/>
    <n v="6"/>
    <n v="603.53"/>
    <x v="2"/>
    <x v="8"/>
  </r>
  <r>
    <n v="1318"/>
    <x v="1318"/>
    <x v="1316"/>
    <x v="79"/>
    <n v="6130"/>
    <x v="1"/>
    <x v="0"/>
    <s v="USD"/>
    <n v="1420938172"/>
    <n v="1418346172"/>
    <x v="0"/>
    <x v="125"/>
    <b v="0"/>
    <s v="technology/wearables"/>
    <n v="15"/>
    <n v="45.41"/>
    <x v="2"/>
    <x v="8"/>
  </r>
  <r>
    <n v="1319"/>
    <x v="1319"/>
    <x v="1317"/>
    <x v="238"/>
    <n v="876"/>
    <x v="1"/>
    <x v="1"/>
    <s v="GBP"/>
    <n v="1405094400"/>
    <n v="1403810965"/>
    <x v="0"/>
    <x v="82"/>
    <b v="0"/>
    <s v="technology/wearables"/>
    <n v="15"/>
    <n v="97.33"/>
    <x v="2"/>
    <x v="8"/>
  </r>
  <r>
    <n v="1320"/>
    <x v="1320"/>
    <x v="1318"/>
    <x v="57"/>
    <n v="503"/>
    <x v="1"/>
    <x v="9"/>
    <s v="EUR"/>
    <n v="1483138800"/>
    <n v="1480610046"/>
    <x v="0"/>
    <x v="83"/>
    <b v="0"/>
    <s v="technology/wearables"/>
    <n v="1"/>
    <n v="167.67"/>
    <x v="2"/>
    <x v="8"/>
  </r>
  <r>
    <n v="1321"/>
    <x v="1321"/>
    <x v="1319"/>
    <x v="239"/>
    <n v="6019"/>
    <x v="1"/>
    <x v="11"/>
    <s v="SEK"/>
    <n v="1482515937"/>
    <n v="1479923937"/>
    <x v="0"/>
    <x v="63"/>
    <b v="0"/>
    <s v="technology/wearables"/>
    <n v="1"/>
    <n v="859.86"/>
    <x v="2"/>
    <x v="8"/>
  </r>
  <r>
    <n v="1322"/>
    <x v="1322"/>
    <x v="1320"/>
    <x v="19"/>
    <n v="106"/>
    <x v="1"/>
    <x v="1"/>
    <s v="GBP"/>
    <n v="1432223125"/>
    <n v="1429631125"/>
    <x v="0"/>
    <x v="80"/>
    <b v="0"/>
    <s v="technology/wearables"/>
    <n v="0"/>
    <n v="26.5"/>
    <x v="2"/>
    <x v="8"/>
  </r>
  <r>
    <n v="1323"/>
    <x v="1323"/>
    <x v="1321"/>
    <x v="36"/>
    <n v="1332"/>
    <x v="1"/>
    <x v="0"/>
    <s v="USD"/>
    <n v="1461653700"/>
    <n v="1458665146"/>
    <x v="0"/>
    <x v="34"/>
    <b v="0"/>
    <s v="technology/wearables"/>
    <n v="9"/>
    <n v="30.27"/>
    <x v="2"/>
    <x v="8"/>
  </r>
  <r>
    <n v="1324"/>
    <x v="1324"/>
    <x v="1322"/>
    <x v="63"/>
    <n v="4920"/>
    <x v="1"/>
    <x v="0"/>
    <s v="USD"/>
    <n v="1476371552"/>
    <n v="1473779552"/>
    <x v="0"/>
    <x v="240"/>
    <b v="0"/>
    <s v="technology/wearables"/>
    <n v="10"/>
    <n v="54.67"/>
    <x v="2"/>
    <x v="8"/>
  </r>
  <r>
    <n v="1325"/>
    <x v="1325"/>
    <x v="1323"/>
    <x v="22"/>
    <n v="486"/>
    <x v="1"/>
    <x v="0"/>
    <s v="USD"/>
    <n v="1483063435"/>
    <n v="1480471435"/>
    <x v="0"/>
    <x v="22"/>
    <b v="0"/>
    <s v="technology/wearables"/>
    <n v="2"/>
    <n v="60.75"/>
    <x v="2"/>
    <x v="8"/>
  </r>
  <r>
    <n v="1326"/>
    <x v="1326"/>
    <x v="1324"/>
    <x v="57"/>
    <n v="1130"/>
    <x v="1"/>
    <x v="0"/>
    <s v="USD"/>
    <n v="1421348428"/>
    <n v="1417460428"/>
    <x v="0"/>
    <x v="202"/>
    <b v="0"/>
    <s v="technology/wearables"/>
    <n v="1"/>
    <n v="102.73"/>
    <x v="2"/>
    <x v="8"/>
  </r>
  <r>
    <n v="1327"/>
    <x v="1327"/>
    <x v="1325"/>
    <x v="240"/>
    <n v="1705"/>
    <x v="1"/>
    <x v="0"/>
    <s v="USD"/>
    <n v="1432916235"/>
    <n v="1430324235"/>
    <x v="0"/>
    <x v="14"/>
    <b v="0"/>
    <s v="technology/wearables"/>
    <n v="4"/>
    <n v="41.59"/>
    <x v="2"/>
    <x v="8"/>
  </r>
  <r>
    <n v="1328"/>
    <x v="1328"/>
    <x v="1326"/>
    <x v="96"/>
    <n v="1748"/>
    <x v="1"/>
    <x v="0"/>
    <s v="USD"/>
    <n v="1476458734"/>
    <n v="1472570734"/>
    <x v="0"/>
    <x v="41"/>
    <b v="0"/>
    <s v="technology/wearables"/>
    <n v="2"/>
    <n v="116.53"/>
    <x v="2"/>
    <x v="8"/>
  </r>
  <r>
    <n v="1329"/>
    <x v="1329"/>
    <x v="1327"/>
    <x v="63"/>
    <n v="408"/>
    <x v="1"/>
    <x v="0"/>
    <s v="USD"/>
    <n v="1417501145"/>
    <n v="1414041545"/>
    <x v="0"/>
    <x v="82"/>
    <b v="0"/>
    <s v="technology/wearables"/>
    <n v="1"/>
    <n v="45.33"/>
    <x v="2"/>
    <x v="8"/>
  </r>
  <r>
    <n v="1330"/>
    <x v="1330"/>
    <x v="1328"/>
    <x v="19"/>
    <n v="7873"/>
    <x v="1"/>
    <x v="0"/>
    <s v="USD"/>
    <n v="1467432000"/>
    <n v="1464763109"/>
    <x v="0"/>
    <x v="133"/>
    <b v="0"/>
    <s v="technology/wearables"/>
    <n v="22"/>
    <n v="157.46"/>
    <x v="2"/>
    <x v="8"/>
  </r>
  <r>
    <n v="1331"/>
    <x v="1331"/>
    <x v="1329"/>
    <x v="65"/>
    <n v="3417"/>
    <x v="1"/>
    <x v="0"/>
    <s v="USD"/>
    <n v="1471435554"/>
    <n v="1468843554"/>
    <x v="0"/>
    <x v="69"/>
    <b v="0"/>
    <s v="technology/wearables"/>
    <n v="1"/>
    <n v="100.5"/>
    <x v="2"/>
    <x v="8"/>
  </r>
  <r>
    <n v="1332"/>
    <x v="1332"/>
    <x v="1330"/>
    <x v="241"/>
    <n v="0"/>
    <x v="1"/>
    <x v="16"/>
    <s v="CHF"/>
    <n v="1485480408"/>
    <n v="1482888408"/>
    <x v="0"/>
    <x v="78"/>
    <b v="0"/>
    <s v="technology/wearables"/>
    <n v="0"/>
    <n v="0"/>
    <x v="2"/>
    <x v="8"/>
  </r>
  <r>
    <n v="1333"/>
    <x v="1333"/>
    <x v="1331"/>
    <x v="30"/>
    <n v="0"/>
    <x v="1"/>
    <x v="2"/>
    <s v="AUD"/>
    <n v="1405478025"/>
    <n v="1402886025"/>
    <x v="0"/>
    <x v="78"/>
    <b v="0"/>
    <s v="technology/wearables"/>
    <n v="0"/>
    <n v="0"/>
    <x v="2"/>
    <x v="8"/>
  </r>
  <r>
    <n v="1334"/>
    <x v="1334"/>
    <x v="1332"/>
    <x v="242"/>
    <n v="14303"/>
    <x v="1"/>
    <x v="0"/>
    <s v="USD"/>
    <n v="1457721287"/>
    <n v="1455129287"/>
    <x v="0"/>
    <x v="222"/>
    <b v="0"/>
    <s v="technology/wearables"/>
    <n v="11"/>
    <n v="51.82"/>
    <x v="2"/>
    <x v="8"/>
  </r>
  <r>
    <n v="1335"/>
    <x v="1335"/>
    <x v="1333"/>
    <x v="31"/>
    <n v="4940"/>
    <x v="1"/>
    <x v="0"/>
    <s v="USD"/>
    <n v="1449354502"/>
    <n v="1446762502"/>
    <x v="0"/>
    <x v="38"/>
    <b v="0"/>
    <s v="technology/wearables"/>
    <n v="20"/>
    <n v="308.75"/>
    <x v="2"/>
    <x v="8"/>
  </r>
  <r>
    <n v="1336"/>
    <x v="1336"/>
    <x v="1334"/>
    <x v="57"/>
    <n v="84947"/>
    <x v="1"/>
    <x v="0"/>
    <s v="USD"/>
    <n v="1418849028"/>
    <n v="1415825028"/>
    <x v="0"/>
    <x v="291"/>
    <b v="0"/>
    <s v="technology/wearables"/>
    <n v="85"/>
    <n v="379.23"/>
    <x v="2"/>
    <x v="8"/>
  </r>
  <r>
    <n v="1337"/>
    <x v="1337"/>
    <x v="1335"/>
    <x v="63"/>
    <n v="24691"/>
    <x v="1"/>
    <x v="0"/>
    <s v="USD"/>
    <n v="1488549079"/>
    <n v="1485957079"/>
    <x v="0"/>
    <x v="205"/>
    <b v="0"/>
    <s v="technology/wearables"/>
    <n v="49"/>
    <n v="176.36"/>
    <x v="2"/>
    <x v="8"/>
  </r>
  <r>
    <n v="1338"/>
    <x v="1338"/>
    <x v="1336"/>
    <x v="11"/>
    <n v="991"/>
    <x v="1"/>
    <x v="0"/>
    <s v="USD"/>
    <n v="1438543033"/>
    <n v="1435951033"/>
    <x v="0"/>
    <x v="41"/>
    <b v="0"/>
    <s v="technology/wearables"/>
    <n v="3"/>
    <n v="66.069999999999993"/>
    <x v="2"/>
    <x v="8"/>
  </r>
  <r>
    <n v="1339"/>
    <x v="1339"/>
    <x v="1337"/>
    <x v="63"/>
    <n v="3317"/>
    <x v="1"/>
    <x v="0"/>
    <s v="USD"/>
    <n v="1418056315"/>
    <n v="1414164715"/>
    <x v="0"/>
    <x v="77"/>
    <b v="0"/>
    <s v="technology/wearables"/>
    <n v="7"/>
    <n v="89.65"/>
    <x v="2"/>
    <x v="8"/>
  </r>
  <r>
    <n v="1340"/>
    <x v="1340"/>
    <x v="1338"/>
    <x v="243"/>
    <n v="0"/>
    <x v="1"/>
    <x v="0"/>
    <s v="USD"/>
    <n v="1408112253"/>
    <n v="1405520253"/>
    <x v="0"/>
    <x v="78"/>
    <b v="0"/>
    <s v="technology/wearables"/>
    <n v="0"/>
    <n v="0"/>
    <x v="2"/>
    <x v="8"/>
  </r>
  <r>
    <n v="1341"/>
    <x v="1341"/>
    <x v="1339"/>
    <x v="31"/>
    <n v="17590"/>
    <x v="1"/>
    <x v="1"/>
    <s v="GBP"/>
    <n v="1475333917"/>
    <n v="1472569117"/>
    <x v="0"/>
    <x v="67"/>
    <b v="0"/>
    <s v="technology/wearables"/>
    <n v="70"/>
    <n v="382.39"/>
    <x v="2"/>
    <x v="8"/>
  </r>
  <r>
    <n v="1342"/>
    <x v="1342"/>
    <x v="1340"/>
    <x v="63"/>
    <n v="100"/>
    <x v="1"/>
    <x v="0"/>
    <s v="USD"/>
    <n v="1437161739"/>
    <n v="1434569739"/>
    <x v="0"/>
    <x v="29"/>
    <b v="0"/>
    <s v="technology/wearables"/>
    <n v="0"/>
    <n v="100"/>
    <x v="2"/>
    <x v="8"/>
  </r>
  <r>
    <n v="1343"/>
    <x v="1343"/>
    <x v="1341"/>
    <x v="63"/>
    <n v="51149"/>
    <x v="1"/>
    <x v="0"/>
    <s v="USD"/>
    <n v="1471579140"/>
    <n v="1466512683"/>
    <x v="0"/>
    <x v="292"/>
    <b v="0"/>
    <s v="technology/wearables"/>
    <n v="102"/>
    <n v="158.36000000000001"/>
    <x v="2"/>
    <x v="8"/>
  </r>
  <r>
    <n v="1344"/>
    <x v="1344"/>
    <x v="1342"/>
    <x v="15"/>
    <n v="5666"/>
    <x v="0"/>
    <x v="5"/>
    <s v="CAD"/>
    <n v="1467313039"/>
    <n v="1464807439"/>
    <x v="0"/>
    <x v="237"/>
    <b v="1"/>
    <s v="publishing/nonfiction"/>
    <n v="378"/>
    <n v="40.76"/>
    <x v="3"/>
    <x v="9"/>
  </r>
  <r>
    <n v="1345"/>
    <x v="1345"/>
    <x v="1343"/>
    <x v="43"/>
    <n v="375"/>
    <x v="0"/>
    <x v="0"/>
    <s v="USD"/>
    <n v="1405366359"/>
    <n v="1402342359"/>
    <x v="0"/>
    <x v="63"/>
    <b v="1"/>
    <s v="publishing/nonfiction"/>
    <n v="125"/>
    <n v="53.57"/>
    <x v="3"/>
    <x v="9"/>
  </r>
  <r>
    <n v="1346"/>
    <x v="1346"/>
    <x v="1344"/>
    <x v="244"/>
    <n v="7219"/>
    <x v="0"/>
    <x v="0"/>
    <s v="USD"/>
    <n v="1372297751"/>
    <n v="1369705751"/>
    <x v="0"/>
    <x v="184"/>
    <b v="1"/>
    <s v="publishing/nonfiction"/>
    <n v="147"/>
    <n v="48.45"/>
    <x v="3"/>
    <x v="9"/>
  </r>
  <r>
    <n v="1347"/>
    <x v="1347"/>
    <x v="1345"/>
    <x v="30"/>
    <n v="2555"/>
    <x v="0"/>
    <x v="0"/>
    <s v="USD"/>
    <n v="1425741525"/>
    <n v="1423149525"/>
    <x v="0"/>
    <x v="162"/>
    <b v="1"/>
    <s v="publishing/nonfiction"/>
    <n v="102"/>
    <n v="82.42"/>
    <x v="3"/>
    <x v="9"/>
  </r>
  <r>
    <n v="1348"/>
    <x v="1348"/>
    <x v="1346"/>
    <x v="245"/>
    <n v="5985"/>
    <x v="0"/>
    <x v="0"/>
    <s v="USD"/>
    <n v="1418904533"/>
    <n v="1416485333"/>
    <x v="0"/>
    <x v="55"/>
    <b v="1"/>
    <s v="publishing/nonfiction"/>
    <n v="102"/>
    <n v="230.19"/>
    <x v="3"/>
    <x v="9"/>
  </r>
  <r>
    <n v="1349"/>
    <x v="1349"/>
    <x v="1347"/>
    <x v="10"/>
    <n v="10210"/>
    <x v="0"/>
    <x v="5"/>
    <s v="CAD"/>
    <n v="1450249140"/>
    <n v="1447055935"/>
    <x v="0"/>
    <x v="293"/>
    <b v="1"/>
    <s v="publishing/nonfiction"/>
    <n v="204"/>
    <n v="59.36"/>
    <x v="3"/>
    <x v="9"/>
  </r>
  <r>
    <n v="1350"/>
    <x v="1350"/>
    <x v="1348"/>
    <x v="10"/>
    <n v="5202.5"/>
    <x v="0"/>
    <x v="0"/>
    <s v="USD"/>
    <n v="1451089134"/>
    <n v="1448497134"/>
    <x v="0"/>
    <x v="76"/>
    <b v="1"/>
    <s v="publishing/nonfiction"/>
    <n v="104"/>
    <n v="66.7"/>
    <x v="3"/>
    <x v="9"/>
  </r>
  <r>
    <n v="1351"/>
    <x v="1351"/>
    <x v="1349"/>
    <x v="22"/>
    <n v="20253"/>
    <x v="0"/>
    <x v="0"/>
    <s v="USD"/>
    <n v="1455299144"/>
    <n v="1452707144"/>
    <x v="0"/>
    <x v="148"/>
    <b v="1"/>
    <s v="publishing/nonfiction"/>
    <n v="101"/>
    <n v="168.78"/>
    <x v="3"/>
    <x v="9"/>
  </r>
  <r>
    <n v="1352"/>
    <x v="1352"/>
    <x v="1350"/>
    <x v="3"/>
    <n v="13614"/>
    <x v="0"/>
    <x v="0"/>
    <s v="USD"/>
    <n v="1441425540"/>
    <n v="1436968366"/>
    <x v="0"/>
    <x v="294"/>
    <b v="1"/>
    <s v="publishing/nonfiction"/>
    <n v="136"/>
    <n v="59.97"/>
    <x v="3"/>
    <x v="9"/>
  </r>
  <r>
    <n v="1353"/>
    <x v="1353"/>
    <x v="1351"/>
    <x v="28"/>
    <n v="1336"/>
    <x v="0"/>
    <x v="0"/>
    <s v="USD"/>
    <n v="1362960000"/>
    <n v="1359946188"/>
    <x v="0"/>
    <x v="288"/>
    <b v="1"/>
    <s v="publishing/nonfiction"/>
    <n v="134"/>
    <n v="31.81"/>
    <x v="3"/>
    <x v="9"/>
  </r>
  <r>
    <n v="1354"/>
    <x v="1354"/>
    <x v="1352"/>
    <x v="38"/>
    <n v="1563"/>
    <x v="0"/>
    <x v="1"/>
    <s v="GBP"/>
    <n v="1465672979"/>
    <n v="1463080979"/>
    <x v="0"/>
    <x v="31"/>
    <b v="1"/>
    <s v="publishing/nonfiction"/>
    <n v="130"/>
    <n v="24.42"/>
    <x v="3"/>
    <x v="9"/>
  </r>
  <r>
    <n v="1355"/>
    <x v="1355"/>
    <x v="1353"/>
    <x v="30"/>
    <n v="3067"/>
    <x v="0"/>
    <x v="1"/>
    <s v="GBP"/>
    <n v="1354269600"/>
    <n v="1351663605"/>
    <x v="0"/>
    <x v="212"/>
    <b v="1"/>
    <s v="publishing/nonfiction"/>
    <n v="123"/>
    <n v="25.35"/>
    <x v="3"/>
    <x v="9"/>
  </r>
  <r>
    <n v="1356"/>
    <x v="1356"/>
    <x v="1354"/>
    <x v="104"/>
    <n v="6215.56"/>
    <x v="0"/>
    <x v="0"/>
    <s v="USD"/>
    <n v="1372985760"/>
    <n v="1370393760"/>
    <x v="0"/>
    <x v="45"/>
    <b v="1"/>
    <s v="publishing/nonfiction"/>
    <n v="183"/>
    <n v="71.44"/>
    <x v="3"/>
    <x v="9"/>
  </r>
  <r>
    <n v="1357"/>
    <x v="1357"/>
    <x v="1355"/>
    <x v="13"/>
    <n v="2506"/>
    <x v="0"/>
    <x v="0"/>
    <s v="USD"/>
    <n v="1362117540"/>
    <n v="1359587137"/>
    <x v="0"/>
    <x v="71"/>
    <b v="1"/>
    <s v="publishing/nonfiction"/>
    <n v="125"/>
    <n v="38.549999999999997"/>
    <x v="3"/>
    <x v="9"/>
  </r>
  <r>
    <n v="1358"/>
    <x v="1358"/>
    <x v="1356"/>
    <x v="9"/>
    <n v="3350"/>
    <x v="0"/>
    <x v="0"/>
    <s v="USD"/>
    <n v="1309009323"/>
    <n v="1306417323"/>
    <x v="0"/>
    <x v="72"/>
    <b v="1"/>
    <s v="publishing/nonfiction"/>
    <n v="112"/>
    <n v="68.37"/>
    <x v="3"/>
    <x v="9"/>
  </r>
  <r>
    <n v="1359"/>
    <x v="1359"/>
    <x v="1357"/>
    <x v="246"/>
    <n v="764"/>
    <x v="0"/>
    <x v="0"/>
    <s v="USD"/>
    <n v="1309980790"/>
    <n v="1304623990"/>
    <x v="0"/>
    <x v="10"/>
    <b v="1"/>
    <s v="publishing/nonfiction"/>
    <n v="116"/>
    <n v="40.21"/>
    <x v="3"/>
    <x v="9"/>
  </r>
  <r>
    <n v="1360"/>
    <x v="1360"/>
    <x v="1358"/>
    <x v="15"/>
    <n v="2598"/>
    <x v="0"/>
    <x v="0"/>
    <s v="USD"/>
    <n v="1343943420"/>
    <n v="1341524220"/>
    <x v="0"/>
    <x v="75"/>
    <b v="1"/>
    <s v="publishing/nonfiction"/>
    <n v="173"/>
    <n v="32.07"/>
    <x v="3"/>
    <x v="9"/>
  </r>
  <r>
    <n v="1361"/>
    <x v="1361"/>
    <x v="1359"/>
    <x v="12"/>
    <n v="7559"/>
    <x v="0"/>
    <x v="1"/>
    <s v="GBP"/>
    <n v="1403370772"/>
    <n v="1400778772"/>
    <x v="0"/>
    <x v="295"/>
    <b v="1"/>
    <s v="publishing/nonfiction"/>
    <n v="126"/>
    <n v="28.63"/>
    <x v="3"/>
    <x v="9"/>
  </r>
  <r>
    <n v="1362"/>
    <x v="1362"/>
    <x v="1360"/>
    <x v="28"/>
    <n v="1091"/>
    <x v="0"/>
    <x v="0"/>
    <s v="USD"/>
    <n v="1378592731"/>
    <n v="1373408731"/>
    <x v="0"/>
    <x v="20"/>
    <b v="1"/>
    <s v="publishing/nonfiction"/>
    <n v="109"/>
    <n v="43.64"/>
    <x v="3"/>
    <x v="9"/>
  </r>
  <r>
    <n v="1363"/>
    <x v="1363"/>
    <x v="1361"/>
    <x v="48"/>
    <n v="200"/>
    <x v="0"/>
    <x v="0"/>
    <s v="USD"/>
    <n v="1455523140"/>
    <n v="1453925727"/>
    <x v="0"/>
    <x v="81"/>
    <b v="1"/>
    <s v="publishing/nonfiction"/>
    <n v="100"/>
    <n v="40"/>
    <x v="3"/>
    <x v="9"/>
  </r>
  <r>
    <n v="1364"/>
    <x v="1364"/>
    <x v="1362"/>
    <x v="247"/>
    <n v="49830"/>
    <x v="0"/>
    <x v="8"/>
    <s v="DKK"/>
    <n v="1420648906"/>
    <n v="1415464906"/>
    <x v="0"/>
    <x v="296"/>
    <b v="1"/>
    <s v="music/rock"/>
    <n v="119"/>
    <n v="346.04"/>
    <x v="4"/>
    <x v="11"/>
  </r>
  <r>
    <n v="1365"/>
    <x v="1365"/>
    <x v="1363"/>
    <x v="51"/>
    <n v="7520"/>
    <x v="0"/>
    <x v="0"/>
    <s v="USD"/>
    <n v="1426523752"/>
    <n v="1423935352"/>
    <x v="0"/>
    <x v="297"/>
    <b v="1"/>
    <s v="music/rock"/>
    <n v="100"/>
    <n v="81.739999999999995"/>
    <x v="4"/>
    <x v="11"/>
  </r>
  <r>
    <n v="1366"/>
    <x v="1366"/>
    <x v="1364"/>
    <x v="51"/>
    <n v="9486.69"/>
    <x v="0"/>
    <x v="0"/>
    <s v="USD"/>
    <n v="1417049663"/>
    <n v="1413158063"/>
    <x v="0"/>
    <x v="206"/>
    <b v="1"/>
    <s v="music/rock"/>
    <n v="126"/>
    <n v="64.540000000000006"/>
    <x v="4"/>
    <x v="11"/>
  </r>
  <r>
    <n v="1367"/>
    <x v="1367"/>
    <x v="1365"/>
    <x v="10"/>
    <n v="5713"/>
    <x v="0"/>
    <x v="0"/>
    <s v="USD"/>
    <n v="1447463050"/>
    <n v="1444867450"/>
    <x v="0"/>
    <x v="240"/>
    <b v="1"/>
    <s v="music/rock"/>
    <n v="114"/>
    <n v="63.48"/>
    <x v="4"/>
    <x v="11"/>
  </r>
  <r>
    <n v="1368"/>
    <x v="1368"/>
    <x v="1366"/>
    <x v="10"/>
    <n v="5535"/>
    <x v="0"/>
    <x v="0"/>
    <s v="USD"/>
    <n v="1434342894"/>
    <n v="1432269294"/>
    <x v="0"/>
    <x v="45"/>
    <b v="1"/>
    <s v="music/rock"/>
    <n v="111"/>
    <n v="63.62"/>
    <x v="4"/>
    <x v="11"/>
  </r>
  <r>
    <n v="1369"/>
    <x v="1369"/>
    <x v="1367"/>
    <x v="248"/>
    <n v="34090.629999999997"/>
    <x v="0"/>
    <x v="0"/>
    <s v="USD"/>
    <n v="1397225746"/>
    <n v="1394633746"/>
    <x v="0"/>
    <x v="298"/>
    <b v="1"/>
    <s v="music/rock"/>
    <n v="105"/>
    <n v="83.97"/>
    <x v="4"/>
    <x v="11"/>
  </r>
  <r>
    <n v="1370"/>
    <x v="1370"/>
    <x v="1368"/>
    <x v="15"/>
    <n v="1555"/>
    <x v="0"/>
    <x v="0"/>
    <s v="USD"/>
    <n v="1381881890"/>
    <n v="1380585890"/>
    <x v="0"/>
    <x v="9"/>
    <b v="1"/>
    <s v="music/rock"/>
    <n v="104"/>
    <n v="77.75"/>
    <x v="4"/>
    <x v="11"/>
  </r>
  <r>
    <n v="1371"/>
    <x v="1371"/>
    <x v="1369"/>
    <x v="249"/>
    <n v="7495"/>
    <x v="0"/>
    <x v="0"/>
    <s v="USD"/>
    <n v="1431022342"/>
    <n v="1428430342"/>
    <x v="0"/>
    <x v="16"/>
    <b v="1"/>
    <s v="music/rock"/>
    <n v="107"/>
    <n v="107.07"/>
    <x v="4"/>
    <x v="11"/>
  </r>
  <r>
    <n v="1372"/>
    <x v="1372"/>
    <x v="1370"/>
    <x v="2"/>
    <n v="620"/>
    <x v="0"/>
    <x v="0"/>
    <s v="USD"/>
    <n v="1342115132"/>
    <n v="1339523132"/>
    <x v="0"/>
    <x v="38"/>
    <b v="1"/>
    <s v="music/rock"/>
    <n v="124"/>
    <n v="38.75"/>
    <x v="4"/>
    <x v="11"/>
  </r>
  <r>
    <n v="1373"/>
    <x v="1373"/>
    <x v="1371"/>
    <x v="3"/>
    <n v="10501"/>
    <x v="0"/>
    <x v="0"/>
    <s v="USD"/>
    <n v="1483138233"/>
    <n v="1480546233"/>
    <x v="0"/>
    <x v="47"/>
    <b v="1"/>
    <s v="music/rock"/>
    <n v="105"/>
    <n v="201.94"/>
    <x v="4"/>
    <x v="11"/>
  </r>
  <r>
    <n v="1374"/>
    <x v="1374"/>
    <x v="1372"/>
    <x v="15"/>
    <n v="2842"/>
    <x v="0"/>
    <x v="0"/>
    <s v="USD"/>
    <n v="1458874388"/>
    <n v="1456285988"/>
    <x v="0"/>
    <x v="36"/>
    <b v="1"/>
    <s v="music/rock"/>
    <n v="189"/>
    <n v="43.06"/>
    <x v="4"/>
    <x v="11"/>
  </r>
  <r>
    <n v="1375"/>
    <x v="1375"/>
    <x v="1373"/>
    <x v="23"/>
    <n v="6853"/>
    <x v="0"/>
    <x v="6"/>
    <s v="EUR"/>
    <n v="1484444119"/>
    <n v="1481852119"/>
    <x v="0"/>
    <x v="280"/>
    <b v="1"/>
    <s v="music/rock"/>
    <n v="171"/>
    <n v="62.87"/>
    <x v="4"/>
    <x v="11"/>
  </r>
  <r>
    <n v="1376"/>
    <x v="1376"/>
    <x v="1374"/>
    <x v="250"/>
    <n v="9342"/>
    <x v="0"/>
    <x v="1"/>
    <s v="GBP"/>
    <n v="1480784606"/>
    <n v="1478189006"/>
    <x v="0"/>
    <x v="129"/>
    <b v="1"/>
    <s v="music/rock"/>
    <n v="252"/>
    <n v="55.61"/>
    <x v="4"/>
    <x v="11"/>
  </r>
  <r>
    <n v="1377"/>
    <x v="1377"/>
    <x v="1375"/>
    <x v="46"/>
    <n v="1510"/>
    <x v="0"/>
    <x v="0"/>
    <s v="USD"/>
    <n v="1486095060"/>
    <n v="1484198170"/>
    <x v="0"/>
    <x v="162"/>
    <b v="1"/>
    <s v="music/rock"/>
    <n v="116"/>
    <n v="48.71"/>
    <x v="4"/>
    <x v="11"/>
  </r>
  <r>
    <n v="1378"/>
    <x v="1378"/>
    <x v="1376"/>
    <x v="13"/>
    <n v="4067"/>
    <x v="0"/>
    <x v="1"/>
    <s v="GBP"/>
    <n v="1470075210"/>
    <n v="1468779210"/>
    <x v="0"/>
    <x v="182"/>
    <b v="1"/>
    <s v="music/rock"/>
    <n v="203"/>
    <n v="30.58"/>
    <x v="4"/>
    <x v="11"/>
  </r>
  <r>
    <n v="1379"/>
    <x v="1379"/>
    <x v="1377"/>
    <x v="3"/>
    <n v="11160"/>
    <x v="0"/>
    <x v="0"/>
    <s v="USD"/>
    <n v="1433504876"/>
    <n v="1430912876"/>
    <x v="0"/>
    <x v="299"/>
    <b v="1"/>
    <s v="music/rock"/>
    <n v="112"/>
    <n v="73.91"/>
    <x v="4"/>
    <x v="11"/>
  </r>
  <r>
    <n v="1380"/>
    <x v="1380"/>
    <x v="1378"/>
    <x v="251"/>
    <n v="106"/>
    <x v="0"/>
    <x v="0"/>
    <s v="USD"/>
    <n v="1433815200"/>
    <n v="1431886706"/>
    <x v="0"/>
    <x v="81"/>
    <b v="1"/>
    <s v="music/rock"/>
    <n v="424"/>
    <n v="21.2"/>
    <x v="4"/>
    <x v="11"/>
  </r>
  <r>
    <n v="1381"/>
    <x v="1381"/>
    <x v="1379"/>
    <x v="10"/>
    <n v="5355"/>
    <x v="0"/>
    <x v="0"/>
    <s v="USD"/>
    <n v="1482988125"/>
    <n v="1480396125"/>
    <x v="0"/>
    <x v="196"/>
    <b v="1"/>
    <s v="music/rock"/>
    <n v="107"/>
    <n v="73.36"/>
    <x v="4"/>
    <x v="11"/>
  </r>
  <r>
    <n v="1382"/>
    <x v="1382"/>
    <x v="1380"/>
    <x v="6"/>
    <n v="8349"/>
    <x v="0"/>
    <x v="0"/>
    <s v="USD"/>
    <n v="1367867536"/>
    <n v="1365275536"/>
    <x v="0"/>
    <x v="265"/>
    <b v="1"/>
    <s v="music/rock"/>
    <n v="104"/>
    <n v="56.41"/>
    <x v="4"/>
    <x v="11"/>
  </r>
  <r>
    <n v="1383"/>
    <x v="1383"/>
    <x v="1381"/>
    <x v="41"/>
    <n v="4673"/>
    <x v="0"/>
    <x v="5"/>
    <s v="CAD"/>
    <n v="1482457678"/>
    <n v="1480729678"/>
    <x v="0"/>
    <x v="251"/>
    <b v="1"/>
    <s v="music/rock"/>
    <n v="212"/>
    <n v="50.25"/>
    <x v="4"/>
    <x v="11"/>
  </r>
  <r>
    <n v="1384"/>
    <x v="1384"/>
    <x v="1382"/>
    <x v="8"/>
    <n v="4343"/>
    <x v="0"/>
    <x v="0"/>
    <s v="USD"/>
    <n v="1436117922"/>
    <n v="1433525922"/>
    <x v="0"/>
    <x v="287"/>
    <b v="1"/>
    <s v="music/rock"/>
    <n v="124"/>
    <n v="68.94"/>
    <x v="4"/>
    <x v="11"/>
  </r>
  <r>
    <n v="1385"/>
    <x v="1385"/>
    <x v="1383"/>
    <x v="6"/>
    <n v="8832.49"/>
    <x v="0"/>
    <x v="12"/>
    <s v="EUR"/>
    <n v="1461931860"/>
    <n v="1457109121"/>
    <x v="0"/>
    <x v="179"/>
    <b v="1"/>
    <s v="music/rock"/>
    <n v="110"/>
    <n v="65.91"/>
    <x v="4"/>
    <x v="11"/>
  </r>
  <r>
    <n v="1386"/>
    <x v="1386"/>
    <x v="1384"/>
    <x v="44"/>
    <n v="875"/>
    <x v="0"/>
    <x v="0"/>
    <s v="USD"/>
    <n v="1438183889"/>
    <n v="1435591889"/>
    <x v="0"/>
    <x v="25"/>
    <b v="1"/>
    <s v="music/rock"/>
    <n v="219"/>
    <n v="62.5"/>
    <x v="4"/>
    <x v="11"/>
  </r>
  <r>
    <n v="1387"/>
    <x v="1387"/>
    <x v="1385"/>
    <x v="23"/>
    <n v="5465"/>
    <x v="0"/>
    <x v="0"/>
    <s v="USD"/>
    <n v="1433305800"/>
    <n v="1430604395"/>
    <x v="0"/>
    <x v="76"/>
    <b v="1"/>
    <s v="music/rock"/>
    <n v="137"/>
    <n v="70.06"/>
    <x v="4"/>
    <x v="11"/>
  </r>
  <r>
    <n v="1388"/>
    <x v="1388"/>
    <x v="1386"/>
    <x v="10"/>
    <n v="6740.37"/>
    <x v="0"/>
    <x v="0"/>
    <s v="USD"/>
    <n v="1476720840"/>
    <n v="1474469117"/>
    <x v="0"/>
    <x v="300"/>
    <b v="1"/>
    <s v="music/rock"/>
    <n v="135"/>
    <n v="60.18"/>
    <x v="4"/>
    <x v="11"/>
  </r>
  <r>
    <n v="1389"/>
    <x v="1389"/>
    <x v="1387"/>
    <x v="2"/>
    <n v="727"/>
    <x v="0"/>
    <x v="1"/>
    <s v="GBP"/>
    <n v="1471087957"/>
    <n v="1468495957"/>
    <x v="0"/>
    <x v="69"/>
    <b v="1"/>
    <s v="music/rock"/>
    <n v="145"/>
    <n v="21.38"/>
    <x v="4"/>
    <x v="11"/>
  </r>
  <r>
    <n v="1390"/>
    <x v="1390"/>
    <x v="1388"/>
    <x v="70"/>
    <n v="3055"/>
    <x v="0"/>
    <x v="0"/>
    <s v="USD"/>
    <n v="1430154720"/>
    <n v="1427224606"/>
    <x v="0"/>
    <x v="10"/>
    <b v="1"/>
    <s v="music/rock"/>
    <n v="109"/>
    <n v="160.79"/>
    <x v="4"/>
    <x v="11"/>
  </r>
  <r>
    <n v="1391"/>
    <x v="1391"/>
    <x v="1389"/>
    <x v="2"/>
    <n v="551"/>
    <x v="0"/>
    <x v="0"/>
    <s v="USD"/>
    <n v="1440219540"/>
    <n v="1436369818"/>
    <x v="0"/>
    <x v="62"/>
    <b v="1"/>
    <s v="music/rock"/>
    <n v="110"/>
    <n v="42.38"/>
    <x v="4"/>
    <x v="11"/>
  </r>
  <r>
    <n v="1392"/>
    <x v="1392"/>
    <x v="1390"/>
    <x v="30"/>
    <n v="2841"/>
    <x v="0"/>
    <x v="0"/>
    <s v="USD"/>
    <n v="1456976586"/>
    <n v="1454298186"/>
    <x v="0"/>
    <x v="201"/>
    <b v="1"/>
    <s v="music/rock"/>
    <n v="114"/>
    <n v="27.32"/>
    <x v="4"/>
    <x v="11"/>
  </r>
  <r>
    <n v="1393"/>
    <x v="1393"/>
    <x v="1391"/>
    <x v="3"/>
    <n v="10235"/>
    <x v="0"/>
    <x v="0"/>
    <s v="USD"/>
    <n v="1470068523"/>
    <n v="1467476523"/>
    <x v="0"/>
    <x v="47"/>
    <b v="1"/>
    <s v="music/rock"/>
    <n v="102"/>
    <n v="196.83"/>
    <x v="4"/>
    <x v="11"/>
  </r>
  <r>
    <n v="1394"/>
    <x v="1394"/>
    <x v="1392"/>
    <x v="47"/>
    <n v="916"/>
    <x v="0"/>
    <x v="0"/>
    <s v="USD"/>
    <n v="1488337200"/>
    <n v="1484623726"/>
    <x v="0"/>
    <x v="57"/>
    <b v="1"/>
    <s v="music/rock"/>
    <n v="122"/>
    <n v="53.88"/>
    <x v="4"/>
    <x v="11"/>
  </r>
  <r>
    <n v="1395"/>
    <x v="1395"/>
    <x v="1393"/>
    <x v="8"/>
    <n v="3916"/>
    <x v="0"/>
    <x v="0"/>
    <s v="USD"/>
    <n v="1484430481"/>
    <n v="1481838481"/>
    <x v="0"/>
    <x v="141"/>
    <b v="1"/>
    <s v="music/rock"/>
    <n v="112"/>
    <n v="47.76"/>
    <x v="4"/>
    <x v="11"/>
  </r>
  <r>
    <n v="1396"/>
    <x v="1396"/>
    <x v="1394"/>
    <x v="12"/>
    <n v="6438"/>
    <x v="0"/>
    <x v="0"/>
    <s v="USD"/>
    <n v="1423871882"/>
    <n v="1421279882"/>
    <x v="0"/>
    <x v="196"/>
    <b v="1"/>
    <s v="music/rock"/>
    <n v="107"/>
    <n v="88.19"/>
    <x v="4"/>
    <x v="11"/>
  </r>
  <r>
    <n v="1397"/>
    <x v="1397"/>
    <x v="1395"/>
    <x v="3"/>
    <n v="11385"/>
    <x v="0"/>
    <x v="0"/>
    <s v="USD"/>
    <n v="1477603140"/>
    <n v="1475013710"/>
    <x v="0"/>
    <x v="150"/>
    <b v="1"/>
    <s v="music/rock"/>
    <n v="114"/>
    <n v="72.06"/>
    <x v="4"/>
    <x v="11"/>
  </r>
  <r>
    <n v="1398"/>
    <x v="1398"/>
    <x v="1396"/>
    <x v="85"/>
    <n v="4826"/>
    <x v="0"/>
    <x v="0"/>
    <s v="USD"/>
    <n v="1467752334"/>
    <n v="1465160334"/>
    <x v="0"/>
    <x v="71"/>
    <b v="1"/>
    <s v="music/rock"/>
    <n v="110"/>
    <n v="74.25"/>
    <x v="4"/>
    <x v="11"/>
  </r>
  <r>
    <n v="1399"/>
    <x v="1399"/>
    <x v="1397"/>
    <x v="7"/>
    <n v="11353"/>
    <x v="0"/>
    <x v="0"/>
    <s v="USD"/>
    <n v="1412640373"/>
    <n v="1410048373"/>
    <x v="0"/>
    <x v="192"/>
    <b v="1"/>
    <s v="music/rock"/>
    <n v="126"/>
    <n v="61.7"/>
    <x v="4"/>
    <x v="11"/>
  </r>
  <r>
    <n v="1400"/>
    <x v="1400"/>
    <x v="1398"/>
    <x v="18"/>
    <n v="586"/>
    <x v="0"/>
    <x v="1"/>
    <s v="GBP"/>
    <n v="1465709400"/>
    <n v="1462695073"/>
    <x v="0"/>
    <x v="69"/>
    <b v="1"/>
    <s v="music/rock"/>
    <n v="167"/>
    <n v="17.239999999999998"/>
    <x v="4"/>
    <x v="11"/>
  </r>
  <r>
    <n v="1401"/>
    <x v="1401"/>
    <x v="1399"/>
    <x v="30"/>
    <n v="12413"/>
    <x v="0"/>
    <x v="0"/>
    <s v="USD"/>
    <n v="1369612474"/>
    <n v="1367798074"/>
    <x v="0"/>
    <x v="301"/>
    <b v="1"/>
    <s v="music/rock"/>
    <n v="497"/>
    <n v="51.72"/>
    <x v="4"/>
    <x v="11"/>
  </r>
  <r>
    <n v="1402"/>
    <x v="1402"/>
    <x v="1400"/>
    <x v="30"/>
    <n v="2729"/>
    <x v="0"/>
    <x v="1"/>
    <s v="GBP"/>
    <n v="1430439411"/>
    <n v="1425259011"/>
    <x v="0"/>
    <x v="116"/>
    <b v="1"/>
    <s v="music/rock"/>
    <n v="109"/>
    <n v="24.15"/>
    <x v="4"/>
    <x v="11"/>
  </r>
  <r>
    <n v="1403"/>
    <x v="1403"/>
    <x v="1401"/>
    <x v="23"/>
    <n v="4103"/>
    <x v="0"/>
    <x v="0"/>
    <s v="USD"/>
    <n v="1374802235"/>
    <n v="1372210235"/>
    <x v="0"/>
    <x v="36"/>
    <b v="1"/>
    <s v="music/rock"/>
    <n v="103"/>
    <n v="62.17"/>
    <x v="4"/>
    <x v="11"/>
  </r>
  <r>
    <n v="1404"/>
    <x v="1404"/>
    <x v="1402"/>
    <x v="107"/>
    <n v="241"/>
    <x v="2"/>
    <x v="1"/>
    <s v="GBP"/>
    <n v="1424607285"/>
    <n v="1422447285"/>
    <x v="1"/>
    <x v="81"/>
    <b v="0"/>
    <s v="publishing/translations"/>
    <n v="2"/>
    <n v="48.2"/>
    <x v="3"/>
    <x v="22"/>
  </r>
  <r>
    <n v="1405"/>
    <x v="1405"/>
    <x v="1403"/>
    <x v="31"/>
    <n v="105"/>
    <x v="2"/>
    <x v="0"/>
    <s v="USD"/>
    <n v="1417195201"/>
    <n v="1414599601"/>
    <x v="1"/>
    <x v="57"/>
    <b v="0"/>
    <s v="publishing/translations"/>
    <n v="0"/>
    <n v="6.18"/>
    <x v="3"/>
    <x v="22"/>
  </r>
  <r>
    <n v="1406"/>
    <x v="1406"/>
    <x v="1404"/>
    <x v="14"/>
    <n v="15"/>
    <x v="2"/>
    <x v="13"/>
    <s v="EUR"/>
    <n v="1449914400"/>
    <n v="1445336607"/>
    <x v="0"/>
    <x v="83"/>
    <b v="0"/>
    <s v="publishing/translations"/>
    <n v="0"/>
    <n v="5"/>
    <x v="3"/>
    <x v="22"/>
  </r>
  <r>
    <n v="1407"/>
    <x v="1407"/>
    <x v="1405"/>
    <x v="9"/>
    <n v="15"/>
    <x v="2"/>
    <x v="0"/>
    <s v="USD"/>
    <n v="1407847978"/>
    <n v="1405687978"/>
    <x v="0"/>
    <x v="84"/>
    <b v="0"/>
    <s v="publishing/translations"/>
    <n v="1"/>
    <n v="7.5"/>
    <x v="3"/>
    <x v="22"/>
  </r>
  <r>
    <n v="1408"/>
    <x v="1408"/>
    <x v="1406"/>
    <x v="28"/>
    <n v="72"/>
    <x v="2"/>
    <x v="1"/>
    <s v="GBP"/>
    <n v="1447451756"/>
    <n v="1444856156"/>
    <x v="0"/>
    <x v="79"/>
    <b v="0"/>
    <s v="publishing/translations"/>
    <n v="7"/>
    <n v="12"/>
    <x v="3"/>
    <x v="22"/>
  </r>
  <r>
    <n v="1409"/>
    <x v="1409"/>
    <x v="1407"/>
    <x v="23"/>
    <n v="0"/>
    <x v="2"/>
    <x v="0"/>
    <s v="USD"/>
    <n v="1420085535"/>
    <n v="1414897935"/>
    <x v="0"/>
    <x v="78"/>
    <b v="0"/>
    <s v="publishing/translations"/>
    <n v="0"/>
    <n v="0"/>
    <x v="3"/>
    <x v="22"/>
  </r>
  <r>
    <n v="1410"/>
    <x v="1410"/>
    <x v="1408"/>
    <x v="12"/>
    <n v="1"/>
    <x v="2"/>
    <x v="13"/>
    <s v="EUR"/>
    <n v="1464939520"/>
    <n v="1461051520"/>
    <x v="0"/>
    <x v="29"/>
    <b v="0"/>
    <s v="publishing/translations"/>
    <n v="0"/>
    <n v="1"/>
    <x v="3"/>
    <x v="22"/>
  </r>
  <r>
    <n v="1411"/>
    <x v="1411"/>
    <x v="1409"/>
    <x v="9"/>
    <n v="7"/>
    <x v="2"/>
    <x v="1"/>
    <s v="GBP"/>
    <n v="1423185900"/>
    <n v="1420766700"/>
    <x v="0"/>
    <x v="83"/>
    <b v="0"/>
    <s v="publishing/translations"/>
    <n v="0"/>
    <n v="2.33"/>
    <x v="3"/>
    <x v="22"/>
  </r>
  <r>
    <n v="1412"/>
    <x v="1412"/>
    <x v="1410"/>
    <x v="39"/>
    <n v="320"/>
    <x v="2"/>
    <x v="0"/>
    <s v="USD"/>
    <n v="1417656699"/>
    <n v="1415064699"/>
    <x v="0"/>
    <x v="62"/>
    <b v="0"/>
    <s v="publishing/translations"/>
    <n v="5"/>
    <n v="24.62"/>
    <x v="3"/>
    <x v="22"/>
  </r>
  <r>
    <n v="1413"/>
    <x v="1413"/>
    <x v="1411"/>
    <x v="13"/>
    <n v="100"/>
    <x v="2"/>
    <x v="13"/>
    <s v="EUR"/>
    <n v="1455964170"/>
    <n v="1450780170"/>
    <x v="0"/>
    <x v="29"/>
    <b v="0"/>
    <s v="publishing/translations"/>
    <n v="5"/>
    <n v="100"/>
    <x v="3"/>
    <x v="22"/>
  </r>
  <r>
    <n v="1414"/>
    <x v="1414"/>
    <x v="1412"/>
    <x v="2"/>
    <n v="1"/>
    <x v="2"/>
    <x v="0"/>
    <s v="USD"/>
    <n v="1483423467"/>
    <n v="1480831467"/>
    <x v="0"/>
    <x v="29"/>
    <b v="0"/>
    <s v="publishing/translations"/>
    <n v="0"/>
    <n v="1"/>
    <x v="3"/>
    <x v="22"/>
  </r>
  <r>
    <n v="1415"/>
    <x v="1415"/>
    <x v="1413"/>
    <x v="85"/>
    <n v="800"/>
    <x v="2"/>
    <x v="0"/>
    <s v="USD"/>
    <n v="1439741591"/>
    <n v="1436285591"/>
    <x v="0"/>
    <x v="82"/>
    <b v="0"/>
    <s v="publishing/translations"/>
    <n v="18"/>
    <n v="88.89"/>
    <x v="3"/>
    <x v="22"/>
  </r>
  <r>
    <n v="1416"/>
    <x v="1416"/>
    <x v="1414"/>
    <x v="63"/>
    <n v="0"/>
    <x v="2"/>
    <x v="0"/>
    <s v="USD"/>
    <n v="1448147619"/>
    <n v="1445552019"/>
    <x v="0"/>
    <x v="78"/>
    <b v="0"/>
    <s v="publishing/translations"/>
    <n v="0"/>
    <n v="0"/>
    <x v="3"/>
    <x v="22"/>
  </r>
  <r>
    <n v="1417"/>
    <x v="1417"/>
    <x v="1415"/>
    <x v="37"/>
    <n v="55"/>
    <x v="2"/>
    <x v="0"/>
    <s v="USD"/>
    <n v="1442315460"/>
    <n v="1439696174"/>
    <x v="0"/>
    <x v="84"/>
    <b v="0"/>
    <s v="publishing/translations"/>
    <n v="1"/>
    <n v="27.5"/>
    <x v="3"/>
    <x v="22"/>
  </r>
  <r>
    <n v="1418"/>
    <x v="1418"/>
    <x v="1416"/>
    <x v="9"/>
    <n v="6"/>
    <x v="2"/>
    <x v="3"/>
    <s v="EUR"/>
    <n v="1456397834"/>
    <n v="1453805834"/>
    <x v="0"/>
    <x v="29"/>
    <b v="0"/>
    <s v="publishing/translations"/>
    <n v="0"/>
    <n v="6"/>
    <x v="3"/>
    <x v="22"/>
  </r>
  <r>
    <n v="1419"/>
    <x v="1419"/>
    <x v="1417"/>
    <x v="84"/>
    <n v="445"/>
    <x v="2"/>
    <x v="0"/>
    <s v="USD"/>
    <n v="1476010619"/>
    <n v="1473418619"/>
    <x v="0"/>
    <x v="73"/>
    <b v="0"/>
    <s v="publishing/translations"/>
    <n v="7"/>
    <n v="44.5"/>
    <x v="3"/>
    <x v="22"/>
  </r>
  <r>
    <n v="1420"/>
    <x v="1420"/>
    <x v="1418"/>
    <x v="252"/>
    <n v="3"/>
    <x v="2"/>
    <x v="0"/>
    <s v="USD"/>
    <n v="1467129686"/>
    <n v="1464969686"/>
    <x v="0"/>
    <x v="83"/>
    <b v="0"/>
    <s v="publishing/translations"/>
    <n v="3"/>
    <n v="1"/>
    <x v="3"/>
    <x v="22"/>
  </r>
  <r>
    <n v="1421"/>
    <x v="1421"/>
    <x v="1419"/>
    <x v="61"/>
    <n v="200"/>
    <x v="2"/>
    <x v="11"/>
    <s v="SEK"/>
    <n v="1423432709"/>
    <n v="1420840709"/>
    <x v="0"/>
    <x v="84"/>
    <b v="0"/>
    <s v="publishing/translations"/>
    <n v="0"/>
    <n v="100"/>
    <x v="3"/>
    <x v="22"/>
  </r>
  <r>
    <n v="1422"/>
    <x v="1422"/>
    <x v="1420"/>
    <x v="31"/>
    <n v="26"/>
    <x v="2"/>
    <x v="4"/>
    <s v="NZD"/>
    <n v="1474436704"/>
    <n v="1471844704"/>
    <x v="0"/>
    <x v="84"/>
    <b v="0"/>
    <s v="publishing/translations"/>
    <n v="0"/>
    <n v="13"/>
    <x v="3"/>
    <x v="22"/>
  </r>
  <r>
    <n v="1423"/>
    <x v="1423"/>
    <x v="1421"/>
    <x v="11"/>
    <n v="100"/>
    <x v="2"/>
    <x v="2"/>
    <s v="AUD"/>
    <n v="1451637531"/>
    <n v="1449045531"/>
    <x v="0"/>
    <x v="29"/>
    <b v="0"/>
    <s v="publishing/translations"/>
    <n v="0"/>
    <n v="100"/>
    <x v="3"/>
    <x v="22"/>
  </r>
  <r>
    <n v="1424"/>
    <x v="1424"/>
    <x v="1422"/>
    <x v="51"/>
    <n v="1527"/>
    <x v="2"/>
    <x v="0"/>
    <s v="USD"/>
    <n v="1479233602"/>
    <n v="1478106802"/>
    <x v="0"/>
    <x v="25"/>
    <b v="0"/>
    <s v="publishing/translations"/>
    <n v="20"/>
    <n v="109.07"/>
    <x v="3"/>
    <x v="22"/>
  </r>
  <r>
    <n v="1425"/>
    <x v="1425"/>
    <x v="1423"/>
    <x v="93"/>
    <n v="0"/>
    <x v="2"/>
    <x v="0"/>
    <s v="USD"/>
    <n v="1430276959"/>
    <n v="1427684959"/>
    <x v="0"/>
    <x v="78"/>
    <b v="0"/>
    <s v="publishing/translations"/>
    <n v="0"/>
    <n v="0"/>
    <x v="3"/>
    <x v="22"/>
  </r>
  <r>
    <n v="1426"/>
    <x v="1426"/>
    <x v="1424"/>
    <x v="28"/>
    <n v="0"/>
    <x v="2"/>
    <x v="12"/>
    <s v="EUR"/>
    <n v="1440408120"/>
    <n v="1435224120"/>
    <x v="0"/>
    <x v="78"/>
    <b v="0"/>
    <s v="publishing/translations"/>
    <n v="0"/>
    <n v="0"/>
    <x v="3"/>
    <x v="22"/>
  </r>
  <r>
    <n v="1427"/>
    <x v="1427"/>
    <x v="1425"/>
    <x v="10"/>
    <n v="419"/>
    <x v="2"/>
    <x v="12"/>
    <s v="EUR"/>
    <n v="1474230385"/>
    <n v="1471638385"/>
    <x v="0"/>
    <x v="80"/>
    <b v="0"/>
    <s v="publishing/translations"/>
    <n v="8"/>
    <n v="104.75"/>
    <x v="3"/>
    <x v="22"/>
  </r>
  <r>
    <n v="1428"/>
    <x v="1428"/>
    <x v="1426"/>
    <x v="28"/>
    <n v="45"/>
    <x v="2"/>
    <x v="3"/>
    <s v="EUR"/>
    <n v="1459584417"/>
    <n v="1456996017"/>
    <x v="0"/>
    <x v="83"/>
    <b v="0"/>
    <s v="publishing/translations"/>
    <n v="5"/>
    <n v="15"/>
    <x v="3"/>
    <x v="22"/>
  </r>
  <r>
    <n v="1429"/>
    <x v="1429"/>
    <x v="1427"/>
    <x v="3"/>
    <n v="0"/>
    <x v="2"/>
    <x v="0"/>
    <s v="USD"/>
    <n v="1428629242"/>
    <n v="1426037242"/>
    <x v="0"/>
    <x v="78"/>
    <b v="0"/>
    <s v="publishing/translations"/>
    <n v="0"/>
    <n v="0"/>
    <x v="3"/>
    <x v="22"/>
  </r>
  <r>
    <n v="1430"/>
    <x v="1430"/>
    <x v="1428"/>
    <x v="10"/>
    <n v="403"/>
    <x v="2"/>
    <x v="0"/>
    <s v="USD"/>
    <n v="1419017488"/>
    <n v="1416339088"/>
    <x v="0"/>
    <x v="81"/>
    <b v="0"/>
    <s v="publishing/translations"/>
    <n v="8"/>
    <n v="80.599999999999994"/>
    <x v="3"/>
    <x v="22"/>
  </r>
  <r>
    <n v="1431"/>
    <x v="1431"/>
    <x v="1429"/>
    <x v="73"/>
    <n v="5431"/>
    <x v="2"/>
    <x v="0"/>
    <s v="USD"/>
    <n v="1448517816"/>
    <n v="1445922216"/>
    <x v="0"/>
    <x v="5"/>
    <b v="0"/>
    <s v="publishing/translations"/>
    <n v="32"/>
    <n v="115.55"/>
    <x v="3"/>
    <x v="22"/>
  </r>
  <r>
    <n v="1432"/>
    <x v="1432"/>
    <x v="1430"/>
    <x v="79"/>
    <n v="0"/>
    <x v="2"/>
    <x v="0"/>
    <s v="USD"/>
    <n v="1437417828"/>
    <n v="1434825828"/>
    <x v="0"/>
    <x v="78"/>
    <b v="0"/>
    <s v="publishing/translations"/>
    <n v="0"/>
    <n v="0"/>
    <x v="3"/>
    <x v="22"/>
  </r>
  <r>
    <n v="1433"/>
    <x v="1433"/>
    <x v="1431"/>
    <x v="14"/>
    <n v="805"/>
    <x v="2"/>
    <x v="13"/>
    <s v="EUR"/>
    <n v="1481367600"/>
    <n v="1477839675"/>
    <x v="0"/>
    <x v="73"/>
    <b v="0"/>
    <s v="publishing/translations"/>
    <n v="7"/>
    <n v="80.5"/>
    <x v="3"/>
    <x v="22"/>
  </r>
  <r>
    <n v="1434"/>
    <x v="1434"/>
    <x v="1432"/>
    <x v="253"/>
    <n v="8190"/>
    <x v="2"/>
    <x v="8"/>
    <s v="DKK"/>
    <n v="1433775600"/>
    <n v="1431973478"/>
    <x v="0"/>
    <x v="202"/>
    <b v="0"/>
    <s v="publishing/translations"/>
    <n v="10"/>
    <n v="744.55"/>
    <x v="3"/>
    <x v="22"/>
  </r>
  <r>
    <n v="1435"/>
    <x v="1435"/>
    <x v="1433"/>
    <x v="36"/>
    <n v="15"/>
    <x v="2"/>
    <x v="13"/>
    <s v="EUR"/>
    <n v="1444589020"/>
    <n v="1441997020"/>
    <x v="0"/>
    <x v="84"/>
    <b v="0"/>
    <s v="publishing/translations"/>
    <n v="0"/>
    <n v="7.5"/>
    <x v="3"/>
    <x v="22"/>
  </r>
  <r>
    <n v="1436"/>
    <x v="1436"/>
    <x v="1434"/>
    <x v="3"/>
    <n v="77"/>
    <x v="2"/>
    <x v="12"/>
    <s v="EUR"/>
    <n v="1456043057"/>
    <n v="1453451057"/>
    <x v="0"/>
    <x v="84"/>
    <b v="0"/>
    <s v="publishing/translations"/>
    <n v="1"/>
    <n v="38.5"/>
    <x v="3"/>
    <x v="22"/>
  </r>
  <r>
    <n v="1437"/>
    <x v="1437"/>
    <x v="1435"/>
    <x v="9"/>
    <n v="807"/>
    <x v="2"/>
    <x v="0"/>
    <s v="USD"/>
    <n v="1405227540"/>
    <n v="1402058739"/>
    <x v="0"/>
    <x v="19"/>
    <b v="0"/>
    <s v="publishing/translations"/>
    <n v="27"/>
    <n v="36.68"/>
    <x v="3"/>
    <x v="22"/>
  </r>
  <r>
    <n v="1438"/>
    <x v="1438"/>
    <x v="1436"/>
    <x v="22"/>
    <n v="600"/>
    <x v="2"/>
    <x v="8"/>
    <s v="DKK"/>
    <n v="1461765300"/>
    <n v="1459198499"/>
    <x v="0"/>
    <x v="22"/>
    <b v="0"/>
    <s v="publishing/translations"/>
    <n v="3"/>
    <n v="75"/>
    <x v="3"/>
    <x v="22"/>
  </r>
  <r>
    <n v="1439"/>
    <x v="1439"/>
    <x v="1437"/>
    <x v="254"/>
    <n v="180"/>
    <x v="2"/>
    <x v="5"/>
    <s v="CAD"/>
    <n v="1425758101"/>
    <n v="1423166101"/>
    <x v="0"/>
    <x v="79"/>
    <b v="0"/>
    <s v="publishing/translations"/>
    <n v="7"/>
    <n v="30"/>
    <x v="3"/>
    <x v="22"/>
  </r>
  <r>
    <n v="1440"/>
    <x v="1440"/>
    <x v="1438"/>
    <x v="93"/>
    <n v="1"/>
    <x v="2"/>
    <x v="13"/>
    <s v="EUR"/>
    <n v="1464285463"/>
    <n v="1461693463"/>
    <x v="0"/>
    <x v="29"/>
    <b v="0"/>
    <s v="publishing/translations"/>
    <n v="0"/>
    <n v="1"/>
    <x v="3"/>
    <x v="22"/>
  </r>
  <r>
    <n v="1441"/>
    <x v="1441"/>
    <x v="1439"/>
    <x v="237"/>
    <n v="2020"/>
    <x v="2"/>
    <x v="1"/>
    <s v="GBP"/>
    <n v="1441995769"/>
    <n v="1436811769"/>
    <x v="0"/>
    <x v="83"/>
    <b v="0"/>
    <s v="publishing/translations"/>
    <n v="1"/>
    <n v="673.33"/>
    <x v="3"/>
    <x v="22"/>
  </r>
  <r>
    <n v="1442"/>
    <x v="1442"/>
    <x v="1440"/>
    <x v="15"/>
    <n v="0"/>
    <x v="2"/>
    <x v="0"/>
    <s v="USD"/>
    <n v="1464190158"/>
    <n v="1461598158"/>
    <x v="0"/>
    <x v="78"/>
    <b v="0"/>
    <s v="publishing/translations"/>
    <n v="0"/>
    <n v="0"/>
    <x v="3"/>
    <x v="22"/>
  </r>
  <r>
    <n v="1443"/>
    <x v="1443"/>
    <x v="1441"/>
    <x v="93"/>
    <n v="0"/>
    <x v="2"/>
    <x v="6"/>
    <s v="EUR"/>
    <n v="1483395209"/>
    <n v="1480803209"/>
    <x v="0"/>
    <x v="78"/>
    <b v="0"/>
    <s v="publishing/translations"/>
    <n v="0"/>
    <n v="0"/>
    <x v="3"/>
    <x v="22"/>
  </r>
  <r>
    <n v="1444"/>
    <x v="1444"/>
    <x v="1442"/>
    <x v="255"/>
    <n v="0"/>
    <x v="2"/>
    <x v="12"/>
    <s v="EUR"/>
    <n v="1442091462"/>
    <n v="1436907462"/>
    <x v="0"/>
    <x v="78"/>
    <b v="0"/>
    <s v="publishing/translations"/>
    <n v="0"/>
    <n v="0"/>
    <x v="3"/>
    <x v="22"/>
  </r>
  <r>
    <n v="1445"/>
    <x v="1445"/>
    <x v="1443"/>
    <x v="64"/>
    <n v="0"/>
    <x v="2"/>
    <x v="12"/>
    <s v="EUR"/>
    <n v="1434286855"/>
    <n v="1431694855"/>
    <x v="0"/>
    <x v="78"/>
    <b v="0"/>
    <s v="publishing/translations"/>
    <n v="0"/>
    <n v="0"/>
    <x v="3"/>
    <x v="22"/>
  </r>
  <r>
    <n v="1446"/>
    <x v="1446"/>
    <x v="1444"/>
    <x v="42"/>
    <n v="0"/>
    <x v="2"/>
    <x v="13"/>
    <s v="EUR"/>
    <n v="1461235478"/>
    <n v="1459507478"/>
    <x v="0"/>
    <x v="78"/>
    <b v="0"/>
    <s v="publishing/translations"/>
    <n v="0"/>
    <n v="0"/>
    <x v="3"/>
    <x v="22"/>
  </r>
  <r>
    <n v="1447"/>
    <x v="1447"/>
    <x v="1445"/>
    <x v="69"/>
    <n v="75"/>
    <x v="2"/>
    <x v="0"/>
    <s v="USD"/>
    <n v="1467999134"/>
    <n v="1465407134"/>
    <x v="0"/>
    <x v="83"/>
    <b v="0"/>
    <s v="publishing/translations"/>
    <n v="0"/>
    <n v="25"/>
    <x v="3"/>
    <x v="22"/>
  </r>
  <r>
    <n v="1448"/>
    <x v="1448"/>
    <x v="1446"/>
    <x v="61"/>
    <n v="0"/>
    <x v="2"/>
    <x v="2"/>
    <s v="AUD"/>
    <n v="1432272300"/>
    <n v="1429655318"/>
    <x v="0"/>
    <x v="78"/>
    <b v="0"/>
    <s v="publishing/translations"/>
    <n v="0"/>
    <n v="0"/>
    <x v="3"/>
    <x v="22"/>
  </r>
  <r>
    <n v="1449"/>
    <x v="1449"/>
    <x v="1447"/>
    <x v="129"/>
    <n v="0"/>
    <x v="2"/>
    <x v="0"/>
    <s v="USD"/>
    <n v="1431286105"/>
    <n v="1427138905"/>
    <x v="0"/>
    <x v="78"/>
    <b v="0"/>
    <s v="publishing/translations"/>
    <n v="0"/>
    <n v="0"/>
    <x v="3"/>
    <x v="22"/>
  </r>
  <r>
    <n v="1450"/>
    <x v="1450"/>
    <x v="1448"/>
    <x v="57"/>
    <n v="1"/>
    <x v="2"/>
    <x v="0"/>
    <s v="USD"/>
    <n v="1455941197"/>
    <n v="1453349197"/>
    <x v="0"/>
    <x v="29"/>
    <b v="0"/>
    <s v="publishing/translations"/>
    <n v="0"/>
    <n v="1"/>
    <x v="3"/>
    <x v="22"/>
  </r>
  <r>
    <n v="1451"/>
    <x v="1451"/>
    <x v="1449"/>
    <x v="256"/>
    <n v="2"/>
    <x v="1"/>
    <x v="0"/>
    <s v="USD"/>
    <n v="1416355259"/>
    <n v="1413759659"/>
    <x v="0"/>
    <x v="84"/>
    <b v="0"/>
    <s v="publishing/translations"/>
    <n v="0"/>
    <n v="1"/>
    <x v="3"/>
    <x v="22"/>
  </r>
  <r>
    <n v="1452"/>
    <x v="1452"/>
    <x v="1450"/>
    <x v="32"/>
    <n v="0"/>
    <x v="1"/>
    <x v="0"/>
    <s v="USD"/>
    <n v="1406566363"/>
    <n v="1403974363"/>
    <x v="0"/>
    <x v="78"/>
    <b v="0"/>
    <s v="publishing/translations"/>
    <n v="0"/>
    <n v="0"/>
    <x v="3"/>
    <x v="22"/>
  </r>
  <r>
    <n v="1453"/>
    <x v="1453"/>
    <x v="1451"/>
    <x v="31"/>
    <n v="0"/>
    <x v="1"/>
    <x v="6"/>
    <s v="EUR"/>
    <n v="1492270947"/>
    <n v="1488386547"/>
    <x v="0"/>
    <x v="78"/>
    <b v="0"/>
    <s v="publishing/translations"/>
    <n v="0"/>
    <n v="0"/>
    <x v="3"/>
    <x v="22"/>
  </r>
  <r>
    <n v="1454"/>
    <x v="1454"/>
    <x v="1452"/>
    <x v="257"/>
    <n v="15"/>
    <x v="1"/>
    <x v="3"/>
    <s v="EUR"/>
    <n v="1461535140"/>
    <n v="1459716480"/>
    <x v="0"/>
    <x v="29"/>
    <b v="0"/>
    <s v="publishing/translations"/>
    <n v="1"/>
    <n v="15"/>
    <x v="3"/>
    <x v="22"/>
  </r>
  <r>
    <n v="1455"/>
    <x v="1455"/>
    <x v="1453"/>
    <x v="36"/>
    <n v="1575"/>
    <x v="1"/>
    <x v="0"/>
    <s v="USD"/>
    <n v="1409924340"/>
    <n v="1405181320"/>
    <x v="0"/>
    <x v="63"/>
    <b v="0"/>
    <s v="publishing/translations"/>
    <n v="11"/>
    <n v="225"/>
    <x v="3"/>
    <x v="22"/>
  </r>
  <r>
    <n v="1456"/>
    <x v="1456"/>
    <x v="1454"/>
    <x v="10"/>
    <n v="145"/>
    <x v="1"/>
    <x v="13"/>
    <s v="EUR"/>
    <n v="1483459365"/>
    <n v="1480867365"/>
    <x v="0"/>
    <x v="83"/>
    <b v="0"/>
    <s v="publishing/translations"/>
    <n v="3"/>
    <n v="48.33"/>
    <x v="3"/>
    <x v="22"/>
  </r>
  <r>
    <n v="1457"/>
    <x v="1457"/>
    <x v="1455"/>
    <x v="12"/>
    <n v="0"/>
    <x v="1"/>
    <x v="0"/>
    <s v="USD"/>
    <n v="1447281044"/>
    <n v="1444685444"/>
    <x v="0"/>
    <x v="78"/>
    <b v="0"/>
    <s v="publishing/translations"/>
    <n v="0"/>
    <n v="0"/>
    <x v="3"/>
    <x v="22"/>
  </r>
  <r>
    <n v="1458"/>
    <x v="1458"/>
    <x v="1456"/>
    <x v="10"/>
    <n v="0"/>
    <x v="1"/>
    <x v="0"/>
    <s v="USD"/>
    <n v="1407729600"/>
    <n v="1405097760"/>
    <x v="0"/>
    <x v="78"/>
    <b v="0"/>
    <s v="publishing/translations"/>
    <n v="0"/>
    <n v="0"/>
    <x v="3"/>
    <x v="22"/>
  </r>
  <r>
    <n v="1459"/>
    <x v="1459"/>
    <x v="1457"/>
    <x v="258"/>
    <n v="0"/>
    <x v="1"/>
    <x v="8"/>
    <s v="DKK"/>
    <n v="1449077100"/>
    <n v="1446612896"/>
    <x v="0"/>
    <x v="78"/>
    <b v="0"/>
    <s v="publishing/translations"/>
    <n v="0"/>
    <n v="0"/>
    <x v="3"/>
    <x v="22"/>
  </r>
  <r>
    <n v="1460"/>
    <x v="1460"/>
    <x v="1458"/>
    <x v="259"/>
    <n v="0"/>
    <x v="1"/>
    <x v="0"/>
    <s v="USD"/>
    <n v="1417391100"/>
    <n v="1412371898"/>
    <x v="0"/>
    <x v="78"/>
    <b v="0"/>
    <s v="publishing/translations"/>
    <n v="0"/>
    <n v="0"/>
    <x v="3"/>
    <x v="22"/>
  </r>
  <r>
    <n v="1461"/>
    <x v="1461"/>
    <x v="1459"/>
    <x v="36"/>
    <n v="15186.69"/>
    <x v="0"/>
    <x v="0"/>
    <s v="USD"/>
    <n v="1413849600"/>
    <n v="1410967754"/>
    <x v="1"/>
    <x v="158"/>
    <b v="1"/>
    <s v="publishing/radio &amp; podcasts"/>
    <n v="101"/>
    <n v="44.67"/>
    <x v="3"/>
    <x v="23"/>
  </r>
  <r>
    <n v="1462"/>
    <x v="1462"/>
    <x v="1460"/>
    <x v="23"/>
    <n v="4340.7"/>
    <x v="0"/>
    <x v="0"/>
    <s v="USD"/>
    <n v="1365609271"/>
    <n v="1363017271"/>
    <x v="1"/>
    <x v="3"/>
    <b v="1"/>
    <s v="publishing/radio &amp; podcasts"/>
    <n v="109"/>
    <n v="28.94"/>
    <x v="3"/>
    <x v="23"/>
  </r>
  <r>
    <n v="1463"/>
    <x v="1463"/>
    <x v="1461"/>
    <x v="20"/>
    <n v="886"/>
    <x v="0"/>
    <x v="0"/>
    <s v="USD"/>
    <n v="1365367938"/>
    <n v="1361483538"/>
    <x v="1"/>
    <x v="20"/>
    <b v="1"/>
    <s v="publishing/radio &amp; podcasts"/>
    <n v="148"/>
    <n v="35.44"/>
    <x v="3"/>
    <x v="23"/>
  </r>
  <r>
    <n v="1464"/>
    <x v="1464"/>
    <x v="1462"/>
    <x v="10"/>
    <n v="8160"/>
    <x v="0"/>
    <x v="0"/>
    <s v="USD"/>
    <n v="1361029958"/>
    <n v="1358437958"/>
    <x v="1"/>
    <x v="302"/>
    <b v="1"/>
    <s v="publishing/radio &amp; podcasts"/>
    <n v="163"/>
    <n v="34.869999999999997"/>
    <x v="3"/>
    <x v="23"/>
  </r>
  <r>
    <n v="1465"/>
    <x v="1465"/>
    <x v="1463"/>
    <x v="11"/>
    <n v="136924.35"/>
    <x v="0"/>
    <x v="0"/>
    <s v="USD"/>
    <n v="1332385200"/>
    <n v="1329759452"/>
    <x v="1"/>
    <x v="303"/>
    <b v="1"/>
    <s v="publishing/radio &amp; podcasts"/>
    <n v="456"/>
    <n v="52.62"/>
    <x v="3"/>
    <x v="23"/>
  </r>
  <r>
    <n v="1466"/>
    <x v="1466"/>
    <x v="1464"/>
    <x v="194"/>
    <n v="17260.37"/>
    <x v="0"/>
    <x v="0"/>
    <s v="USD"/>
    <n v="1452574800"/>
    <n v="1449029266"/>
    <x v="1"/>
    <x v="290"/>
    <b v="1"/>
    <s v="publishing/radio &amp; podcasts"/>
    <n v="108"/>
    <n v="69.599999999999994"/>
    <x v="3"/>
    <x v="23"/>
  </r>
  <r>
    <n v="1467"/>
    <x v="1467"/>
    <x v="1465"/>
    <x v="79"/>
    <n v="46032"/>
    <x v="0"/>
    <x v="0"/>
    <s v="USD"/>
    <n v="1332699285"/>
    <n v="1327518885"/>
    <x v="1"/>
    <x v="304"/>
    <b v="1"/>
    <s v="publishing/radio &amp; podcasts"/>
    <n v="115"/>
    <n v="76.72"/>
    <x v="3"/>
    <x v="23"/>
  </r>
  <r>
    <n v="1468"/>
    <x v="1468"/>
    <x v="1466"/>
    <x v="196"/>
    <n v="9725"/>
    <x v="0"/>
    <x v="0"/>
    <s v="USD"/>
    <n v="1307838049"/>
    <n v="1302654049"/>
    <x v="1"/>
    <x v="305"/>
    <b v="1"/>
    <s v="publishing/radio &amp; podcasts"/>
    <n v="102"/>
    <n v="33.19"/>
    <x v="3"/>
    <x v="23"/>
  </r>
  <r>
    <n v="1469"/>
    <x v="1469"/>
    <x v="1467"/>
    <x v="260"/>
    <n v="47978"/>
    <x v="0"/>
    <x v="0"/>
    <s v="USD"/>
    <n v="1360938109"/>
    <n v="1358346109"/>
    <x v="1"/>
    <x v="306"/>
    <b v="1"/>
    <s v="publishing/radio &amp; podcasts"/>
    <n v="108"/>
    <n v="149.46"/>
    <x v="3"/>
    <x v="23"/>
  </r>
  <r>
    <n v="1470"/>
    <x v="1470"/>
    <x v="1468"/>
    <x v="15"/>
    <n v="1877"/>
    <x v="0"/>
    <x v="0"/>
    <s v="USD"/>
    <n v="1356724263"/>
    <n v="1354909863"/>
    <x v="1"/>
    <x v="75"/>
    <b v="1"/>
    <s v="publishing/radio &amp; podcasts"/>
    <n v="125"/>
    <n v="23.17"/>
    <x v="3"/>
    <x v="23"/>
  </r>
  <r>
    <n v="1471"/>
    <x v="1471"/>
    <x v="1469"/>
    <x v="261"/>
    <n v="33229"/>
    <x v="0"/>
    <x v="0"/>
    <s v="USD"/>
    <n v="1428620334"/>
    <n v="1426028334"/>
    <x v="1"/>
    <x v="307"/>
    <b v="1"/>
    <s v="publishing/radio &amp; podcasts"/>
    <n v="104"/>
    <n v="96.88"/>
    <x v="3"/>
    <x v="23"/>
  </r>
  <r>
    <n v="1472"/>
    <x v="1472"/>
    <x v="1470"/>
    <x v="31"/>
    <n v="34676"/>
    <x v="0"/>
    <x v="0"/>
    <s v="USD"/>
    <n v="1381928503"/>
    <n v="1379336503"/>
    <x v="1"/>
    <x v="226"/>
    <b v="1"/>
    <s v="publishing/radio &amp; podcasts"/>
    <n v="139"/>
    <n v="103.2"/>
    <x v="3"/>
    <x v="23"/>
  </r>
  <r>
    <n v="1473"/>
    <x v="1473"/>
    <x v="1471"/>
    <x v="15"/>
    <n v="1807.74"/>
    <x v="0"/>
    <x v="0"/>
    <s v="USD"/>
    <n v="1330644639"/>
    <n v="1328052639"/>
    <x v="1"/>
    <x v="5"/>
    <b v="1"/>
    <s v="publishing/radio &amp; podcasts"/>
    <n v="121"/>
    <n v="38.46"/>
    <x v="3"/>
    <x v="23"/>
  </r>
  <r>
    <n v="1474"/>
    <x v="1474"/>
    <x v="1472"/>
    <x v="9"/>
    <n v="3368"/>
    <x v="0"/>
    <x v="0"/>
    <s v="USD"/>
    <n v="1379093292"/>
    <n v="1376501292"/>
    <x v="1"/>
    <x v="88"/>
    <b v="1"/>
    <s v="publishing/radio &amp; podcasts"/>
    <n v="112"/>
    <n v="44.32"/>
    <x v="3"/>
    <x v="23"/>
  </r>
  <r>
    <n v="1475"/>
    <x v="1475"/>
    <x v="1473"/>
    <x v="36"/>
    <n v="28300.45"/>
    <x v="0"/>
    <x v="0"/>
    <s v="USD"/>
    <n v="1419051540"/>
    <n v="1416244863"/>
    <x v="1"/>
    <x v="308"/>
    <b v="1"/>
    <s v="publishing/radio &amp; podcasts"/>
    <n v="189"/>
    <n v="64.17"/>
    <x v="3"/>
    <x v="23"/>
  </r>
  <r>
    <n v="1476"/>
    <x v="1476"/>
    <x v="1474"/>
    <x v="12"/>
    <n v="39693.279999999999"/>
    <x v="0"/>
    <x v="0"/>
    <s v="USD"/>
    <n v="1315616422"/>
    <n v="1313024422"/>
    <x v="1"/>
    <x v="309"/>
    <b v="1"/>
    <s v="publishing/radio &amp; podcasts"/>
    <n v="662"/>
    <n v="43.33"/>
    <x v="3"/>
    <x v="23"/>
  </r>
  <r>
    <n v="1477"/>
    <x v="1477"/>
    <x v="1475"/>
    <x v="11"/>
    <n v="33393"/>
    <x v="0"/>
    <x v="0"/>
    <s v="USD"/>
    <n v="1324609200"/>
    <n v="1319467604"/>
    <x v="1"/>
    <x v="232"/>
    <b v="1"/>
    <s v="publishing/radio &amp; podcasts"/>
    <n v="111"/>
    <n v="90.5"/>
    <x v="3"/>
    <x v="23"/>
  </r>
  <r>
    <n v="1478"/>
    <x v="1478"/>
    <x v="1476"/>
    <x v="63"/>
    <n v="590807.11"/>
    <x v="0"/>
    <x v="0"/>
    <s v="USD"/>
    <n v="1368564913"/>
    <n v="1367355313"/>
    <x v="1"/>
    <x v="310"/>
    <b v="1"/>
    <s v="publishing/radio &amp; podcasts"/>
    <n v="1182"/>
    <n v="29.19"/>
    <x v="3"/>
    <x v="23"/>
  </r>
  <r>
    <n v="1479"/>
    <x v="1479"/>
    <x v="1477"/>
    <x v="183"/>
    <n v="2198"/>
    <x v="0"/>
    <x v="0"/>
    <s v="USD"/>
    <n v="1399694340"/>
    <n v="1398448389"/>
    <x v="1"/>
    <x v="26"/>
    <b v="1"/>
    <s v="publishing/radio &amp; podcasts"/>
    <n v="137"/>
    <n v="30.96"/>
    <x v="3"/>
    <x v="23"/>
  </r>
  <r>
    <n v="1480"/>
    <x v="1480"/>
    <x v="1478"/>
    <x v="63"/>
    <n v="58520.2"/>
    <x v="0"/>
    <x v="0"/>
    <s v="USD"/>
    <n v="1374858000"/>
    <n v="1373408699"/>
    <x v="1"/>
    <x v="311"/>
    <b v="1"/>
    <s v="publishing/radio &amp; podcasts"/>
    <n v="117"/>
    <n v="92.16"/>
    <x v="3"/>
    <x v="23"/>
  </r>
  <r>
    <n v="1481"/>
    <x v="1481"/>
    <x v="1479"/>
    <x v="10"/>
    <n v="105"/>
    <x v="2"/>
    <x v="5"/>
    <s v="CAD"/>
    <n v="1383430145"/>
    <n v="1380838145"/>
    <x v="0"/>
    <x v="79"/>
    <b v="0"/>
    <s v="publishing/fiction"/>
    <n v="2"/>
    <n v="17.5"/>
    <x v="3"/>
    <x v="10"/>
  </r>
  <r>
    <n v="1482"/>
    <x v="1482"/>
    <x v="1480"/>
    <x v="10"/>
    <n v="5"/>
    <x v="2"/>
    <x v="0"/>
    <s v="USD"/>
    <n v="1347004260"/>
    <n v="1345062936"/>
    <x v="0"/>
    <x v="29"/>
    <b v="0"/>
    <s v="publishing/fiction"/>
    <n v="0"/>
    <n v="5"/>
    <x v="3"/>
    <x v="10"/>
  </r>
  <r>
    <n v="1483"/>
    <x v="1483"/>
    <x v="1481"/>
    <x v="39"/>
    <n v="50"/>
    <x v="2"/>
    <x v="0"/>
    <s v="USD"/>
    <n v="1469162275"/>
    <n v="1467002275"/>
    <x v="0"/>
    <x v="84"/>
    <b v="0"/>
    <s v="publishing/fiction"/>
    <n v="1"/>
    <n v="25"/>
    <x v="3"/>
    <x v="10"/>
  </r>
  <r>
    <n v="1484"/>
    <x v="1484"/>
    <x v="1482"/>
    <x v="13"/>
    <n v="0"/>
    <x v="2"/>
    <x v="0"/>
    <s v="USD"/>
    <n v="1342882260"/>
    <n v="1337834963"/>
    <x v="0"/>
    <x v="78"/>
    <b v="0"/>
    <s v="publishing/fiction"/>
    <n v="0"/>
    <n v="0"/>
    <x v="3"/>
    <x v="10"/>
  </r>
  <r>
    <n v="1485"/>
    <x v="1485"/>
    <x v="1483"/>
    <x v="233"/>
    <n v="150"/>
    <x v="2"/>
    <x v="0"/>
    <s v="USD"/>
    <n v="1434827173"/>
    <n v="1430939173"/>
    <x v="0"/>
    <x v="83"/>
    <b v="0"/>
    <s v="publishing/fiction"/>
    <n v="2"/>
    <n v="50"/>
    <x v="3"/>
    <x v="10"/>
  </r>
  <r>
    <n v="1486"/>
    <x v="1486"/>
    <x v="1484"/>
    <x v="22"/>
    <n v="48"/>
    <x v="2"/>
    <x v="0"/>
    <s v="USD"/>
    <n v="1425009761"/>
    <n v="1422417761"/>
    <x v="0"/>
    <x v="83"/>
    <b v="0"/>
    <s v="publishing/fiction"/>
    <n v="0"/>
    <n v="16"/>
    <x v="3"/>
    <x v="10"/>
  </r>
  <r>
    <n v="1487"/>
    <x v="1487"/>
    <x v="1485"/>
    <x v="3"/>
    <n v="0"/>
    <x v="2"/>
    <x v="0"/>
    <s v="USD"/>
    <n v="1470175271"/>
    <n v="1467583271"/>
    <x v="0"/>
    <x v="78"/>
    <b v="0"/>
    <s v="publishing/fiction"/>
    <n v="0"/>
    <n v="0"/>
    <x v="3"/>
    <x v="10"/>
  </r>
  <r>
    <n v="1488"/>
    <x v="1488"/>
    <x v="1486"/>
    <x v="36"/>
    <n v="360"/>
    <x v="2"/>
    <x v="2"/>
    <s v="AUD"/>
    <n v="1388928660"/>
    <n v="1386336660"/>
    <x v="0"/>
    <x v="79"/>
    <b v="0"/>
    <s v="publishing/fiction"/>
    <n v="2"/>
    <n v="60"/>
    <x v="3"/>
    <x v="10"/>
  </r>
  <r>
    <n v="1489"/>
    <x v="1489"/>
    <x v="1487"/>
    <x v="10"/>
    <n v="0"/>
    <x v="2"/>
    <x v="0"/>
    <s v="USD"/>
    <n v="1352994052"/>
    <n v="1350398452"/>
    <x v="0"/>
    <x v="78"/>
    <b v="0"/>
    <s v="publishing/fiction"/>
    <n v="0"/>
    <n v="0"/>
    <x v="3"/>
    <x v="10"/>
  </r>
  <r>
    <n v="1490"/>
    <x v="1490"/>
    <x v="1488"/>
    <x v="193"/>
    <n v="895"/>
    <x v="2"/>
    <x v="0"/>
    <s v="USD"/>
    <n v="1380720474"/>
    <n v="1378214874"/>
    <x v="0"/>
    <x v="10"/>
    <b v="0"/>
    <s v="publishing/fiction"/>
    <n v="31"/>
    <n v="47.11"/>
    <x v="3"/>
    <x v="10"/>
  </r>
  <r>
    <n v="1491"/>
    <x v="1491"/>
    <x v="1489"/>
    <x v="38"/>
    <n v="100"/>
    <x v="2"/>
    <x v="0"/>
    <s v="USD"/>
    <n v="1424014680"/>
    <n v="1418922443"/>
    <x v="0"/>
    <x v="29"/>
    <b v="0"/>
    <s v="publishing/fiction"/>
    <n v="8"/>
    <n v="100"/>
    <x v="3"/>
    <x v="10"/>
  </r>
  <r>
    <n v="1492"/>
    <x v="1492"/>
    <x v="1490"/>
    <x v="23"/>
    <n v="30"/>
    <x v="2"/>
    <x v="0"/>
    <s v="USD"/>
    <n v="1308431646"/>
    <n v="1305839646"/>
    <x v="0"/>
    <x v="84"/>
    <b v="0"/>
    <s v="publishing/fiction"/>
    <n v="1"/>
    <n v="15"/>
    <x v="3"/>
    <x v="10"/>
  </r>
  <r>
    <n v="1493"/>
    <x v="1493"/>
    <x v="1491"/>
    <x v="262"/>
    <n v="0"/>
    <x v="2"/>
    <x v="0"/>
    <s v="USD"/>
    <n v="1371415675"/>
    <n v="1368823675"/>
    <x v="0"/>
    <x v="78"/>
    <b v="0"/>
    <s v="publishing/fiction"/>
    <n v="0"/>
    <n v="0"/>
    <x v="3"/>
    <x v="10"/>
  </r>
  <r>
    <n v="1494"/>
    <x v="1494"/>
    <x v="1492"/>
    <x v="10"/>
    <n v="445"/>
    <x v="2"/>
    <x v="0"/>
    <s v="USD"/>
    <n v="1428075480"/>
    <n v="1425489613"/>
    <x v="0"/>
    <x v="202"/>
    <b v="0"/>
    <s v="publishing/fiction"/>
    <n v="9"/>
    <n v="40.450000000000003"/>
    <x v="3"/>
    <x v="10"/>
  </r>
  <r>
    <n v="1495"/>
    <x v="1495"/>
    <x v="1493"/>
    <x v="13"/>
    <n v="0"/>
    <x v="2"/>
    <x v="0"/>
    <s v="USD"/>
    <n v="1314471431"/>
    <n v="1311879431"/>
    <x v="0"/>
    <x v="78"/>
    <b v="0"/>
    <s v="publishing/fiction"/>
    <n v="0"/>
    <n v="0"/>
    <x v="3"/>
    <x v="10"/>
  </r>
  <r>
    <n v="1496"/>
    <x v="1496"/>
    <x v="1494"/>
    <x v="15"/>
    <n v="0"/>
    <x v="2"/>
    <x v="0"/>
    <s v="USD"/>
    <n v="1410866659"/>
    <n v="1405682659"/>
    <x v="0"/>
    <x v="78"/>
    <b v="0"/>
    <s v="publishing/fiction"/>
    <n v="0"/>
    <n v="0"/>
    <x v="3"/>
    <x v="10"/>
  </r>
  <r>
    <n v="1497"/>
    <x v="1497"/>
    <x v="1495"/>
    <x v="36"/>
    <n v="1"/>
    <x v="2"/>
    <x v="0"/>
    <s v="USD"/>
    <n v="1375299780"/>
    <n v="1371655522"/>
    <x v="0"/>
    <x v="29"/>
    <b v="0"/>
    <s v="publishing/fiction"/>
    <n v="0"/>
    <n v="1"/>
    <x v="3"/>
    <x v="10"/>
  </r>
  <r>
    <n v="1498"/>
    <x v="1498"/>
    <x v="1496"/>
    <x v="9"/>
    <n v="57"/>
    <x v="2"/>
    <x v="0"/>
    <s v="USD"/>
    <n v="1409787378"/>
    <n v="1405899378"/>
    <x v="0"/>
    <x v="83"/>
    <b v="0"/>
    <s v="publishing/fiction"/>
    <n v="2"/>
    <n v="19"/>
    <x v="3"/>
    <x v="10"/>
  </r>
  <r>
    <n v="1499"/>
    <x v="1499"/>
    <x v="1497"/>
    <x v="13"/>
    <n v="5"/>
    <x v="2"/>
    <x v="0"/>
    <s v="USD"/>
    <n v="1470355833"/>
    <n v="1465171833"/>
    <x v="0"/>
    <x v="29"/>
    <b v="0"/>
    <s v="publishing/fiction"/>
    <n v="0"/>
    <n v="5"/>
    <x v="3"/>
    <x v="10"/>
  </r>
  <r>
    <n v="1500"/>
    <x v="1500"/>
    <x v="1498"/>
    <x v="70"/>
    <n v="701"/>
    <x v="2"/>
    <x v="0"/>
    <s v="USD"/>
    <n v="1367444557"/>
    <n v="1364852557"/>
    <x v="0"/>
    <x v="41"/>
    <b v="0"/>
    <s v="publishing/fiction"/>
    <n v="25"/>
    <n v="46.73"/>
    <x v="3"/>
    <x v="10"/>
  </r>
  <r>
    <n v="1501"/>
    <x v="1501"/>
    <x v="1499"/>
    <x v="263"/>
    <n v="86492"/>
    <x v="0"/>
    <x v="5"/>
    <s v="CAD"/>
    <n v="1436364023"/>
    <n v="1433772023"/>
    <x v="1"/>
    <x v="312"/>
    <b v="1"/>
    <s v="photography/photobooks"/>
    <n v="166"/>
    <n v="97.73"/>
    <x v="8"/>
    <x v="20"/>
  </r>
  <r>
    <n v="1502"/>
    <x v="1502"/>
    <x v="1500"/>
    <x v="29"/>
    <n v="22318"/>
    <x v="0"/>
    <x v="1"/>
    <s v="GBP"/>
    <n v="1458943200"/>
    <n v="1456491680"/>
    <x v="1"/>
    <x v="313"/>
    <b v="1"/>
    <s v="photography/photobooks"/>
    <n v="101"/>
    <n v="67.84"/>
    <x v="8"/>
    <x v="20"/>
  </r>
  <r>
    <n v="1503"/>
    <x v="1503"/>
    <x v="1501"/>
    <x v="192"/>
    <n v="4045.93"/>
    <x v="0"/>
    <x v="18"/>
    <s v="EUR"/>
    <n v="1477210801"/>
    <n v="1472026801"/>
    <x v="1"/>
    <x v="26"/>
    <b v="1"/>
    <s v="photography/photobooks"/>
    <n v="108"/>
    <n v="56.98"/>
    <x v="8"/>
    <x v="20"/>
  </r>
  <r>
    <n v="1504"/>
    <x v="1504"/>
    <x v="1502"/>
    <x v="115"/>
    <n v="18066"/>
    <x v="0"/>
    <x v="1"/>
    <s v="GBP"/>
    <n v="1402389180"/>
    <n v="1399996024"/>
    <x v="1"/>
    <x v="314"/>
    <b v="1"/>
    <s v="photography/photobooks"/>
    <n v="278"/>
    <n v="67.16"/>
    <x v="8"/>
    <x v="20"/>
  </r>
  <r>
    <n v="1505"/>
    <x v="1505"/>
    <x v="1503"/>
    <x v="194"/>
    <n v="16573"/>
    <x v="0"/>
    <x v="12"/>
    <s v="EUR"/>
    <n v="1458676860"/>
    <n v="1455446303"/>
    <x v="1"/>
    <x v="315"/>
    <b v="1"/>
    <s v="photography/photobooks"/>
    <n v="104"/>
    <n v="48.04"/>
    <x v="8"/>
    <x v="20"/>
  </r>
  <r>
    <n v="1506"/>
    <x v="1506"/>
    <x v="1504"/>
    <x v="15"/>
    <n v="1671"/>
    <x v="0"/>
    <x v="1"/>
    <s v="GBP"/>
    <n v="1406227904"/>
    <n v="1403635904"/>
    <x v="1"/>
    <x v="68"/>
    <b v="1"/>
    <s v="photography/photobooks"/>
    <n v="111"/>
    <n v="38.86"/>
    <x v="8"/>
    <x v="20"/>
  </r>
  <r>
    <n v="1507"/>
    <x v="1507"/>
    <x v="1505"/>
    <x v="38"/>
    <n v="2580"/>
    <x v="0"/>
    <x v="0"/>
    <s v="USD"/>
    <n v="1273911000"/>
    <n v="1268822909"/>
    <x v="1"/>
    <x v="51"/>
    <b v="1"/>
    <s v="photography/photobooks"/>
    <n v="215"/>
    <n v="78.180000000000007"/>
    <x v="8"/>
    <x v="20"/>
  </r>
  <r>
    <n v="1508"/>
    <x v="1508"/>
    <x v="1506"/>
    <x v="17"/>
    <n v="20491"/>
    <x v="0"/>
    <x v="0"/>
    <s v="USD"/>
    <n v="1403880281"/>
    <n v="1401201881"/>
    <x v="1"/>
    <x v="263"/>
    <b v="1"/>
    <s v="photography/photobooks"/>
    <n v="111"/>
    <n v="97.11"/>
    <x v="8"/>
    <x v="20"/>
  </r>
  <r>
    <n v="1509"/>
    <x v="1509"/>
    <x v="1507"/>
    <x v="178"/>
    <n v="21637.22"/>
    <x v="0"/>
    <x v="12"/>
    <s v="EUR"/>
    <n v="1487113140"/>
    <n v="1484570885"/>
    <x v="1"/>
    <x v="193"/>
    <b v="1"/>
    <s v="photography/photobooks"/>
    <n v="124"/>
    <n v="110.39"/>
    <x v="8"/>
    <x v="20"/>
  </r>
  <r>
    <n v="1510"/>
    <x v="1510"/>
    <x v="1508"/>
    <x v="194"/>
    <n v="16165.6"/>
    <x v="0"/>
    <x v="1"/>
    <s v="GBP"/>
    <n v="1405761278"/>
    <n v="1403169278"/>
    <x v="1"/>
    <x v="316"/>
    <b v="1"/>
    <s v="photography/photobooks"/>
    <n v="101"/>
    <n v="39.92"/>
    <x v="8"/>
    <x v="20"/>
  </r>
  <r>
    <n v="1511"/>
    <x v="1511"/>
    <x v="1509"/>
    <x v="32"/>
    <n v="15651"/>
    <x v="0"/>
    <x v="0"/>
    <s v="USD"/>
    <n v="1447858804"/>
    <n v="1445263204"/>
    <x v="1"/>
    <x v="190"/>
    <b v="1"/>
    <s v="photography/photobooks"/>
    <n v="112"/>
    <n v="75.98"/>
    <x v="8"/>
    <x v="20"/>
  </r>
  <r>
    <n v="1512"/>
    <x v="1512"/>
    <x v="1510"/>
    <x v="8"/>
    <n v="19557"/>
    <x v="0"/>
    <x v="0"/>
    <s v="USD"/>
    <n v="1486311939"/>
    <n v="1483719939"/>
    <x v="1"/>
    <x v="317"/>
    <b v="1"/>
    <s v="photography/photobooks"/>
    <n v="559"/>
    <n v="58.38"/>
    <x v="8"/>
    <x v="20"/>
  </r>
  <r>
    <n v="1513"/>
    <x v="1513"/>
    <x v="1511"/>
    <x v="6"/>
    <n v="12001.5"/>
    <x v="0"/>
    <x v="1"/>
    <s v="GBP"/>
    <n v="1405523866"/>
    <n v="1402931866"/>
    <x v="1"/>
    <x v="224"/>
    <b v="1"/>
    <s v="photography/photobooks"/>
    <n v="150"/>
    <n v="55.82"/>
    <x v="8"/>
    <x v="20"/>
  </r>
  <r>
    <n v="1514"/>
    <x v="1514"/>
    <x v="1512"/>
    <x v="31"/>
    <n v="26619"/>
    <x v="0"/>
    <x v="0"/>
    <s v="USD"/>
    <n v="1443363640"/>
    <n v="1439907640"/>
    <x v="1"/>
    <x v="282"/>
    <b v="1"/>
    <s v="photography/photobooks"/>
    <n v="106"/>
    <n v="151.24"/>
    <x v="8"/>
    <x v="20"/>
  </r>
  <r>
    <n v="1515"/>
    <x v="1515"/>
    <x v="1513"/>
    <x v="82"/>
    <n v="471567"/>
    <x v="0"/>
    <x v="10"/>
    <s v="NOK"/>
    <n v="1458104697"/>
    <n v="1455516297"/>
    <x v="1"/>
    <x v="160"/>
    <b v="1"/>
    <s v="photography/photobooks"/>
    <n v="157"/>
    <n v="849.67"/>
    <x v="8"/>
    <x v="20"/>
  </r>
  <r>
    <n v="1516"/>
    <x v="1516"/>
    <x v="1514"/>
    <x v="73"/>
    <n v="18472"/>
    <x v="0"/>
    <x v="0"/>
    <s v="USD"/>
    <n v="1475762400"/>
    <n v="1473160292"/>
    <x v="1"/>
    <x v="318"/>
    <b v="1"/>
    <s v="photography/photobooks"/>
    <n v="109"/>
    <n v="159.24"/>
    <x v="8"/>
    <x v="20"/>
  </r>
  <r>
    <n v="1517"/>
    <x v="1517"/>
    <x v="1515"/>
    <x v="36"/>
    <n v="24297"/>
    <x v="0"/>
    <x v="0"/>
    <s v="USD"/>
    <n v="1417845600"/>
    <n v="1415194553"/>
    <x v="1"/>
    <x v="319"/>
    <b v="1"/>
    <s v="photography/photobooks"/>
    <n v="162"/>
    <n v="39.51"/>
    <x v="8"/>
    <x v="20"/>
  </r>
  <r>
    <n v="1518"/>
    <x v="1518"/>
    <x v="1516"/>
    <x v="36"/>
    <n v="30805"/>
    <x v="0"/>
    <x v="0"/>
    <s v="USD"/>
    <n v="1401565252"/>
    <n v="1398973252"/>
    <x v="1"/>
    <x v="163"/>
    <b v="1"/>
    <s v="photography/photobooks"/>
    <n v="205"/>
    <n v="130.53"/>
    <x v="8"/>
    <x v="20"/>
  </r>
  <r>
    <n v="1519"/>
    <x v="1519"/>
    <x v="1517"/>
    <x v="7"/>
    <n v="9302.75"/>
    <x v="0"/>
    <x v="0"/>
    <s v="USD"/>
    <n v="1403301540"/>
    <n v="1400867283"/>
    <x v="1"/>
    <x v="108"/>
    <b v="1"/>
    <s v="photography/photobooks"/>
    <n v="103"/>
    <n v="64.16"/>
    <x v="8"/>
    <x v="20"/>
  </r>
  <r>
    <n v="1520"/>
    <x v="1520"/>
    <x v="1518"/>
    <x v="102"/>
    <n v="18625"/>
    <x v="0"/>
    <x v="0"/>
    <s v="USD"/>
    <n v="1418961600"/>
    <n v="1415824513"/>
    <x v="1"/>
    <x v="157"/>
    <b v="1"/>
    <s v="photography/photobooks"/>
    <n v="103"/>
    <n v="111.53"/>
    <x v="8"/>
    <x v="20"/>
  </r>
  <r>
    <n v="1521"/>
    <x v="1521"/>
    <x v="1519"/>
    <x v="264"/>
    <n v="40055"/>
    <x v="0"/>
    <x v="0"/>
    <s v="USD"/>
    <n v="1465272091"/>
    <n v="1462248091"/>
    <x v="1"/>
    <x v="97"/>
    <b v="1"/>
    <s v="photography/photobooks"/>
    <n v="107"/>
    <n v="170.45"/>
    <x v="8"/>
    <x v="20"/>
  </r>
  <r>
    <n v="1522"/>
    <x v="1522"/>
    <x v="1520"/>
    <x v="265"/>
    <n v="60450.1"/>
    <x v="0"/>
    <x v="0"/>
    <s v="USD"/>
    <n v="1413575739"/>
    <n v="1410983739"/>
    <x v="1"/>
    <x v="320"/>
    <b v="1"/>
    <s v="photography/photobooks"/>
    <n v="139"/>
    <n v="133.74"/>
    <x v="8"/>
    <x v="20"/>
  </r>
  <r>
    <n v="1523"/>
    <x v="1523"/>
    <x v="1521"/>
    <x v="17"/>
    <n v="23096"/>
    <x v="0"/>
    <x v="0"/>
    <s v="USD"/>
    <n v="1419292800"/>
    <n v="1416592916"/>
    <x v="1"/>
    <x v="198"/>
    <b v="1"/>
    <s v="photography/photobooks"/>
    <n v="125"/>
    <n v="95.83"/>
    <x v="8"/>
    <x v="20"/>
  </r>
  <r>
    <n v="1524"/>
    <x v="1524"/>
    <x v="1522"/>
    <x v="9"/>
    <n v="6210"/>
    <x v="0"/>
    <x v="11"/>
    <s v="SEK"/>
    <n v="1487592090"/>
    <n v="1485000090"/>
    <x v="1"/>
    <x v="33"/>
    <b v="1"/>
    <s v="photography/photobooks"/>
    <n v="207"/>
    <n v="221.79"/>
    <x v="8"/>
    <x v="20"/>
  </r>
  <r>
    <n v="1525"/>
    <x v="1525"/>
    <x v="1523"/>
    <x v="27"/>
    <n v="4524.1499999999996"/>
    <x v="0"/>
    <x v="0"/>
    <s v="USD"/>
    <n v="1471539138"/>
    <n v="1468947138"/>
    <x v="1"/>
    <x v="205"/>
    <b v="1"/>
    <s v="photography/photobooks"/>
    <n v="174"/>
    <n v="32.32"/>
    <x v="8"/>
    <x v="20"/>
  </r>
  <r>
    <n v="1526"/>
    <x v="1526"/>
    <x v="1524"/>
    <x v="165"/>
    <n v="27675"/>
    <x v="0"/>
    <x v="0"/>
    <s v="USD"/>
    <n v="1453185447"/>
    <n v="1448951847"/>
    <x v="1"/>
    <x v="321"/>
    <b v="1"/>
    <s v="photography/photobooks"/>
    <n v="120"/>
    <n v="98.84"/>
    <x v="8"/>
    <x v="20"/>
  </r>
  <r>
    <n v="1527"/>
    <x v="1527"/>
    <x v="1525"/>
    <x v="8"/>
    <n v="3865.55"/>
    <x v="0"/>
    <x v="0"/>
    <s v="USD"/>
    <n v="1489497886"/>
    <n v="1487082286"/>
    <x v="1"/>
    <x v="16"/>
    <b v="1"/>
    <s v="photography/photobooks"/>
    <n v="110"/>
    <n v="55.22"/>
    <x v="8"/>
    <x v="20"/>
  </r>
  <r>
    <n v="1528"/>
    <x v="1528"/>
    <x v="1526"/>
    <x v="9"/>
    <n v="8447"/>
    <x v="0"/>
    <x v="0"/>
    <s v="USD"/>
    <n v="1485907200"/>
    <n v="1483292122"/>
    <x v="1"/>
    <x v="322"/>
    <b v="1"/>
    <s v="photography/photobooks"/>
    <n v="282"/>
    <n v="52.79"/>
    <x v="8"/>
    <x v="20"/>
  </r>
  <r>
    <n v="1529"/>
    <x v="1529"/>
    <x v="1527"/>
    <x v="266"/>
    <n v="19129"/>
    <x v="0"/>
    <x v="0"/>
    <s v="USD"/>
    <n v="1426773920"/>
    <n v="1424185520"/>
    <x v="1"/>
    <x v="261"/>
    <b v="1"/>
    <s v="photography/photobooks"/>
    <n v="101"/>
    <n v="135.66999999999999"/>
    <x v="8"/>
    <x v="20"/>
  </r>
  <r>
    <n v="1530"/>
    <x v="1530"/>
    <x v="1528"/>
    <x v="19"/>
    <n v="47189"/>
    <x v="0"/>
    <x v="0"/>
    <s v="USD"/>
    <n v="1445624695"/>
    <n v="1443464695"/>
    <x v="1"/>
    <x v="323"/>
    <b v="1"/>
    <s v="photography/photobooks"/>
    <n v="135"/>
    <n v="53.99"/>
    <x v="8"/>
    <x v="20"/>
  </r>
  <r>
    <n v="1531"/>
    <x v="1531"/>
    <x v="1529"/>
    <x v="267"/>
    <n v="4135"/>
    <x v="0"/>
    <x v="0"/>
    <s v="USD"/>
    <n v="1417402800"/>
    <n v="1414610126"/>
    <x v="1"/>
    <x v="196"/>
    <b v="1"/>
    <s v="photography/photobooks"/>
    <n v="176"/>
    <n v="56.64"/>
    <x v="8"/>
    <x v="20"/>
  </r>
  <r>
    <n v="1532"/>
    <x v="1532"/>
    <x v="1530"/>
    <x v="10"/>
    <n v="24201"/>
    <x v="0"/>
    <x v="2"/>
    <s v="AUD"/>
    <n v="1455548400"/>
    <n v="1453461865"/>
    <x v="1"/>
    <x v="324"/>
    <b v="1"/>
    <s v="photography/photobooks"/>
    <n v="484"/>
    <n v="82.32"/>
    <x v="8"/>
    <x v="20"/>
  </r>
  <r>
    <n v="1533"/>
    <x v="1533"/>
    <x v="1531"/>
    <x v="101"/>
    <n v="65313"/>
    <x v="0"/>
    <x v="0"/>
    <s v="USD"/>
    <n v="1462161540"/>
    <n v="1457913777"/>
    <x v="1"/>
    <x v="325"/>
    <b v="1"/>
    <s v="photography/photobooks"/>
    <n v="145"/>
    <n v="88.26"/>
    <x v="8"/>
    <x v="20"/>
  </r>
  <r>
    <n v="1534"/>
    <x v="1534"/>
    <x v="1532"/>
    <x v="51"/>
    <n v="31330"/>
    <x v="0"/>
    <x v="0"/>
    <s v="USD"/>
    <n v="1441383062"/>
    <n v="1438791062"/>
    <x v="1"/>
    <x v="232"/>
    <b v="1"/>
    <s v="photography/photobooks"/>
    <n v="418"/>
    <n v="84.91"/>
    <x v="8"/>
    <x v="20"/>
  </r>
  <r>
    <n v="1535"/>
    <x v="1535"/>
    <x v="1533"/>
    <x v="23"/>
    <n v="5297"/>
    <x v="0"/>
    <x v="0"/>
    <s v="USD"/>
    <n v="1464040800"/>
    <n v="1461527631"/>
    <x v="1"/>
    <x v="238"/>
    <b v="1"/>
    <s v="photography/photobooks"/>
    <n v="132"/>
    <n v="48.15"/>
    <x v="8"/>
    <x v="20"/>
  </r>
  <r>
    <n v="1536"/>
    <x v="1536"/>
    <x v="1534"/>
    <x v="14"/>
    <n v="30037.01"/>
    <x v="0"/>
    <x v="0"/>
    <s v="USD"/>
    <n v="1440702910"/>
    <n v="1438110910"/>
    <x v="1"/>
    <x v="326"/>
    <b v="1"/>
    <s v="photography/photobooks"/>
    <n v="250"/>
    <n v="66.02"/>
    <x v="8"/>
    <x v="20"/>
  </r>
  <r>
    <n v="1537"/>
    <x v="1537"/>
    <x v="1535"/>
    <x v="14"/>
    <n v="21588"/>
    <x v="0"/>
    <x v="12"/>
    <s v="EUR"/>
    <n v="1470506400"/>
    <n v="1467358427"/>
    <x v="1"/>
    <x v="291"/>
    <b v="1"/>
    <s v="photography/photobooks"/>
    <n v="180"/>
    <n v="96.38"/>
    <x v="8"/>
    <x v="20"/>
  </r>
  <r>
    <n v="1538"/>
    <x v="1538"/>
    <x v="1536"/>
    <x v="39"/>
    <n v="7184"/>
    <x v="0"/>
    <x v="0"/>
    <s v="USD"/>
    <n v="1421952370"/>
    <n v="1418064370"/>
    <x v="1"/>
    <x v="67"/>
    <b v="1"/>
    <s v="photography/photobooks"/>
    <n v="103"/>
    <n v="156.16999999999999"/>
    <x v="8"/>
    <x v="20"/>
  </r>
  <r>
    <n v="1539"/>
    <x v="1539"/>
    <x v="1537"/>
    <x v="22"/>
    <n v="27197.22"/>
    <x v="0"/>
    <x v="0"/>
    <s v="USD"/>
    <n v="1483481019"/>
    <n v="1480629819"/>
    <x v="0"/>
    <x v="4"/>
    <b v="1"/>
    <s v="photography/photobooks"/>
    <n v="136"/>
    <n v="95.76"/>
    <x v="8"/>
    <x v="20"/>
  </r>
  <r>
    <n v="1540"/>
    <x v="1540"/>
    <x v="1538"/>
    <x v="36"/>
    <n v="17680"/>
    <x v="0"/>
    <x v="0"/>
    <s v="USD"/>
    <n v="1416964500"/>
    <n v="1414368616"/>
    <x v="1"/>
    <x v="15"/>
    <b v="1"/>
    <s v="photography/photobooks"/>
    <n v="118"/>
    <n v="180.41"/>
    <x v="8"/>
    <x v="20"/>
  </r>
  <r>
    <n v="1541"/>
    <x v="1541"/>
    <x v="1539"/>
    <x v="102"/>
    <n v="6"/>
    <x v="2"/>
    <x v="0"/>
    <s v="USD"/>
    <n v="1420045538"/>
    <n v="1417453538"/>
    <x v="0"/>
    <x v="84"/>
    <b v="0"/>
    <s v="photography/nature"/>
    <n v="0"/>
    <n v="3"/>
    <x v="8"/>
    <x v="24"/>
  </r>
  <r>
    <n v="1542"/>
    <x v="1542"/>
    <x v="1540"/>
    <x v="2"/>
    <n v="20"/>
    <x v="2"/>
    <x v="5"/>
    <s v="CAD"/>
    <n v="1435708500"/>
    <n v="1434412500"/>
    <x v="0"/>
    <x v="29"/>
    <b v="0"/>
    <s v="photography/nature"/>
    <n v="4"/>
    <n v="20"/>
    <x v="8"/>
    <x v="24"/>
  </r>
  <r>
    <n v="1543"/>
    <x v="1543"/>
    <x v="1541"/>
    <x v="268"/>
    <n v="10"/>
    <x v="2"/>
    <x v="0"/>
    <s v="USD"/>
    <n v="1416662034"/>
    <n v="1414066434"/>
    <x v="0"/>
    <x v="29"/>
    <b v="0"/>
    <s v="photography/nature"/>
    <n v="0"/>
    <n v="10"/>
    <x v="8"/>
    <x v="24"/>
  </r>
  <r>
    <n v="1544"/>
    <x v="1544"/>
    <x v="1542"/>
    <x v="28"/>
    <n v="0"/>
    <x v="2"/>
    <x v="0"/>
    <s v="USD"/>
    <n v="1427847480"/>
    <n v="1424222024"/>
    <x v="0"/>
    <x v="78"/>
    <b v="0"/>
    <s v="photography/nature"/>
    <n v="0"/>
    <n v="0"/>
    <x v="8"/>
    <x v="24"/>
  </r>
  <r>
    <n v="1545"/>
    <x v="1545"/>
    <x v="1543"/>
    <x v="9"/>
    <n v="1"/>
    <x v="2"/>
    <x v="0"/>
    <s v="USD"/>
    <n v="1425330960"/>
    <n v="1422393234"/>
    <x v="0"/>
    <x v="29"/>
    <b v="0"/>
    <s v="photography/nature"/>
    <n v="0"/>
    <n v="1"/>
    <x v="8"/>
    <x v="24"/>
  </r>
  <r>
    <n v="1546"/>
    <x v="1546"/>
    <x v="1544"/>
    <x v="28"/>
    <n v="289"/>
    <x v="2"/>
    <x v="1"/>
    <s v="GBP"/>
    <n v="1410930399"/>
    <n v="1405746399"/>
    <x v="0"/>
    <x v="202"/>
    <b v="0"/>
    <s v="photography/nature"/>
    <n v="29"/>
    <n v="26.27"/>
    <x v="8"/>
    <x v="24"/>
  </r>
  <r>
    <n v="1547"/>
    <x v="1547"/>
    <x v="1545"/>
    <x v="269"/>
    <n v="0"/>
    <x v="2"/>
    <x v="0"/>
    <s v="USD"/>
    <n v="1487844882"/>
    <n v="1487240082"/>
    <x v="0"/>
    <x v="78"/>
    <b v="0"/>
    <s v="photography/nature"/>
    <n v="0"/>
    <n v="0"/>
    <x v="8"/>
    <x v="24"/>
  </r>
  <r>
    <n v="1548"/>
    <x v="1548"/>
    <x v="1546"/>
    <x v="176"/>
    <n v="60"/>
    <x v="2"/>
    <x v="0"/>
    <s v="USD"/>
    <n v="1447020620"/>
    <n v="1444425020"/>
    <x v="0"/>
    <x v="29"/>
    <b v="0"/>
    <s v="photography/nature"/>
    <n v="9"/>
    <n v="60"/>
    <x v="8"/>
    <x v="24"/>
  </r>
  <r>
    <n v="1549"/>
    <x v="1549"/>
    <x v="1547"/>
    <x v="2"/>
    <n v="170"/>
    <x v="2"/>
    <x v="0"/>
    <s v="USD"/>
    <n v="1446524159"/>
    <n v="1443928559"/>
    <x v="0"/>
    <x v="79"/>
    <b v="0"/>
    <s v="photography/nature"/>
    <n v="34"/>
    <n v="28.33"/>
    <x v="8"/>
    <x v="24"/>
  </r>
  <r>
    <n v="1550"/>
    <x v="1550"/>
    <x v="1548"/>
    <x v="47"/>
    <n v="101"/>
    <x v="2"/>
    <x v="1"/>
    <s v="GBP"/>
    <n v="1463050034"/>
    <n v="1460458034"/>
    <x v="0"/>
    <x v="63"/>
    <b v="0"/>
    <s v="photography/nature"/>
    <n v="13"/>
    <n v="14.43"/>
    <x v="8"/>
    <x v="24"/>
  </r>
  <r>
    <n v="1551"/>
    <x v="1551"/>
    <x v="1549"/>
    <x v="8"/>
    <n v="0"/>
    <x v="2"/>
    <x v="0"/>
    <s v="USD"/>
    <n v="1432756039"/>
    <n v="1430164039"/>
    <x v="0"/>
    <x v="78"/>
    <b v="0"/>
    <s v="photography/nature"/>
    <n v="0"/>
    <n v="0"/>
    <x v="8"/>
    <x v="24"/>
  </r>
  <r>
    <n v="1552"/>
    <x v="1552"/>
    <x v="1550"/>
    <x v="270"/>
    <n v="2115"/>
    <x v="2"/>
    <x v="0"/>
    <s v="USD"/>
    <n v="1412135940"/>
    <n v="1410366708"/>
    <x v="0"/>
    <x v="38"/>
    <b v="0"/>
    <s v="photography/nature"/>
    <n v="49"/>
    <n v="132.19"/>
    <x v="8"/>
    <x v="24"/>
  </r>
  <r>
    <n v="1553"/>
    <x v="1553"/>
    <x v="1551"/>
    <x v="12"/>
    <n v="0"/>
    <x v="2"/>
    <x v="0"/>
    <s v="USD"/>
    <n v="1441176447"/>
    <n v="1438584447"/>
    <x v="0"/>
    <x v="78"/>
    <b v="0"/>
    <s v="photography/nature"/>
    <n v="0"/>
    <n v="0"/>
    <x v="8"/>
    <x v="24"/>
  </r>
  <r>
    <n v="1554"/>
    <x v="1554"/>
    <x v="1552"/>
    <x v="22"/>
    <n v="0"/>
    <x v="2"/>
    <x v="2"/>
    <s v="AUD"/>
    <n v="1438495390"/>
    <n v="1435903390"/>
    <x v="0"/>
    <x v="78"/>
    <b v="0"/>
    <s v="photography/nature"/>
    <n v="0"/>
    <n v="0"/>
    <x v="8"/>
    <x v="24"/>
  </r>
  <r>
    <n v="1555"/>
    <x v="1555"/>
    <x v="1553"/>
    <x v="47"/>
    <n v="0"/>
    <x v="2"/>
    <x v="0"/>
    <s v="USD"/>
    <n v="1442509200"/>
    <n v="1440513832"/>
    <x v="0"/>
    <x v="78"/>
    <b v="0"/>
    <s v="photography/nature"/>
    <n v="0"/>
    <n v="0"/>
    <x v="8"/>
    <x v="24"/>
  </r>
  <r>
    <n v="1556"/>
    <x v="1556"/>
    <x v="1554"/>
    <x v="15"/>
    <n v="677"/>
    <x v="2"/>
    <x v="5"/>
    <s v="CAD"/>
    <n v="1467603624"/>
    <n v="1465011624"/>
    <x v="0"/>
    <x v="8"/>
    <b v="0"/>
    <s v="photography/nature"/>
    <n v="45"/>
    <n v="56.42"/>
    <x v="8"/>
    <x v="24"/>
  </r>
  <r>
    <n v="1557"/>
    <x v="1557"/>
    <x v="1555"/>
    <x v="30"/>
    <n v="100"/>
    <x v="2"/>
    <x v="0"/>
    <s v="USD"/>
    <n v="1411227633"/>
    <n v="1408549233"/>
    <x v="0"/>
    <x v="29"/>
    <b v="0"/>
    <s v="photography/nature"/>
    <n v="4"/>
    <n v="100"/>
    <x v="8"/>
    <x v="24"/>
  </r>
  <r>
    <n v="1558"/>
    <x v="1558"/>
    <x v="1556"/>
    <x v="47"/>
    <n v="35"/>
    <x v="2"/>
    <x v="1"/>
    <s v="GBP"/>
    <n v="1440763920"/>
    <n v="1435656759"/>
    <x v="0"/>
    <x v="83"/>
    <b v="0"/>
    <s v="photography/nature"/>
    <n v="5"/>
    <n v="11.67"/>
    <x v="8"/>
    <x v="24"/>
  </r>
  <r>
    <n v="1559"/>
    <x v="1559"/>
    <x v="1557"/>
    <x v="36"/>
    <n v="50"/>
    <x v="2"/>
    <x v="0"/>
    <s v="USD"/>
    <n v="1430270199"/>
    <n v="1428974199"/>
    <x v="0"/>
    <x v="29"/>
    <b v="0"/>
    <s v="photography/nature"/>
    <n v="0"/>
    <n v="50"/>
    <x v="8"/>
    <x v="24"/>
  </r>
  <r>
    <n v="1560"/>
    <x v="1560"/>
    <x v="1558"/>
    <x v="30"/>
    <n v="94"/>
    <x v="2"/>
    <x v="0"/>
    <s v="USD"/>
    <n v="1415842193"/>
    <n v="1414110593"/>
    <x v="0"/>
    <x v="80"/>
    <b v="0"/>
    <s v="photography/nature"/>
    <n v="4"/>
    <n v="23.5"/>
    <x v="8"/>
    <x v="24"/>
  </r>
  <r>
    <n v="1561"/>
    <x v="1561"/>
    <x v="1559"/>
    <x v="3"/>
    <n v="67"/>
    <x v="1"/>
    <x v="0"/>
    <s v="USD"/>
    <n v="1383789603"/>
    <n v="1381194003"/>
    <x v="0"/>
    <x v="29"/>
    <b v="0"/>
    <s v="publishing/art books"/>
    <n v="1"/>
    <n v="67"/>
    <x v="3"/>
    <x v="25"/>
  </r>
  <r>
    <n v="1562"/>
    <x v="1562"/>
    <x v="1560"/>
    <x v="23"/>
    <n v="0"/>
    <x v="1"/>
    <x v="0"/>
    <s v="USD"/>
    <n v="1259715000"/>
    <n v="1253712916"/>
    <x v="0"/>
    <x v="78"/>
    <b v="0"/>
    <s v="publishing/art books"/>
    <n v="0"/>
    <n v="0"/>
    <x v="3"/>
    <x v="25"/>
  </r>
  <r>
    <n v="1563"/>
    <x v="1563"/>
    <x v="1561"/>
    <x v="12"/>
    <n v="85"/>
    <x v="1"/>
    <x v="1"/>
    <s v="GBP"/>
    <n v="1394815751"/>
    <n v="1389635351"/>
    <x v="0"/>
    <x v="84"/>
    <b v="0"/>
    <s v="publishing/art books"/>
    <n v="1"/>
    <n v="42.5"/>
    <x v="3"/>
    <x v="25"/>
  </r>
  <r>
    <n v="1564"/>
    <x v="1564"/>
    <x v="1562"/>
    <x v="3"/>
    <n v="10"/>
    <x v="1"/>
    <x v="0"/>
    <s v="USD"/>
    <n v="1432843500"/>
    <n v="1430124509"/>
    <x v="0"/>
    <x v="29"/>
    <b v="0"/>
    <s v="publishing/art books"/>
    <n v="0"/>
    <n v="10"/>
    <x v="3"/>
    <x v="25"/>
  </r>
  <r>
    <n v="1565"/>
    <x v="1565"/>
    <x v="1563"/>
    <x v="23"/>
    <n v="100"/>
    <x v="1"/>
    <x v="0"/>
    <s v="USD"/>
    <n v="1307554261"/>
    <n v="1304962261"/>
    <x v="0"/>
    <x v="29"/>
    <b v="0"/>
    <s v="publishing/art books"/>
    <n v="3"/>
    <n v="100"/>
    <x v="3"/>
    <x v="25"/>
  </r>
  <r>
    <n v="1566"/>
    <x v="1566"/>
    <x v="1564"/>
    <x v="11"/>
    <n v="6375"/>
    <x v="1"/>
    <x v="0"/>
    <s v="USD"/>
    <n v="1469656800"/>
    <n v="1467151204"/>
    <x v="0"/>
    <x v="211"/>
    <b v="0"/>
    <s v="publishing/art books"/>
    <n v="21"/>
    <n v="108.05"/>
    <x v="3"/>
    <x v="25"/>
  </r>
  <r>
    <n v="1567"/>
    <x v="1567"/>
    <x v="1565"/>
    <x v="0"/>
    <n v="350"/>
    <x v="1"/>
    <x v="0"/>
    <s v="USD"/>
    <n v="1392595200"/>
    <n v="1391293745"/>
    <x v="0"/>
    <x v="62"/>
    <b v="0"/>
    <s v="publishing/art books"/>
    <n v="4"/>
    <n v="26.92"/>
    <x v="3"/>
    <x v="25"/>
  </r>
  <r>
    <n v="1568"/>
    <x v="1568"/>
    <x v="1566"/>
    <x v="31"/>
    <n v="3410"/>
    <x v="1"/>
    <x v="0"/>
    <s v="USD"/>
    <n v="1419384585"/>
    <n v="1416360585"/>
    <x v="0"/>
    <x v="19"/>
    <b v="0"/>
    <s v="publishing/art books"/>
    <n v="14"/>
    <n v="155"/>
    <x v="3"/>
    <x v="25"/>
  </r>
  <r>
    <n v="1569"/>
    <x v="1569"/>
    <x v="1567"/>
    <x v="11"/>
    <n v="0"/>
    <x v="1"/>
    <x v="0"/>
    <s v="USD"/>
    <n v="1369498714"/>
    <n v="1366906714"/>
    <x v="0"/>
    <x v="78"/>
    <b v="0"/>
    <s v="publishing/art books"/>
    <n v="0"/>
    <n v="0"/>
    <x v="3"/>
    <x v="25"/>
  </r>
  <r>
    <n v="1570"/>
    <x v="1570"/>
    <x v="1568"/>
    <x v="12"/>
    <n v="2484"/>
    <x v="1"/>
    <x v="0"/>
    <s v="USD"/>
    <n v="1460140282"/>
    <n v="1457551882"/>
    <x v="0"/>
    <x v="47"/>
    <b v="0"/>
    <s v="publishing/art books"/>
    <n v="41"/>
    <n v="47.77"/>
    <x v="3"/>
    <x v="25"/>
  </r>
  <r>
    <n v="1571"/>
    <x v="1571"/>
    <x v="1569"/>
    <x v="271"/>
    <n v="80"/>
    <x v="1"/>
    <x v="1"/>
    <s v="GBP"/>
    <n v="1434738483"/>
    <n v="1432146483"/>
    <x v="0"/>
    <x v="80"/>
    <b v="0"/>
    <s v="publishing/art books"/>
    <n v="1"/>
    <n v="20"/>
    <x v="3"/>
    <x v="25"/>
  </r>
  <r>
    <n v="1572"/>
    <x v="1572"/>
    <x v="1570"/>
    <x v="30"/>
    <n v="125"/>
    <x v="1"/>
    <x v="1"/>
    <s v="GBP"/>
    <n v="1456703940"/>
    <n v="1454546859"/>
    <x v="0"/>
    <x v="83"/>
    <b v="0"/>
    <s v="publishing/art books"/>
    <n v="5"/>
    <n v="41.67"/>
    <x v="3"/>
    <x v="25"/>
  </r>
  <r>
    <n v="1573"/>
    <x v="1573"/>
    <x v="1571"/>
    <x v="7"/>
    <n v="223"/>
    <x v="1"/>
    <x v="5"/>
    <s v="CAD"/>
    <n v="1491019140"/>
    <n v="1487548802"/>
    <x v="0"/>
    <x v="83"/>
    <b v="0"/>
    <s v="publishing/art books"/>
    <n v="2"/>
    <n v="74.33"/>
    <x v="3"/>
    <x v="25"/>
  </r>
  <r>
    <n v="1574"/>
    <x v="1574"/>
    <x v="1572"/>
    <x v="3"/>
    <n v="506"/>
    <x v="1"/>
    <x v="0"/>
    <s v="USD"/>
    <n v="1424211329"/>
    <n v="1421187329"/>
    <x v="0"/>
    <x v="79"/>
    <b v="0"/>
    <s v="publishing/art books"/>
    <n v="5"/>
    <n v="84.33"/>
    <x v="3"/>
    <x v="25"/>
  </r>
  <r>
    <n v="1575"/>
    <x v="1575"/>
    <x v="1573"/>
    <x v="3"/>
    <n v="2291"/>
    <x v="1"/>
    <x v="0"/>
    <s v="USD"/>
    <n v="1404909296"/>
    <n v="1402317296"/>
    <x v="0"/>
    <x v="2"/>
    <b v="0"/>
    <s v="publishing/art books"/>
    <n v="23"/>
    <n v="65.459999999999994"/>
    <x v="3"/>
    <x v="25"/>
  </r>
  <r>
    <n v="1576"/>
    <x v="1576"/>
    <x v="1574"/>
    <x v="10"/>
    <n v="650"/>
    <x v="1"/>
    <x v="0"/>
    <s v="USD"/>
    <n v="1435698368"/>
    <n v="1431810368"/>
    <x v="0"/>
    <x v="73"/>
    <b v="0"/>
    <s v="publishing/art books"/>
    <n v="13"/>
    <n v="65"/>
    <x v="3"/>
    <x v="25"/>
  </r>
  <r>
    <n v="1577"/>
    <x v="1577"/>
    <x v="1575"/>
    <x v="3"/>
    <n v="55"/>
    <x v="1"/>
    <x v="0"/>
    <s v="USD"/>
    <n v="1343161248"/>
    <n v="1337977248"/>
    <x v="0"/>
    <x v="84"/>
    <b v="0"/>
    <s v="publishing/art books"/>
    <n v="1"/>
    <n v="27.5"/>
    <x v="3"/>
    <x v="25"/>
  </r>
  <r>
    <n v="1578"/>
    <x v="1578"/>
    <x v="1576"/>
    <x v="272"/>
    <n v="205"/>
    <x v="1"/>
    <x v="0"/>
    <s v="USD"/>
    <n v="1283392800"/>
    <n v="1281317691"/>
    <x v="0"/>
    <x v="80"/>
    <b v="0"/>
    <s v="publishing/art books"/>
    <n v="11"/>
    <n v="51.25"/>
    <x v="3"/>
    <x v="25"/>
  </r>
  <r>
    <n v="1579"/>
    <x v="1579"/>
    <x v="1577"/>
    <x v="273"/>
    <n v="28"/>
    <x v="1"/>
    <x v="0"/>
    <s v="USD"/>
    <n v="1377734091"/>
    <n v="1374882891"/>
    <x v="0"/>
    <x v="84"/>
    <b v="0"/>
    <s v="publishing/art books"/>
    <n v="1"/>
    <n v="14"/>
    <x v="3"/>
    <x v="25"/>
  </r>
  <r>
    <n v="1580"/>
    <x v="1580"/>
    <x v="1578"/>
    <x v="257"/>
    <n v="0"/>
    <x v="1"/>
    <x v="0"/>
    <s v="USD"/>
    <n v="1337562726"/>
    <n v="1332378726"/>
    <x v="0"/>
    <x v="78"/>
    <b v="0"/>
    <s v="publishing/art books"/>
    <n v="0"/>
    <n v="0"/>
    <x v="3"/>
    <x v="25"/>
  </r>
  <r>
    <n v="1581"/>
    <x v="1581"/>
    <x v="1579"/>
    <x v="28"/>
    <n v="5"/>
    <x v="2"/>
    <x v="1"/>
    <s v="GBP"/>
    <n v="1450521990"/>
    <n v="1447757190"/>
    <x v="0"/>
    <x v="29"/>
    <b v="0"/>
    <s v="photography/places"/>
    <n v="1"/>
    <n v="5"/>
    <x v="8"/>
    <x v="26"/>
  </r>
  <r>
    <n v="1582"/>
    <x v="1582"/>
    <x v="1580"/>
    <x v="28"/>
    <n v="93"/>
    <x v="2"/>
    <x v="0"/>
    <s v="USD"/>
    <n v="1445894400"/>
    <n v="1440961053"/>
    <x v="0"/>
    <x v="83"/>
    <b v="0"/>
    <s v="photography/places"/>
    <n v="9"/>
    <n v="31"/>
    <x v="8"/>
    <x v="26"/>
  </r>
  <r>
    <n v="1583"/>
    <x v="1583"/>
    <x v="1581"/>
    <x v="22"/>
    <n v="15"/>
    <x v="2"/>
    <x v="1"/>
    <s v="GBP"/>
    <n v="1411681391"/>
    <n v="1409089391"/>
    <x v="0"/>
    <x v="29"/>
    <b v="0"/>
    <s v="photography/places"/>
    <n v="0"/>
    <n v="15"/>
    <x v="8"/>
    <x v="26"/>
  </r>
  <r>
    <n v="1584"/>
    <x v="1584"/>
    <x v="1582"/>
    <x v="38"/>
    <n v="0"/>
    <x v="2"/>
    <x v="0"/>
    <s v="USD"/>
    <n v="1401464101"/>
    <n v="1400600101"/>
    <x v="0"/>
    <x v="78"/>
    <b v="0"/>
    <s v="photography/places"/>
    <n v="0"/>
    <n v="0"/>
    <x v="8"/>
    <x v="26"/>
  </r>
  <r>
    <n v="1585"/>
    <x v="1585"/>
    <x v="1583"/>
    <x v="13"/>
    <n v="1580"/>
    <x v="2"/>
    <x v="5"/>
    <s v="CAD"/>
    <n v="1482663600"/>
    <n v="1480800568"/>
    <x v="0"/>
    <x v="8"/>
    <b v="0"/>
    <s v="photography/places"/>
    <n v="79"/>
    <n v="131.66999999999999"/>
    <x v="8"/>
    <x v="26"/>
  </r>
  <r>
    <n v="1586"/>
    <x v="1586"/>
    <x v="1584"/>
    <x v="15"/>
    <n v="0"/>
    <x v="2"/>
    <x v="0"/>
    <s v="USD"/>
    <n v="1428197422"/>
    <n v="1425609022"/>
    <x v="0"/>
    <x v="78"/>
    <b v="0"/>
    <s v="photography/places"/>
    <n v="0"/>
    <n v="0"/>
    <x v="8"/>
    <x v="26"/>
  </r>
  <r>
    <n v="1587"/>
    <x v="1587"/>
    <x v="1585"/>
    <x v="51"/>
    <n v="1"/>
    <x v="2"/>
    <x v="0"/>
    <s v="USD"/>
    <n v="1418510965"/>
    <n v="1415918965"/>
    <x v="0"/>
    <x v="29"/>
    <b v="0"/>
    <s v="photography/places"/>
    <n v="0"/>
    <n v="1"/>
    <x v="8"/>
    <x v="26"/>
  </r>
  <r>
    <n v="1588"/>
    <x v="1588"/>
    <x v="1586"/>
    <x v="274"/>
    <n v="0"/>
    <x v="2"/>
    <x v="0"/>
    <s v="USD"/>
    <n v="1422735120"/>
    <n v="1420091999"/>
    <x v="0"/>
    <x v="78"/>
    <b v="0"/>
    <s v="photography/places"/>
    <n v="0"/>
    <n v="0"/>
    <x v="8"/>
    <x v="26"/>
  </r>
  <r>
    <n v="1589"/>
    <x v="1589"/>
    <x v="1587"/>
    <x v="38"/>
    <n v="0"/>
    <x v="2"/>
    <x v="0"/>
    <s v="USD"/>
    <n v="1444433886"/>
    <n v="1441841886"/>
    <x v="0"/>
    <x v="78"/>
    <b v="0"/>
    <s v="photography/places"/>
    <n v="0"/>
    <n v="0"/>
    <x v="8"/>
    <x v="26"/>
  </r>
  <r>
    <n v="1590"/>
    <x v="1590"/>
    <x v="1588"/>
    <x v="127"/>
    <n v="1020"/>
    <x v="2"/>
    <x v="13"/>
    <s v="EUR"/>
    <n v="1443040464"/>
    <n v="1440448464"/>
    <x v="0"/>
    <x v="84"/>
    <b v="0"/>
    <s v="photography/places"/>
    <n v="2"/>
    <n v="510"/>
    <x v="8"/>
    <x v="26"/>
  </r>
  <r>
    <n v="1591"/>
    <x v="1591"/>
    <x v="1589"/>
    <x v="32"/>
    <n v="4092"/>
    <x v="2"/>
    <x v="1"/>
    <s v="GBP"/>
    <n v="1459700741"/>
    <n v="1457112341"/>
    <x v="0"/>
    <x v="297"/>
    <b v="0"/>
    <s v="photography/places"/>
    <n v="29"/>
    <n v="44.48"/>
    <x v="8"/>
    <x v="26"/>
  </r>
  <r>
    <n v="1592"/>
    <x v="1592"/>
    <x v="1590"/>
    <x v="251"/>
    <n v="0"/>
    <x v="2"/>
    <x v="0"/>
    <s v="USD"/>
    <n v="1427503485"/>
    <n v="1423619085"/>
    <x v="0"/>
    <x v="78"/>
    <b v="0"/>
    <s v="photography/places"/>
    <n v="0"/>
    <n v="0"/>
    <x v="8"/>
    <x v="26"/>
  </r>
  <r>
    <n v="1593"/>
    <x v="1593"/>
    <x v="1591"/>
    <x v="29"/>
    <n v="3"/>
    <x v="2"/>
    <x v="0"/>
    <s v="USD"/>
    <n v="1425154655"/>
    <n v="1422562655"/>
    <x v="0"/>
    <x v="83"/>
    <b v="0"/>
    <s v="photography/places"/>
    <n v="0"/>
    <n v="1"/>
    <x v="8"/>
    <x v="26"/>
  </r>
  <r>
    <n v="1594"/>
    <x v="1594"/>
    <x v="1592"/>
    <x v="28"/>
    <n v="205"/>
    <x v="2"/>
    <x v="0"/>
    <s v="USD"/>
    <n v="1463329260"/>
    <n v="1458147982"/>
    <x v="0"/>
    <x v="73"/>
    <b v="0"/>
    <s v="photography/places"/>
    <n v="21"/>
    <n v="20.5"/>
    <x v="8"/>
    <x v="26"/>
  </r>
  <r>
    <n v="1595"/>
    <x v="1595"/>
    <x v="1593"/>
    <x v="57"/>
    <n v="280"/>
    <x v="2"/>
    <x v="0"/>
    <s v="USD"/>
    <n v="1403122380"/>
    <n v="1400634728"/>
    <x v="0"/>
    <x v="63"/>
    <b v="0"/>
    <s v="photography/places"/>
    <n v="0"/>
    <n v="40"/>
    <x v="8"/>
    <x v="26"/>
  </r>
  <r>
    <n v="1596"/>
    <x v="1596"/>
    <x v="1594"/>
    <x v="53"/>
    <n v="75"/>
    <x v="2"/>
    <x v="1"/>
    <s v="GBP"/>
    <n v="1418469569"/>
    <n v="1414577969"/>
    <x v="0"/>
    <x v="83"/>
    <b v="0"/>
    <s v="photography/places"/>
    <n v="2"/>
    <n v="25"/>
    <x v="8"/>
    <x v="26"/>
  </r>
  <r>
    <n v="1597"/>
    <x v="1597"/>
    <x v="1595"/>
    <x v="36"/>
    <n v="0"/>
    <x v="2"/>
    <x v="0"/>
    <s v="USD"/>
    <n v="1474360197"/>
    <n v="1471768197"/>
    <x v="0"/>
    <x v="78"/>
    <b v="0"/>
    <s v="photography/places"/>
    <n v="0"/>
    <n v="0"/>
    <x v="8"/>
    <x v="26"/>
  </r>
  <r>
    <n v="1598"/>
    <x v="1598"/>
    <x v="1596"/>
    <x v="134"/>
    <n v="1"/>
    <x v="2"/>
    <x v="0"/>
    <s v="USD"/>
    <n v="1437926458"/>
    <n v="1432742458"/>
    <x v="0"/>
    <x v="29"/>
    <b v="0"/>
    <s v="photography/places"/>
    <n v="0"/>
    <n v="1"/>
    <x v="8"/>
    <x v="26"/>
  </r>
  <r>
    <n v="1599"/>
    <x v="1599"/>
    <x v="1597"/>
    <x v="2"/>
    <n v="0"/>
    <x v="2"/>
    <x v="1"/>
    <s v="GBP"/>
    <n v="1460116576"/>
    <n v="1457528176"/>
    <x v="0"/>
    <x v="78"/>
    <b v="0"/>
    <s v="photography/places"/>
    <n v="0"/>
    <n v="0"/>
    <x v="8"/>
    <x v="26"/>
  </r>
  <r>
    <n v="1600"/>
    <x v="1600"/>
    <x v="1598"/>
    <x v="10"/>
    <n v="367"/>
    <x v="2"/>
    <x v="0"/>
    <s v="USD"/>
    <n v="1405401060"/>
    <n v="1401585752"/>
    <x v="0"/>
    <x v="82"/>
    <b v="0"/>
    <s v="photography/places"/>
    <n v="7"/>
    <n v="40.78"/>
    <x v="8"/>
    <x v="26"/>
  </r>
  <r>
    <n v="1601"/>
    <x v="1601"/>
    <x v="1599"/>
    <x v="30"/>
    <n v="2706.23"/>
    <x v="0"/>
    <x v="0"/>
    <s v="USD"/>
    <n v="1304561633"/>
    <n v="1301969633"/>
    <x v="0"/>
    <x v="66"/>
    <b v="1"/>
    <s v="music/rock"/>
    <n v="108"/>
    <n v="48.33"/>
    <x v="4"/>
    <x v="11"/>
  </r>
  <r>
    <n v="1602"/>
    <x v="1602"/>
    <x v="1600"/>
    <x v="15"/>
    <n v="1502.5"/>
    <x v="0"/>
    <x v="0"/>
    <s v="USD"/>
    <n v="1318633200"/>
    <n v="1314947317"/>
    <x v="0"/>
    <x v="58"/>
    <b v="1"/>
    <s v="music/rock"/>
    <n v="100"/>
    <n v="46.95"/>
    <x v="4"/>
    <x v="11"/>
  </r>
  <r>
    <n v="1603"/>
    <x v="1603"/>
    <x v="1601"/>
    <x v="13"/>
    <n v="2000.66"/>
    <x v="0"/>
    <x v="0"/>
    <s v="USD"/>
    <n v="1327723459"/>
    <n v="1322539459"/>
    <x v="0"/>
    <x v="209"/>
    <b v="1"/>
    <s v="music/rock"/>
    <n v="100"/>
    <n v="66.69"/>
    <x v="4"/>
    <x v="11"/>
  </r>
  <r>
    <n v="1604"/>
    <x v="1604"/>
    <x v="1602"/>
    <x v="70"/>
    <n v="3419"/>
    <x v="0"/>
    <x v="0"/>
    <s v="USD"/>
    <n v="1332011835"/>
    <n v="1328559435"/>
    <x v="0"/>
    <x v="16"/>
    <b v="1"/>
    <s v="music/rock"/>
    <n v="122"/>
    <n v="48.84"/>
    <x v="4"/>
    <x v="11"/>
  </r>
  <r>
    <n v="1605"/>
    <x v="1605"/>
    <x v="1603"/>
    <x v="12"/>
    <n v="6041.6"/>
    <x v="0"/>
    <x v="0"/>
    <s v="USD"/>
    <n v="1312182000"/>
    <n v="1311380313"/>
    <x v="0"/>
    <x v="34"/>
    <b v="1"/>
    <s v="music/rock"/>
    <n v="101"/>
    <n v="137.31"/>
    <x v="4"/>
    <x v="11"/>
  </r>
  <r>
    <n v="1606"/>
    <x v="1606"/>
    <x v="1604"/>
    <x v="6"/>
    <n v="8080.33"/>
    <x v="0"/>
    <x v="0"/>
    <s v="USD"/>
    <n v="1300930838"/>
    <n v="1293158438"/>
    <x v="0"/>
    <x v="297"/>
    <b v="1"/>
    <s v="music/rock"/>
    <n v="101"/>
    <n v="87.83"/>
    <x v="4"/>
    <x v="11"/>
  </r>
  <r>
    <n v="1607"/>
    <x v="1607"/>
    <x v="1605"/>
    <x v="3"/>
    <n v="14511"/>
    <x v="0"/>
    <x v="0"/>
    <s v="USD"/>
    <n v="1339701851"/>
    <n v="1337887451"/>
    <x v="0"/>
    <x v="242"/>
    <b v="1"/>
    <s v="music/rock"/>
    <n v="145"/>
    <n v="70.790000000000006"/>
    <x v="4"/>
    <x v="11"/>
  </r>
  <r>
    <n v="1608"/>
    <x v="1608"/>
    <x v="1606"/>
    <x v="38"/>
    <n v="1215"/>
    <x v="0"/>
    <x v="0"/>
    <s v="USD"/>
    <n v="1388553960"/>
    <n v="1385754986"/>
    <x v="0"/>
    <x v="23"/>
    <b v="1"/>
    <s v="music/rock"/>
    <n v="101"/>
    <n v="52.83"/>
    <x v="4"/>
    <x v="11"/>
  </r>
  <r>
    <n v="1609"/>
    <x v="1609"/>
    <x v="1607"/>
    <x v="15"/>
    <n v="1775"/>
    <x v="0"/>
    <x v="0"/>
    <s v="USD"/>
    <n v="1320220800"/>
    <n v="1315612909"/>
    <x v="0"/>
    <x v="80"/>
    <b v="1"/>
    <s v="music/rock"/>
    <n v="118"/>
    <n v="443.75"/>
    <x v="4"/>
    <x v="11"/>
  </r>
  <r>
    <n v="1610"/>
    <x v="1610"/>
    <x v="1608"/>
    <x v="13"/>
    <n v="5437"/>
    <x v="0"/>
    <x v="0"/>
    <s v="USD"/>
    <n v="1355609510"/>
    <n v="1353017510"/>
    <x v="0"/>
    <x v="300"/>
    <b v="1"/>
    <s v="music/rock"/>
    <n v="272"/>
    <n v="48.54"/>
    <x v="4"/>
    <x v="11"/>
  </r>
  <r>
    <n v="1611"/>
    <x v="1611"/>
    <x v="1609"/>
    <x v="134"/>
    <n v="1001"/>
    <x v="0"/>
    <x v="0"/>
    <s v="USD"/>
    <n v="1370390432"/>
    <n v="1368576032"/>
    <x v="0"/>
    <x v="74"/>
    <b v="1"/>
    <s v="music/rock"/>
    <n v="125"/>
    <n v="37.07"/>
    <x v="4"/>
    <x v="11"/>
  </r>
  <r>
    <n v="1612"/>
    <x v="1612"/>
    <x v="1610"/>
    <x v="2"/>
    <n v="550"/>
    <x v="0"/>
    <x v="0"/>
    <s v="USD"/>
    <n v="1357160384"/>
    <n v="1354568384"/>
    <x v="0"/>
    <x v="202"/>
    <b v="1"/>
    <s v="music/rock"/>
    <n v="110"/>
    <n v="50"/>
    <x v="4"/>
    <x v="11"/>
  </r>
  <r>
    <n v="1613"/>
    <x v="1613"/>
    <x v="1611"/>
    <x v="28"/>
    <n v="1015"/>
    <x v="0"/>
    <x v="0"/>
    <s v="USD"/>
    <n v="1342921202"/>
    <n v="1340329202"/>
    <x v="0"/>
    <x v="55"/>
    <b v="1"/>
    <s v="music/rock"/>
    <n v="102"/>
    <n v="39.04"/>
    <x v="4"/>
    <x v="11"/>
  </r>
  <r>
    <n v="1614"/>
    <x v="1614"/>
    <x v="1612"/>
    <x v="10"/>
    <n v="5135"/>
    <x v="0"/>
    <x v="0"/>
    <s v="USD"/>
    <n v="1407085200"/>
    <n v="1401924769"/>
    <x v="0"/>
    <x v="99"/>
    <b v="1"/>
    <s v="music/rock"/>
    <n v="103"/>
    <n v="66.69"/>
    <x v="4"/>
    <x v="11"/>
  </r>
  <r>
    <n v="1615"/>
    <x v="1615"/>
    <x v="1613"/>
    <x v="6"/>
    <n v="9130"/>
    <x v="0"/>
    <x v="0"/>
    <s v="USD"/>
    <n v="1323742396"/>
    <n v="1319850796"/>
    <x v="0"/>
    <x v="327"/>
    <b v="1"/>
    <s v="music/rock"/>
    <n v="114"/>
    <n v="67.13"/>
    <x v="4"/>
    <x v="11"/>
  </r>
  <r>
    <n v="1616"/>
    <x v="1616"/>
    <x v="1614"/>
    <x v="3"/>
    <n v="10420"/>
    <x v="0"/>
    <x v="0"/>
    <s v="USD"/>
    <n v="1353621600"/>
    <n v="1350061821"/>
    <x v="0"/>
    <x v="328"/>
    <b v="1"/>
    <s v="music/rock"/>
    <n v="104"/>
    <n v="66.37"/>
    <x v="4"/>
    <x v="11"/>
  </r>
  <r>
    <n v="1617"/>
    <x v="1617"/>
    <x v="1615"/>
    <x v="39"/>
    <n v="10210"/>
    <x v="0"/>
    <x v="0"/>
    <s v="USD"/>
    <n v="1383332400"/>
    <n v="1380470188"/>
    <x v="0"/>
    <x v="150"/>
    <b v="1"/>
    <s v="music/rock"/>
    <n v="146"/>
    <n v="64.62"/>
    <x v="4"/>
    <x v="11"/>
  </r>
  <r>
    <n v="1618"/>
    <x v="1618"/>
    <x v="1616"/>
    <x v="15"/>
    <n v="1576"/>
    <x v="0"/>
    <x v="0"/>
    <s v="USD"/>
    <n v="1362757335"/>
    <n v="1359301335"/>
    <x v="0"/>
    <x v="74"/>
    <b v="1"/>
    <s v="music/rock"/>
    <n v="105"/>
    <n v="58.37"/>
    <x v="4"/>
    <x v="11"/>
  </r>
  <r>
    <n v="1619"/>
    <x v="1619"/>
    <x v="1617"/>
    <x v="15"/>
    <n v="2000"/>
    <x v="0"/>
    <x v="0"/>
    <s v="USD"/>
    <n v="1410755286"/>
    <n v="1408940886"/>
    <x v="0"/>
    <x v="23"/>
    <b v="1"/>
    <s v="music/rock"/>
    <n v="133"/>
    <n v="86.96"/>
    <x v="4"/>
    <x v="11"/>
  </r>
  <r>
    <n v="1620"/>
    <x v="1620"/>
    <x v="1618"/>
    <x v="28"/>
    <n v="1130"/>
    <x v="0"/>
    <x v="0"/>
    <s v="USD"/>
    <n v="1361606940"/>
    <n v="1361002140"/>
    <x v="0"/>
    <x v="57"/>
    <b v="1"/>
    <s v="music/rock"/>
    <n v="113"/>
    <n v="66.47"/>
    <x v="4"/>
    <x v="11"/>
  </r>
  <r>
    <n v="1621"/>
    <x v="1621"/>
    <x v="1619"/>
    <x v="10"/>
    <n v="6060"/>
    <x v="0"/>
    <x v="0"/>
    <s v="USD"/>
    <n v="1338177540"/>
    <n v="1333550015"/>
    <x v="0"/>
    <x v="77"/>
    <b v="1"/>
    <s v="music/rock"/>
    <n v="121"/>
    <n v="163.78"/>
    <x v="4"/>
    <x v="11"/>
  </r>
  <r>
    <n v="1622"/>
    <x v="1622"/>
    <x v="1620"/>
    <x v="275"/>
    <n v="7019"/>
    <x v="0"/>
    <x v="0"/>
    <s v="USD"/>
    <n v="1418803140"/>
    <n v="1415343874"/>
    <x v="0"/>
    <x v="71"/>
    <b v="1"/>
    <s v="music/rock"/>
    <n v="102"/>
    <n v="107.98"/>
    <x v="4"/>
    <x v="11"/>
  </r>
  <r>
    <n v="1623"/>
    <x v="1623"/>
    <x v="1621"/>
    <x v="47"/>
    <n v="758"/>
    <x v="0"/>
    <x v="1"/>
    <s v="GBP"/>
    <n v="1377621089"/>
    <n v="1372437089"/>
    <x v="0"/>
    <x v="59"/>
    <b v="1"/>
    <s v="music/rock"/>
    <n v="101"/>
    <n v="42.11"/>
    <x v="4"/>
    <x v="11"/>
  </r>
  <r>
    <n v="1624"/>
    <x v="1624"/>
    <x v="1622"/>
    <x v="28"/>
    <n v="1180"/>
    <x v="0"/>
    <x v="0"/>
    <s v="USD"/>
    <n v="1357721335"/>
    <n v="1354265335"/>
    <x v="0"/>
    <x v="20"/>
    <b v="1"/>
    <s v="music/rock"/>
    <n v="118"/>
    <n v="47.2"/>
    <x v="4"/>
    <x v="11"/>
  </r>
  <r>
    <n v="1625"/>
    <x v="1625"/>
    <x v="1623"/>
    <x v="51"/>
    <n v="11650"/>
    <x v="0"/>
    <x v="0"/>
    <s v="USD"/>
    <n v="1347382053"/>
    <n v="1344962853"/>
    <x v="0"/>
    <x v="201"/>
    <b v="1"/>
    <s v="music/rock"/>
    <n v="155"/>
    <n v="112.02"/>
    <x v="4"/>
    <x v="11"/>
  </r>
  <r>
    <n v="1626"/>
    <x v="1626"/>
    <x v="1624"/>
    <x v="6"/>
    <n v="8095"/>
    <x v="0"/>
    <x v="0"/>
    <s v="USD"/>
    <n v="1385932867"/>
    <n v="1383337267"/>
    <x v="0"/>
    <x v="52"/>
    <b v="1"/>
    <s v="music/rock"/>
    <n v="101"/>
    <n v="74.95"/>
    <x v="4"/>
    <x v="11"/>
  </r>
  <r>
    <n v="1627"/>
    <x v="1627"/>
    <x v="1625"/>
    <x v="13"/>
    <n v="2340"/>
    <x v="0"/>
    <x v="0"/>
    <s v="USD"/>
    <n v="1353905940"/>
    <n v="1351011489"/>
    <x v="0"/>
    <x v="44"/>
    <b v="1"/>
    <s v="music/rock"/>
    <n v="117"/>
    <n v="61.58"/>
    <x v="4"/>
    <x v="11"/>
  </r>
  <r>
    <n v="1628"/>
    <x v="1628"/>
    <x v="1626"/>
    <x v="23"/>
    <n v="4037"/>
    <x v="0"/>
    <x v="0"/>
    <s v="USD"/>
    <n v="1403026882"/>
    <n v="1400175682"/>
    <x v="0"/>
    <x v="106"/>
    <b v="1"/>
    <s v="music/rock"/>
    <n v="101"/>
    <n v="45.88"/>
    <x v="4"/>
    <x v="11"/>
  </r>
  <r>
    <n v="1629"/>
    <x v="1629"/>
    <x v="1627"/>
    <x v="12"/>
    <n v="6220"/>
    <x v="0"/>
    <x v="0"/>
    <s v="USD"/>
    <n v="1392929333"/>
    <n v="1389041333"/>
    <x v="0"/>
    <x v="141"/>
    <b v="1"/>
    <s v="music/rock"/>
    <n v="104"/>
    <n v="75.849999999999994"/>
    <x v="4"/>
    <x v="11"/>
  </r>
  <r>
    <n v="1630"/>
    <x v="1630"/>
    <x v="1628"/>
    <x v="23"/>
    <n v="10610"/>
    <x v="0"/>
    <x v="0"/>
    <s v="USD"/>
    <n v="1330671540"/>
    <n v="1328040375"/>
    <x v="0"/>
    <x v="149"/>
    <b v="1"/>
    <s v="music/rock"/>
    <n v="265"/>
    <n v="84.21"/>
    <x v="4"/>
    <x v="11"/>
  </r>
  <r>
    <n v="1631"/>
    <x v="1631"/>
    <x v="1629"/>
    <x v="3"/>
    <n v="15591"/>
    <x v="0"/>
    <x v="0"/>
    <s v="USD"/>
    <n v="1350074261"/>
    <n v="1347482261"/>
    <x v="0"/>
    <x v="182"/>
    <b v="1"/>
    <s v="music/rock"/>
    <n v="156"/>
    <n v="117.23"/>
    <x v="4"/>
    <x v="11"/>
  </r>
  <r>
    <n v="1632"/>
    <x v="1632"/>
    <x v="1630"/>
    <x v="23"/>
    <n v="4065"/>
    <x v="0"/>
    <x v="0"/>
    <s v="USD"/>
    <n v="1316851854"/>
    <n v="1311667854"/>
    <x v="0"/>
    <x v="5"/>
    <b v="1"/>
    <s v="music/rock"/>
    <n v="102"/>
    <n v="86.49"/>
    <x v="4"/>
    <x v="11"/>
  </r>
  <r>
    <n v="1633"/>
    <x v="1633"/>
    <x v="1631"/>
    <x v="3"/>
    <n v="10000"/>
    <x v="0"/>
    <x v="0"/>
    <s v="USD"/>
    <n v="1326690000"/>
    <n v="1324329156"/>
    <x v="0"/>
    <x v="6"/>
    <b v="1"/>
    <s v="music/rock"/>
    <n v="100"/>
    <n v="172.41"/>
    <x v="4"/>
    <x v="11"/>
  </r>
  <r>
    <n v="1634"/>
    <x v="1634"/>
    <x v="1632"/>
    <x v="13"/>
    <n v="2010"/>
    <x v="0"/>
    <x v="0"/>
    <s v="USD"/>
    <n v="1306994340"/>
    <n v="1303706001"/>
    <x v="0"/>
    <x v="58"/>
    <b v="1"/>
    <s v="music/rock"/>
    <n v="101"/>
    <n v="62.81"/>
    <x v="4"/>
    <x v="11"/>
  </r>
  <r>
    <n v="1635"/>
    <x v="1635"/>
    <x v="1633"/>
    <x v="13"/>
    <n v="2506"/>
    <x v="0"/>
    <x v="0"/>
    <s v="USD"/>
    <n v="1468270261"/>
    <n v="1463086261"/>
    <x v="0"/>
    <x v="77"/>
    <b v="1"/>
    <s v="music/rock"/>
    <n v="125"/>
    <n v="67.73"/>
    <x v="4"/>
    <x v="11"/>
  </r>
  <r>
    <n v="1636"/>
    <x v="1636"/>
    <x v="1634"/>
    <x v="37"/>
    <n v="4660"/>
    <x v="0"/>
    <x v="0"/>
    <s v="USD"/>
    <n v="1307851200"/>
    <n v="1304129088"/>
    <x v="0"/>
    <x v="45"/>
    <b v="1"/>
    <s v="music/rock"/>
    <n v="104"/>
    <n v="53.56"/>
    <x v="4"/>
    <x v="11"/>
  </r>
  <r>
    <n v="1637"/>
    <x v="1637"/>
    <x v="1635"/>
    <x v="2"/>
    <n v="519"/>
    <x v="0"/>
    <x v="0"/>
    <s v="USD"/>
    <n v="1262302740"/>
    <n v="1257444140"/>
    <x v="0"/>
    <x v="41"/>
    <b v="1"/>
    <s v="music/rock"/>
    <n v="104"/>
    <n v="34.6"/>
    <x v="4"/>
    <x v="11"/>
  </r>
  <r>
    <n v="1638"/>
    <x v="1638"/>
    <x v="1636"/>
    <x v="28"/>
    <n v="1050"/>
    <x v="0"/>
    <x v="0"/>
    <s v="USD"/>
    <n v="1362086700"/>
    <n v="1358180968"/>
    <x v="0"/>
    <x v="74"/>
    <b v="1"/>
    <s v="music/rock"/>
    <n v="105"/>
    <n v="38.89"/>
    <x v="4"/>
    <x v="11"/>
  </r>
  <r>
    <n v="1639"/>
    <x v="1639"/>
    <x v="1637"/>
    <x v="40"/>
    <n v="1800"/>
    <x v="0"/>
    <x v="0"/>
    <s v="USD"/>
    <n v="1330789165"/>
    <n v="1328197165"/>
    <x v="0"/>
    <x v="10"/>
    <b v="1"/>
    <s v="music/rock"/>
    <n v="100"/>
    <n v="94.74"/>
    <x v="4"/>
    <x v="11"/>
  </r>
  <r>
    <n v="1640"/>
    <x v="1640"/>
    <x v="1638"/>
    <x v="44"/>
    <n v="679.44"/>
    <x v="0"/>
    <x v="0"/>
    <s v="USD"/>
    <n v="1280800740"/>
    <n v="1279603955"/>
    <x v="0"/>
    <x v="57"/>
    <b v="1"/>
    <s v="music/rock"/>
    <n v="170"/>
    <n v="39.97"/>
    <x v="4"/>
    <x v="11"/>
  </r>
  <r>
    <n v="1641"/>
    <x v="1641"/>
    <x v="1639"/>
    <x v="30"/>
    <n v="2535"/>
    <x v="0"/>
    <x v="0"/>
    <s v="USD"/>
    <n v="1418998744"/>
    <n v="1416406744"/>
    <x v="0"/>
    <x v="55"/>
    <b v="1"/>
    <s v="music/pop"/>
    <n v="101"/>
    <n v="97.5"/>
    <x v="4"/>
    <x v="27"/>
  </r>
  <r>
    <n v="1642"/>
    <x v="1642"/>
    <x v="1640"/>
    <x v="38"/>
    <n v="1200"/>
    <x v="0"/>
    <x v="0"/>
    <s v="USD"/>
    <n v="1308011727"/>
    <n v="1306283727"/>
    <x v="0"/>
    <x v="33"/>
    <b v="1"/>
    <s v="music/pop"/>
    <n v="100"/>
    <n v="42.86"/>
    <x v="4"/>
    <x v="27"/>
  </r>
  <r>
    <n v="1643"/>
    <x v="1643"/>
    <x v="1641"/>
    <x v="10"/>
    <n v="6235"/>
    <x v="0"/>
    <x v="0"/>
    <s v="USD"/>
    <n v="1348516012"/>
    <n v="1345924012"/>
    <x v="0"/>
    <x v="77"/>
    <b v="1"/>
    <s v="music/pop"/>
    <n v="125"/>
    <n v="168.51"/>
    <x v="4"/>
    <x v="27"/>
  </r>
  <r>
    <n v="1644"/>
    <x v="1644"/>
    <x v="1642"/>
    <x v="3"/>
    <n v="10950"/>
    <x v="0"/>
    <x v="0"/>
    <s v="USD"/>
    <n v="1353551160"/>
    <n v="1348363560"/>
    <x v="0"/>
    <x v="130"/>
    <b v="1"/>
    <s v="music/pop"/>
    <n v="110"/>
    <n v="85.55"/>
    <x v="4"/>
    <x v="27"/>
  </r>
  <r>
    <n v="1645"/>
    <x v="1645"/>
    <x v="1643"/>
    <x v="10"/>
    <n v="5540"/>
    <x v="0"/>
    <x v="0"/>
    <s v="USD"/>
    <n v="1379515740"/>
    <n v="1378306140"/>
    <x v="0"/>
    <x v="73"/>
    <b v="1"/>
    <s v="music/pop"/>
    <n v="111"/>
    <n v="554"/>
    <x v="4"/>
    <x v="27"/>
  </r>
  <r>
    <n v="1646"/>
    <x v="1646"/>
    <x v="1644"/>
    <x v="13"/>
    <n v="2204"/>
    <x v="0"/>
    <x v="1"/>
    <s v="GBP"/>
    <n v="1408039860"/>
    <n v="1405248503"/>
    <x v="0"/>
    <x v="183"/>
    <b v="1"/>
    <s v="music/pop"/>
    <n v="110"/>
    <n v="26.55"/>
    <x v="4"/>
    <x v="27"/>
  </r>
  <r>
    <n v="1647"/>
    <x v="1647"/>
    <x v="1645"/>
    <x v="10"/>
    <n v="5236"/>
    <x v="0"/>
    <x v="0"/>
    <s v="USD"/>
    <n v="1339235377"/>
    <n v="1336643377"/>
    <x v="0"/>
    <x v="67"/>
    <b v="1"/>
    <s v="music/pop"/>
    <n v="105"/>
    <n v="113.83"/>
    <x v="4"/>
    <x v="27"/>
  </r>
  <r>
    <n v="1648"/>
    <x v="1648"/>
    <x v="1646"/>
    <x v="98"/>
    <n v="2881"/>
    <x v="0"/>
    <x v="0"/>
    <s v="USD"/>
    <n v="1300636482"/>
    <n v="1298048082"/>
    <x v="0"/>
    <x v="240"/>
    <b v="1"/>
    <s v="music/pop"/>
    <n v="125"/>
    <n v="32.01"/>
    <x v="4"/>
    <x v="27"/>
  </r>
  <r>
    <n v="1649"/>
    <x v="1649"/>
    <x v="1647"/>
    <x v="276"/>
    <n v="3822.33"/>
    <x v="0"/>
    <x v="0"/>
    <s v="USD"/>
    <n v="1400862355"/>
    <n v="1396974355"/>
    <x v="0"/>
    <x v="75"/>
    <b v="1"/>
    <s v="music/pop"/>
    <n v="101"/>
    <n v="47.19"/>
    <x v="4"/>
    <x v="27"/>
  </r>
  <r>
    <n v="1650"/>
    <x v="1650"/>
    <x v="1648"/>
    <x v="13"/>
    <n v="2831"/>
    <x v="0"/>
    <x v="0"/>
    <s v="USD"/>
    <n v="1381314437"/>
    <n v="1378722437"/>
    <x v="0"/>
    <x v="58"/>
    <b v="1"/>
    <s v="music/pop"/>
    <n v="142"/>
    <n v="88.47"/>
    <x v="4"/>
    <x v="27"/>
  </r>
  <r>
    <n v="1651"/>
    <x v="1651"/>
    <x v="1649"/>
    <x v="13"/>
    <n v="2015"/>
    <x v="0"/>
    <x v="0"/>
    <s v="USD"/>
    <n v="1303801140"/>
    <n v="1300916220"/>
    <x v="0"/>
    <x v="9"/>
    <b v="1"/>
    <s v="music/pop"/>
    <n v="101"/>
    <n v="100.75"/>
    <x v="4"/>
    <x v="27"/>
  </r>
  <r>
    <n v="1652"/>
    <x v="1652"/>
    <x v="1650"/>
    <x v="37"/>
    <n v="4530"/>
    <x v="0"/>
    <x v="0"/>
    <s v="USD"/>
    <n v="1385297393"/>
    <n v="1382701793"/>
    <x v="0"/>
    <x v="16"/>
    <b v="1"/>
    <s v="music/pop"/>
    <n v="101"/>
    <n v="64.709999999999994"/>
    <x v="4"/>
    <x v="27"/>
  </r>
  <r>
    <n v="1653"/>
    <x v="1653"/>
    <x v="1651"/>
    <x v="10"/>
    <n v="8711.52"/>
    <x v="0"/>
    <x v="0"/>
    <s v="USD"/>
    <n v="1303675296"/>
    <n v="1300996896"/>
    <x v="0"/>
    <x v="129"/>
    <b v="1"/>
    <s v="music/pop"/>
    <n v="174"/>
    <n v="51.85"/>
    <x v="4"/>
    <x v="27"/>
  </r>
  <r>
    <n v="1654"/>
    <x v="1654"/>
    <x v="1652"/>
    <x v="184"/>
    <n v="1319"/>
    <x v="0"/>
    <x v="0"/>
    <s v="USD"/>
    <n v="1334784160"/>
    <n v="1332192160"/>
    <x v="0"/>
    <x v="69"/>
    <b v="1"/>
    <s v="music/pop"/>
    <n v="120"/>
    <n v="38.79"/>
    <x v="4"/>
    <x v="27"/>
  </r>
  <r>
    <n v="1655"/>
    <x v="1655"/>
    <x v="1653"/>
    <x v="15"/>
    <n v="2143"/>
    <x v="0"/>
    <x v="0"/>
    <s v="USD"/>
    <n v="1333648820"/>
    <n v="1331060420"/>
    <x v="0"/>
    <x v="53"/>
    <b v="1"/>
    <s v="music/pop"/>
    <n v="143"/>
    <n v="44.65"/>
    <x v="4"/>
    <x v="27"/>
  </r>
  <r>
    <n v="1656"/>
    <x v="1656"/>
    <x v="1654"/>
    <x v="51"/>
    <n v="7525.12"/>
    <x v="0"/>
    <x v="0"/>
    <s v="USD"/>
    <n v="1355437052"/>
    <n v="1352845052"/>
    <x v="0"/>
    <x v="53"/>
    <b v="1"/>
    <s v="music/pop"/>
    <n v="100"/>
    <n v="156.77000000000001"/>
    <x v="4"/>
    <x v="27"/>
  </r>
  <r>
    <n v="1657"/>
    <x v="1657"/>
    <x v="1655"/>
    <x v="31"/>
    <n v="26233.45"/>
    <x v="0"/>
    <x v="0"/>
    <s v="USD"/>
    <n v="1337885168"/>
    <n v="1335293168"/>
    <x v="0"/>
    <x v="170"/>
    <b v="1"/>
    <s v="music/pop"/>
    <n v="105"/>
    <n v="118.7"/>
    <x v="4"/>
    <x v="27"/>
  </r>
  <r>
    <n v="1658"/>
    <x v="1658"/>
    <x v="1656"/>
    <x v="12"/>
    <n v="7934"/>
    <x v="0"/>
    <x v="0"/>
    <s v="USD"/>
    <n v="1355840400"/>
    <n v="1352524767"/>
    <x v="0"/>
    <x v="329"/>
    <b v="1"/>
    <s v="music/pop"/>
    <n v="132"/>
    <n v="74.150000000000006"/>
    <x v="4"/>
    <x v="27"/>
  </r>
  <r>
    <n v="1659"/>
    <x v="1659"/>
    <x v="1657"/>
    <x v="2"/>
    <n v="564"/>
    <x v="0"/>
    <x v="1"/>
    <s v="GBP"/>
    <n v="1387281600"/>
    <n v="1384811721"/>
    <x v="0"/>
    <x v="43"/>
    <b v="1"/>
    <s v="music/pop"/>
    <n v="113"/>
    <n v="12.53"/>
    <x v="4"/>
    <x v="27"/>
  </r>
  <r>
    <n v="1660"/>
    <x v="1660"/>
    <x v="1658"/>
    <x v="277"/>
    <n v="1003"/>
    <x v="0"/>
    <x v="13"/>
    <s v="EUR"/>
    <n v="1462053540"/>
    <n v="1459355950"/>
    <x v="0"/>
    <x v="17"/>
    <b v="1"/>
    <s v="music/pop"/>
    <n v="1254"/>
    <n v="27.86"/>
    <x v="4"/>
    <x v="27"/>
  </r>
  <r>
    <n v="1661"/>
    <x v="1661"/>
    <x v="1659"/>
    <x v="278"/>
    <n v="8098"/>
    <x v="0"/>
    <x v="15"/>
    <s v="EUR"/>
    <n v="1453064400"/>
    <n v="1449359831"/>
    <x v="0"/>
    <x v="21"/>
    <b v="1"/>
    <s v="music/pop"/>
    <n v="103"/>
    <n v="80.180000000000007"/>
    <x v="4"/>
    <x v="27"/>
  </r>
  <r>
    <n v="1662"/>
    <x v="1662"/>
    <x v="1660"/>
    <x v="6"/>
    <n v="8211"/>
    <x v="0"/>
    <x v="0"/>
    <s v="USD"/>
    <n v="1325310336"/>
    <n v="1320122736"/>
    <x v="0"/>
    <x v="95"/>
    <b v="1"/>
    <s v="music/pop"/>
    <n v="103"/>
    <n v="132.44"/>
    <x v="4"/>
    <x v="27"/>
  </r>
  <r>
    <n v="1663"/>
    <x v="1663"/>
    <x v="1661"/>
    <x v="28"/>
    <n v="1080"/>
    <x v="0"/>
    <x v="0"/>
    <s v="USD"/>
    <n v="1422750707"/>
    <n v="1420158707"/>
    <x v="0"/>
    <x v="58"/>
    <b v="1"/>
    <s v="music/pop"/>
    <n v="108"/>
    <n v="33.75"/>
    <x v="4"/>
    <x v="27"/>
  </r>
  <r>
    <n v="1664"/>
    <x v="1664"/>
    <x v="1662"/>
    <x v="30"/>
    <n v="3060.22"/>
    <x v="0"/>
    <x v="0"/>
    <s v="USD"/>
    <n v="1331870340"/>
    <n v="1328033818"/>
    <x v="0"/>
    <x v="30"/>
    <b v="1"/>
    <s v="music/pop"/>
    <n v="122"/>
    <n v="34.380000000000003"/>
    <x v="4"/>
    <x v="27"/>
  </r>
  <r>
    <n v="1665"/>
    <x v="1665"/>
    <x v="1663"/>
    <x v="8"/>
    <n v="4181"/>
    <x v="0"/>
    <x v="0"/>
    <s v="USD"/>
    <n v="1298343600"/>
    <n v="1295624113"/>
    <x v="0"/>
    <x v="251"/>
    <b v="1"/>
    <s v="music/pop"/>
    <n v="119"/>
    <n v="44.96"/>
    <x v="4"/>
    <x v="27"/>
  </r>
  <r>
    <n v="1666"/>
    <x v="1666"/>
    <x v="1664"/>
    <x v="30"/>
    <n v="4022"/>
    <x v="0"/>
    <x v="0"/>
    <s v="USD"/>
    <n v="1364447073"/>
    <n v="1361858673"/>
    <x v="0"/>
    <x v="15"/>
    <b v="1"/>
    <s v="music/pop"/>
    <n v="161"/>
    <n v="41.04"/>
    <x v="4"/>
    <x v="27"/>
  </r>
  <r>
    <n v="1667"/>
    <x v="1667"/>
    <x v="1665"/>
    <x v="104"/>
    <n v="4313"/>
    <x v="0"/>
    <x v="0"/>
    <s v="USD"/>
    <n v="1394521140"/>
    <n v="1392169298"/>
    <x v="0"/>
    <x v="141"/>
    <b v="1"/>
    <s v="music/pop"/>
    <n v="127"/>
    <n v="52.6"/>
    <x v="4"/>
    <x v="27"/>
  </r>
  <r>
    <n v="1668"/>
    <x v="1668"/>
    <x v="1666"/>
    <x v="6"/>
    <n v="8211"/>
    <x v="0"/>
    <x v="0"/>
    <s v="USD"/>
    <n v="1322454939"/>
    <n v="1319859339"/>
    <x v="0"/>
    <x v="318"/>
    <b v="1"/>
    <s v="music/pop"/>
    <n v="103"/>
    <n v="70.78"/>
    <x v="4"/>
    <x v="27"/>
  </r>
  <r>
    <n v="1669"/>
    <x v="1669"/>
    <x v="1667"/>
    <x v="13"/>
    <n v="2795"/>
    <x v="0"/>
    <x v="0"/>
    <s v="USD"/>
    <n v="1464729276"/>
    <n v="1459545276"/>
    <x v="0"/>
    <x v="47"/>
    <b v="1"/>
    <s v="music/pop"/>
    <n v="140"/>
    <n v="53.75"/>
    <x v="4"/>
    <x v="27"/>
  </r>
  <r>
    <n v="1670"/>
    <x v="1670"/>
    <x v="1668"/>
    <x v="28"/>
    <n v="1026"/>
    <x v="0"/>
    <x v="0"/>
    <s v="USD"/>
    <n v="1278302400"/>
    <n v="1273961999"/>
    <x v="0"/>
    <x v="23"/>
    <b v="1"/>
    <s v="music/pop"/>
    <n v="103"/>
    <n v="44.61"/>
    <x v="4"/>
    <x v="27"/>
  </r>
  <r>
    <n v="1671"/>
    <x v="1671"/>
    <x v="1669"/>
    <x v="13"/>
    <n v="2013.47"/>
    <x v="0"/>
    <x v="0"/>
    <s v="USD"/>
    <n v="1470056614"/>
    <n v="1467464614"/>
    <x v="0"/>
    <x v="99"/>
    <b v="1"/>
    <s v="music/pop"/>
    <n v="101"/>
    <n v="26.15"/>
    <x v="4"/>
    <x v="27"/>
  </r>
  <r>
    <n v="1672"/>
    <x v="1672"/>
    <x v="1670"/>
    <x v="180"/>
    <n v="1920"/>
    <x v="0"/>
    <x v="0"/>
    <s v="USD"/>
    <n v="1338824730"/>
    <n v="1336232730"/>
    <x v="0"/>
    <x v="72"/>
    <b v="1"/>
    <s v="music/pop"/>
    <n v="113"/>
    <n v="39.18"/>
    <x v="4"/>
    <x v="27"/>
  </r>
  <r>
    <n v="1673"/>
    <x v="1673"/>
    <x v="1671"/>
    <x v="190"/>
    <n v="2690"/>
    <x v="0"/>
    <x v="0"/>
    <s v="USD"/>
    <n v="1425675892"/>
    <n v="1423083892"/>
    <x v="0"/>
    <x v="211"/>
    <b v="1"/>
    <s v="music/pop"/>
    <n v="128"/>
    <n v="45.59"/>
    <x v="4"/>
    <x v="27"/>
  </r>
  <r>
    <n v="1674"/>
    <x v="1674"/>
    <x v="1672"/>
    <x v="10"/>
    <n v="10085"/>
    <x v="0"/>
    <x v="0"/>
    <s v="USD"/>
    <n v="1471503540"/>
    <n v="1468852306"/>
    <x v="0"/>
    <x v="116"/>
    <b v="1"/>
    <s v="music/pop"/>
    <n v="202"/>
    <n v="89.25"/>
    <x v="4"/>
    <x v="27"/>
  </r>
  <r>
    <n v="1675"/>
    <x v="1675"/>
    <x v="1673"/>
    <x v="28"/>
    <n v="1374.16"/>
    <x v="0"/>
    <x v="0"/>
    <s v="USD"/>
    <n v="1318802580"/>
    <n v="1316194540"/>
    <x v="0"/>
    <x v="69"/>
    <b v="1"/>
    <s v="music/pop"/>
    <n v="137"/>
    <n v="40.42"/>
    <x v="4"/>
    <x v="27"/>
  </r>
  <r>
    <n v="1676"/>
    <x v="1676"/>
    <x v="1674"/>
    <x v="9"/>
    <n v="3460"/>
    <x v="0"/>
    <x v="0"/>
    <s v="USD"/>
    <n v="1334980740"/>
    <n v="1330968347"/>
    <x v="0"/>
    <x v="288"/>
    <b v="1"/>
    <s v="music/pop"/>
    <n v="115"/>
    <n v="82.38"/>
    <x v="4"/>
    <x v="27"/>
  </r>
  <r>
    <n v="1677"/>
    <x v="1677"/>
    <x v="1675"/>
    <x v="12"/>
    <n v="6700"/>
    <x v="0"/>
    <x v="3"/>
    <s v="EUR"/>
    <n v="1460786340"/>
    <n v="1455615976"/>
    <x v="0"/>
    <x v="288"/>
    <b v="1"/>
    <s v="music/pop"/>
    <n v="112"/>
    <n v="159.52000000000001"/>
    <x v="4"/>
    <x v="27"/>
  </r>
  <r>
    <n v="1678"/>
    <x v="1678"/>
    <x v="1676"/>
    <x v="15"/>
    <n v="1776"/>
    <x v="0"/>
    <x v="0"/>
    <s v="USD"/>
    <n v="1391718671"/>
    <n v="1390509071"/>
    <x v="0"/>
    <x v="72"/>
    <b v="1"/>
    <s v="music/pop"/>
    <n v="118"/>
    <n v="36.24"/>
    <x v="4"/>
    <x v="27"/>
  </r>
  <r>
    <n v="1679"/>
    <x v="1679"/>
    <x v="1677"/>
    <x v="13"/>
    <n v="3500"/>
    <x v="0"/>
    <x v="0"/>
    <s v="USD"/>
    <n v="1311298745"/>
    <n v="1309311545"/>
    <x v="0"/>
    <x v="66"/>
    <b v="1"/>
    <s v="music/pop"/>
    <n v="175"/>
    <n v="62.5"/>
    <x v="4"/>
    <x v="27"/>
  </r>
  <r>
    <n v="1680"/>
    <x v="1680"/>
    <x v="1678"/>
    <x v="28"/>
    <n v="1175"/>
    <x v="0"/>
    <x v="0"/>
    <s v="USD"/>
    <n v="1405188667"/>
    <n v="1402596667"/>
    <x v="0"/>
    <x v="20"/>
    <b v="1"/>
    <s v="music/pop"/>
    <n v="118"/>
    <n v="47"/>
    <x v="4"/>
    <x v="27"/>
  </r>
  <r>
    <n v="1681"/>
    <x v="1681"/>
    <x v="1679"/>
    <x v="99"/>
    <n v="65924.38"/>
    <x v="3"/>
    <x v="0"/>
    <s v="USD"/>
    <n v="1490752800"/>
    <n v="1486522484"/>
    <x v="0"/>
    <x v="330"/>
    <b v="0"/>
    <s v="music/faith"/>
    <n v="101"/>
    <n v="74.58"/>
    <x v="4"/>
    <x v="28"/>
  </r>
  <r>
    <n v="1682"/>
    <x v="1682"/>
    <x v="1680"/>
    <x v="12"/>
    <n v="0"/>
    <x v="3"/>
    <x v="0"/>
    <s v="USD"/>
    <n v="1492142860"/>
    <n v="1486962460"/>
    <x v="0"/>
    <x v="78"/>
    <b v="0"/>
    <s v="music/faith"/>
    <n v="0"/>
    <n v="0"/>
    <x v="4"/>
    <x v="28"/>
  </r>
  <r>
    <n v="1683"/>
    <x v="1683"/>
    <x v="1681"/>
    <x v="8"/>
    <n v="760"/>
    <x v="3"/>
    <x v="6"/>
    <s v="EUR"/>
    <n v="1491590738"/>
    <n v="1489517138"/>
    <x v="0"/>
    <x v="73"/>
    <b v="0"/>
    <s v="music/faith"/>
    <n v="22"/>
    <n v="76"/>
    <x v="4"/>
    <x v="28"/>
  </r>
  <r>
    <n v="1684"/>
    <x v="1684"/>
    <x v="1682"/>
    <x v="6"/>
    <n v="8730"/>
    <x v="3"/>
    <x v="0"/>
    <s v="USD"/>
    <n v="1489775641"/>
    <n v="1487360041"/>
    <x v="0"/>
    <x v="21"/>
    <b v="0"/>
    <s v="music/faith"/>
    <n v="109"/>
    <n v="86.44"/>
    <x v="4"/>
    <x v="28"/>
  </r>
  <r>
    <n v="1685"/>
    <x v="1685"/>
    <x v="1683"/>
    <x v="18"/>
    <n v="360"/>
    <x v="3"/>
    <x v="0"/>
    <s v="USD"/>
    <n v="1490331623"/>
    <n v="1487743223"/>
    <x v="0"/>
    <x v="41"/>
    <b v="0"/>
    <s v="music/faith"/>
    <n v="103"/>
    <n v="24"/>
    <x v="4"/>
    <x v="28"/>
  </r>
  <r>
    <n v="1686"/>
    <x v="1686"/>
    <x v="1684"/>
    <x v="10"/>
    <n v="18"/>
    <x v="3"/>
    <x v="5"/>
    <s v="CAD"/>
    <n v="1493320519"/>
    <n v="1488140119"/>
    <x v="0"/>
    <x v="29"/>
    <b v="0"/>
    <s v="music/faith"/>
    <n v="0"/>
    <n v="18"/>
    <x v="4"/>
    <x v="28"/>
  </r>
  <r>
    <n v="1687"/>
    <x v="1687"/>
    <x v="1685"/>
    <x v="3"/>
    <n v="3125"/>
    <x v="3"/>
    <x v="0"/>
    <s v="USD"/>
    <n v="1491855300"/>
    <n v="1488935245"/>
    <x v="0"/>
    <x v="70"/>
    <b v="0"/>
    <s v="music/faith"/>
    <n v="31"/>
    <n v="80.13"/>
    <x v="4"/>
    <x v="28"/>
  </r>
  <r>
    <n v="1688"/>
    <x v="1688"/>
    <x v="1686"/>
    <x v="23"/>
    <n v="1772"/>
    <x v="3"/>
    <x v="0"/>
    <s v="USD"/>
    <n v="1491738594"/>
    <n v="1489150194"/>
    <x v="0"/>
    <x v="63"/>
    <b v="0"/>
    <s v="music/faith"/>
    <n v="44"/>
    <n v="253.14"/>
    <x v="4"/>
    <x v="28"/>
  </r>
  <r>
    <n v="1689"/>
    <x v="1689"/>
    <x v="1687"/>
    <x v="262"/>
    <n v="2400"/>
    <x v="3"/>
    <x v="0"/>
    <s v="USD"/>
    <n v="1489700230"/>
    <n v="1487111830"/>
    <x v="0"/>
    <x v="25"/>
    <b v="0"/>
    <s v="music/faith"/>
    <n v="100"/>
    <n v="171.43"/>
    <x v="4"/>
    <x v="28"/>
  </r>
  <r>
    <n v="1690"/>
    <x v="1690"/>
    <x v="1688"/>
    <x v="30"/>
    <n v="635"/>
    <x v="3"/>
    <x v="0"/>
    <s v="USD"/>
    <n v="1491470442"/>
    <n v="1488882042"/>
    <x v="0"/>
    <x v="202"/>
    <b v="0"/>
    <s v="music/faith"/>
    <n v="25"/>
    <n v="57.73"/>
    <x v="4"/>
    <x v="28"/>
  </r>
  <r>
    <n v="1691"/>
    <x v="1691"/>
    <x v="1689"/>
    <x v="11"/>
    <n v="10042"/>
    <x v="3"/>
    <x v="0"/>
    <s v="USD"/>
    <n v="1491181200"/>
    <n v="1488387008"/>
    <x v="0"/>
    <x v="44"/>
    <b v="0"/>
    <s v="music/faith"/>
    <n v="33"/>
    <n v="264.26"/>
    <x v="4"/>
    <x v="28"/>
  </r>
  <r>
    <n v="1692"/>
    <x v="1692"/>
    <x v="1690"/>
    <x v="10"/>
    <n v="2390"/>
    <x v="3"/>
    <x v="0"/>
    <s v="USD"/>
    <n v="1490572740"/>
    <n v="1487734667"/>
    <x v="0"/>
    <x v="41"/>
    <b v="0"/>
    <s v="music/faith"/>
    <n v="48"/>
    <n v="159.33000000000001"/>
    <x v="4"/>
    <x v="28"/>
  </r>
  <r>
    <n v="1693"/>
    <x v="1693"/>
    <x v="1691"/>
    <x v="9"/>
    <n v="280"/>
    <x v="3"/>
    <x v="1"/>
    <s v="GBP"/>
    <n v="1491768000"/>
    <n v="1489097112"/>
    <x v="0"/>
    <x v="22"/>
    <b v="0"/>
    <s v="music/faith"/>
    <n v="9"/>
    <n v="35"/>
    <x v="4"/>
    <x v="28"/>
  </r>
  <r>
    <n v="1694"/>
    <x v="1694"/>
    <x v="1692"/>
    <x v="3"/>
    <n v="5"/>
    <x v="3"/>
    <x v="0"/>
    <s v="USD"/>
    <n v="1490589360"/>
    <n v="1488038674"/>
    <x v="0"/>
    <x v="29"/>
    <b v="0"/>
    <s v="music/faith"/>
    <n v="0"/>
    <n v="5"/>
    <x v="4"/>
    <x v="28"/>
  </r>
  <r>
    <n v="1695"/>
    <x v="1695"/>
    <x v="1693"/>
    <x v="14"/>
    <n v="1405"/>
    <x v="3"/>
    <x v="0"/>
    <s v="USD"/>
    <n v="1491786000"/>
    <n v="1488847514"/>
    <x v="0"/>
    <x v="23"/>
    <b v="0"/>
    <s v="music/faith"/>
    <n v="12"/>
    <n v="61.09"/>
    <x v="4"/>
    <x v="28"/>
  </r>
  <r>
    <n v="1696"/>
    <x v="1696"/>
    <x v="1694"/>
    <x v="82"/>
    <n v="0"/>
    <x v="3"/>
    <x v="0"/>
    <s v="USD"/>
    <n v="1491007211"/>
    <n v="1488418811"/>
    <x v="0"/>
    <x v="78"/>
    <b v="0"/>
    <s v="music/faith"/>
    <n v="0"/>
    <n v="0"/>
    <x v="4"/>
    <x v="28"/>
  </r>
  <r>
    <n v="1697"/>
    <x v="1697"/>
    <x v="1695"/>
    <x v="78"/>
    <n v="2526"/>
    <x v="3"/>
    <x v="0"/>
    <s v="USD"/>
    <n v="1491781648"/>
    <n v="1489193248"/>
    <x v="0"/>
    <x v="19"/>
    <b v="0"/>
    <s v="music/faith"/>
    <n v="20"/>
    <n v="114.82"/>
    <x v="4"/>
    <x v="28"/>
  </r>
  <r>
    <n v="1698"/>
    <x v="1698"/>
    <x v="1696"/>
    <x v="152"/>
    <n v="0"/>
    <x v="3"/>
    <x v="0"/>
    <s v="USD"/>
    <n v="1490499180"/>
    <n v="1488430760"/>
    <x v="0"/>
    <x v="78"/>
    <b v="0"/>
    <s v="music/faith"/>
    <n v="0"/>
    <n v="0"/>
    <x v="4"/>
    <x v="28"/>
  </r>
  <r>
    <n v="1699"/>
    <x v="1699"/>
    <x v="1697"/>
    <x v="279"/>
    <n v="216"/>
    <x v="3"/>
    <x v="0"/>
    <s v="USD"/>
    <n v="1491943445"/>
    <n v="1489351445"/>
    <x v="0"/>
    <x v="80"/>
    <b v="0"/>
    <s v="music/faith"/>
    <n v="4"/>
    <n v="54"/>
    <x v="4"/>
    <x v="28"/>
  </r>
  <r>
    <n v="1700"/>
    <x v="1700"/>
    <x v="1698"/>
    <x v="22"/>
    <n v="5212"/>
    <x v="3"/>
    <x v="0"/>
    <s v="USD"/>
    <n v="1491019200"/>
    <n v="1488418990"/>
    <x v="0"/>
    <x v="1"/>
    <b v="0"/>
    <s v="music/faith"/>
    <n v="26"/>
    <n v="65.97"/>
    <x v="4"/>
    <x v="28"/>
  </r>
  <r>
    <n v="1701"/>
    <x v="1701"/>
    <x v="1699"/>
    <x v="280"/>
    <n v="10"/>
    <x v="2"/>
    <x v="0"/>
    <s v="USD"/>
    <n v="1421337405"/>
    <n v="1418745405"/>
    <x v="0"/>
    <x v="84"/>
    <b v="0"/>
    <s v="music/faith"/>
    <n v="0"/>
    <n v="5"/>
    <x v="4"/>
    <x v="28"/>
  </r>
  <r>
    <n v="1702"/>
    <x v="1702"/>
    <x v="1700"/>
    <x v="281"/>
    <n v="1"/>
    <x v="2"/>
    <x v="0"/>
    <s v="USD"/>
    <n v="1427745150"/>
    <n v="1425156750"/>
    <x v="0"/>
    <x v="29"/>
    <b v="0"/>
    <s v="music/faith"/>
    <n v="0"/>
    <n v="1"/>
    <x v="4"/>
    <x v="28"/>
  </r>
  <r>
    <n v="1703"/>
    <x v="1703"/>
    <x v="1701"/>
    <x v="10"/>
    <n v="51"/>
    <x v="2"/>
    <x v="0"/>
    <s v="USD"/>
    <n v="1441003537"/>
    <n v="1435819537"/>
    <x v="0"/>
    <x v="84"/>
    <b v="0"/>
    <s v="music/faith"/>
    <n v="1"/>
    <n v="25.5"/>
    <x v="4"/>
    <x v="28"/>
  </r>
  <r>
    <n v="1704"/>
    <x v="1704"/>
    <x v="1702"/>
    <x v="13"/>
    <n v="1302"/>
    <x v="2"/>
    <x v="0"/>
    <s v="USD"/>
    <n v="1424056873"/>
    <n v="1421464873"/>
    <x v="0"/>
    <x v="202"/>
    <b v="0"/>
    <s v="music/faith"/>
    <n v="65"/>
    <n v="118.36"/>
    <x v="4"/>
    <x v="28"/>
  </r>
  <r>
    <n v="1705"/>
    <x v="1705"/>
    <x v="1703"/>
    <x v="13"/>
    <n v="0"/>
    <x v="2"/>
    <x v="0"/>
    <s v="USD"/>
    <n v="1441814400"/>
    <n v="1440807846"/>
    <x v="0"/>
    <x v="78"/>
    <b v="0"/>
    <s v="music/faith"/>
    <n v="0"/>
    <n v="0"/>
    <x v="4"/>
    <x v="28"/>
  </r>
  <r>
    <n v="1706"/>
    <x v="1706"/>
    <x v="1704"/>
    <x v="62"/>
    <n v="0"/>
    <x v="2"/>
    <x v="12"/>
    <s v="EUR"/>
    <n v="1440314472"/>
    <n v="1435130472"/>
    <x v="0"/>
    <x v="78"/>
    <b v="0"/>
    <s v="music/faith"/>
    <n v="0"/>
    <n v="0"/>
    <x v="4"/>
    <x v="28"/>
  </r>
  <r>
    <n v="1707"/>
    <x v="1707"/>
    <x v="1705"/>
    <x v="10"/>
    <n v="487"/>
    <x v="2"/>
    <x v="0"/>
    <s v="USD"/>
    <n v="1459181895"/>
    <n v="1456593495"/>
    <x v="0"/>
    <x v="82"/>
    <b v="0"/>
    <s v="music/faith"/>
    <n v="10"/>
    <n v="54.11"/>
    <x v="4"/>
    <x v="28"/>
  </r>
  <r>
    <n v="1708"/>
    <x v="1708"/>
    <x v="1706"/>
    <x v="39"/>
    <n v="0"/>
    <x v="2"/>
    <x v="0"/>
    <s v="USD"/>
    <n v="1462135706"/>
    <n v="1458679706"/>
    <x v="0"/>
    <x v="78"/>
    <b v="0"/>
    <s v="music/faith"/>
    <n v="0"/>
    <n v="0"/>
    <x v="4"/>
    <x v="28"/>
  </r>
  <r>
    <n v="1709"/>
    <x v="1709"/>
    <x v="1707"/>
    <x v="257"/>
    <n v="85"/>
    <x v="2"/>
    <x v="0"/>
    <s v="USD"/>
    <n v="1409513940"/>
    <n v="1405949514"/>
    <x v="0"/>
    <x v="80"/>
    <b v="0"/>
    <s v="music/faith"/>
    <n v="5"/>
    <n v="21.25"/>
    <x v="4"/>
    <x v="28"/>
  </r>
  <r>
    <n v="1710"/>
    <x v="1710"/>
    <x v="1708"/>
    <x v="10"/>
    <n v="34"/>
    <x v="2"/>
    <x v="12"/>
    <s v="EUR"/>
    <n v="1453122000"/>
    <n v="1449151888"/>
    <x v="0"/>
    <x v="29"/>
    <b v="0"/>
    <s v="music/faith"/>
    <n v="1"/>
    <n v="34"/>
    <x v="4"/>
    <x v="28"/>
  </r>
  <r>
    <n v="1711"/>
    <x v="1711"/>
    <x v="1709"/>
    <x v="3"/>
    <n v="1050"/>
    <x v="2"/>
    <x v="0"/>
    <s v="USD"/>
    <n v="1409585434"/>
    <n v="1406907034"/>
    <x v="0"/>
    <x v="84"/>
    <b v="0"/>
    <s v="music/faith"/>
    <n v="11"/>
    <n v="525"/>
    <x v="4"/>
    <x v="28"/>
  </r>
  <r>
    <n v="1712"/>
    <x v="1712"/>
    <x v="1710"/>
    <x v="10"/>
    <n v="0"/>
    <x v="2"/>
    <x v="0"/>
    <s v="USD"/>
    <n v="1435701353"/>
    <n v="1430517353"/>
    <x v="0"/>
    <x v="78"/>
    <b v="0"/>
    <s v="music/faith"/>
    <n v="0"/>
    <n v="0"/>
    <x v="4"/>
    <x v="28"/>
  </r>
  <r>
    <n v="1713"/>
    <x v="1713"/>
    <x v="1711"/>
    <x v="9"/>
    <n v="50"/>
    <x v="2"/>
    <x v="0"/>
    <s v="USD"/>
    <n v="1412536412"/>
    <n v="1409944412"/>
    <x v="0"/>
    <x v="29"/>
    <b v="0"/>
    <s v="music/faith"/>
    <n v="2"/>
    <n v="50"/>
    <x v="4"/>
    <x v="28"/>
  </r>
  <r>
    <n v="1714"/>
    <x v="1714"/>
    <x v="1712"/>
    <x v="31"/>
    <n v="1967"/>
    <x v="2"/>
    <x v="0"/>
    <s v="USD"/>
    <n v="1430517761"/>
    <n v="1427925761"/>
    <x v="0"/>
    <x v="57"/>
    <b v="0"/>
    <s v="music/faith"/>
    <n v="8"/>
    <n v="115.71"/>
    <x v="4"/>
    <x v="28"/>
  </r>
  <r>
    <n v="1715"/>
    <x v="1715"/>
    <x v="1713"/>
    <x v="10"/>
    <n v="11"/>
    <x v="2"/>
    <x v="0"/>
    <s v="USD"/>
    <n v="1427772120"/>
    <n v="1425186785"/>
    <x v="0"/>
    <x v="84"/>
    <b v="0"/>
    <s v="music/faith"/>
    <n v="0"/>
    <n v="5.5"/>
    <x v="4"/>
    <x v="28"/>
  </r>
  <r>
    <n v="1716"/>
    <x v="1716"/>
    <x v="1714"/>
    <x v="13"/>
    <n v="150"/>
    <x v="2"/>
    <x v="0"/>
    <s v="USD"/>
    <n v="1481295099"/>
    <n v="1477835499"/>
    <x v="0"/>
    <x v="83"/>
    <b v="0"/>
    <s v="music/faith"/>
    <n v="8"/>
    <n v="50"/>
    <x v="4"/>
    <x v="28"/>
  </r>
  <r>
    <n v="1717"/>
    <x v="1717"/>
    <x v="1715"/>
    <x v="282"/>
    <n v="1395"/>
    <x v="2"/>
    <x v="0"/>
    <s v="USD"/>
    <n v="1461211200"/>
    <n v="1459467238"/>
    <x v="0"/>
    <x v="14"/>
    <b v="0"/>
    <s v="music/faith"/>
    <n v="43"/>
    <n v="34.020000000000003"/>
    <x v="4"/>
    <x v="28"/>
  </r>
  <r>
    <n v="1718"/>
    <x v="1718"/>
    <x v="1716"/>
    <x v="19"/>
    <n v="75"/>
    <x v="2"/>
    <x v="0"/>
    <s v="USD"/>
    <n v="1463201940"/>
    <n v="1459435149"/>
    <x v="0"/>
    <x v="84"/>
    <b v="0"/>
    <s v="music/faith"/>
    <n v="0"/>
    <n v="37.5"/>
    <x v="4"/>
    <x v="28"/>
  </r>
  <r>
    <n v="1719"/>
    <x v="1719"/>
    <x v="1717"/>
    <x v="23"/>
    <n v="35"/>
    <x v="2"/>
    <x v="0"/>
    <s v="USD"/>
    <n v="1410958191"/>
    <n v="1408366191"/>
    <x v="0"/>
    <x v="83"/>
    <b v="0"/>
    <s v="music/faith"/>
    <n v="1"/>
    <n v="11.67"/>
    <x v="4"/>
    <x v="28"/>
  </r>
  <r>
    <n v="1720"/>
    <x v="1720"/>
    <x v="1718"/>
    <x v="23"/>
    <n v="225"/>
    <x v="2"/>
    <x v="0"/>
    <s v="USD"/>
    <n v="1415562471"/>
    <n v="1412966871"/>
    <x v="0"/>
    <x v="22"/>
    <b v="0"/>
    <s v="music/faith"/>
    <n v="6"/>
    <n v="28.13"/>
    <x v="4"/>
    <x v="28"/>
  </r>
  <r>
    <n v="1721"/>
    <x v="1721"/>
    <x v="1719"/>
    <x v="10"/>
    <n v="0"/>
    <x v="2"/>
    <x v="0"/>
    <s v="USD"/>
    <n v="1449831863"/>
    <n v="1447239863"/>
    <x v="0"/>
    <x v="78"/>
    <b v="0"/>
    <s v="music/faith"/>
    <n v="0"/>
    <n v="0"/>
    <x v="4"/>
    <x v="28"/>
  </r>
  <r>
    <n v="1722"/>
    <x v="1722"/>
    <x v="1720"/>
    <x v="283"/>
    <n v="1"/>
    <x v="2"/>
    <x v="0"/>
    <s v="USD"/>
    <n v="1459642200"/>
    <n v="1456441429"/>
    <x v="0"/>
    <x v="29"/>
    <b v="0"/>
    <s v="music/faith"/>
    <n v="0"/>
    <n v="1"/>
    <x v="4"/>
    <x v="28"/>
  </r>
  <r>
    <n v="1723"/>
    <x v="1723"/>
    <x v="1721"/>
    <x v="3"/>
    <n v="650"/>
    <x v="2"/>
    <x v="0"/>
    <s v="USD"/>
    <n v="1435730400"/>
    <n v="1430855315"/>
    <x v="0"/>
    <x v="83"/>
    <b v="0"/>
    <s v="music/faith"/>
    <n v="7"/>
    <n v="216.67"/>
    <x v="4"/>
    <x v="28"/>
  </r>
  <r>
    <n v="1724"/>
    <x v="1724"/>
    <x v="1722"/>
    <x v="12"/>
    <n v="35"/>
    <x v="2"/>
    <x v="0"/>
    <s v="USD"/>
    <n v="1414707762"/>
    <n v="1412115762"/>
    <x v="0"/>
    <x v="80"/>
    <b v="0"/>
    <s v="music/faith"/>
    <n v="1"/>
    <n v="8.75"/>
    <x v="4"/>
    <x v="28"/>
  </r>
  <r>
    <n v="1725"/>
    <x v="1725"/>
    <x v="1723"/>
    <x v="62"/>
    <n v="560"/>
    <x v="2"/>
    <x v="0"/>
    <s v="USD"/>
    <n v="1408922049"/>
    <n v="1406330049"/>
    <x v="0"/>
    <x v="82"/>
    <b v="0"/>
    <s v="music/faith"/>
    <n v="10"/>
    <n v="62.22"/>
    <x v="4"/>
    <x v="28"/>
  </r>
  <r>
    <n v="1726"/>
    <x v="1726"/>
    <x v="1724"/>
    <x v="115"/>
    <n v="2196"/>
    <x v="2"/>
    <x v="0"/>
    <s v="USD"/>
    <n v="1403906664"/>
    <n v="1401401064"/>
    <x v="0"/>
    <x v="38"/>
    <b v="0"/>
    <s v="music/faith"/>
    <n v="34"/>
    <n v="137.25"/>
    <x v="4"/>
    <x v="28"/>
  </r>
  <r>
    <n v="1727"/>
    <x v="1727"/>
    <x v="1725"/>
    <x v="9"/>
    <n v="1"/>
    <x v="2"/>
    <x v="1"/>
    <s v="GBP"/>
    <n v="1428231600"/>
    <n v="1423520177"/>
    <x v="0"/>
    <x v="29"/>
    <b v="0"/>
    <s v="music/faith"/>
    <n v="0"/>
    <n v="1"/>
    <x v="4"/>
    <x v="28"/>
  </r>
  <r>
    <n v="1728"/>
    <x v="1728"/>
    <x v="1726"/>
    <x v="21"/>
    <n v="855"/>
    <x v="2"/>
    <x v="0"/>
    <s v="USD"/>
    <n v="1445439674"/>
    <n v="1442847674"/>
    <x v="0"/>
    <x v="63"/>
    <b v="0"/>
    <s v="music/faith"/>
    <n v="68"/>
    <n v="122.14"/>
    <x v="4"/>
    <x v="28"/>
  </r>
  <r>
    <n v="1729"/>
    <x v="1729"/>
    <x v="1727"/>
    <x v="3"/>
    <n v="0"/>
    <x v="2"/>
    <x v="0"/>
    <s v="USD"/>
    <n v="1465521306"/>
    <n v="1460337306"/>
    <x v="0"/>
    <x v="78"/>
    <b v="0"/>
    <s v="music/faith"/>
    <n v="0"/>
    <n v="0"/>
    <x v="4"/>
    <x v="28"/>
  </r>
  <r>
    <n v="1730"/>
    <x v="1730"/>
    <x v="1728"/>
    <x v="9"/>
    <n v="0"/>
    <x v="2"/>
    <x v="0"/>
    <s v="USD"/>
    <n v="1445738783"/>
    <n v="1443146783"/>
    <x v="0"/>
    <x v="78"/>
    <b v="0"/>
    <s v="music/faith"/>
    <n v="0"/>
    <n v="0"/>
    <x v="4"/>
    <x v="28"/>
  </r>
  <r>
    <n v="1731"/>
    <x v="1731"/>
    <x v="1729"/>
    <x v="28"/>
    <n v="0"/>
    <x v="2"/>
    <x v="0"/>
    <s v="USD"/>
    <n v="1434034800"/>
    <n v="1432849552"/>
    <x v="0"/>
    <x v="78"/>
    <b v="0"/>
    <s v="music/faith"/>
    <n v="0"/>
    <n v="0"/>
    <x v="4"/>
    <x v="28"/>
  </r>
  <r>
    <n v="1732"/>
    <x v="1732"/>
    <x v="1730"/>
    <x v="23"/>
    <n v="0"/>
    <x v="2"/>
    <x v="0"/>
    <s v="USD"/>
    <n v="1452920400"/>
    <n v="1447777481"/>
    <x v="0"/>
    <x v="78"/>
    <b v="0"/>
    <s v="music/faith"/>
    <n v="0"/>
    <n v="0"/>
    <x v="4"/>
    <x v="28"/>
  </r>
  <r>
    <n v="1733"/>
    <x v="1733"/>
    <x v="1731"/>
    <x v="3"/>
    <n v="0"/>
    <x v="2"/>
    <x v="0"/>
    <s v="USD"/>
    <n v="1473802200"/>
    <n v="1472746374"/>
    <x v="0"/>
    <x v="78"/>
    <b v="0"/>
    <s v="music/faith"/>
    <n v="0"/>
    <n v="0"/>
    <x v="4"/>
    <x v="28"/>
  </r>
  <r>
    <n v="1734"/>
    <x v="1734"/>
    <x v="1732"/>
    <x v="37"/>
    <n v="1"/>
    <x v="2"/>
    <x v="0"/>
    <s v="USD"/>
    <n v="1431046356"/>
    <n v="1428454356"/>
    <x v="0"/>
    <x v="29"/>
    <b v="0"/>
    <s v="music/faith"/>
    <n v="0"/>
    <n v="1"/>
    <x v="4"/>
    <x v="28"/>
  </r>
  <r>
    <n v="1735"/>
    <x v="1735"/>
    <x v="1733"/>
    <x v="28"/>
    <n v="110"/>
    <x v="2"/>
    <x v="0"/>
    <s v="USD"/>
    <n v="1470598345"/>
    <n v="1468006345"/>
    <x v="0"/>
    <x v="84"/>
    <b v="0"/>
    <s v="music/faith"/>
    <n v="11"/>
    <n v="55"/>
    <x v="4"/>
    <x v="28"/>
  </r>
  <r>
    <n v="1736"/>
    <x v="1736"/>
    <x v="1734"/>
    <x v="9"/>
    <n v="22"/>
    <x v="2"/>
    <x v="0"/>
    <s v="USD"/>
    <n v="1447018833"/>
    <n v="1444423233"/>
    <x v="0"/>
    <x v="29"/>
    <b v="0"/>
    <s v="music/faith"/>
    <n v="1"/>
    <n v="22"/>
    <x v="4"/>
    <x v="28"/>
  </r>
  <r>
    <n v="1737"/>
    <x v="1737"/>
    <x v="1735"/>
    <x v="23"/>
    <n v="850"/>
    <x v="2"/>
    <x v="0"/>
    <s v="USD"/>
    <n v="1437432392"/>
    <n v="1434840392"/>
    <x v="0"/>
    <x v="41"/>
    <b v="0"/>
    <s v="music/faith"/>
    <n v="21"/>
    <n v="56.67"/>
    <x v="4"/>
    <x v="28"/>
  </r>
  <r>
    <n v="1738"/>
    <x v="1738"/>
    <x v="1736"/>
    <x v="10"/>
    <n v="20"/>
    <x v="2"/>
    <x v="0"/>
    <s v="USD"/>
    <n v="1412283542"/>
    <n v="1409691542"/>
    <x v="0"/>
    <x v="29"/>
    <b v="0"/>
    <s v="music/faith"/>
    <n v="0"/>
    <n v="20"/>
    <x v="4"/>
    <x v="28"/>
  </r>
  <r>
    <n v="1739"/>
    <x v="1739"/>
    <x v="1737"/>
    <x v="28"/>
    <n v="1"/>
    <x v="2"/>
    <x v="0"/>
    <s v="USD"/>
    <n v="1462391932"/>
    <n v="1457297932"/>
    <x v="0"/>
    <x v="29"/>
    <b v="0"/>
    <s v="music/faith"/>
    <n v="0"/>
    <n v="1"/>
    <x v="4"/>
    <x v="28"/>
  </r>
  <r>
    <n v="1740"/>
    <x v="1740"/>
    <x v="1738"/>
    <x v="9"/>
    <n v="0"/>
    <x v="2"/>
    <x v="0"/>
    <s v="USD"/>
    <n v="1437075422"/>
    <n v="1434483422"/>
    <x v="0"/>
    <x v="78"/>
    <b v="0"/>
    <s v="music/faith"/>
    <n v="0"/>
    <n v="0"/>
    <x v="4"/>
    <x v="28"/>
  </r>
  <r>
    <n v="1741"/>
    <x v="1741"/>
    <x v="1739"/>
    <x v="38"/>
    <n v="1330"/>
    <x v="0"/>
    <x v="1"/>
    <s v="GBP"/>
    <n v="1433948671"/>
    <n v="1430060671"/>
    <x v="0"/>
    <x v="47"/>
    <b v="1"/>
    <s v="photography/photobooks"/>
    <n v="111"/>
    <n v="25.58"/>
    <x v="8"/>
    <x v="20"/>
  </r>
  <r>
    <n v="1742"/>
    <x v="1742"/>
    <x v="1740"/>
    <x v="13"/>
    <n v="2175"/>
    <x v="0"/>
    <x v="0"/>
    <s v="USD"/>
    <n v="1483822800"/>
    <n v="1481058170"/>
    <x v="0"/>
    <x v="69"/>
    <b v="1"/>
    <s v="photography/photobooks"/>
    <n v="109"/>
    <n v="63.97"/>
    <x v="8"/>
    <x v="20"/>
  </r>
  <r>
    <n v="1743"/>
    <x v="1743"/>
    <x v="1741"/>
    <x v="12"/>
    <n v="6025"/>
    <x v="0"/>
    <x v="0"/>
    <s v="USD"/>
    <n v="1472270340"/>
    <n v="1470348775"/>
    <x v="0"/>
    <x v="85"/>
    <b v="1"/>
    <s v="photography/photobooks"/>
    <n v="100"/>
    <n v="89.93"/>
    <x v="8"/>
    <x v="20"/>
  </r>
  <r>
    <n v="1744"/>
    <x v="1744"/>
    <x v="1742"/>
    <x v="62"/>
    <n v="6515"/>
    <x v="0"/>
    <x v="1"/>
    <s v="GBP"/>
    <n v="1425821477"/>
    <n v="1421937077"/>
    <x v="0"/>
    <x v="16"/>
    <b v="1"/>
    <s v="photography/photobooks"/>
    <n v="118"/>
    <n v="93.07"/>
    <x v="8"/>
    <x v="20"/>
  </r>
  <r>
    <n v="1745"/>
    <x v="1745"/>
    <x v="1743"/>
    <x v="39"/>
    <n v="7981"/>
    <x v="0"/>
    <x v="0"/>
    <s v="USD"/>
    <n v="1482372000"/>
    <n v="1479276838"/>
    <x v="0"/>
    <x v="30"/>
    <b v="1"/>
    <s v="photography/photobooks"/>
    <n v="114"/>
    <n v="89.67"/>
    <x v="8"/>
    <x v="20"/>
  </r>
  <r>
    <n v="1746"/>
    <x v="1746"/>
    <x v="1744"/>
    <x v="36"/>
    <n v="22215"/>
    <x v="0"/>
    <x v="0"/>
    <s v="USD"/>
    <n v="1479952800"/>
    <n v="1477368867"/>
    <x v="0"/>
    <x v="329"/>
    <b v="1"/>
    <s v="photography/photobooks"/>
    <n v="148"/>
    <n v="207.62"/>
    <x v="8"/>
    <x v="20"/>
  </r>
  <r>
    <n v="1747"/>
    <x v="1747"/>
    <x v="1745"/>
    <x v="7"/>
    <n v="9446"/>
    <x v="0"/>
    <x v="1"/>
    <s v="GBP"/>
    <n v="1447426800"/>
    <n v="1444904830"/>
    <x v="0"/>
    <x v="180"/>
    <b v="1"/>
    <s v="photography/photobooks"/>
    <n v="105"/>
    <n v="59.41"/>
    <x v="8"/>
    <x v="20"/>
  </r>
  <r>
    <n v="1748"/>
    <x v="1748"/>
    <x v="1746"/>
    <x v="63"/>
    <n v="64974"/>
    <x v="0"/>
    <x v="5"/>
    <s v="CAD"/>
    <n v="1441234143"/>
    <n v="1438642143"/>
    <x v="0"/>
    <x v="331"/>
    <b v="1"/>
    <s v="photography/photobooks"/>
    <n v="130"/>
    <n v="358.97"/>
    <x v="8"/>
    <x v="20"/>
  </r>
  <r>
    <n v="1749"/>
    <x v="1749"/>
    <x v="1747"/>
    <x v="284"/>
    <n v="12410.5"/>
    <x v="0"/>
    <x v="19"/>
    <s v="EUR"/>
    <n v="1488394800"/>
    <n v="1485213921"/>
    <x v="0"/>
    <x v="132"/>
    <b v="1"/>
    <s v="photography/photobooks"/>
    <n v="123"/>
    <n v="94.74"/>
    <x v="8"/>
    <x v="20"/>
  </r>
  <r>
    <n v="1750"/>
    <x v="1750"/>
    <x v="1748"/>
    <x v="10"/>
    <n v="10081"/>
    <x v="0"/>
    <x v="0"/>
    <s v="USD"/>
    <n v="1461096304"/>
    <n v="1458936304"/>
    <x v="0"/>
    <x v="207"/>
    <b v="1"/>
    <s v="photography/photobooks"/>
    <n v="202"/>
    <n v="80.650000000000006"/>
    <x v="8"/>
    <x v="20"/>
  </r>
  <r>
    <n v="1751"/>
    <x v="1751"/>
    <x v="1749"/>
    <x v="3"/>
    <n v="10290"/>
    <x v="0"/>
    <x v="0"/>
    <s v="USD"/>
    <n v="1426787123"/>
    <n v="1424198723"/>
    <x v="0"/>
    <x v="42"/>
    <b v="1"/>
    <s v="photography/photobooks"/>
    <n v="103"/>
    <n v="168.69"/>
    <x v="8"/>
    <x v="20"/>
  </r>
  <r>
    <n v="1752"/>
    <x v="1752"/>
    <x v="1750"/>
    <x v="38"/>
    <n v="3122"/>
    <x v="0"/>
    <x v="1"/>
    <s v="GBP"/>
    <n v="1476425082"/>
    <n v="1473833082"/>
    <x v="0"/>
    <x v="240"/>
    <b v="1"/>
    <s v="photography/photobooks"/>
    <n v="260"/>
    <n v="34.69"/>
    <x v="8"/>
    <x v="20"/>
  </r>
  <r>
    <n v="1753"/>
    <x v="1753"/>
    <x v="1751"/>
    <x v="36"/>
    <n v="16200"/>
    <x v="0"/>
    <x v="8"/>
    <s v="DKK"/>
    <n v="1458579568"/>
    <n v="1455991168"/>
    <x v="0"/>
    <x v="2"/>
    <b v="1"/>
    <s v="photography/photobooks"/>
    <n v="108"/>
    <n v="462.86"/>
    <x v="8"/>
    <x v="20"/>
  </r>
  <r>
    <n v="1754"/>
    <x v="1754"/>
    <x v="1752"/>
    <x v="0"/>
    <n v="9395"/>
    <x v="0"/>
    <x v="5"/>
    <s v="CAD"/>
    <n v="1428091353"/>
    <n v="1425502953"/>
    <x v="0"/>
    <x v="240"/>
    <b v="1"/>
    <s v="photography/photobooks"/>
    <n v="111"/>
    <n v="104.39"/>
    <x v="8"/>
    <x v="20"/>
  </r>
  <r>
    <n v="1755"/>
    <x v="1755"/>
    <x v="1753"/>
    <x v="251"/>
    <n v="30"/>
    <x v="0"/>
    <x v="0"/>
    <s v="USD"/>
    <n v="1444071361"/>
    <n v="1441479361"/>
    <x v="0"/>
    <x v="80"/>
    <b v="1"/>
    <s v="photography/photobooks"/>
    <n v="120"/>
    <n v="7.5"/>
    <x v="8"/>
    <x v="20"/>
  </r>
  <r>
    <n v="1756"/>
    <x v="1756"/>
    <x v="1754"/>
    <x v="62"/>
    <n v="5655.6"/>
    <x v="0"/>
    <x v="0"/>
    <s v="USD"/>
    <n v="1472443269"/>
    <n v="1468987269"/>
    <x v="0"/>
    <x v="148"/>
    <b v="1"/>
    <s v="photography/photobooks"/>
    <n v="103"/>
    <n v="47.13"/>
    <x v="8"/>
    <x v="20"/>
  </r>
  <r>
    <n v="1757"/>
    <x v="1757"/>
    <x v="1755"/>
    <x v="10"/>
    <n v="5800"/>
    <x v="0"/>
    <x v="0"/>
    <s v="USD"/>
    <n v="1485631740"/>
    <n v="1483041083"/>
    <x v="0"/>
    <x v="25"/>
    <b v="1"/>
    <s v="photography/photobooks"/>
    <n v="116"/>
    <n v="414.29"/>
    <x v="8"/>
    <x v="20"/>
  </r>
  <r>
    <n v="1758"/>
    <x v="1758"/>
    <x v="1756"/>
    <x v="28"/>
    <n v="1147"/>
    <x v="0"/>
    <x v="0"/>
    <s v="USD"/>
    <n v="1468536992"/>
    <n v="1463352992"/>
    <x v="0"/>
    <x v="74"/>
    <b v="1"/>
    <s v="photography/photobooks"/>
    <n v="115"/>
    <n v="42.48"/>
    <x v="8"/>
    <x v="20"/>
  </r>
  <r>
    <n v="1759"/>
    <x v="1759"/>
    <x v="1757"/>
    <x v="10"/>
    <n v="5330"/>
    <x v="0"/>
    <x v="0"/>
    <s v="USD"/>
    <n v="1427309629"/>
    <n v="1425585229"/>
    <x v="0"/>
    <x v="72"/>
    <b v="1"/>
    <s v="photography/photobooks"/>
    <n v="107"/>
    <n v="108.78"/>
    <x v="8"/>
    <x v="20"/>
  </r>
  <r>
    <n v="1760"/>
    <x v="1760"/>
    <x v="1758"/>
    <x v="10"/>
    <n v="8272"/>
    <x v="0"/>
    <x v="0"/>
    <s v="USD"/>
    <n v="1456416513"/>
    <n v="1454688513"/>
    <x v="0"/>
    <x v="332"/>
    <b v="1"/>
    <s v="photography/photobooks"/>
    <n v="165"/>
    <n v="81.099999999999994"/>
    <x v="8"/>
    <x v="20"/>
  </r>
  <r>
    <n v="1761"/>
    <x v="1761"/>
    <x v="1759"/>
    <x v="213"/>
    <n v="155"/>
    <x v="0"/>
    <x v="1"/>
    <s v="GBP"/>
    <n v="1442065060"/>
    <n v="1437745060"/>
    <x v="0"/>
    <x v="83"/>
    <b v="1"/>
    <s v="photography/photobooks"/>
    <n v="155"/>
    <n v="51.67"/>
    <x v="8"/>
    <x v="20"/>
  </r>
  <r>
    <n v="1762"/>
    <x v="1762"/>
    <x v="1760"/>
    <x v="213"/>
    <n v="885"/>
    <x v="0"/>
    <x v="0"/>
    <s v="USD"/>
    <n v="1457739245"/>
    <n v="1455147245"/>
    <x v="0"/>
    <x v="20"/>
    <b v="1"/>
    <s v="photography/photobooks"/>
    <n v="885"/>
    <n v="35.4"/>
    <x v="8"/>
    <x v="20"/>
  </r>
  <r>
    <n v="1763"/>
    <x v="1763"/>
    <x v="1761"/>
    <x v="14"/>
    <n v="12229"/>
    <x v="0"/>
    <x v="0"/>
    <s v="USD"/>
    <n v="1477255840"/>
    <n v="1474663840"/>
    <x v="0"/>
    <x v="115"/>
    <b v="1"/>
    <s v="photography/photobooks"/>
    <n v="102"/>
    <n v="103.64"/>
    <x v="8"/>
    <x v="20"/>
  </r>
  <r>
    <n v="1764"/>
    <x v="1764"/>
    <x v="1762"/>
    <x v="34"/>
    <n v="2156"/>
    <x v="2"/>
    <x v="1"/>
    <s v="GBP"/>
    <n v="1407065979"/>
    <n v="1404560379"/>
    <x v="1"/>
    <x v="70"/>
    <b v="0"/>
    <s v="photography/photobooks"/>
    <n v="20"/>
    <n v="55.28"/>
    <x v="8"/>
    <x v="20"/>
  </r>
  <r>
    <n v="1765"/>
    <x v="1765"/>
    <x v="1763"/>
    <x v="78"/>
    <n v="7433.48"/>
    <x v="2"/>
    <x v="0"/>
    <s v="USD"/>
    <n v="1407972712"/>
    <n v="1405380712"/>
    <x v="1"/>
    <x v="273"/>
    <b v="0"/>
    <s v="photography/photobooks"/>
    <n v="59"/>
    <n v="72.17"/>
    <x v="8"/>
    <x v="20"/>
  </r>
  <r>
    <n v="1766"/>
    <x v="1766"/>
    <x v="1764"/>
    <x v="15"/>
    <n v="0"/>
    <x v="2"/>
    <x v="2"/>
    <s v="AUD"/>
    <n v="1408999088"/>
    <n v="1407184688"/>
    <x v="1"/>
    <x v="78"/>
    <b v="0"/>
    <s v="photography/photobooks"/>
    <n v="0"/>
    <n v="0"/>
    <x v="8"/>
    <x v="20"/>
  </r>
  <r>
    <n v="1767"/>
    <x v="1767"/>
    <x v="1765"/>
    <x v="10"/>
    <n v="2286"/>
    <x v="2"/>
    <x v="0"/>
    <s v="USD"/>
    <n v="1407080884"/>
    <n v="1404488884"/>
    <x v="1"/>
    <x v="70"/>
    <b v="0"/>
    <s v="photography/photobooks"/>
    <n v="46"/>
    <n v="58.62"/>
    <x v="8"/>
    <x v="20"/>
  </r>
  <r>
    <n v="1768"/>
    <x v="1768"/>
    <x v="1766"/>
    <x v="10"/>
    <n v="187"/>
    <x v="2"/>
    <x v="0"/>
    <s v="USD"/>
    <n v="1411824444"/>
    <n v="1406640444"/>
    <x v="1"/>
    <x v="41"/>
    <b v="0"/>
    <s v="photography/photobooks"/>
    <n v="4"/>
    <n v="12.47"/>
    <x v="8"/>
    <x v="20"/>
  </r>
  <r>
    <n v="1769"/>
    <x v="1769"/>
    <x v="1767"/>
    <x v="79"/>
    <n v="1081"/>
    <x v="2"/>
    <x v="0"/>
    <s v="USD"/>
    <n v="1421177959"/>
    <n v="1418585959"/>
    <x v="1"/>
    <x v="19"/>
    <b v="0"/>
    <s v="photography/photobooks"/>
    <n v="3"/>
    <n v="49.14"/>
    <x v="8"/>
    <x v="20"/>
  </r>
  <r>
    <n v="1770"/>
    <x v="1770"/>
    <x v="1768"/>
    <x v="142"/>
    <n v="13846"/>
    <x v="2"/>
    <x v="0"/>
    <s v="USD"/>
    <n v="1413312194"/>
    <n v="1410288194"/>
    <x v="1"/>
    <x v="297"/>
    <b v="0"/>
    <s v="photography/photobooks"/>
    <n v="57"/>
    <n v="150.5"/>
    <x v="8"/>
    <x v="20"/>
  </r>
  <r>
    <n v="1771"/>
    <x v="1771"/>
    <x v="1769"/>
    <x v="285"/>
    <n v="895"/>
    <x v="2"/>
    <x v="1"/>
    <s v="GBP"/>
    <n v="1414107040"/>
    <n v="1411515040"/>
    <x v="1"/>
    <x v="20"/>
    <b v="0"/>
    <s v="photography/photobooks"/>
    <n v="21"/>
    <n v="35.799999999999997"/>
    <x v="8"/>
    <x v="20"/>
  </r>
  <r>
    <n v="1772"/>
    <x v="1772"/>
    <x v="1770"/>
    <x v="62"/>
    <n v="858"/>
    <x v="2"/>
    <x v="1"/>
    <s v="GBP"/>
    <n v="1404666836"/>
    <n v="1399482836"/>
    <x v="1"/>
    <x v="10"/>
    <b v="0"/>
    <s v="photography/photobooks"/>
    <n v="16"/>
    <n v="45.16"/>
    <x v="8"/>
    <x v="20"/>
  </r>
  <r>
    <n v="1773"/>
    <x v="1773"/>
    <x v="1771"/>
    <x v="11"/>
    <n v="1877"/>
    <x v="2"/>
    <x v="0"/>
    <s v="USD"/>
    <n v="1421691298"/>
    <n v="1417803298"/>
    <x v="1"/>
    <x v="10"/>
    <b v="0"/>
    <s v="photography/photobooks"/>
    <n v="6"/>
    <n v="98.79"/>
    <x v="8"/>
    <x v="20"/>
  </r>
  <r>
    <n v="1774"/>
    <x v="1774"/>
    <x v="1772"/>
    <x v="30"/>
    <n v="1148"/>
    <x v="2"/>
    <x v="0"/>
    <s v="USD"/>
    <n v="1417273140"/>
    <n v="1413609292"/>
    <x v="1"/>
    <x v="62"/>
    <b v="0"/>
    <s v="photography/photobooks"/>
    <n v="46"/>
    <n v="88.31"/>
    <x v="8"/>
    <x v="20"/>
  </r>
  <r>
    <n v="1775"/>
    <x v="1775"/>
    <x v="1773"/>
    <x v="286"/>
    <n v="21158"/>
    <x v="2"/>
    <x v="0"/>
    <s v="USD"/>
    <n v="1414193160"/>
    <n v="1410305160"/>
    <x v="1"/>
    <x v="204"/>
    <b v="0"/>
    <s v="photography/photobooks"/>
    <n v="65"/>
    <n v="170.63"/>
    <x v="8"/>
    <x v="20"/>
  </r>
  <r>
    <n v="1776"/>
    <x v="1776"/>
    <x v="1774"/>
    <x v="10"/>
    <n v="335"/>
    <x v="2"/>
    <x v="1"/>
    <s v="GBP"/>
    <n v="1414623471"/>
    <n v="1411513071"/>
    <x v="1"/>
    <x v="80"/>
    <b v="0"/>
    <s v="photography/photobooks"/>
    <n v="7"/>
    <n v="83.75"/>
    <x v="8"/>
    <x v="20"/>
  </r>
  <r>
    <n v="1777"/>
    <x v="1777"/>
    <x v="1775"/>
    <x v="225"/>
    <n v="651"/>
    <x v="2"/>
    <x v="9"/>
    <s v="EUR"/>
    <n v="1424421253"/>
    <n v="1421829253"/>
    <x v="1"/>
    <x v="73"/>
    <b v="0"/>
    <s v="photography/photobooks"/>
    <n v="14"/>
    <n v="65.099999999999994"/>
    <x v="8"/>
    <x v="20"/>
  </r>
  <r>
    <n v="1778"/>
    <x v="1778"/>
    <x v="1776"/>
    <x v="63"/>
    <n v="995"/>
    <x v="2"/>
    <x v="0"/>
    <s v="USD"/>
    <n v="1427485395"/>
    <n v="1423600995"/>
    <x v="1"/>
    <x v="41"/>
    <b v="0"/>
    <s v="photography/photobooks"/>
    <n v="2"/>
    <n v="66.33"/>
    <x v="8"/>
    <x v="20"/>
  </r>
  <r>
    <n v="1779"/>
    <x v="1779"/>
    <x v="1777"/>
    <x v="34"/>
    <n v="3986"/>
    <x v="2"/>
    <x v="0"/>
    <s v="USD"/>
    <n v="1472834180"/>
    <n v="1470242180"/>
    <x v="1"/>
    <x v="44"/>
    <b v="0"/>
    <s v="photography/photobooks"/>
    <n v="36"/>
    <n v="104.89"/>
    <x v="8"/>
    <x v="20"/>
  </r>
  <r>
    <n v="1780"/>
    <x v="1780"/>
    <x v="1778"/>
    <x v="11"/>
    <n v="11923"/>
    <x v="2"/>
    <x v="0"/>
    <s v="USD"/>
    <n v="1467469510"/>
    <n v="1462285510"/>
    <x v="1"/>
    <x v="215"/>
    <b v="0"/>
    <s v="photography/photobooks"/>
    <n v="40"/>
    <n v="78.44"/>
    <x v="8"/>
    <x v="20"/>
  </r>
  <r>
    <n v="1781"/>
    <x v="1781"/>
    <x v="1779"/>
    <x v="62"/>
    <n v="1417"/>
    <x v="2"/>
    <x v="0"/>
    <s v="USD"/>
    <n v="1473950945"/>
    <n v="1471272545"/>
    <x v="1"/>
    <x v="54"/>
    <b v="0"/>
    <s v="photography/photobooks"/>
    <n v="26"/>
    <n v="59.04"/>
    <x v="8"/>
    <x v="20"/>
  </r>
  <r>
    <n v="1782"/>
    <x v="1782"/>
    <x v="1780"/>
    <x v="19"/>
    <n v="5422"/>
    <x v="2"/>
    <x v="0"/>
    <s v="USD"/>
    <n v="1456062489"/>
    <n v="1453211289"/>
    <x v="1"/>
    <x v="88"/>
    <b v="0"/>
    <s v="photography/photobooks"/>
    <n v="15"/>
    <n v="71.34"/>
    <x v="8"/>
    <x v="20"/>
  </r>
  <r>
    <n v="1783"/>
    <x v="1783"/>
    <x v="1781"/>
    <x v="79"/>
    <n v="9477"/>
    <x v="2"/>
    <x v="0"/>
    <s v="USD"/>
    <n v="1432248478"/>
    <n v="1429656478"/>
    <x v="1"/>
    <x v="333"/>
    <b v="0"/>
    <s v="photography/photobooks"/>
    <n v="24"/>
    <n v="51.23"/>
    <x v="8"/>
    <x v="20"/>
  </r>
  <r>
    <n v="1784"/>
    <x v="1784"/>
    <x v="1782"/>
    <x v="10"/>
    <n v="1988"/>
    <x v="2"/>
    <x v="0"/>
    <s v="USD"/>
    <n v="1422674700"/>
    <n v="1419954240"/>
    <x v="1"/>
    <x v="51"/>
    <b v="0"/>
    <s v="photography/photobooks"/>
    <n v="40"/>
    <n v="60.24"/>
    <x v="8"/>
    <x v="20"/>
  </r>
  <r>
    <n v="1785"/>
    <x v="1785"/>
    <x v="1783"/>
    <x v="95"/>
    <n v="4853"/>
    <x v="2"/>
    <x v="0"/>
    <s v="USD"/>
    <n v="1413417600"/>
    <n v="1410750855"/>
    <x v="1"/>
    <x v="52"/>
    <b v="0"/>
    <s v="photography/photobooks"/>
    <n v="20"/>
    <n v="44.94"/>
    <x v="8"/>
    <x v="20"/>
  </r>
  <r>
    <n v="1786"/>
    <x v="1786"/>
    <x v="1784"/>
    <x v="168"/>
    <n v="905"/>
    <x v="2"/>
    <x v="9"/>
    <s v="EUR"/>
    <n v="1418649177"/>
    <n v="1416057177"/>
    <x v="1"/>
    <x v="60"/>
    <b v="0"/>
    <s v="photography/photobooks"/>
    <n v="48"/>
    <n v="31.21"/>
    <x v="8"/>
    <x v="20"/>
  </r>
  <r>
    <n v="1787"/>
    <x v="1787"/>
    <x v="1785"/>
    <x v="3"/>
    <n v="1533"/>
    <x v="2"/>
    <x v="0"/>
    <s v="USD"/>
    <n v="1428158637"/>
    <n v="1425570237"/>
    <x v="1"/>
    <x v="54"/>
    <b v="0"/>
    <s v="photography/photobooks"/>
    <n v="15"/>
    <n v="63.88"/>
    <x v="8"/>
    <x v="20"/>
  </r>
  <r>
    <n v="1788"/>
    <x v="1788"/>
    <x v="1786"/>
    <x v="62"/>
    <n v="76"/>
    <x v="2"/>
    <x v="1"/>
    <s v="GBP"/>
    <n v="1414795542"/>
    <n v="1412203542"/>
    <x v="1"/>
    <x v="80"/>
    <b v="0"/>
    <s v="photography/photobooks"/>
    <n v="1"/>
    <n v="19"/>
    <x v="8"/>
    <x v="20"/>
  </r>
  <r>
    <n v="1789"/>
    <x v="1789"/>
    <x v="1787"/>
    <x v="6"/>
    <n v="40"/>
    <x v="2"/>
    <x v="0"/>
    <s v="USD"/>
    <n v="1421042403"/>
    <n v="1415858403"/>
    <x v="1"/>
    <x v="80"/>
    <b v="0"/>
    <s v="photography/photobooks"/>
    <n v="1"/>
    <n v="10"/>
    <x v="8"/>
    <x v="20"/>
  </r>
  <r>
    <n v="1790"/>
    <x v="1790"/>
    <x v="1788"/>
    <x v="287"/>
    <n v="1636"/>
    <x v="2"/>
    <x v="0"/>
    <s v="USD"/>
    <n v="1423152678"/>
    <n v="1420560678"/>
    <x v="1"/>
    <x v="41"/>
    <b v="0"/>
    <s v="photography/photobooks"/>
    <n v="5"/>
    <n v="109.07"/>
    <x v="8"/>
    <x v="20"/>
  </r>
  <r>
    <n v="1791"/>
    <x v="1791"/>
    <x v="1789"/>
    <x v="9"/>
    <n v="107"/>
    <x v="2"/>
    <x v="1"/>
    <s v="GBP"/>
    <n v="1422553565"/>
    <n v="1417369565"/>
    <x v="1"/>
    <x v="80"/>
    <b v="0"/>
    <s v="photography/photobooks"/>
    <n v="4"/>
    <n v="26.75"/>
    <x v="8"/>
    <x v="20"/>
  </r>
  <r>
    <n v="1792"/>
    <x v="1792"/>
    <x v="1790"/>
    <x v="31"/>
    <n v="15281"/>
    <x v="2"/>
    <x v="0"/>
    <s v="USD"/>
    <n v="1439189940"/>
    <n v="1435970682"/>
    <x v="1"/>
    <x v="237"/>
    <b v="0"/>
    <s v="photography/photobooks"/>
    <n v="61"/>
    <n v="109.94"/>
    <x v="8"/>
    <x v="20"/>
  </r>
  <r>
    <n v="1793"/>
    <x v="1793"/>
    <x v="1791"/>
    <x v="9"/>
    <n v="40"/>
    <x v="2"/>
    <x v="2"/>
    <s v="AUD"/>
    <n v="1417127040"/>
    <n v="1414531440"/>
    <x v="1"/>
    <x v="84"/>
    <b v="0"/>
    <s v="photography/photobooks"/>
    <n v="1"/>
    <n v="20"/>
    <x v="8"/>
    <x v="20"/>
  </r>
  <r>
    <n v="1794"/>
    <x v="1794"/>
    <x v="1792"/>
    <x v="7"/>
    <n v="997"/>
    <x v="2"/>
    <x v="0"/>
    <s v="USD"/>
    <n v="1423660422"/>
    <n v="1420636422"/>
    <x v="1"/>
    <x v="59"/>
    <b v="0"/>
    <s v="photography/photobooks"/>
    <n v="11"/>
    <n v="55.39"/>
    <x v="8"/>
    <x v="20"/>
  </r>
  <r>
    <n v="1795"/>
    <x v="1795"/>
    <x v="1793"/>
    <x v="89"/>
    <n v="10846"/>
    <x v="2"/>
    <x v="12"/>
    <s v="EUR"/>
    <n v="1476460800"/>
    <n v="1473922541"/>
    <x v="1"/>
    <x v="75"/>
    <b v="0"/>
    <s v="photography/photobooks"/>
    <n v="39"/>
    <n v="133.9"/>
    <x v="8"/>
    <x v="20"/>
  </r>
  <r>
    <n v="1796"/>
    <x v="1796"/>
    <x v="1794"/>
    <x v="266"/>
    <n v="4190"/>
    <x v="2"/>
    <x v="1"/>
    <s v="GBP"/>
    <n v="1469356366"/>
    <n v="1464172366"/>
    <x v="1"/>
    <x v="48"/>
    <b v="0"/>
    <s v="photography/photobooks"/>
    <n v="22"/>
    <n v="48.72"/>
    <x v="8"/>
    <x v="20"/>
  </r>
  <r>
    <n v="1797"/>
    <x v="1797"/>
    <x v="1795"/>
    <x v="3"/>
    <n v="6755"/>
    <x v="2"/>
    <x v="0"/>
    <s v="USD"/>
    <n v="1481809189"/>
    <n v="1479217189"/>
    <x v="1"/>
    <x v="205"/>
    <b v="0"/>
    <s v="photography/photobooks"/>
    <n v="68"/>
    <n v="48.25"/>
    <x v="8"/>
    <x v="20"/>
  </r>
  <r>
    <n v="1798"/>
    <x v="1798"/>
    <x v="1796"/>
    <x v="194"/>
    <n v="2182"/>
    <x v="2"/>
    <x v="0"/>
    <s v="USD"/>
    <n v="1454572233"/>
    <n v="1449388233"/>
    <x v="1"/>
    <x v="77"/>
    <b v="0"/>
    <s v="photography/photobooks"/>
    <n v="14"/>
    <n v="58.97"/>
    <x v="8"/>
    <x v="20"/>
  </r>
  <r>
    <n v="1799"/>
    <x v="1799"/>
    <x v="1797"/>
    <x v="23"/>
    <n v="69.83"/>
    <x v="2"/>
    <x v="1"/>
    <s v="GBP"/>
    <n v="1415740408"/>
    <n v="1414008808"/>
    <x v="1"/>
    <x v="79"/>
    <b v="0"/>
    <s v="photography/photobooks"/>
    <n v="2"/>
    <n v="11.64"/>
    <x v="8"/>
    <x v="20"/>
  </r>
  <r>
    <n v="1800"/>
    <x v="1800"/>
    <x v="1798"/>
    <x v="288"/>
    <n v="9460"/>
    <x v="2"/>
    <x v="1"/>
    <s v="GBP"/>
    <n v="1476109970"/>
    <n v="1473517970"/>
    <x v="1"/>
    <x v="116"/>
    <b v="0"/>
    <s v="photography/photobooks"/>
    <n v="20"/>
    <n v="83.72"/>
    <x v="8"/>
    <x v="20"/>
  </r>
  <r>
    <n v="1801"/>
    <x v="1801"/>
    <x v="1799"/>
    <x v="73"/>
    <n v="2355"/>
    <x v="2"/>
    <x v="1"/>
    <s v="GBP"/>
    <n v="1450181400"/>
    <n v="1447429868"/>
    <x v="1"/>
    <x v="77"/>
    <b v="0"/>
    <s v="photography/photobooks"/>
    <n v="14"/>
    <n v="63.65"/>
    <x v="8"/>
    <x v="20"/>
  </r>
  <r>
    <n v="1802"/>
    <x v="1802"/>
    <x v="1800"/>
    <x v="8"/>
    <n v="1697"/>
    <x v="2"/>
    <x v="12"/>
    <s v="EUR"/>
    <n v="1435442340"/>
    <n v="1433416830"/>
    <x v="1"/>
    <x v="59"/>
    <b v="0"/>
    <s v="photography/photobooks"/>
    <n v="48"/>
    <n v="94.28"/>
    <x v="8"/>
    <x v="20"/>
  </r>
  <r>
    <n v="1803"/>
    <x v="1803"/>
    <x v="1801"/>
    <x v="178"/>
    <n v="5390"/>
    <x v="2"/>
    <x v="0"/>
    <s v="USD"/>
    <n v="1423878182"/>
    <n v="1421199782"/>
    <x v="1"/>
    <x v="11"/>
    <b v="0"/>
    <s v="photography/photobooks"/>
    <n v="31"/>
    <n v="71.87"/>
    <x v="8"/>
    <x v="20"/>
  </r>
  <r>
    <n v="1804"/>
    <x v="1804"/>
    <x v="1802"/>
    <x v="289"/>
    <n v="5452"/>
    <x v="2"/>
    <x v="0"/>
    <s v="USD"/>
    <n v="1447521404"/>
    <n v="1444061804"/>
    <x v="1"/>
    <x v="47"/>
    <b v="0"/>
    <s v="photography/photobooks"/>
    <n v="35"/>
    <n v="104.85"/>
    <x v="8"/>
    <x v="20"/>
  </r>
  <r>
    <n v="1805"/>
    <x v="1805"/>
    <x v="1803"/>
    <x v="290"/>
    <n v="8191"/>
    <x v="2"/>
    <x v="12"/>
    <s v="EUR"/>
    <n v="1443808800"/>
    <n v="1441048658"/>
    <x v="1"/>
    <x v="259"/>
    <b v="0"/>
    <s v="photography/photobooks"/>
    <n v="36"/>
    <n v="67.14"/>
    <x v="8"/>
    <x v="20"/>
  </r>
  <r>
    <n v="1806"/>
    <x v="1806"/>
    <x v="1804"/>
    <x v="22"/>
    <n v="591"/>
    <x v="2"/>
    <x v="1"/>
    <s v="GBP"/>
    <n v="1412090349"/>
    <n v="1409066349"/>
    <x v="1"/>
    <x v="22"/>
    <b v="0"/>
    <s v="photography/photobooks"/>
    <n v="3"/>
    <n v="73.88"/>
    <x v="8"/>
    <x v="20"/>
  </r>
  <r>
    <n v="1807"/>
    <x v="1807"/>
    <x v="1805"/>
    <x v="10"/>
    <n v="553"/>
    <x v="2"/>
    <x v="0"/>
    <s v="USD"/>
    <n v="1411868313"/>
    <n v="1409276313"/>
    <x v="1"/>
    <x v="22"/>
    <b v="0"/>
    <s v="photography/photobooks"/>
    <n v="11"/>
    <n v="69.13"/>
    <x v="8"/>
    <x v="20"/>
  </r>
  <r>
    <n v="1808"/>
    <x v="1808"/>
    <x v="1806"/>
    <x v="89"/>
    <n v="11594"/>
    <x v="2"/>
    <x v="0"/>
    <s v="USD"/>
    <n v="1486830030"/>
    <n v="1483806030"/>
    <x v="1"/>
    <x v="93"/>
    <b v="0"/>
    <s v="photography/photobooks"/>
    <n v="41"/>
    <n v="120.77"/>
    <x v="8"/>
    <x v="20"/>
  </r>
  <r>
    <n v="1809"/>
    <x v="1809"/>
    <x v="1807"/>
    <x v="8"/>
    <n v="380"/>
    <x v="2"/>
    <x v="5"/>
    <s v="CAD"/>
    <n v="1425246439"/>
    <n v="1422222439"/>
    <x v="1"/>
    <x v="82"/>
    <b v="0"/>
    <s v="photography/photobooks"/>
    <n v="11"/>
    <n v="42.22"/>
    <x v="8"/>
    <x v="20"/>
  </r>
  <r>
    <n v="1810"/>
    <x v="1810"/>
    <x v="1808"/>
    <x v="52"/>
    <n v="15"/>
    <x v="2"/>
    <x v="0"/>
    <s v="USD"/>
    <n v="1408657826"/>
    <n v="1407621026"/>
    <x v="0"/>
    <x v="84"/>
    <b v="0"/>
    <s v="photography/photobooks"/>
    <n v="3"/>
    <n v="7.5"/>
    <x v="8"/>
    <x v="20"/>
  </r>
  <r>
    <n v="1811"/>
    <x v="1811"/>
    <x v="1809"/>
    <x v="214"/>
    <n v="40"/>
    <x v="2"/>
    <x v="0"/>
    <s v="USD"/>
    <n v="1414123200"/>
    <n v="1408962270"/>
    <x v="0"/>
    <x v="55"/>
    <b v="0"/>
    <s v="photography/photobooks"/>
    <n v="0"/>
    <n v="1.54"/>
    <x v="8"/>
    <x v="20"/>
  </r>
  <r>
    <n v="1812"/>
    <x v="1812"/>
    <x v="1810"/>
    <x v="115"/>
    <n v="865"/>
    <x v="2"/>
    <x v="1"/>
    <s v="GBP"/>
    <n v="1467531536"/>
    <n v="1464939536"/>
    <x v="0"/>
    <x v="23"/>
    <b v="0"/>
    <s v="photography/photobooks"/>
    <n v="13"/>
    <n v="37.61"/>
    <x v="8"/>
    <x v="20"/>
  </r>
  <r>
    <n v="1813"/>
    <x v="1813"/>
    <x v="1811"/>
    <x v="222"/>
    <n v="0"/>
    <x v="2"/>
    <x v="1"/>
    <s v="GBP"/>
    <n v="1407532812"/>
    <n v="1404940812"/>
    <x v="0"/>
    <x v="78"/>
    <b v="0"/>
    <s v="photography/photobooks"/>
    <n v="0"/>
    <n v="0"/>
    <x v="8"/>
    <x v="20"/>
  </r>
  <r>
    <n v="1814"/>
    <x v="1814"/>
    <x v="1812"/>
    <x v="14"/>
    <n v="5902"/>
    <x v="2"/>
    <x v="1"/>
    <s v="GBP"/>
    <n v="1425108736"/>
    <n v="1422516736"/>
    <x v="0"/>
    <x v="205"/>
    <b v="0"/>
    <s v="photography/photobooks"/>
    <n v="49"/>
    <n v="42.16"/>
    <x v="8"/>
    <x v="20"/>
  </r>
  <r>
    <n v="1815"/>
    <x v="1815"/>
    <x v="1813"/>
    <x v="9"/>
    <n v="0"/>
    <x v="2"/>
    <x v="0"/>
    <s v="USD"/>
    <n v="1435787137"/>
    <n v="1434577537"/>
    <x v="0"/>
    <x v="78"/>
    <b v="0"/>
    <s v="photography/photobooks"/>
    <n v="0"/>
    <n v="0"/>
    <x v="8"/>
    <x v="20"/>
  </r>
  <r>
    <n v="1816"/>
    <x v="1816"/>
    <x v="1814"/>
    <x v="31"/>
    <n v="509"/>
    <x v="2"/>
    <x v="16"/>
    <s v="CHF"/>
    <n v="1469473200"/>
    <n v="1467061303"/>
    <x v="0"/>
    <x v="79"/>
    <b v="0"/>
    <s v="photography/photobooks"/>
    <n v="2"/>
    <n v="84.83"/>
    <x v="8"/>
    <x v="20"/>
  </r>
  <r>
    <n v="1817"/>
    <x v="1817"/>
    <x v="1815"/>
    <x v="102"/>
    <n v="9419"/>
    <x v="2"/>
    <x v="0"/>
    <s v="USD"/>
    <n v="1485759540"/>
    <n v="1480607607"/>
    <x v="0"/>
    <x v="61"/>
    <b v="0"/>
    <s v="photography/photobooks"/>
    <n v="52"/>
    <n v="94.19"/>
    <x v="8"/>
    <x v="20"/>
  </r>
  <r>
    <n v="1818"/>
    <x v="1818"/>
    <x v="1816"/>
    <x v="36"/>
    <n v="0"/>
    <x v="2"/>
    <x v="0"/>
    <s v="USD"/>
    <n v="1428035850"/>
    <n v="1425447450"/>
    <x v="0"/>
    <x v="78"/>
    <b v="0"/>
    <s v="photography/photobooks"/>
    <n v="0"/>
    <n v="0"/>
    <x v="8"/>
    <x v="20"/>
  </r>
  <r>
    <n v="1819"/>
    <x v="1819"/>
    <x v="1817"/>
    <x v="38"/>
    <n v="25"/>
    <x v="2"/>
    <x v="0"/>
    <s v="USD"/>
    <n v="1406743396"/>
    <n v="1404151396"/>
    <x v="0"/>
    <x v="80"/>
    <b v="0"/>
    <s v="photography/photobooks"/>
    <n v="2"/>
    <n v="6.25"/>
    <x v="8"/>
    <x v="20"/>
  </r>
  <r>
    <n v="1820"/>
    <x v="1820"/>
    <x v="1818"/>
    <x v="91"/>
    <n v="1707"/>
    <x v="2"/>
    <x v="0"/>
    <s v="USD"/>
    <n v="1427850090"/>
    <n v="1425261690"/>
    <x v="0"/>
    <x v="22"/>
    <b v="0"/>
    <s v="photography/photobooks"/>
    <n v="7"/>
    <n v="213.38"/>
    <x v="8"/>
    <x v="20"/>
  </r>
  <r>
    <n v="1821"/>
    <x v="1821"/>
    <x v="1819"/>
    <x v="30"/>
    <n v="3372.25"/>
    <x v="0"/>
    <x v="0"/>
    <s v="USD"/>
    <n v="1330760367"/>
    <n v="1326872367"/>
    <x v="0"/>
    <x v="7"/>
    <b v="1"/>
    <s v="music/rock"/>
    <n v="135"/>
    <n v="59.16"/>
    <x v="4"/>
    <x v="11"/>
  </r>
  <r>
    <n v="1822"/>
    <x v="1822"/>
    <x v="1820"/>
    <x v="43"/>
    <n v="300"/>
    <x v="0"/>
    <x v="5"/>
    <s v="CAD"/>
    <n v="1391194860"/>
    <n v="1388084862"/>
    <x v="0"/>
    <x v="202"/>
    <b v="1"/>
    <s v="music/rock"/>
    <n v="100"/>
    <n v="27.27"/>
    <x v="4"/>
    <x v="11"/>
  </r>
  <r>
    <n v="1823"/>
    <x v="1823"/>
    <x v="1821"/>
    <x v="176"/>
    <n v="811"/>
    <x v="0"/>
    <x v="0"/>
    <s v="USD"/>
    <n v="1351095976"/>
    <n v="1348503976"/>
    <x v="0"/>
    <x v="51"/>
    <b v="1"/>
    <s v="music/rock"/>
    <n v="116"/>
    <n v="24.58"/>
    <x v="4"/>
    <x v="11"/>
  </r>
  <r>
    <n v="1824"/>
    <x v="1824"/>
    <x v="1822"/>
    <x v="9"/>
    <n v="3002"/>
    <x v="0"/>
    <x v="0"/>
    <s v="USD"/>
    <n v="1389146880"/>
    <n v="1387403967"/>
    <x v="0"/>
    <x v="244"/>
    <b v="1"/>
    <s v="music/rock"/>
    <n v="100"/>
    <n v="75.05"/>
    <x v="4"/>
    <x v="11"/>
  </r>
  <r>
    <n v="1825"/>
    <x v="1825"/>
    <x v="1823"/>
    <x v="13"/>
    <n v="2101"/>
    <x v="0"/>
    <x v="0"/>
    <s v="USD"/>
    <n v="1373572903"/>
    <n v="1371585703"/>
    <x v="0"/>
    <x v="133"/>
    <b v="1"/>
    <s v="music/rock"/>
    <n v="105"/>
    <n v="42.02"/>
    <x v="4"/>
    <x v="11"/>
  </r>
  <r>
    <n v="1826"/>
    <x v="1826"/>
    <x v="1824"/>
    <x v="13"/>
    <n v="2020"/>
    <x v="0"/>
    <x v="0"/>
    <s v="USD"/>
    <n v="1392675017"/>
    <n v="1390083017"/>
    <x v="0"/>
    <x v="44"/>
    <b v="1"/>
    <s v="music/rock"/>
    <n v="101"/>
    <n v="53.16"/>
    <x v="4"/>
    <x v="11"/>
  </r>
  <r>
    <n v="1827"/>
    <x v="1827"/>
    <x v="1825"/>
    <x v="6"/>
    <n v="8053"/>
    <x v="0"/>
    <x v="0"/>
    <s v="USD"/>
    <n v="1299138561"/>
    <n v="1294818561"/>
    <x v="0"/>
    <x v="93"/>
    <b v="1"/>
    <s v="music/rock"/>
    <n v="101"/>
    <n v="83.89"/>
    <x v="4"/>
    <x v="11"/>
  </r>
  <r>
    <n v="1828"/>
    <x v="1828"/>
    <x v="1826"/>
    <x v="22"/>
    <n v="20032"/>
    <x v="0"/>
    <x v="0"/>
    <s v="USD"/>
    <n v="1399672800"/>
    <n v="1396906530"/>
    <x v="0"/>
    <x v="53"/>
    <b v="1"/>
    <s v="music/rock"/>
    <n v="100"/>
    <n v="417.33"/>
    <x v="4"/>
    <x v="11"/>
  </r>
  <r>
    <n v="1829"/>
    <x v="1829"/>
    <x v="1827"/>
    <x v="15"/>
    <n v="2500.25"/>
    <x v="0"/>
    <x v="0"/>
    <s v="USD"/>
    <n v="1295647200"/>
    <n v="1291428371"/>
    <x v="0"/>
    <x v="51"/>
    <b v="1"/>
    <s v="music/rock"/>
    <n v="167"/>
    <n v="75.77"/>
    <x v="4"/>
    <x v="11"/>
  </r>
  <r>
    <n v="1830"/>
    <x v="1830"/>
    <x v="1828"/>
    <x v="36"/>
    <n v="15230"/>
    <x v="0"/>
    <x v="0"/>
    <s v="USD"/>
    <n v="1393259107"/>
    <n v="1390667107"/>
    <x v="0"/>
    <x v="334"/>
    <b v="1"/>
    <s v="music/rock"/>
    <n v="102"/>
    <n v="67.39"/>
    <x v="4"/>
    <x v="11"/>
  </r>
  <r>
    <n v="1831"/>
    <x v="1831"/>
    <x v="1829"/>
    <x v="28"/>
    <n v="1030"/>
    <x v="0"/>
    <x v="0"/>
    <s v="USD"/>
    <n v="1336866863"/>
    <n v="1335570863"/>
    <x v="0"/>
    <x v="25"/>
    <b v="1"/>
    <s v="music/rock"/>
    <n v="103"/>
    <n v="73.569999999999993"/>
    <x v="4"/>
    <x v="11"/>
  </r>
  <r>
    <n v="1832"/>
    <x v="1832"/>
    <x v="1830"/>
    <x v="18"/>
    <n v="500"/>
    <x v="0"/>
    <x v="0"/>
    <s v="USD"/>
    <n v="1299243427"/>
    <n v="1296651427"/>
    <x v="0"/>
    <x v="9"/>
    <b v="1"/>
    <s v="music/rock"/>
    <n v="143"/>
    <n v="25"/>
    <x v="4"/>
    <x v="11"/>
  </r>
  <r>
    <n v="1833"/>
    <x v="1833"/>
    <x v="1831"/>
    <x v="44"/>
    <n v="1050"/>
    <x v="0"/>
    <x v="0"/>
    <s v="USD"/>
    <n v="1362211140"/>
    <n v="1359421403"/>
    <x v="0"/>
    <x v="20"/>
    <b v="1"/>
    <s v="music/rock"/>
    <n v="263"/>
    <n v="42"/>
    <x v="4"/>
    <x v="11"/>
  </r>
  <r>
    <n v="1834"/>
    <x v="1834"/>
    <x v="1832"/>
    <x v="3"/>
    <n v="11805"/>
    <x v="0"/>
    <x v="0"/>
    <s v="USD"/>
    <n v="1422140895"/>
    <n v="1418684895"/>
    <x v="0"/>
    <x v="240"/>
    <b v="1"/>
    <s v="music/rock"/>
    <n v="118"/>
    <n v="131.16999999999999"/>
    <x v="4"/>
    <x v="11"/>
  </r>
  <r>
    <n v="1835"/>
    <x v="1835"/>
    <x v="1833"/>
    <x v="2"/>
    <n v="520"/>
    <x v="0"/>
    <x v="1"/>
    <s v="GBP"/>
    <n v="1459439471"/>
    <n v="1456851071"/>
    <x v="0"/>
    <x v="202"/>
    <b v="1"/>
    <s v="music/rock"/>
    <n v="104"/>
    <n v="47.27"/>
    <x v="4"/>
    <x v="11"/>
  </r>
  <r>
    <n v="1836"/>
    <x v="1836"/>
    <x v="1834"/>
    <x v="10"/>
    <n v="10017"/>
    <x v="0"/>
    <x v="0"/>
    <s v="USD"/>
    <n v="1361129129"/>
    <n v="1359660329"/>
    <x v="0"/>
    <x v="165"/>
    <b v="1"/>
    <s v="music/rock"/>
    <n v="200"/>
    <n v="182.13"/>
    <x v="4"/>
    <x v="11"/>
  </r>
  <r>
    <n v="1837"/>
    <x v="1837"/>
    <x v="1835"/>
    <x v="20"/>
    <n v="1841"/>
    <x v="0"/>
    <x v="0"/>
    <s v="USD"/>
    <n v="1332029335"/>
    <n v="1326848935"/>
    <x v="0"/>
    <x v="209"/>
    <b v="1"/>
    <s v="music/rock"/>
    <n v="307"/>
    <n v="61.37"/>
    <x v="4"/>
    <x v="11"/>
  </r>
  <r>
    <n v="1838"/>
    <x v="1838"/>
    <x v="1836"/>
    <x v="28"/>
    <n v="1001.49"/>
    <x v="0"/>
    <x v="0"/>
    <s v="USD"/>
    <n v="1317438000"/>
    <n v="1314989557"/>
    <x v="0"/>
    <x v="33"/>
    <b v="1"/>
    <s v="music/rock"/>
    <n v="100"/>
    <n v="35.770000000000003"/>
    <x v="4"/>
    <x v="11"/>
  </r>
  <r>
    <n v="1839"/>
    <x v="1839"/>
    <x v="1837"/>
    <x v="28"/>
    <n v="2053"/>
    <x v="0"/>
    <x v="0"/>
    <s v="USD"/>
    <n v="1475342382"/>
    <n v="1472750382"/>
    <x v="0"/>
    <x v="43"/>
    <b v="1"/>
    <s v="music/rock"/>
    <n v="205"/>
    <n v="45.62"/>
    <x v="4"/>
    <x v="11"/>
  </r>
  <r>
    <n v="1840"/>
    <x v="1840"/>
    <x v="1838"/>
    <x v="42"/>
    <n v="980"/>
    <x v="0"/>
    <x v="0"/>
    <s v="USD"/>
    <n v="1367902740"/>
    <n v="1366251510"/>
    <x v="0"/>
    <x v="62"/>
    <b v="1"/>
    <s v="music/rock"/>
    <n v="109"/>
    <n v="75.38"/>
    <x v="4"/>
    <x v="11"/>
  </r>
  <r>
    <n v="1841"/>
    <x v="1841"/>
    <x v="1839"/>
    <x v="13"/>
    <n v="2035"/>
    <x v="0"/>
    <x v="0"/>
    <s v="USD"/>
    <n v="1400561940"/>
    <n v="1397679445"/>
    <x v="0"/>
    <x v="244"/>
    <b v="1"/>
    <s v="music/rock"/>
    <n v="102"/>
    <n v="50.88"/>
    <x v="4"/>
    <x v="11"/>
  </r>
  <r>
    <n v="1842"/>
    <x v="1842"/>
    <x v="1840"/>
    <x v="13"/>
    <n v="2505"/>
    <x v="0"/>
    <x v="0"/>
    <s v="USD"/>
    <n v="1425275940"/>
    <n v="1422371381"/>
    <x v="0"/>
    <x v="64"/>
    <b v="1"/>
    <s v="music/rock"/>
    <n v="125"/>
    <n v="119.29"/>
    <x v="4"/>
    <x v="11"/>
  </r>
  <r>
    <n v="1843"/>
    <x v="1843"/>
    <x v="1841"/>
    <x v="3"/>
    <n v="12400.61"/>
    <x v="0"/>
    <x v="0"/>
    <s v="USD"/>
    <n v="1298245954"/>
    <n v="1295653954"/>
    <x v="0"/>
    <x v="179"/>
    <b v="1"/>
    <s v="music/rock"/>
    <n v="124"/>
    <n v="92.54"/>
    <x v="4"/>
    <x v="11"/>
  </r>
  <r>
    <n v="1844"/>
    <x v="1844"/>
    <x v="1842"/>
    <x v="15"/>
    <n v="1521"/>
    <x v="0"/>
    <x v="0"/>
    <s v="USD"/>
    <n v="1307761200"/>
    <n v="1304464914"/>
    <x v="0"/>
    <x v="9"/>
    <b v="1"/>
    <s v="music/rock"/>
    <n v="101"/>
    <n v="76.05"/>
    <x v="4"/>
    <x v="11"/>
  </r>
  <r>
    <n v="1845"/>
    <x v="1845"/>
    <x v="1843"/>
    <x v="28"/>
    <n v="1000"/>
    <x v="0"/>
    <x v="0"/>
    <s v="USD"/>
    <n v="1466139300"/>
    <n v="1464854398"/>
    <x v="0"/>
    <x v="10"/>
    <b v="1"/>
    <s v="music/rock"/>
    <n v="100"/>
    <n v="52.63"/>
    <x v="4"/>
    <x v="11"/>
  </r>
  <r>
    <n v="1846"/>
    <x v="1846"/>
    <x v="1844"/>
    <x v="36"/>
    <n v="20689"/>
    <x v="0"/>
    <x v="0"/>
    <s v="USD"/>
    <n v="1355585777"/>
    <n v="1352993777"/>
    <x v="0"/>
    <x v="335"/>
    <b v="1"/>
    <s v="music/rock"/>
    <n v="138"/>
    <n v="98.99"/>
    <x v="4"/>
    <x v="11"/>
  </r>
  <r>
    <n v="1847"/>
    <x v="1847"/>
    <x v="1845"/>
    <x v="30"/>
    <n v="3022"/>
    <x v="0"/>
    <x v="0"/>
    <s v="USD"/>
    <n v="1429594832"/>
    <n v="1427780432"/>
    <x v="0"/>
    <x v="44"/>
    <b v="1"/>
    <s v="music/rock"/>
    <n v="121"/>
    <n v="79.53"/>
    <x v="4"/>
    <x v="11"/>
  </r>
  <r>
    <n v="1848"/>
    <x v="1848"/>
    <x v="1846"/>
    <x v="9"/>
    <n v="3221"/>
    <x v="0"/>
    <x v="0"/>
    <s v="USD"/>
    <n v="1312095540"/>
    <n v="1306608888"/>
    <x v="0"/>
    <x v="54"/>
    <b v="1"/>
    <s v="music/rock"/>
    <n v="107"/>
    <n v="134.21"/>
    <x v="4"/>
    <x v="11"/>
  </r>
  <r>
    <n v="1849"/>
    <x v="1849"/>
    <x v="1847"/>
    <x v="43"/>
    <n v="301"/>
    <x v="0"/>
    <x v="0"/>
    <s v="USD"/>
    <n v="1350505059"/>
    <n v="1347913059"/>
    <x v="0"/>
    <x v="22"/>
    <b v="1"/>
    <s v="music/rock"/>
    <n v="100"/>
    <n v="37.630000000000003"/>
    <x v="4"/>
    <x v="11"/>
  </r>
  <r>
    <n v="1850"/>
    <x v="1850"/>
    <x v="1848"/>
    <x v="7"/>
    <n v="9137"/>
    <x v="0"/>
    <x v="0"/>
    <s v="USD"/>
    <n v="1405033300"/>
    <n v="1402441300"/>
    <x v="0"/>
    <x v="122"/>
    <b v="1"/>
    <s v="music/rock"/>
    <n v="102"/>
    <n v="51.04"/>
    <x v="4"/>
    <x v="11"/>
  </r>
  <r>
    <n v="1851"/>
    <x v="1851"/>
    <x v="1849"/>
    <x v="46"/>
    <n v="1301"/>
    <x v="0"/>
    <x v="0"/>
    <s v="USD"/>
    <n v="1406509200"/>
    <n v="1404769538"/>
    <x v="0"/>
    <x v="55"/>
    <b v="1"/>
    <s v="music/rock"/>
    <n v="100"/>
    <n v="50.04"/>
    <x v="4"/>
    <x v="11"/>
  </r>
  <r>
    <n v="1852"/>
    <x v="1852"/>
    <x v="1850"/>
    <x v="36"/>
    <n v="17545"/>
    <x v="0"/>
    <x v="0"/>
    <s v="USD"/>
    <n v="1429920000"/>
    <n v="1426703452"/>
    <x v="0"/>
    <x v="132"/>
    <b v="1"/>
    <s v="music/rock"/>
    <n v="117"/>
    <n v="133.93"/>
    <x v="4"/>
    <x v="11"/>
  </r>
  <r>
    <n v="1853"/>
    <x v="1853"/>
    <x v="1851"/>
    <x v="134"/>
    <n v="815"/>
    <x v="0"/>
    <x v="0"/>
    <s v="USD"/>
    <n v="1352860017"/>
    <n v="1348536417"/>
    <x v="0"/>
    <x v="25"/>
    <b v="1"/>
    <s v="music/rock"/>
    <n v="102"/>
    <n v="58.21"/>
    <x v="4"/>
    <x v="11"/>
  </r>
  <r>
    <n v="1854"/>
    <x v="1854"/>
    <x v="1852"/>
    <x v="36"/>
    <n v="15318.55"/>
    <x v="0"/>
    <x v="0"/>
    <s v="USD"/>
    <n v="1369355437"/>
    <n v="1366763437"/>
    <x v="0"/>
    <x v="49"/>
    <b v="1"/>
    <s v="music/rock"/>
    <n v="102"/>
    <n v="88.04"/>
    <x v="4"/>
    <x v="11"/>
  </r>
  <r>
    <n v="1855"/>
    <x v="1855"/>
    <x v="1853"/>
    <x v="222"/>
    <n v="13480.16"/>
    <x v="0"/>
    <x v="5"/>
    <s v="CAD"/>
    <n v="1389012940"/>
    <n v="1385124940"/>
    <x v="0"/>
    <x v="277"/>
    <b v="1"/>
    <s v="music/rock"/>
    <n v="154"/>
    <n v="70.58"/>
    <x v="4"/>
    <x v="11"/>
  </r>
  <r>
    <n v="1856"/>
    <x v="1856"/>
    <x v="1854"/>
    <x v="13"/>
    <n v="2025"/>
    <x v="0"/>
    <x v="0"/>
    <s v="USD"/>
    <n v="1405715472"/>
    <n v="1403901072"/>
    <x v="0"/>
    <x v="44"/>
    <b v="1"/>
    <s v="music/rock"/>
    <n v="101"/>
    <n v="53.29"/>
    <x v="4"/>
    <x v="11"/>
  </r>
  <r>
    <n v="1857"/>
    <x v="1857"/>
    <x v="1855"/>
    <x v="9"/>
    <n v="3000"/>
    <x v="0"/>
    <x v="0"/>
    <s v="USD"/>
    <n v="1410546413"/>
    <n v="1407954413"/>
    <x v="0"/>
    <x v="19"/>
    <b v="1"/>
    <s v="music/rock"/>
    <n v="100"/>
    <n v="136.36000000000001"/>
    <x v="4"/>
    <x v="11"/>
  </r>
  <r>
    <n v="1858"/>
    <x v="1858"/>
    <x v="1856"/>
    <x v="291"/>
    <n v="6041.55"/>
    <x v="0"/>
    <x v="0"/>
    <s v="USD"/>
    <n v="1324014521"/>
    <n v="1318826921"/>
    <x v="0"/>
    <x v="184"/>
    <b v="1"/>
    <s v="music/rock"/>
    <n v="109"/>
    <n v="40.549999999999997"/>
    <x v="4"/>
    <x v="11"/>
  </r>
  <r>
    <n v="1859"/>
    <x v="1859"/>
    <x v="1857"/>
    <x v="9"/>
    <n v="3955"/>
    <x v="0"/>
    <x v="0"/>
    <s v="USD"/>
    <n v="1316716129"/>
    <n v="1314124129"/>
    <x v="0"/>
    <x v="66"/>
    <b v="1"/>
    <s v="music/rock"/>
    <n v="132"/>
    <n v="70.63"/>
    <x v="4"/>
    <x v="11"/>
  </r>
  <r>
    <n v="1860"/>
    <x v="1860"/>
    <x v="1858"/>
    <x v="47"/>
    <n v="1001"/>
    <x v="0"/>
    <x v="0"/>
    <s v="USD"/>
    <n v="1391706084"/>
    <n v="1389891684"/>
    <x v="0"/>
    <x v="10"/>
    <b v="1"/>
    <s v="music/rock"/>
    <n v="133"/>
    <n v="52.68"/>
    <x v="4"/>
    <x v="11"/>
  </r>
  <r>
    <n v="1861"/>
    <x v="1861"/>
    <x v="1859"/>
    <x v="65"/>
    <n v="0"/>
    <x v="2"/>
    <x v="1"/>
    <s v="GBP"/>
    <n v="1422256341"/>
    <n v="1419664341"/>
    <x v="0"/>
    <x v="78"/>
    <b v="0"/>
    <s v="games/mobile games"/>
    <n v="0"/>
    <n v="0"/>
    <x v="6"/>
    <x v="18"/>
  </r>
  <r>
    <n v="1862"/>
    <x v="1862"/>
    <x v="1860"/>
    <x v="102"/>
    <n v="1455"/>
    <x v="2"/>
    <x v="0"/>
    <s v="USD"/>
    <n v="1488958200"/>
    <n v="1484912974"/>
    <x v="0"/>
    <x v="38"/>
    <b v="0"/>
    <s v="games/mobile games"/>
    <n v="8"/>
    <n v="90.94"/>
    <x v="6"/>
    <x v="18"/>
  </r>
  <r>
    <n v="1863"/>
    <x v="1863"/>
    <x v="1861"/>
    <x v="30"/>
    <n v="10"/>
    <x v="2"/>
    <x v="0"/>
    <s v="USD"/>
    <n v="1402600085"/>
    <n v="1400008085"/>
    <x v="0"/>
    <x v="84"/>
    <b v="0"/>
    <s v="games/mobile games"/>
    <n v="0"/>
    <n v="5"/>
    <x v="6"/>
    <x v="18"/>
  </r>
  <r>
    <n v="1864"/>
    <x v="1864"/>
    <x v="1862"/>
    <x v="115"/>
    <n v="2788"/>
    <x v="2"/>
    <x v="0"/>
    <s v="USD"/>
    <n v="1399223500"/>
    <n v="1396631500"/>
    <x v="0"/>
    <x v="53"/>
    <b v="0"/>
    <s v="games/mobile games"/>
    <n v="43"/>
    <n v="58.08"/>
    <x v="6"/>
    <x v="18"/>
  </r>
  <r>
    <n v="1865"/>
    <x v="1865"/>
    <x v="1863"/>
    <x v="74"/>
    <n v="4"/>
    <x v="2"/>
    <x v="1"/>
    <s v="GBP"/>
    <n v="1478425747"/>
    <n v="1475398147"/>
    <x v="0"/>
    <x v="84"/>
    <b v="0"/>
    <s v="games/mobile games"/>
    <n v="0"/>
    <n v="2"/>
    <x v="6"/>
    <x v="18"/>
  </r>
  <r>
    <n v="1866"/>
    <x v="1866"/>
    <x v="1864"/>
    <x v="31"/>
    <n v="125"/>
    <x v="2"/>
    <x v="0"/>
    <s v="USD"/>
    <n v="1488340800"/>
    <n v="1483768497"/>
    <x v="0"/>
    <x v="84"/>
    <b v="0"/>
    <s v="games/mobile games"/>
    <n v="1"/>
    <n v="62.5"/>
    <x v="6"/>
    <x v="18"/>
  </r>
  <r>
    <n v="1867"/>
    <x v="1867"/>
    <x v="1865"/>
    <x v="22"/>
    <n v="10"/>
    <x v="2"/>
    <x v="0"/>
    <s v="USD"/>
    <n v="1478383912"/>
    <n v="1475791912"/>
    <x v="0"/>
    <x v="29"/>
    <b v="0"/>
    <s v="games/mobile games"/>
    <n v="0"/>
    <n v="10"/>
    <x v="6"/>
    <x v="18"/>
  </r>
  <r>
    <n v="1868"/>
    <x v="1868"/>
    <x v="1866"/>
    <x v="31"/>
    <n v="1217"/>
    <x v="2"/>
    <x v="0"/>
    <s v="USD"/>
    <n v="1450166340"/>
    <n v="1448044925"/>
    <x v="0"/>
    <x v="57"/>
    <b v="0"/>
    <s v="games/mobile games"/>
    <n v="5"/>
    <n v="71.59"/>
    <x v="6"/>
    <x v="18"/>
  </r>
  <r>
    <n v="1869"/>
    <x v="1869"/>
    <x v="1867"/>
    <x v="3"/>
    <n v="0"/>
    <x v="2"/>
    <x v="0"/>
    <s v="USD"/>
    <n v="1483488249"/>
    <n v="1480896249"/>
    <x v="0"/>
    <x v="78"/>
    <b v="0"/>
    <s v="games/mobile games"/>
    <n v="0"/>
    <n v="0"/>
    <x v="6"/>
    <x v="18"/>
  </r>
  <r>
    <n v="1870"/>
    <x v="1870"/>
    <x v="1868"/>
    <x v="8"/>
    <n v="361"/>
    <x v="2"/>
    <x v="0"/>
    <s v="USD"/>
    <n v="1454213820"/>
    <n v="1451723535"/>
    <x v="0"/>
    <x v="202"/>
    <b v="0"/>
    <s v="games/mobile games"/>
    <n v="10"/>
    <n v="32.82"/>
    <x v="6"/>
    <x v="18"/>
  </r>
  <r>
    <n v="1871"/>
    <x v="1871"/>
    <x v="1869"/>
    <x v="115"/>
    <n v="4666"/>
    <x v="2"/>
    <x v="0"/>
    <s v="USD"/>
    <n v="1416512901"/>
    <n v="1413053301"/>
    <x v="0"/>
    <x v="195"/>
    <b v="0"/>
    <s v="games/mobile games"/>
    <n v="72"/>
    <n v="49.12"/>
    <x v="6"/>
    <x v="18"/>
  </r>
  <r>
    <n v="1872"/>
    <x v="1872"/>
    <x v="1870"/>
    <x v="22"/>
    <n v="212"/>
    <x v="2"/>
    <x v="0"/>
    <s v="USD"/>
    <n v="1435633602"/>
    <n v="1433041602"/>
    <x v="0"/>
    <x v="62"/>
    <b v="0"/>
    <s v="games/mobile games"/>
    <n v="1"/>
    <n v="16.309999999999999"/>
    <x v="6"/>
    <x v="18"/>
  </r>
  <r>
    <n v="1873"/>
    <x v="1873"/>
    <x v="1871"/>
    <x v="6"/>
    <n v="36"/>
    <x v="2"/>
    <x v="5"/>
    <s v="CAD"/>
    <n v="1436373900"/>
    <n v="1433861210"/>
    <x v="0"/>
    <x v="84"/>
    <b v="0"/>
    <s v="games/mobile games"/>
    <n v="0"/>
    <n v="18"/>
    <x v="6"/>
    <x v="18"/>
  </r>
  <r>
    <n v="1874"/>
    <x v="1874"/>
    <x v="1872"/>
    <x v="292"/>
    <n v="26"/>
    <x v="2"/>
    <x v="0"/>
    <s v="USD"/>
    <n v="1467155733"/>
    <n v="1465427733"/>
    <x v="0"/>
    <x v="84"/>
    <b v="0"/>
    <s v="games/mobile games"/>
    <n v="0"/>
    <n v="13"/>
    <x v="6"/>
    <x v="18"/>
  </r>
  <r>
    <n v="1875"/>
    <x v="1875"/>
    <x v="1873"/>
    <x v="3"/>
    <n v="51"/>
    <x v="2"/>
    <x v="0"/>
    <s v="USD"/>
    <n v="1470519308"/>
    <n v="1465335308"/>
    <x v="0"/>
    <x v="83"/>
    <b v="0"/>
    <s v="games/mobile games"/>
    <n v="1"/>
    <n v="17"/>
    <x v="6"/>
    <x v="18"/>
  </r>
  <r>
    <n v="1876"/>
    <x v="1876"/>
    <x v="1874"/>
    <x v="293"/>
    <n v="0"/>
    <x v="2"/>
    <x v="2"/>
    <s v="AUD"/>
    <n v="1402901405"/>
    <n v="1400309405"/>
    <x v="0"/>
    <x v="78"/>
    <b v="0"/>
    <s v="games/mobile games"/>
    <n v="0"/>
    <n v="0"/>
    <x v="6"/>
    <x v="18"/>
  </r>
  <r>
    <n v="1877"/>
    <x v="1877"/>
    <x v="1875"/>
    <x v="294"/>
    <n v="0"/>
    <x v="2"/>
    <x v="0"/>
    <s v="USD"/>
    <n v="1425170525"/>
    <n v="1422664925"/>
    <x v="0"/>
    <x v="78"/>
    <b v="0"/>
    <s v="games/mobile games"/>
    <n v="0"/>
    <n v="0"/>
    <x v="6"/>
    <x v="18"/>
  </r>
  <r>
    <n v="1878"/>
    <x v="1878"/>
    <x v="1876"/>
    <x v="6"/>
    <n v="0"/>
    <x v="2"/>
    <x v="2"/>
    <s v="AUD"/>
    <n v="1402618355"/>
    <n v="1400026355"/>
    <x v="0"/>
    <x v="78"/>
    <b v="0"/>
    <s v="games/mobile games"/>
    <n v="0"/>
    <n v="0"/>
    <x v="6"/>
    <x v="18"/>
  </r>
  <r>
    <n v="1879"/>
    <x v="1879"/>
    <x v="1877"/>
    <x v="10"/>
    <n v="6"/>
    <x v="2"/>
    <x v="3"/>
    <s v="EUR"/>
    <n v="1457966129"/>
    <n v="1455377729"/>
    <x v="0"/>
    <x v="84"/>
    <b v="0"/>
    <s v="games/mobile games"/>
    <n v="0"/>
    <n v="3"/>
    <x v="6"/>
    <x v="18"/>
  </r>
  <r>
    <n v="1880"/>
    <x v="1880"/>
    <x v="1878"/>
    <x v="10"/>
    <n v="1004"/>
    <x v="2"/>
    <x v="1"/>
    <s v="GBP"/>
    <n v="1459341380"/>
    <n v="1456839380"/>
    <x v="0"/>
    <x v="54"/>
    <b v="0"/>
    <s v="games/mobile games"/>
    <n v="20"/>
    <n v="41.83"/>
    <x v="6"/>
    <x v="18"/>
  </r>
  <r>
    <n v="1881"/>
    <x v="1881"/>
    <x v="1879"/>
    <x v="13"/>
    <n v="3453.69"/>
    <x v="0"/>
    <x v="0"/>
    <s v="USD"/>
    <n v="1425955189"/>
    <n v="1423366789"/>
    <x v="0"/>
    <x v="16"/>
    <b v="1"/>
    <s v="music/indie rock"/>
    <n v="173"/>
    <n v="49.34"/>
    <x v="4"/>
    <x v="14"/>
  </r>
  <r>
    <n v="1882"/>
    <x v="1882"/>
    <x v="1880"/>
    <x v="295"/>
    <n v="3380"/>
    <x v="0"/>
    <x v="0"/>
    <s v="USD"/>
    <n v="1341964080"/>
    <n v="1339109212"/>
    <x v="0"/>
    <x v="75"/>
    <b v="1"/>
    <s v="music/indie rock"/>
    <n v="101"/>
    <n v="41.73"/>
    <x v="4"/>
    <x v="14"/>
  </r>
  <r>
    <n v="1883"/>
    <x v="1883"/>
    <x v="1881"/>
    <x v="117"/>
    <n v="1047"/>
    <x v="0"/>
    <x v="0"/>
    <s v="USD"/>
    <n v="1333921508"/>
    <n v="1331333108"/>
    <x v="0"/>
    <x v="58"/>
    <b v="1"/>
    <s v="music/indie rock"/>
    <n v="105"/>
    <n v="32.72"/>
    <x v="4"/>
    <x v="14"/>
  </r>
  <r>
    <n v="1884"/>
    <x v="1884"/>
    <x v="1882"/>
    <x v="28"/>
    <n v="1351"/>
    <x v="0"/>
    <x v="0"/>
    <s v="USD"/>
    <n v="1354017600"/>
    <n v="1350967535"/>
    <x v="0"/>
    <x v="55"/>
    <b v="1"/>
    <s v="music/indie rock"/>
    <n v="135"/>
    <n v="51.96"/>
    <x v="4"/>
    <x v="14"/>
  </r>
  <r>
    <n v="1885"/>
    <x v="1885"/>
    <x v="1883"/>
    <x v="296"/>
    <n v="5322"/>
    <x v="0"/>
    <x v="0"/>
    <s v="USD"/>
    <n v="1344636000"/>
    <n v="1341800110"/>
    <x v="0"/>
    <x v="217"/>
    <b v="1"/>
    <s v="music/indie rock"/>
    <n v="116"/>
    <n v="50.69"/>
    <x v="4"/>
    <x v="14"/>
  </r>
  <r>
    <n v="1886"/>
    <x v="1886"/>
    <x v="1884"/>
    <x v="38"/>
    <n v="1225"/>
    <x v="0"/>
    <x v="0"/>
    <s v="USD"/>
    <n v="1415832338"/>
    <n v="1413236738"/>
    <x v="0"/>
    <x v="60"/>
    <b v="1"/>
    <s v="music/indie rock"/>
    <n v="102"/>
    <n v="42.24"/>
    <x v="4"/>
    <x v="14"/>
  </r>
  <r>
    <n v="1887"/>
    <x v="1887"/>
    <x v="1885"/>
    <x v="9"/>
    <n v="3335"/>
    <x v="0"/>
    <x v="3"/>
    <s v="EUR"/>
    <n v="1449178200"/>
    <n v="1447614732"/>
    <x v="0"/>
    <x v="22"/>
    <b v="1"/>
    <s v="music/indie rock"/>
    <n v="111"/>
    <n v="416.88"/>
    <x v="4"/>
    <x v="14"/>
  </r>
  <r>
    <n v="1888"/>
    <x v="1888"/>
    <x v="1886"/>
    <x v="30"/>
    <n v="4152"/>
    <x v="0"/>
    <x v="0"/>
    <s v="USD"/>
    <n v="1275368340"/>
    <n v="1272692732"/>
    <x v="0"/>
    <x v="30"/>
    <b v="1"/>
    <s v="music/indie rock"/>
    <n v="166"/>
    <n v="46.65"/>
    <x v="4"/>
    <x v="14"/>
  </r>
  <r>
    <n v="1889"/>
    <x v="1889"/>
    <x v="1887"/>
    <x v="13"/>
    <n v="2132"/>
    <x v="0"/>
    <x v="0"/>
    <s v="USD"/>
    <n v="1363024946"/>
    <n v="1359140546"/>
    <x v="0"/>
    <x v="34"/>
    <b v="1"/>
    <s v="music/indie rock"/>
    <n v="107"/>
    <n v="48.45"/>
    <x v="4"/>
    <x v="14"/>
  </r>
  <r>
    <n v="1890"/>
    <x v="1890"/>
    <x v="1888"/>
    <x v="14"/>
    <n v="17350.13"/>
    <x v="0"/>
    <x v="0"/>
    <s v="USD"/>
    <n v="1355597528"/>
    <n v="1353005528"/>
    <x v="0"/>
    <x v="336"/>
    <b v="1"/>
    <s v="music/indie rock"/>
    <n v="145"/>
    <n v="70.53"/>
    <x v="4"/>
    <x v="14"/>
  </r>
  <r>
    <n v="1891"/>
    <x v="1891"/>
    <x v="1889"/>
    <x v="3"/>
    <n v="10555"/>
    <x v="0"/>
    <x v="0"/>
    <s v="USD"/>
    <n v="1279778400"/>
    <n v="1275851354"/>
    <x v="0"/>
    <x v="148"/>
    <b v="1"/>
    <s v="music/indie rock"/>
    <n v="106"/>
    <n v="87.96"/>
    <x v="4"/>
    <x v="14"/>
  </r>
  <r>
    <n v="1892"/>
    <x v="1892"/>
    <x v="1890"/>
    <x v="2"/>
    <n v="683"/>
    <x v="0"/>
    <x v="0"/>
    <s v="USD"/>
    <n v="1307459881"/>
    <n v="1304867881"/>
    <x v="0"/>
    <x v="55"/>
    <b v="1"/>
    <s v="music/indie rock"/>
    <n v="137"/>
    <n v="26.27"/>
    <x v="4"/>
    <x v="14"/>
  </r>
  <r>
    <n v="1893"/>
    <x v="1893"/>
    <x v="1891"/>
    <x v="30"/>
    <n v="2600"/>
    <x v="0"/>
    <x v="0"/>
    <s v="USD"/>
    <n v="1302926340"/>
    <n v="1301524585"/>
    <x v="0"/>
    <x v="43"/>
    <b v="1"/>
    <s v="music/indie rock"/>
    <n v="104"/>
    <n v="57.78"/>
    <x v="4"/>
    <x v="14"/>
  </r>
  <r>
    <n v="1894"/>
    <x v="1894"/>
    <x v="1892"/>
    <x v="28"/>
    <n v="1145"/>
    <x v="0"/>
    <x v="0"/>
    <s v="USD"/>
    <n v="1329082983"/>
    <n v="1326404583"/>
    <x v="0"/>
    <x v="9"/>
    <b v="1"/>
    <s v="music/indie rock"/>
    <n v="115"/>
    <n v="57.25"/>
    <x v="4"/>
    <x v="14"/>
  </r>
  <r>
    <n v="1895"/>
    <x v="1895"/>
    <x v="1893"/>
    <x v="297"/>
    <n v="9228"/>
    <x v="0"/>
    <x v="0"/>
    <s v="USD"/>
    <n v="1445363722"/>
    <n v="1442771722"/>
    <x v="0"/>
    <x v="5"/>
    <b v="1"/>
    <s v="music/indie rock"/>
    <n v="102"/>
    <n v="196.34"/>
    <x v="4"/>
    <x v="14"/>
  </r>
  <r>
    <n v="1896"/>
    <x v="1896"/>
    <x v="1894"/>
    <x v="298"/>
    <n v="559"/>
    <x v="0"/>
    <x v="0"/>
    <s v="USD"/>
    <n v="1334250165"/>
    <n v="1331658165"/>
    <x v="0"/>
    <x v="62"/>
    <b v="1"/>
    <s v="music/indie rock"/>
    <n v="124"/>
    <n v="43"/>
    <x v="4"/>
    <x v="14"/>
  </r>
  <r>
    <n v="1897"/>
    <x v="1897"/>
    <x v="1895"/>
    <x v="299"/>
    <n v="6506"/>
    <x v="0"/>
    <x v="0"/>
    <s v="USD"/>
    <n v="1393966800"/>
    <n v="1392040806"/>
    <x v="0"/>
    <x v="275"/>
    <b v="1"/>
    <s v="music/indie rock"/>
    <n v="102"/>
    <n v="35.549999999999997"/>
    <x v="4"/>
    <x v="14"/>
  </r>
  <r>
    <n v="1898"/>
    <x v="1898"/>
    <x v="1896"/>
    <x v="28"/>
    <n v="1445"/>
    <x v="0"/>
    <x v="0"/>
    <s v="USD"/>
    <n v="1454349600"/>
    <n v="1451277473"/>
    <x v="0"/>
    <x v="64"/>
    <b v="1"/>
    <s v="music/indie rock"/>
    <n v="145"/>
    <n v="68.81"/>
    <x v="4"/>
    <x v="14"/>
  </r>
  <r>
    <n v="1899"/>
    <x v="1899"/>
    <x v="1897"/>
    <x v="42"/>
    <n v="1200"/>
    <x v="0"/>
    <x v="0"/>
    <s v="USD"/>
    <n v="1427319366"/>
    <n v="1424730966"/>
    <x v="0"/>
    <x v="288"/>
    <b v="1"/>
    <s v="music/indie rock"/>
    <n v="133"/>
    <n v="28.57"/>
    <x v="4"/>
    <x v="14"/>
  </r>
  <r>
    <n v="1900"/>
    <x v="1900"/>
    <x v="1898"/>
    <x v="30"/>
    <n v="2734.11"/>
    <x v="0"/>
    <x v="0"/>
    <s v="USD"/>
    <n v="1349517540"/>
    <n v="1347137731"/>
    <x v="0"/>
    <x v="241"/>
    <b v="1"/>
    <s v="music/indie rock"/>
    <n v="109"/>
    <n v="50.63"/>
    <x v="4"/>
    <x v="14"/>
  </r>
  <r>
    <n v="1901"/>
    <x v="1901"/>
    <x v="1899"/>
    <x v="300"/>
    <n v="2670"/>
    <x v="2"/>
    <x v="1"/>
    <s v="GBP"/>
    <n v="1432299600"/>
    <n v="1429707729"/>
    <x v="0"/>
    <x v="20"/>
    <b v="0"/>
    <s v="technology/gadgets"/>
    <n v="3"/>
    <n v="106.8"/>
    <x v="2"/>
    <x v="29"/>
  </r>
  <r>
    <n v="1902"/>
    <x v="1902"/>
    <x v="1900"/>
    <x v="28"/>
    <n v="12"/>
    <x v="2"/>
    <x v="9"/>
    <s v="EUR"/>
    <n v="1425495447"/>
    <n v="1422903447"/>
    <x v="0"/>
    <x v="83"/>
    <b v="0"/>
    <s v="technology/gadgets"/>
    <n v="1"/>
    <n v="4"/>
    <x v="2"/>
    <x v="29"/>
  </r>
  <r>
    <n v="1903"/>
    <x v="1903"/>
    <x v="1901"/>
    <x v="9"/>
    <n v="1398"/>
    <x v="2"/>
    <x v="0"/>
    <s v="USD"/>
    <n v="1485541791"/>
    <n v="1480357791"/>
    <x v="0"/>
    <x v="14"/>
    <b v="0"/>
    <s v="technology/gadgets"/>
    <n v="47"/>
    <n v="34.1"/>
    <x v="2"/>
    <x v="29"/>
  </r>
  <r>
    <n v="1904"/>
    <x v="1904"/>
    <x v="1902"/>
    <x v="63"/>
    <n v="50"/>
    <x v="2"/>
    <x v="0"/>
    <s v="USD"/>
    <n v="1451752021"/>
    <n v="1447864021"/>
    <x v="0"/>
    <x v="84"/>
    <b v="0"/>
    <s v="technology/gadgets"/>
    <n v="0"/>
    <n v="25"/>
    <x v="2"/>
    <x v="29"/>
  </r>
  <r>
    <n v="1905"/>
    <x v="1905"/>
    <x v="1903"/>
    <x v="31"/>
    <n v="42"/>
    <x v="2"/>
    <x v="0"/>
    <s v="USD"/>
    <n v="1410127994"/>
    <n v="1407535994"/>
    <x v="0"/>
    <x v="80"/>
    <b v="0"/>
    <s v="technology/gadgets"/>
    <n v="0"/>
    <n v="10.5"/>
    <x v="2"/>
    <x v="29"/>
  </r>
  <r>
    <n v="1906"/>
    <x v="1906"/>
    <x v="1904"/>
    <x v="63"/>
    <n v="21380"/>
    <x v="2"/>
    <x v="0"/>
    <s v="USD"/>
    <n v="1466697983"/>
    <n v="1464105983"/>
    <x v="0"/>
    <x v="221"/>
    <b v="0"/>
    <s v="technology/gadgets"/>
    <n v="43"/>
    <n v="215.96"/>
    <x v="2"/>
    <x v="29"/>
  </r>
  <r>
    <n v="1907"/>
    <x v="1907"/>
    <x v="1905"/>
    <x v="11"/>
    <n v="85"/>
    <x v="2"/>
    <x v="0"/>
    <s v="USD"/>
    <n v="1400853925"/>
    <n v="1399557925"/>
    <x v="0"/>
    <x v="80"/>
    <b v="0"/>
    <s v="technology/gadgets"/>
    <n v="0"/>
    <n v="21.25"/>
    <x v="2"/>
    <x v="29"/>
  </r>
  <r>
    <n v="1908"/>
    <x v="1908"/>
    <x v="1906"/>
    <x v="31"/>
    <n v="433"/>
    <x v="2"/>
    <x v="0"/>
    <s v="USD"/>
    <n v="1483048900"/>
    <n v="1480456900"/>
    <x v="0"/>
    <x v="80"/>
    <b v="0"/>
    <s v="technology/gadgets"/>
    <n v="2"/>
    <n v="108.25"/>
    <x v="2"/>
    <x v="29"/>
  </r>
  <r>
    <n v="1909"/>
    <x v="1909"/>
    <x v="1907"/>
    <x v="19"/>
    <n v="4939"/>
    <x v="2"/>
    <x v="0"/>
    <s v="USD"/>
    <n v="1414059479"/>
    <n v="1411467479"/>
    <x v="0"/>
    <x v="44"/>
    <b v="0"/>
    <s v="technology/gadgets"/>
    <n v="14"/>
    <n v="129.97"/>
    <x v="2"/>
    <x v="29"/>
  </r>
  <r>
    <n v="1910"/>
    <x v="1910"/>
    <x v="1908"/>
    <x v="94"/>
    <n v="33486"/>
    <x v="2"/>
    <x v="9"/>
    <s v="EUR"/>
    <n v="1446331500"/>
    <n v="1442531217"/>
    <x v="0"/>
    <x v="168"/>
    <b v="0"/>
    <s v="technology/gadgets"/>
    <n v="39"/>
    <n v="117.49"/>
    <x v="2"/>
    <x v="29"/>
  </r>
  <r>
    <n v="1911"/>
    <x v="1911"/>
    <x v="1909"/>
    <x v="301"/>
    <n v="10"/>
    <x v="2"/>
    <x v="4"/>
    <s v="NZD"/>
    <n v="1407545334"/>
    <n v="1404953334"/>
    <x v="0"/>
    <x v="29"/>
    <b v="0"/>
    <s v="technology/gadgets"/>
    <n v="0"/>
    <n v="10"/>
    <x v="2"/>
    <x v="29"/>
  </r>
  <r>
    <n v="1912"/>
    <x v="1912"/>
    <x v="1910"/>
    <x v="10"/>
    <n v="2965"/>
    <x v="2"/>
    <x v="0"/>
    <s v="USD"/>
    <n v="1433395560"/>
    <n v="1430803560"/>
    <x v="0"/>
    <x v="288"/>
    <b v="0"/>
    <s v="technology/gadgets"/>
    <n v="59"/>
    <n v="70.599999999999994"/>
    <x v="2"/>
    <x v="29"/>
  </r>
  <r>
    <n v="1913"/>
    <x v="1913"/>
    <x v="1911"/>
    <x v="240"/>
    <n v="637"/>
    <x v="2"/>
    <x v="1"/>
    <s v="GBP"/>
    <n v="1412770578"/>
    <n v="1410178578"/>
    <x v="0"/>
    <x v="55"/>
    <b v="0"/>
    <s v="technology/gadgets"/>
    <n v="1"/>
    <n v="24.5"/>
    <x v="2"/>
    <x v="29"/>
  </r>
  <r>
    <n v="1914"/>
    <x v="1914"/>
    <x v="1912"/>
    <x v="302"/>
    <n v="60"/>
    <x v="2"/>
    <x v="0"/>
    <s v="USD"/>
    <n v="1414814340"/>
    <n v="1413519073"/>
    <x v="0"/>
    <x v="84"/>
    <b v="0"/>
    <s v="technology/gadgets"/>
    <n v="9"/>
    <n v="30"/>
    <x v="2"/>
    <x v="29"/>
  </r>
  <r>
    <n v="1915"/>
    <x v="1915"/>
    <x v="1913"/>
    <x v="2"/>
    <n v="8"/>
    <x v="2"/>
    <x v="0"/>
    <s v="USD"/>
    <n v="1409620222"/>
    <n v="1407892222"/>
    <x v="0"/>
    <x v="80"/>
    <b v="0"/>
    <s v="technology/gadgets"/>
    <n v="2"/>
    <n v="2"/>
    <x v="2"/>
    <x v="29"/>
  </r>
  <r>
    <n v="1916"/>
    <x v="1916"/>
    <x v="1914"/>
    <x v="22"/>
    <n v="102"/>
    <x v="2"/>
    <x v="0"/>
    <s v="USD"/>
    <n v="1478542375"/>
    <n v="1476378775"/>
    <x v="0"/>
    <x v="79"/>
    <b v="0"/>
    <s v="technology/gadgets"/>
    <n v="1"/>
    <n v="17"/>
    <x v="2"/>
    <x v="29"/>
  </r>
  <r>
    <n v="1917"/>
    <x v="1917"/>
    <x v="1915"/>
    <x v="303"/>
    <n v="205025"/>
    <x v="2"/>
    <x v="7"/>
    <s v="HKD"/>
    <n v="1486708133"/>
    <n v="1484116133"/>
    <x v="0"/>
    <x v="16"/>
    <b v="0"/>
    <s v="technology/gadgets"/>
    <n v="53"/>
    <n v="2928.93"/>
    <x v="2"/>
    <x v="29"/>
  </r>
  <r>
    <n v="1918"/>
    <x v="1918"/>
    <x v="1916"/>
    <x v="31"/>
    <n v="260"/>
    <x v="2"/>
    <x v="0"/>
    <s v="USD"/>
    <n v="1407869851"/>
    <n v="1404845851"/>
    <x v="0"/>
    <x v="82"/>
    <b v="0"/>
    <s v="technology/gadgets"/>
    <n v="1"/>
    <n v="28.89"/>
    <x v="2"/>
    <x v="29"/>
  </r>
  <r>
    <n v="1919"/>
    <x v="1919"/>
    <x v="1917"/>
    <x v="2"/>
    <n v="237"/>
    <x v="2"/>
    <x v="0"/>
    <s v="USD"/>
    <n v="1432069249"/>
    <n v="1429477249"/>
    <x v="0"/>
    <x v="22"/>
    <b v="0"/>
    <s v="technology/gadgets"/>
    <n v="47"/>
    <n v="29.63"/>
    <x v="2"/>
    <x v="29"/>
  </r>
  <r>
    <n v="1920"/>
    <x v="1920"/>
    <x v="1918"/>
    <x v="3"/>
    <n v="4303"/>
    <x v="2"/>
    <x v="1"/>
    <s v="GBP"/>
    <n v="1445468400"/>
    <n v="1443042061"/>
    <x v="0"/>
    <x v="217"/>
    <b v="0"/>
    <s v="technology/gadgets"/>
    <n v="43"/>
    <n v="40.98"/>
    <x v="2"/>
    <x v="29"/>
  </r>
  <r>
    <n v="1921"/>
    <x v="1921"/>
    <x v="1919"/>
    <x v="15"/>
    <n v="2052"/>
    <x v="0"/>
    <x v="0"/>
    <s v="USD"/>
    <n v="1342243143"/>
    <n v="1339651143"/>
    <x v="0"/>
    <x v="44"/>
    <b v="1"/>
    <s v="music/indie rock"/>
    <n v="137"/>
    <n v="54"/>
    <x v="4"/>
    <x v="14"/>
  </r>
  <r>
    <n v="1922"/>
    <x v="1922"/>
    <x v="1920"/>
    <x v="13"/>
    <n v="2311"/>
    <x v="0"/>
    <x v="0"/>
    <s v="USD"/>
    <n v="1386828507"/>
    <n v="1384236507"/>
    <x v="0"/>
    <x v="31"/>
    <b v="1"/>
    <s v="music/indie rock"/>
    <n v="116"/>
    <n v="36.11"/>
    <x v="4"/>
    <x v="14"/>
  </r>
  <r>
    <n v="1923"/>
    <x v="1923"/>
    <x v="1921"/>
    <x v="304"/>
    <n v="301"/>
    <x v="0"/>
    <x v="0"/>
    <s v="USD"/>
    <n v="1317099540"/>
    <n v="1313612532"/>
    <x v="0"/>
    <x v="62"/>
    <b v="1"/>
    <s v="music/indie rock"/>
    <n v="241"/>
    <n v="23.15"/>
    <x v="4"/>
    <x v="14"/>
  </r>
  <r>
    <n v="1924"/>
    <x v="1924"/>
    <x v="1922"/>
    <x v="9"/>
    <n v="3432"/>
    <x v="0"/>
    <x v="0"/>
    <s v="USD"/>
    <n v="1389814380"/>
    <n v="1387390555"/>
    <x v="0"/>
    <x v="51"/>
    <b v="1"/>
    <s v="music/indie rock"/>
    <n v="114"/>
    <n v="104"/>
    <x v="4"/>
    <x v="14"/>
  </r>
  <r>
    <n v="1925"/>
    <x v="1925"/>
    <x v="1923"/>
    <x v="15"/>
    <n v="1655"/>
    <x v="0"/>
    <x v="0"/>
    <s v="USD"/>
    <n v="1381449600"/>
    <n v="1379540288"/>
    <x v="0"/>
    <x v="47"/>
    <b v="1"/>
    <s v="music/indie rock"/>
    <n v="110"/>
    <n v="31.83"/>
    <x v="4"/>
    <x v="14"/>
  </r>
  <r>
    <n v="1926"/>
    <x v="1926"/>
    <x v="1924"/>
    <x v="15"/>
    <n v="2930.69"/>
    <x v="0"/>
    <x v="0"/>
    <s v="USD"/>
    <n v="1288657560"/>
    <n v="1286319256"/>
    <x v="0"/>
    <x v="329"/>
    <b v="1"/>
    <s v="music/indie rock"/>
    <n v="195"/>
    <n v="27.39"/>
    <x v="4"/>
    <x v="14"/>
  </r>
  <r>
    <n v="1927"/>
    <x v="1927"/>
    <x v="1925"/>
    <x v="20"/>
    <n v="620"/>
    <x v="0"/>
    <x v="0"/>
    <s v="USD"/>
    <n v="1331182740"/>
    <n v="1329856839"/>
    <x v="0"/>
    <x v="202"/>
    <b v="1"/>
    <s v="music/indie rock"/>
    <n v="103"/>
    <n v="56.36"/>
    <x v="4"/>
    <x v="14"/>
  </r>
  <r>
    <n v="1928"/>
    <x v="1928"/>
    <x v="1926"/>
    <x v="305"/>
    <n v="2630"/>
    <x v="0"/>
    <x v="0"/>
    <s v="USD"/>
    <n v="1367940794"/>
    <n v="1365348794"/>
    <x v="0"/>
    <x v="69"/>
    <b v="1"/>
    <s v="music/indie rock"/>
    <n v="103"/>
    <n v="77.349999999999994"/>
    <x v="4"/>
    <x v="14"/>
  </r>
  <r>
    <n v="1929"/>
    <x v="1929"/>
    <x v="1927"/>
    <x v="50"/>
    <n v="3210"/>
    <x v="0"/>
    <x v="0"/>
    <s v="USD"/>
    <n v="1309825866"/>
    <n v="1306197066"/>
    <x v="0"/>
    <x v="11"/>
    <b v="1"/>
    <s v="music/indie rock"/>
    <n v="100"/>
    <n v="42.8"/>
    <x v="4"/>
    <x v="14"/>
  </r>
  <r>
    <n v="1930"/>
    <x v="1930"/>
    <x v="1928"/>
    <x v="28"/>
    <n v="1270"/>
    <x v="0"/>
    <x v="0"/>
    <s v="USD"/>
    <n v="1373203482"/>
    <n v="1368019482"/>
    <x v="0"/>
    <x v="55"/>
    <b v="1"/>
    <s v="music/indie rock"/>
    <n v="127"/>
    <n v="48.85"/>
    <x v="4"/>
    <x v="14"/>
  </r>
  <r>
    <n v="1931"/>
    <x v="1931"/>
    <x v="1929"/>
    <x v="13"/>
    <n v="2412.02"/>
    <x v="0"/>
    <x v="0"/>
    <s v="USD"/>
    <n v="1337657400"/>
    <n v="1336512309"/>
    <x v="0"/>
    <x v="133"/>
    <b v="1"/>
    <s v="music/indie rock"/>
    <n v="121"/>
    <n v="48.24"/>
    <x v="4"/>
    <x v="14"/>
  </r>
  <r>
    <n v="1932"/>
    <x v="1932"/>
    <x v="1930"/>
    <x v="26"/>
    <n v="5617"/>
    <x v="0"/>
    <x v="0"/>
    <s v="USD"/>
    <n v="1327433173"/>
    <n v="1325618773"/>
    <x v="0"/>
    <x v="144"/>
    <b v="1"/>
    <s v="music/indie rock"/>
    <n v="107"/>
    <n v="70.209999999999994"/>
    <x v="4"/>
    <x v="14"/>
  </r>
  <r>
    <n v="1933"/>
    <x v="1933"/>
    <x v="1931"/>
    <x v="12"/>
    <n v="10346"/>
    <x v="0"/>
    <x v="0"/>
    <s v="USD"/>
    <n v="1411787307"/>
    <n v="1409195307"/>
    <x v="0"/>
    <x v="238"/>
    <b v="1"/>
    <s v="music/indie rock"/>
    <n v="172"/>
    <n v="94.05"/>
    <x v="4"/>
    <x v="14"/>
  </r>
  <r>
    <n v="1934"/>
    <x v="1934"/>
    <x v="1932"/>
    <x v="10"/>
    <n v="6181"/>
    <x v="0"/>
    <x v="0"/>
    <s v="USD"/>
    <n v="1324789200"/>
    <n v="1321649321"/>
    <x v="0"/>
    <x v="99"/>
    <b v="1"/>
    <s v="music/indie rock"/>
    <n v="124"/>
    <n v="80.27"/>
    <x v="4"/>
    <x v="14"/>
  </r>
  <r>
    <n v="1935"/>
    <x v="1935"/>
    <x v="1933"/>
    <x v="30"/>
    <n v="2710"/>
    <x v="0"/>
    <x v="0"/>
    <s v="USD"/>
    <n v="1403326740"/>
    <n v="1400106171"/>
    <x v="0"/>
    <x v="133"/>
    <b v="1"/>
    <s v="music/indie rock"/>
    <n v="108"/>
    <n v="54.2"/>
    <x v="4"/>
    <x v="14"/>
  </r>
  <r>
    <n v="1936"/>
    <x v="1936"/>
    <x v="1934"/>
    <x v="51"/>
    <n v="8739.01"/>
    <x v="0"/>
    <x v="0"/>
    <s v="USD"/>
    <n v="1323151140"/>
    <n v="1320528070"/>
    <x v="0"/>
    <x v="108"/>
    <b v="1"/>
    <s v="music/indie rock"/>
    <n v="117"/>
    <n v="60.27"/>
    <x v="4"/>
    <x v="14"/>
  </r>
  <r>
    <n v="1937"/>
    <x v="1937"/>
    <x v="1935"/>
    <x v="20"/>
    <n v="1123.47"/>
    <x v="0"/>
    <x v="0"/>
    <s v="USD"/>
    <n v="1339732740"/>
    <n v="1338346281"/>
    <x v="0"/>
    <x v="60"/>
    <b v="1"/>
    <s v="music/indie rock"/>
    <n v="187"/>
    <n v="38.74"/>
    <x v="4"/>
    <x v="14"/>
  </r>
  <r>
    <n v="1938"/>
    <x v="1938"/>
    <x v="1936"/>
    <x v="36"/>
    <n v="17390"/>
    <x v="0"/>
    <x v="0"/>
    <s v="USD"/>
    <n v="1372741200"/>
    <n v="1370067231"/>
    <x v="0"/>
    <x v="229"/>
    <b v="1"/>
    <s v="music/indie rock"/>
    <n v="116"/>
    <n v="152.54"/>
    <x v="4"/>
    <x v="14"/>
  </r>
  <r>
    <n v="1939"/>
    <x v="1939"/>
    <x v="1937"/>
    <x v="3"/>
    <n v="11070"/>
    <x v="0"/>
    <x v="0"/>
    <s v="USD"/>
    <n v="1362955108"/>
    <n v="1360366708"/>
    <x v="0"/>
    <x v="93"/>
    <b v="1"/>
    <s v="music/indie rock"/>
    <n v="111"/>
    <n v="115.31"/>
    <x v="4"/>
    <x v="14"/>
  </r>
  <r>
    <n v="1940"/>
    <x v="1940"/>
    <x v="1938"/>
    <x v="81"/>
    <n v="1111"/>
    <x v="0"/>
    <x v="0"/>
    <s v="USD"/>
    <n v="1308110340"/>
    <n v="1304770233"/>
    <x v="0"/>
    <x v="162"/>
    <b v="1"/>
    <s v="music/indie rock"/>
    <n v="171"/>
    <n v="35.840000000000003"/>
    <x v="4"/>
    <x v="14"/>
  </r>
  <r>
    <n v="1941"/>
    <x v="1941"/>
    <x v="1939"/>
    <x v="65"/>
    <n v="315295.89"/>
    <x v="0"/>
    <x v="0"/>
    <s v="USD"/>
    <n v="1400137131"/>
    <n v="1397545131"/>
    <x v="1"/>
    <x v="337"/>
    <b v="1"/>
    <s v="technology/hardware"/>
    <n v="126"/>
    <n v="64.569999999999993"/>
    <x v="2"/>
    <x v="30"/>
  </r>
  <r>
    <n v="1942"/>
    <x v="1942"/>
    <x v="1940"/>
    <x v="12"/>
    <n v="8306.42"/>
    <x v="0"/>
    <x v="0"/>
    <s v="USD"/>
    <n v="1309809140"/>
    <n v="1302033140"/>
    <x v="1"/>
    <x v="195"/>
    <b v="1"/>
    <s v="technology/hardware"/>
    <n v="138"/>
    <n v="87.44"/>
    <x v="2"/>
    <x v="30"/>
  </r>
  <r>
    <n v="1943"/>
    <x v="1943"/>
    <x v="1941"/>
    <x v="3"/>
    <n v="170525"/>
    <x v="0"/>
    <x v="0"/>
    <s v="USD"/>
    <n v="1470896916"/>
    <n v="1467008916"/>
    <x v="1"/>
    <x v="338"/>
    <b v="1"/>
    <s v="technology/hardware"/>
    <n v="1705"/>
    <n v="68.819999999999993"/>
    <x v="2"/>
    <x v="30"/>
  </r>
  <r>
    <n v="1944"/>
    <x v="1944"/>
    <x v="1942"/>
    <x v="79"/>
    <n v="315222.2"/>
    <x v="0"/>
    <x v="0"/>
    <s v="USD"/>
    <n v="1398952890"/>
    <n v="1396360890"/>
    <x v="1"/>
    <x v="339"/>
    <b v="1"/>
    <s v="technology/hardware"/>
    <n v="788"/>
    <n v="176.2"/>
    <x v="2"/>
    <x v="30"/>
  </r>
  <r>
    <n v="1945"/>
    <x v="1945"/>
    <x v="1943"/>
    <x v="57"/>
    <n v="348018"/>
    <x v="0"/>
    <x v="3"/>
    <s v="EUR"/>
    <n v="1436680958"/>
    <n v="1433224958"/>
    <x v="1"/>
    <x v="340"/>
    <b v="1"/>
    <s v="technology/hardware"/>
    <n v="348"/>
    <n v="511.79"/>
    <x v="2"/>
    <x v="30"/>
  </r>
  <r>
    <n v="1946"/>
    <x v="1946"/>
    <x v="1944"/>
    <x v="51"/>
    <n v="11231"/>
    <x v="0"/>
    <x v="0"/>
    <s v="USD"/>
    <n v="1397961361"/>
    <n v="1392780961"/>
    <x v="1"/>
    <x v="16"/>
    <b v="1"/>
    <s v="technology/hardware"/>
    <n v="150"/>
    <n v="160.44"/>
    <x v="2"/>
    <x v="30"/>
  </r>
  <r>
    <n v="1947"/>
    <x v="1947"/>
    <x v="1945"/>
    <x v="134"/>
    <n v="805.07"/>
    <x v="0"/>
    <x v="0"/>
    <s v="USD"/>
    <n v="1258955940"/>
    <n v="1255730520"/>
    <x v="1"/>
    <x v="23"/>
    <b v="1"/>
    <s v="technology/hardware"/>
    <n v="101"/>
    <n v="35"/>
    <x v="2"/>
    <x v="30"/>
  </r>
  <r>
    <n v="1948"/>
    <x v="1948"/>
    <x v="1946"/>
    <x v="57"/>
    <n v="800211"/>
    <x v="0"/>
    <x v="0"/>
    <s v="USD"/>
    <n v="1465232520"/>
    <n v="1460557809"/>
    <x v="1"/>
    <x v="341"/>
    <b v="1"/>
    <s v="technology/hardware"/>
    <n v="800"/>
    <n v="188.51"/>
    <x v="2"/>
    <x v="30"/>
  </r>
  <r>
    <n v="1949"/>
    <x v="1949"/>
    <x v="1947"/>
    <x v="63"/>
    <n v="53001.3"/>
    <x v="0"/>
    <x v="1"/>
    <s v="GBP"/>
    <n v="1404986951"/>
    <n v="1402394951"/>
    <x v="1"/>
    <x v="342"/>
    <b v="1"/>
    <s v="technology/hardware"/>
    <n v="106"/>
    <n v="56.2"/>
    <x v="2"/>
    <x v="30"/>
  </r>
  <r>
    <n v="1950"/>
    <x v="1950"/>
    <x v="1948"/>
    <x v="240"/>
    <n v="96248.960000000006"/>
    <x v="0"/>
    <x v="0"/>
    <s v="USD"/>
    <n v="1303446073"/>
    <n v="1300767673"/>
    <x v="1"/>
    <x v="343"/>
    <b v="1"/>
    <s v="technology/hardware"/>
    <n v="201"/>
    <n v="51.31"/>
    <x v="2"/>
    <x v="30"/>
  </r>
  <r>
    <n v="1951"/>
    <x v="1951"/>
    <x v="1949"/>
    <x v="63"/>
    <n v="106222"/>
    <x v="0"/>
    <x v="0"/>
    <s v="USD"/>
    <n v="1478516737"/>
    <n v="1475921137"/>
    <x v="1"/>
    <x v="344"/>
    <b v="1"/>
    <s v="technology/hardware"/>
    <n v="212"/>
    <n v="127.36"/>
    <x v="2"/>
    <x v="30"/>
  </r>
  <r>
    <n v="1952"/>
    <x v="1952"/>
    <x v="1950"/>
    <x v="19"/>
    <n v="69465.33"/>
    <x v="0"/>
    <x v="5"/>
    <s v="CAD"/>
    <n v="1381934015"/>
    <n v="1378737215"/>
    <x v="1"/>
    <x v="345"/>
    <b v="1"/>
    <s v="technology/hardware"/>
    <n v="198"/>
    <n v="101.86"/>
    <x v="2"/>
    <x v="30"/>
  </r>
  <r>
    <n v="1953"/>
    <x v="1953"/>
    <x v="1951"/>
    <x v="36"/>
    <n v="33892"/>
    <x v="0"/>
    <x v="0"/>
    <s v="USD"/>
    <n v="1330657200"/>
    <n v="1328158065"/>
    <x v="1"/>
    <x v="206"/>
    <b v="1"/>
    <s v="technology/hardware"/>
    <n v="226"/>
    <n v="230.56"/>
    <x v="2"/>
    <x v="30"/>
  </r>
  <r>
    <n v="1954"/>
    <x v="1954"/>
    <x v="1952"/>
    <x v="63"/>
    <n v="349474"/>
    <x v="0"/>
    <x v="0"/>
    <s v="USD"/>
    <n v="1457758800"/>
    <n v="1453730176"/>
    <x v="1"/>
    <x v="119"/>
    <b v="1"/>
    <s v="technology/hardware"/>
    <n v="699"/>
    <n v="842.11"/>
    <x v="2"/>
    <x v="30"/>
  </r>
  <r>
    <n v="1955"/>
    <x v="1955"/>
    <x v="1953"/>
    <x v="247"/>
    <n v="167410.01999999999"/>
    <x v="0"/>
    <x v="0"/>
    <s v="USD"/>
    <n v="1337799600"/>
    <n v="1334989881"/>
    <x v="1"/>
    <x v="126"/>
    <b v="1"/>
    <s v="technology/hardware"/>
    <n v="399"/>
    <n v="577.28"/>
    <x v="2"/>
    <x v="30"/>
  </r>
  <r>
    <n v="1956"/>
    <x v="1956"/>
    <x v="1954"/>
    <x v="127"/>
    <n v="176420"/>
    <x v="0"/>
    <x v="0"/>
    <s v="USD"/>
    <n v="1429391405"/>
    <n v="1425507005"/>
    <x v="1"/>
    <x v="346"/>
    <b v="1"/>
    <s v="technology/hardware"/>
    <n v="294"/>
    <n v="483.34"/>
    <x v="2"/>
    <x v="30"/>
  </r>
  <r>
    <n v="1957"/>
    <x v="1957"/>
    <x v="1955"/>
    <x v="11"/>
    <n v="50251.41"/>
    <x v="0"/>
    <x v="0"/>
    <s v="USD"/>
    <n v="1351304513"/>
    <n v="1348712513"/>
    <x v="1"/>
    <x v="347"/>
    <b v="1"/>
    <s v="technology/hardware"/>
    <n v="168"/>
    <n v="76.14"/>
    <x v="2"/>
    <x v="30"/>
  </r>
  <r>
    <n v="1958"/>
    <x v="1958"/>
    <x v="1956"/>
    <x v="39"/>
    <n v="100490.02"/>
    <x v="0"/>
    <x v="0"/>
    <s v="USD"/>
    <n v="1364078561"/>
    <n v="1361490161"/>
    <x v="1"/>
    <x v="348"/>
    <b v="1"/>
    <s v="technology/hardware"/>
    <n v="1436"/>
    <n v="74.11"/>
    <x v="2"/>
    <x v="30"/>
  </r>
  <r>
    <n v="1959"/>
    <x v="1959"/>
    <x v="1957"/>
    <x v="3"/>
    <n v="15673.44"/>
    <x v="0"/>
    <x v="0"/>
    <s v="USD"/>
    <n v="1412121600"/>
    <n v="1408565860"/>
    <x v="1"/>
    <x v="349"/>
    <b v="1"/>
    <s v="technology/hardware"/>
    <n v="157"/>
    <n v="36.97"/>
    <x v="2"/>
    <x v="30"/>
  </r>
  <r>
    <n v="1960"/>
    <x v="1960"/>
    <x v="1958"/>
    <x v="54"/>
    <n v="82532"/>
    <x v="0"/>
    <x v="11"/>
    <s v="SEK"/>
    <n v="1419151341"/>
    <n v="1416559341"/>
    <x v="1"/>
    <x v="51"/>
    <b v="1"/>
    <s v="technology/hardware"/>
    <n v="118"/>
    <n v="2500.9699999999998"/>
    <x v="2"/>
    <x v="30"/>
  </r>
  <r>
    <n v="1961"/>
    <x v="1961"/>
    <x v="1959"/>
    <x v="3"/>
    <n v="110538.12"/>
    <x v="0"/>
    <x v="0"/>
    <s v="USD"/>
    <n v="1349495940"/>
    <n v="1346042417"/>
    <x v="1"/>
    <x v="350"/>
    <b v="1"/>
    <s v="technology/hardware"/>
    <n v="1105"/>
    <n v="67.69"/>
    <x v="2"/>
    <x v="30"/>
  </r>
  <r>
    <n v="1962"/>
    <x v="1962"/>
    <x v="1960"/>
    <x v="3"/>
    <n v="19292.5"/>
    <x v="0"/>
    <x v="0"/>
    <s v="USD"/>
    <n v="1400006636"/>
    <n v="1397414636"/>
    <x v="1"/>
    <x v="351"/>
    <b v="1"/>
    <s v="technology/hardware"/>
    <n v="193"/>
    <n v="63.05"/>
    <x v="2"/>
    <x v="30"/>
  </r>
  <r>
    <n v="1963"/>
    <x v="1963"/>
    <x v="1961"/>
    <x v="266"/>
    <n v="24108"/>
    <x v="0"/>
    <x v="1"/>
    <s v="GBP"/>
    <n v="1410862734"/>
    <n v="1407838734"/>
    <x v="1"/>
    <x v="242"/>
    <b v="1"/>
    <s v="technology/hardware"/>
    <n v="127"/>
    <n v="117.6"/>
    <x v="2"/>
    <x v="30"/>
  </r>
  <r>
    <n v="1964"/>
    <x v="1964"/>
    <x v="1962"/>
    <x v="306"/>
    <n v="231543.12"/>
    <x v="0"/>
    <x v="13"/>
    <s v="EUR"/>
    <n v="1461306772"/>
    <n v="1458714772"/>
    <x v="1"/>
    <x v="352"/>
    <b v="1"/>
    <s v="technology/hardware"/>
    <n v="260"/>
    <n v="180.75"/>
    <x v="2"/>
    <x v="30"/>
  </r>
  <r>
    <n v="1965"/>
    <x v="1965"/>
    <x v="1963"/>
    <x v="10"/>
    <n v="13114"/>
    <x v="0"/>
    <x v="0"/>
    <s v="USD"/>
    <n v="1326330000"/>
    <n v="1324433310"/>
    <x v="1"/>
    <x v="273"/>
    <b v="1"/>
    <s v="technology/hardware"/>
    <n v="262"/>
    <n v="127.32"/>
    <x v="2"/>
    <x v="30"/>
  </r>
  <r>
    <n v="1966"/>
    <x v="1966"/>
    <x v="1964"/>
    <x v="57"/>
    <n v="206743.09"/>
    <x v="0"/>
    <x v="0"/>
    <s v="USD"/>
    <n v="1408021098"/>
    <n v="1405429098"/>
    <x v="1"/>
    <x v="353"/>
    <b v="1"/>
    <s v="technology/hardware"/>
    <n v="207"/>
    <n v="136.63999999999999"/>
    <x v="2"/>
    <x v="30"/>
  </r>
  <r>
    <n v="1967"/>
    <x v="1967"/>
    <x v="1965"/>
    <x v="22"/>
    <n v="74026"/>
    <x v="0"/>
    <x v="0"/>
    <s v="USD"/>
    <n v="1398959729"/>
    <n v="1396367729"/>
    <x v="1"/>
    <x v="316"/>
    <b v="1"/>
    <s v="technology/hardware"/>
    <n v="370"/>
    <n v="182.78"/>
    <x v="2"/>
    <x v="30"/>
  </r>
  <r>
    <n v="1968"/>
    <x v="1968"/>
    <x v="1966"/>
    <x v="63"/>
    <n v="142483"/>
    <x v="0"/>
    <x v="0"/>
    <s v="USD"/>
    <n v="1480777515"/>
    <n v="1478095515"/>
    <x v="1"/>
    <x v="354"/>
    <b v="1"/>
    <s v="technology/hardware"/>
    <n v="285"/>
    <n v="279.38"/>
    <x v="2"/>
    <x v="30"/>
  </r>
  <r>
    <n v="1969"/>
    <x v="1969"/>
    <x v="1967"/>
    <x v="22"/>
    <n v="115816"/>
    <x v="0"/>
    <x v="1"/>
    <s v="GBP"/>
    <n v="1470423668"/>
    <n v="1467831668"/>
    <x v="1"/>
    <x v="355"/>
    <b v="1"/>
    <s v="technology/hardware"/>
    <n v="579"/>
    <n v="61.38"/>
    <x v="2"/>
    <x v="30"/>
  </r>
  <r>
    <n v="1970"/>
    <x v="1970"/>
    <x v="1968"/>
    <x v="10"/>
    <n v="56590"/>
    <x v="0"/>
    <x v="0"/>
    <s v="USD"/>
    <n v="1366429101"/>
    <n v="1361248701"/>
    <x v="1"/>
    <x v="356"/>
    <b v="1"/>
    <s v="technology/hardware"/>
    <n v="1132"/>
    <n v="80.73"/>
    <x v="2"/>
    <x v="30"/>
  </r>
  <r>
    <n v="1971"/>
    <x v="1971"/>
    <x v="1969"/>
    <x v="307"/>
    <n v="1052110.8700000001"/>
    <x v="0"/>
    <x v="0"/>
    <s v="USD"/>
    <n v="1384488000"/>
    <n v="1381752061"/>
    <x v="1"/>
    <x v="357"/>
    <b v="1"/>
    <s v="technology/hardware"/>
    <n v="263"/>
    <n v="272.36"/>
    <x v="2"/>
    <x v="30"/>
  </r>
  <r>
    <n v="1972"/>
    <x v="1972"/>
    <x v="1970"/>
    <x v="30"/>
    <n v="16862"/>
    <x v="0"/>
    <x v="0"/>
    <s v="USD"/>
    <n v="1353201444"/>
    <n v="1350605844"/>
    <x v="1"/>
    <x v="146"/>
    <b v="1"/>
    <s v="technology/hardware"/>
    <n v="674"/>
    <n v="70.849999999999994"/>
    <x v="2"/>
    <x v="30"/>
  </r>
  <r>
    <n v="1973"/>
    <x v="1973"/>
    <x v="1971"/>
    <x v="308"/>
    <n v="508525.01"/>
    <x v="0"/>
    <x v="0"/>
    <s v="USD"/>
    <n v="1470466800"/>
    <n v="1467134464"/>
    <x v="1"/>
    <x v="358"/>
    <b v="1"/>
    <s v="technology/hardware"/>
    <n v="257"/>
    <n v="247.94"/>
    <x v="2"/>
    <x v="30"/>
  </r>
  <r>
    <n v="1974"/>
    <x v="1974"/>
    <x v="1972"/>
    <x v="22"/>
    <n v="75099.199999999997"/>
    <x v="0"/>
    <x v="1"/>
    <s v="GBP"/>
    <n v="1376899269"/>
    <n v="1371715269"/>
    <x v="1"/>
    <x v="359"/>
    <b v="1"/>
    <s v="technology/hardware"/>
    <n v="375"/>
    <n v="186.81"/>
    <x v="2"/>
    <x v="30"/>
  </r>
  <r>
    <n v="1975"/>
    <x v="1975"/>
    <x v="1973"/>
    <x v="194"/>
    <n v="33393.339999999997"/>
    <x v="0"/>
    <x v="0"/>
    <s v="USD"/>
    <n v="1362938851"/>
    <n v="1360346851"/>
    <x v="1"/>
    <x v="35"/>
    <b v="1"/>
    <s v="technology/hardware"/>
    <n v="209"/>
    <n v="131.99"/>
    <x v="2"/>
    <x v="30"/>
  </r>
  <r>
    <n v="1976"/>
    <x v="1976"/>
    <x v="1974"/>
    <x v="23"/>
    <n v="13864"/>
    <x v="0"/>
    <x v="1"/>
    <s v="GBP"/>
    <n v="1373751325"/>
    <n v="1371159325"/>
    <x v="1"/>
    <x v="360"/>
    <b v="1"/>
    <s v="technology/hardware"/>
    <n v="347"/>
    <n v="29.31"/>
    <x v="2"/>
    <x v="30"/>
  </r>
  <r>
    <n v="1977"/>
    <x v="1977"/>
    <x v="1975"/>
    <x v="63"/>
    <n v="201165"/>
    <x v="0"/>
    <x v="0"/>
    <s v="USD"/>
    <n v="1450511940"/>
    <n v="1446527540"/>
    <x v="1"/>
    <x v="361"/>
    <b v="1"/>
    <s v="technology/hardware"/>
    <n v="402"/>
    <n v="245.02"/>
    <x v="2"/>
    <x v="30"/>
  </r>
  <r>
    <n v="1978"/>
    <x v="1978"/>
    <x v="1976"/>
    <x v="63"/>
    <n v="513422.57"/>
    <x v="0"/>
    <x v="0"/>
    <s v="USD"/>
    <n v="1339484400"/>
    <n v="1336627492"/>
    <x v="1"/>
    <x v="362"/>
    <b v="1"/>
    <s v="technology/hardware"/>
    <n v="1027"/>
    <n v="1323.25"/>
    <x v="2"/>
    <x v="30"/>
  </r>
  <r>
    <n v="1979"/>
    <x v="1979"/>
    <x v="1977"/>
    <x v="61"/>
    <n v="229802.31"/>
    <x v="0"/>
    <x v="0"/>
    <s v="USD"/>
    <n v="1447909140"/>
    <n v="1444734146"/>
    <x v="1"/>
    <x v="363"/>
    <b v="1"/>
    <s v="technology/hardware"/>
    <n v="115"/>
    <n v="282.66000000000003"/>
    <x v="2"/>
    <x v="30"/>
  </r>
  <r>
    <n v="1980"/>
    <x v="1980"/>
    <x v="1978"/>
    <x v="63"/>
    <n v="177412.01"/>
    <x v="0"/>
    <x v="12"/>
    <s v="EUR"/>
    <n v="1459684862"/>
    <n v="1456232462"/>
    <x v="1"/>
    <x v="364"/>
    <b v="1"/>
    <s v="technology/hardware"/>
    <n v="355"/>
    <n v="91.21"/>
    <x v="2"/>
    <x v="30"/>
  </r>
  <r>
    <n v="1981"/>
    <x v="1981"/>
    <x v="1979"/>
    <x v="51"/>
    <n v="381"/>
    <x v="2"/>
    <x v="5"/>
    <s v="CAD"/>
    <n v="1404926665"/>
    <n v="1402334665"/>
    <x v="0"/>
    <x v="8"/>
    <b v="0"/>
    <s v="photography/people"/>
    <n v="5"/>
    <n v="31.75"/>
    <x v="8"/>
    <x v="31"/>
  </r>
  <r>
    <n v="1982"/>
    <x v="1982"/>
    <x v="1980"/>
    <x v="237"/>
    <n v="0"/>
    <x v="2"/>
    <x v="7"/>
    <s v="HKD"/>
    <n v="1480863887"/>
    <n v="1478268287"/>
    <x v="0"/>
    <x v="78"/>
    <b v="0"/>
    <s v="photography/people"/>
    <n v="0"/>
    <n v="0"/>
    <x v="8"/>
    <x v="31"/>
  </r>
  <r>
    <n v="1983"/>
    <x v="1983"/>
    <x v="1981"/>
    <x v="287"/>
    <n v="1419"/>
    <x v="2"/>
    <x v="0"/>
    <s v="USD"/>
    <n v="1472799600"/>
    <n v="1470874618"/>
    <x v="0"/>
    <x v="38"/>
    <b v="0"/>
    <s v="photography/people"/>
    <n v="4"/>
    <n v="88.69"/>
    <x v="8"/>
    <x v="31"/>
  </r>
  <r>
    <n v="1984"/>
    <x v="1984"/>
    <x v="1982"/>
    <x v="36"/>
    <n v="3172"/>
    <x v="2"/>
    <x v="0"/>
    <s v="USD"/>
    <n v="1417377481"/>
    <n v="1412189881"/>
    <x v="0"/>
    <x v="63"/>
    <b v="0"/>
    <s v="photography/people"/>
    <n v="21"/>
    <n v="453.14"/>
    <x v="8"/>
    <x v="31"/>
  </r>
  <r>
    <n v="1985"/>
    <x v="1985"/>
    <x v="1983"/>
    <x v="183"/>
    <n v="51"/>
    <x v="2"/>
    <x v="1"/>
    <s v="GBP"/>
    <n v="1470178800"/>
    <n v="1467650771"/>
    <x v="0"/>
    <x v="80"/>
    <b v="0"/>
    <s v="photography/people"/>
    <n v="3"/>
    <n v="12.75"/>
    <x v="8"/>
    <x v="31"/>
  </r>
  <r>
    <n v="1986"/>
    <x v="1986"/>
    <x v="1984"/>
    <x v="13"/>
    <n v="1"/>
    <x v="2"/>
    <x v="1"/>
    <s v="GBP"/>
    <n v="1457947483"/>
    <n v="1455359083"/>
    <x v="0"/>
    <x v="29"/>
    <b v="0"/>
    <s v="photography/people"/>
    <n v="0"/>
    <n v="1"/>
    <x v="8"/>
    <x v="31"/>
  </r>
  <r>
    <n v="1987"/>
    <x v="1987"/>
    <x v="1985"/>
    <x v="62"/>
    <n v="2336"/>
    <x v="2"/>
    <x v="1"/>
    <s v="GBP"/>
    <n v="1425223276"/>
    <n v="1422631276"/>
    <x v="0"/>
    <x v="33"/>
    <b v="0"/>
    <s v="photography/people"/>
    <n v="42"/>
    <n v="83.43"/>
    <x v="8"/>
    <x v="31"/>
  </r>
  <r>
    <n v="1988"/>
    <x v="1988"/>
    <x v="1986"/>
    <x v="12"/>
    <n v="25"/>
    <x v="2"/>
    <x v="0"/>
    <s v="USD"/>
    <n v="1440094742"/>
    <n v="1437502742"/>
    <x v="0"/>
    <x v="29"/>
    <b v="0"/>
    <s v="photography/people"/>
    <n v="0"/>
    <n v="25"/>
    <x v="8"/>
    <x v="31"/>
  </r>
  <r>
    <n v="1989"/>
    <x v="1989"/>
    <x v="1987"/>
    <x v="10"/>
    <n v="50"/>
    <x v="2"/>
    <x v="0"/>
    <s v="USD"/>
    <n v="1481473208"/>
    <n v="1478881208"/>
    <x v="0"/>
    <x v="29"/>
    <b v="0"/>
    <s v="photography/people"/>
    <n v="1"/>
    <n v="50"/>
    <x v="8"/>
    <x v="31"/>
  </r>
  <r>
    <n v="1990"/>
    <x v="1990"/>
    <x v="1988"/>
    <x v="9"/>
    <n v="509"/>
    <x v="2"/>
    <x v="0"/>
    <s v="USD"/>
    <n v="1455338532"/>
    <n v="1454042532"/>
    <x v="0"/>
    <x v="81"/>
    <b v="0"/>
    <s v="photography/people"/>
    <n v="17"/>
    <n v="101.8"/>
    <x v="8"/>
    <x v="31"/>
  </r>
  <r>
    <n v="1991"/>
    <x v="1991"/>
    <x v="1989"/>
    <x v="13"/>
    <n v="140"/>
    <x v="2"/>
    <x v="0"/>
    <s v="USD"/>
    <n v="1435958786"/>
    <n v="1434144386"/>
    <x v="0"/>
    <x v="83"/>
    <b v="0"/>
    <s v="photography/people"/>
    <n v="7"/>
    <n v="46.67"/>
    <x v="8"/>
    <x v="31"/>
  </r>
  <r>
    <n v="1992"/>
    <x v="1992"/>
    <x v="1990"/>
    <x v="15"/>
    <n v="2"/>
    <x v="2"/>
    <x v="0"/>
    <s v="USD"/>
    <n v="1424229991"/>
    <n v="1421637991"/>
    <x v="0"/>
    <x v="84"/>
    <b v="0"/>
    <s v="photography/people"/>
    <n v="0"/>
    <n v="1"/>
    <x v="8"/>
    <x v="31"/>
  </r>
  <r>
    <n v="1993"/>
    <x v="1993"/>
    <x v="1991"/>
    <x v="13"/>
    <n v="0"/>
    <x v="2"/>
    <x v="1"/>
    <s v="GBP"/>
    <n v="1450706837"/>
    <n v="1448114837"/>
    <x v="0"/>
    <x v="78"/>
    <b v="0"/>
    <s v="photography/people"/>
    <n v="0"/>
    <n v="0"/>
    <x v="8"/>
    <x v="31"/>
  </r>
  <r>
    <n v="1994"/>
    <x v="1994"/>
    <x v="1992"/>
    <x v="50"/>
    <n v="0"/>
    <x v="2"/>
    <x v="0"/>
    <s v="USD"/>
    <n v="1481072942"/>
    <n v="1475885342"/>
    <x v="0"/>
    <x v="78"/>
    <b v="0"/>
    <s v="photography/people"/>
    <n v="0"/>
    <n v="0"/>
    <x v="8"/>
    <x v="31"/>
  </r>
  <r>
    <n v="1995"/>
    <x v="1995"/>
    <x v="1993"/>
    <x v="28"/>
    <n v="78"/>
    <x v="2"/>
    <x v="5"/>
    <s v="CAD"/>
    <n v="1437082736"/>
    <n v="1435354736"/>
    <x v="0"/>
    <x v="83"/>
    <b v="0"/>
    <s v="photography/people"/>
    <n v="8"/>
    <n v="26"/>
    <x v="8"/>
    <x v="31"/>
  </r>
  <r>
    <n v="1996"/>
    <x v="1996"/>
    <x v="1994"/>
    <x v="309"/>
    <n v="0"/>
    <x v="2"/>
    <x v="0"/>
    <s v="USD"/>
    <n v="1405021211"/>
    <n v="1402429211"/>
    <x v="0"/>
    <x v="78"/>
    <b v="0"/>
    <s v="photography/people"/>
    <n v="0"/>
    <n v="0"/>
    <x v="8"/>
    <x v="31"/>
  </r>
  <r>
    <n v="1997"/>
    <x v="1997"/>
    <x v="1995"/>
    <x v="115"/>
    <n v="0"/>
    <x v="2"/>
    <x v="0"/>
    <s v="USD"/>
    <n v="1409091612"/>
    <n v="1406499612"/>
    <x v="0"/>
    <x v="78"/>
    <b v="0"/>
    <s v="photography/people"/>
    <n v="0"/>
    <n v="0"/>
    <x v="8"/>
    <x v="31"/>
  </r>
  <r>
    <n v="1998"/>
    <x v="1998"/>
    <x v="1996"/>
    <x v="30"/>
    <n v="655"/>
    <x v="2"/>
    <x v="0"/>
    <s v="USD"/>
    <n v="1406861438"/>
    <n v="1402973438"/>
    <x v="0"/>
    <x v="83"/>
    <b v="0"/>
    <s v="photography/people"/>
    <n v="26"/>
    <n v="218.33"/>
    <x v="8"/>
    <x v="31"/>
  </r>
  <r>
    <n v="1999"/>
    <x v="1999"/>
    <x v="1997"/>
    <x v="310"/>
    <n v="236"/>
    <x v="2"/>
    <x v="1"/>
    <s v="GBP"/>
    <n v="1415882108"/>
    <n v="1413286508"/>
    <x v="0"/>
    <x v="63"/>
    <b v="0"/>
    <s v="photography/people"/>
    <n v="1"/>
    <n v="33.71"/>
    <x v="8"/>
    <x v="31"/>
  </r>
  <r>
    <n v="2000"/>
    <x v="2000"/>
    <x v="1998"/>
    <x v="10"/>
    <n v="625"/>
    <x v="2"/>
    <x v="5"/>
    <s v="CAD"/>
    <n v="1452120613"/>
    <n v="1449528613"/>
    <x v="0"/>
    <x v="20"/>
    <b v="0"/>
    <s v="photography/people"/>
    <n v="13"/>
    <n v="25"/>
    <x v="8"/>
    <x v="31"/>
  </r>
  <r>
    <n v="2001"/>
    <x v="2001"/>
    <x v="1999"/>
    <x v="56"/>
    <n v="210171"/>
    <x v="0"/>
    <x v="12"/>
    <s v="EUR"/>
    <n v="1434139200"/>
    <n v="1431406916"/>
    <x v="1"/>
    <x v="365"/>
    <b v="1"/>
    <s v="technology/hardware"/>
    <n v="382"/>
    <n v="128.38999999999999"/>
    <x v="2"/>
    <x v="30"/>
  </r>
  <r>
    <n v="2002"/>
    <x v="2002"/>
    <x v="2000"/>
    <x v="63"/>
    <n v="108397.11"/>
    <x v="0"/>
    <x v="0"/>
    <s v="USD"/>
    <n v="1485191143"/>
    <n v="1482599143"/>
    <x v="1"/>
    <x v="366"/>
    <b v="1"/>
    <s v="technology/hardware"/>
    <n v="217"/>
    <n v="78.83"/>
    <x v="2"/>
    <x v="30"/>
  </r>
  <r>
    <n v="2003"/>
    <x v="2003"/>
    <x v="2001"/>
    <x v="2"/>
    <n v="1560"/>
    <x v="0"/>
    <x v="0"/>
    <s v="USD"/>
    <n v="1278111600"/>
    <n v="1276830052"/>
    <x v="1"/>
    <x v="57"/>
    <b v="1"/>
    <s v="technology/hardware"/>
    <n v="312"/>
    <n v="91.76"/>
    <x v="2"/>
    <x v="30"/>
  </r>
  <r>
    <n v="2004"/>
    <x v="2004"/>
    <x v="2002"/>
    <x v="63"/>
    <n v="117210.24000000001"/>
    <x v="0"/>
    <x v="0"/>
    <s v="USD"/>
    <n v="1405002663"/>
    <n v="1402410663"/>
    <x v="1"/>
    <x v="178"/>
    <b v="1"/>
    <s v="technology/hardware"/>
    <n v="234"/>
    <n v="331.1"/>
    <x v="2"/>
    <x v="30"/>
  </r>
  <r>
    <n v="2005"/>
    <x v="2005"/>
    <x v="2003"/>
    <x v="11"/>
    <n v="37104.03"/>
    <x v="0"/>
    <x v="0"/>
    <s v="USD"/>
    <n v="1381895940"/>
    <n v="1379532618"/>
    <x v="1"/>
    <x v="277"/>
    <b v="1"/>
    <s v="technology/hardware"/>
    <n v="124"/>
    <n v="194.26"/>
    <x v="2"/>
    <x v="30"/>
  </r>
  <r>
    <n v="2006"/>
    <x v="2006"/>
    <x v="2004"/>
    <x v="63"/>
    <n v="123920"/>
    <x v="0"/>
    <x v="0"/>
    <s v="USD"/>
    <n v="1417611645"/>
    <n v="1414584045"/>
    <x v="1"/>
    <x v="175"/>
    <b v="1"/>
    <s v="technology/hardware"/>
    <n v="248"/>
    <n v="408.98"/>
    <x v="2"/>
    <x v="30"/>
  </r>
  <r>
    <n v="2007"/>
    <x v="2007"/>
    <x v="2005"/>
    <x v="3"/>
    <n v="11570.92"/>
    <x v="0"/>
    <x v="0"/>
    <s v="USD"/>
    <n v="1282622400"/>
    <n v="1276891586"/>
    <x v="1"/>
    <x v="89"/>
    <b v="1"/>
    <s v="technology/hardware"/>
    <n v="116"/>
    <n v="84.46"/>
    <x v="2"/>
    <x v="30"/>
  </r>
  <r>
    <n v="2008"/>
    <x v="2008"/>
    <x v="2006"/>
    <x v="311"/>
    <n v="1839"/>
    <x v="0"/>
    <x v="0"/>
    <s v="USD"/>
    <n v="1316442622"/>
    <n v="1312641022"/>
    <x v="1"/>
    <x v="14"/>
    <b v="1"/>
    <s v="technology/hardware"/>
    <n v="117"/>
    <n v="44.85"/>
    <x v="2"/>
    <x v="30"/>
  </r>
  <r>
    <n v="2009"/>
    <x v="2009"/>
    <x v="2007"/>
    <x v="63"/>
    <n v="152579"/>
    <x v="0"/>
    <x v="12"/>
    <s v="EUR"/>
    <n v="1479890743"/>
    <n v="1476776743"/>
    <x v="1"/>
    <x v="367"/>
    <b v="1"/>
    <s v="technology/hardware"/>
    <n v="305"/>
    <n v="383.36"/>
    <x v="2"/>
    <x v="30"/>
  </r>
  <r>
    <n v="2010"/>
    <x v="2010"/>
    <x v="2008"/>
    <x v="11"/>
    <n v="96015.9"/>
    <x v="0"/>
    <x v="0"/>
    <s v="USD"/>
    <n v="1471564491"/>
    <n v="1468972491"/>
    <x v="1"/>
    <x v="368"/>
    <b v="1"/>
    <s v="technology/hardware"/>
    <n v="320"/>
    <n v="55.28"/>
    <x v="2"/>
    <x v="30"/>
  </r>
  <r>
    <n v="2011"/>
    <x v="2011"/>
    <x v="2009"/>
    <x v="63"/>
    <n v="409782"/>
    <x v="0"/>
    <x v="15"/>
    <s v="EUR"/>
    <n v="1452553200"/>
    <n v="1449650173"/>
    <x v="1"/>
    <x v="369"/>
    <b v="1"/>
    <s v="technology/hardware"/>
    <n v="820"/>
    <n v="422.02"/>
    <x v="2"/>
    <x v="30"/>
  </r>
  <r>
    <n v="2012"/>
    <x v="2012"/>
    <x v="2010"/>
    <x v="10"/>
    <n v="11745"/>
    <x v="0"/>
    <x v="0"/>
    <s v="USD"/>
    <n v="1423165441"/>
    <n v="1420573441"/>
    <x v="1"/>
    <x v="275"/>
    <b v="1"/>
    <s v="technology/hardware"/>
    <n v="235"/>
    <n v="64.180000000000007"/>
    <x v="2"/>
    <x v="30"/>
  </r>
  <r>
    <n v="2013"/>
    <x v="2013"/>
    <x v="2011"/>
    <x v="292"/>
    <n v="791862"/>
    <x v="0"/>
    <x v="0"/>
    <s v="USD"/>
    <n v="1468019014"/>
    <n v="1462835014"/>
    <x v="1"/>
    <x v="370"/>
    <b v="1"/>
    <s v="technology/hardware"/>
    <n v="495"/>
    <n v="173.58"/>
    <x v="2"/>
    <x v="30"/>
  </r>
  <r>
    <n v="2014"/>
    <x v="2014"/>
    <x v="2012"/>
    <x v="11"/>
    <n v="2344134.67"/>
    <x v="0"/>
    <x v="0"/>
    <s v="USD"/>
    <n v="1364184539"/>
    <n v="1361250539"/>
    <x v="1"/>
    <x v="371"/>
    <b v="1"/>
    <s v="technology/hardware"/>
    <n v="7814"/>
    <n v="88.6"/>
    <x v="2"/>
    <x v="30"/>
  </r>
  <r>
    <n v="2015"/>
    <x v="2015"/>
    <x v="2013"/>
    <x v="312"/>
    <n v="8136.01"/>
    <x v="0"/>
    <x v="0"/>
    <s v="USD"/>
    <n v="1315602163"/>
    <n v="1313010163"/>
    <x v="1"/>
    <x v="372"/>
    <b v="1"/>
    <s v="technology/hardware"/>
    <n v="113"/>
    <n v="50.22"/>
    <x v="2"/>
    <x v="30"/>
  </r>
  <r>
    <n v="2016"/>
    <x v="2016"/>
    <x v="2014"/>
    <x v="3"/>
    <n v="92154.22"/>
    <x v="0"/>
    <x v="0"/>
    <s v="USD"/>
    <n v="1362863299"/>
    <n v="1360271299"/>
    <x v="1"/>
    <x v="373"/>
    <b v="1"/>
    <s v="technology/hardware"/>
    <n v="922"/>
    <n v="192.39"/>
    <x v="2"/>
    <x v="30"/>
  </r>
  <r>
    <n v="2017"/>
    <x v="2017"/>
    <x v="2015"/>
    <x v="31"/>
    <n v="31275.599999999999"/>
    <x v="0"/>
    <x v="0"/>
    <s v="USD"/>
    <n v="1332561600"/>
    <n v="1329873755"/>
    <x v="1"/>
    <x v="374"/>
    <b v="1"/>
    <s v="technology/hardware"/>
    <n v="125"/>
    <n v="73.42"/>
    <x v="2"/>
    <x v="30"/>
  </r>
  <r>
    <n v="2018"/>
    <x v="2018"/>
    <x v="2016"/>
    <x v="99"/>
    <n v="66458.23"/>
    <x v="0"/>
    <x v="17"/>
    <s v="EUR"/>
    <n v="1439455609"/>
    <n v="1436863609"/>
    <x v="1"/>
    <x v="375"/>
    <b v="1"/>
    <s v="technology/hardware"/>
    <n v="102"/>
    <n v="147.68"/>
    <x v="2"/>
    <x v="30"/>
  </r>
  <r>
    <n v="2019"/>
    <x v="2019"/>
    <x v="2017"/>
    <x v="79"/>
    <n v="193963.9"/>
    <x v="0"/>
    <x v="0"/>
    <s v="USD"/>
    <n v="1474563621"/>
    <n v="1471971621"/>
    <x v="1"/>
    <x v="376"/>
    <b v="1"/>
    <s v="technology/hardware"/>
    <n v="485"/>
    <n v="108.97"/>
    <x v="2"/>
    <x v="30"/>
  </r>
  <r>
    <n v="2020"/>
    <x v="2020"/>
    <x v="2018"/>
    <x v="15"/>
    <n v="2885"/>
    <x v="0"/>
    <x v="0"/>
    <s v="USD"/>
    <n v="1400108640"/>
    <n v="1396923624"/>
    <x v="1"/>
    <x v="259"/>
    <b v="1"/>
    <s v="technology/hardware"/>
    <n v="192"/>
    <n v="23.65"/>
    <x v="2"/>
    <x v="30"/>
  </r>
  <r>
    <n v="2021"/>
    <x v="2021"/>
    <x v="2019"/>
    <x v="10"/>
    <n v="14055"/>
    <x v="0"/>
    <x v="0"/>
    <s v="USD"/>
    <n v="1411522897"/>
    <n v="1407634897"/>
    <x v="1"/>
    <x v="195"/>
    <b v="1"/>
    <s v="technology/hardware"/>
    <n v="281"/>
    <n v="147.94999999999999"/>
    <x v="2"/>
    <x v="30"/>
  </r>
  <r>
    <n v="2022"/>
    <x v="2022"/>
    <x v="2020"/>
    <x v="57"/>
    <n v="125137"/>
    <x v="0"/>
    <x v="0"/>
    <s v="USD"/>
    <n v="1465652372"/>
    <n v="1463060372"/>
    <x v="1"/>
    <x v="166"/>
    <b v="1"/>
    <s v="technology/hardware"/>
    <n v="125"/>
    <n v="385.04"/>
    <x v="2"/>
    <x v="30"/>
  </r>
  <r>
    <n v="2023"/>
    <x v="2023"/>
    <x v="2021"/>
    <x v="57"/>
    <n v="161459"/>
    <x v="0"/>
    <x v="0"/>
    <s v="USD"/>
    <n v="1434017153"/>
    <n v="1431425153"/>
    <x v="1"/>
    <x v="377"/>
    <b v="1"/>
    <s v="technology/hardware"/>
    <n v="161"/>
    <n v="457.39"/>
    <x v="2"/>
    <x v="30"/>
  </r>
  <r>
    <n v="2024"/>
    <x v="2024"/>
    <x v="2022"/>
    <x v="23"/>
    <n v="23414"/>
    <x v="0"/>
    <x v="0"/>
    <s v="USD"/>
    <n v="1344826800"/>
    <n v="1341875544"/>
    <x v="1"/>
    <x v="217"/>
    <b v="1"/>
    <s v="technology/hardware"/>
    <n v="585"/>
    <n v="222.99"/>
    <x v="2"/>
    <x v="30"/>
  </r>
  <r>
    <n v="2025"/>
    <x v="2025"/>
    <x v="2023"/>
    <x v="58"/>
    <n v="160920"/>
    <x v="0"/>
    <x v="12"/>
    <s v="EUR"/>
    <n v="1433996746"/>
    <n v="1431404746"/>
    <x v="1"/>
    <x v="378"/>
    <b v="1"/>
    <s v="technology/hardware"/>
    <n v="201"/>
    <n v="220.74"/>
    <x v="2"/>
    <x v="30"/>
  </r>
  <r>
    <n v="2026"/>
    <x v="2026"/>
    <x v="2024"/>
    <x v="31"/>
    <n v="33370.769999999997"/>
    <x v="0"/>
    <x v="0"/>
    <s v="USD"/>
    <n v="1398052740"/>
    <n v="1394127585"/>
    <x v="1"/>
    <x v="379"/>
    <b v="1"/>
    <s v="technology/hardware"/>
    <n v="133"/>
    <n v="73.5"/>
    <x v="2"/>
    <x v="30"/>
  </r>
  <r>
    <n v="2027"/>
    <x v="2027"/>
    <x v="2025"/>
    <x v="57"/>
    <n v="120249"/>
    <x v="0"/>
    <x v="0"/>
    <s v="USD"/>
    <n v="1427740319"/>
    <n v="1423855919"/>
    <x v="1"/>
    <x v="380"/>
    <b v="1"/>
    <s v="technology/hardware"/>
    <n v="120"/>
    <n v="223.1"/>
    <x v="2"/>
    <x v="30"/>
  </r>
  <r>
    <n v="2028"/>
    <x v="2028"/>
    <x v="2026"/>
    <x v="9"/>
    <n v="3785"/>
    <x v="0"/>
    <x v="0"/>
    <s v="USD"/>
    <n v="1268690100"/>
    <n v="1265493806"/>
    <x v="1"/>
    <x v="1"/>
    <b v="1"/>
    <s v="technology/hardware"/>
    <n v="126"/>
    <n v="47.91"/>
    <x v="2"/>
    <x v="30"/>
  </r>
  <r>
    <n v="2029"/>
    <x v="2029"/>
    <x v="2027"/>
    <x v="30"/>
    <n v="9030"/>
    <x v="0"/>
    <x v="0"/>
    <s v="USD"/>
    <n v="1409099481"/>
    <n v="1406507481"/>
    <x v="1"/>
    <x v="225"/>
    <b v="1"/>
    <s v="technology/hardware"/>
    <n v="361"/>
    <n v="96.06"/>
    <x v="2"/>
    <x v="30"/>
  </r>
  <r>
    <n v="2030"/>
    <x v="2030"/>
    <x v="2028"/>
    <x v="313"/>
    <n v="74134"/>
    <x v="0"/>
    <x v="1"/>
    <s v="GBP"/>
    <n v="1354233296"/>
    <n v="1351641296"/>
    <x v="1"/>
    <x v="381"/>
    <b v="1"/>
    <s v="technology/hardware"/>
    <n v="226"/>
    <n v="118.61"/>
    <x v="2"/>
    <x v="30"/>
  </r>
  <r>
    <n v="2031"/>
    <x v="2031"/>
    <x v="2029"/>
    <x v="63"/>
    <n v="60175"/>
    <x v="0"/>
    <x v="9"/>
    <s v="EUR"/>
    <n v="1420765200"/>
    <n v="1417506853"/>
    <x v="1"/>
    <x v="278"/>
    <b v="1"/>
    <s v="technology/hardware"/>
    <n v="120"/>
    <n v="118.45"/>
    <x v="2"/>
    <x v="30"/>
  </r>
  <r>
    <n v="2032"/>
    <x v="2032"/>
    <x v="2030"/>
    <x v="31"/>
    <n v="76047"/>
    <x v="0"/>
    <x v="0"/>
    <s v="USD"/>
    <n v="1481778000"/>
    <n v="1479216874"/>
    <x v="1"/>
    <x v="382"/>
    <b v="1"/>
    <s v="technology/hardware"/>
    <n v="304"/>
    <n v="143.21"/>
    <x v="2"/>
    <x v="30"/>
  </r>
  <r>
    <n v="2033"/>
    <x v="2033"/>
    <x v="2031"/>
    <x v="31"/>
    <n v="44669"/>
    <x v="0"/>
    <x v="0"/>
    <s v="USD"/>
    <n v="1398477518"/>
    <n v="1395885518"/>
    <x v="1"/>
    <x v="150"/>
    <b v="1"/>
    <s v="technology/hardware"/>
    <n v="179"/>
    <n v="282.72000000000003"/>
    <x v="2"/>
    <x v="30"/>
  </r>
  <r>
    <n v="2034"/>
    <x v="2034"/>
    <x v="2032"/>
    <x v="314"/>
    <n v="301719.59000000003"/>
    <x v="0"/>
    <x v="0"/>
    <s v="USD"/>
    <n v="1430981880"/>
    <n v="1426216033"/>
    <x v="1"/>
    <x v="278"/>
    <b v="1"/>
    <s v="technology/hardware"/>
    <n v="387"/>
    <n v="593.94000000000005"/>
    <x v="2"/>
    <x v="30"/>
  </r>
  <r>
    <n v="2035"/>
    <x v="2035"/>
    <x v="2033"/>
    <x v="58"/>
    <n v="168829.14"/>
    <x v="0"/>
    <x v="0"/>
    <s v="USD"/>
    <n v="1450486800"/>
    <n v="1446562807"/>
    <x v="1"/>
    <x v="383"/>
    <b v="1"/>
    <s v="technology/hardware"/>
    <n v="211"/>
    <n v="262.16000000000003"/>
    <x v="2"/>
    <x v="30"/>
  </r>
  <r>
    <n v="2036"/>
    <x v="2036"/>
    <x v="2034"/>
    <x v="11"/>
    <n v="39500.5"/>
    <x v="0"/>
    <x v="0"/>
    <s v="USD"/>
    <n v="1399668319"/>
    <n v="1397076319"/>
    <x v="1"/>
    <x v="384"/>
    <b v="1"/>
    <s v="technology/hardware"/>
    <n v="132"/>
    <n v="46.58"/>
    <x v="2"/>
    <x v="30"/>
  </r>
  <r>
    <n v="2037"/>
    <x v="2037"/>
    <x v="2035"/>
    <x v="3"/>
    <n v="30047.64"/>
    <x v="0"/>
    <x v="0"/>
    <s v="USD"/>
    <n v="1388383353"/>
    <n v="1383195753"/>
    <x v="1"/>
    <x v="385"/>
    <b v="1"/>
    <s v="technology/hardware"/>
    <n v="300"/>
    <n v="70.040000000000006"/>
    <x v="2"/>
    <x v="30"/>
  </r>
  <r>
    <n v="2038"/>
    <x v="2038"/>
    <x v="2036"/>
    <x v="6"/>
    <n v="33641"/>
    <x v="0"/>
    <x v="1"/>
    <s v="GBP"/>
    <n v="1372701600"/>
    <n v="1369895421"/>
    <x v="1"/>
    <x v="386"/>
    <b v="1"/>
    <s v="technology/hardware"/>
    <n v="421"/>
    <n v="164.91"/>
    <x v="2"/>
    <x v="30"/>
  </r>
  <r>
    <n v="2039"/>
    <x v="2039"/>
    <x v="2037"/>
    <x v="152"/>
    <n v="170271"/>
    <x v="0"/>
    <x v="0"/>
    <s v="USD"/>
    <n v="1480568340"/>
    <n v="1477996325"/>
    <x v="1"/>
    <x v="169"/>
    <b v="1"/>
    <s v="technology/hardware"/>
    <n v="136"/>
    <n v="449.26"/>
    <x v="2"/>
    <x v="30"/>
  </r>
  <r>
    <n v="2040"/>
    <x v="2040"/>
    <x v="2038"/>
    <x v="9"/>
    <n v="7445.14"/>
    <x v="0"/>
    <x v="0"/>
    <s v="USD"/>
    <n v="1384557303"/>
    <n v="1383257703"/>
    <x v="1"/>
    <x v="197"/>
    <b v="1"/>
    <s v="technology/hardware"/>
    <n v="248"/>
    <n v="27.47"/>
    <x v="2"/>
    <x v="30"/>
  </r>
  <r>
    <n v="2041"/>
    <x v="2041"/>
    <x v="2039"/>
    <x v="196"/>
    <n v="17277"/>
    <x v="0"/>
    <x v="0"/>
    <s v="USD"/>
    <n v="1478785027"/>
    <n v="1476189427"/>
    <x v="0"/>
    <x v="148"/>
    <b v="1"/>
    <s v="technology/hardware"/>
    <n v="182"/>
    <n v="143.97999999999999"/>
    <x v="2"/>
    <x v="30"/>
  </r>
  <r>
    <n v="2042"/>
    <x v="2042"/>
    <x v="2040"/>
    <x v="3"/>
    <n v="12353"/>
    <x v="0"/>
    <x v="0"/>
    <s v="USD"/>
    <n v="1453481974"/>
    <n v="1448297974"/>
    <x v="0"/>
    <x v="205"/>
    <b v="1"/>
    <s v="technology/hardware"/>
    <n v="124"/>
    <n v="88.24"/>
    <x v="2"/>
    <x v="30"/>
  </r>
  <r>
    <n v="2043"/>
    <x v="2043"/>
    <x v="2041"/>
    <x v="315"/>
    <n v="7011"/>
    <x v="0"/>
    <x v="0"/>
    <s v="USD"/>
    <n v="1481432340"/>
    <n v="1476764077"/>
    <x v="0"/>
    <x v="189"/>
    <b v="1"/>
    <s v="technology/hardware"/>
    <n v="506"/>
    <n v="36.33"/>
    <x v="2"/>
    <x v="30"/>
  </r>
  <r>
    <n v="2044"/>
    <x v="2044"/>
    <x v="2042"/>
    <x v="36"/>
    <n v="16232"/>
    <x v="0"/>
    <x v="0"/>
    <s v="USD"/>
    <n v="1434212714"/>
    <n v="1431620714"/>
    <x v="0"/>
    <x v="387"/>
    <b v="1"/>
    <s v="technology/hardware"/>
    <n v="108"/>
    <n v="90.18"/>
    <x v="2"/>
    <x v="30"/>
  </r>
  <r>
    <n v="2045"/>
    <x v="2045"/>
    <x v="2043"/>
    <x v="244"/>
    <n v="40140.01"/>
    <x v="0"/>
    <x v="0"/>
    <s v="USD"/>
    <n v="1341799647"/>
    <n v="1339207647"/>
    <x v="0"/>
    <x v="40"/>
    <b v="1"/>
    <s v="technology/hardware"/>
    <n v="819"/>
    <n v="152.62"/>
    <x v="2"/>
    <x v="30"/>
  </r>
  <r>
    <n v="2046"/>
    <x v="2046"/>
    <x v="2044"/>
    <x v="3"/>
    <n v="12110"/>
    <x v="0"/>
    <x v="0"/>
    <s v="USD"/>
    <n v="1369282044"/>
    <n v="1366690044"/>
    <x v="0"/>
    <x v="37"/>
    <b v="1"/>
    <s v="technology/hardware"/>
    <n v="121"/>
    <n v="55.81"/>
    <x v="2"/>
    <x v="30"/>
  </r>
  <r>
    <n v="2047"/>
    <x v="2047"/>
    <x v="2045"/>
    <x v="316"/>
    <n v="100939"/>
    <x v="0"/>
    <x v="2"/>
    <s v="AUD"/>
    <n v="1429228800"/>
    <n v="1426714870"/>
    <x v="0"/>
    <x v="388"/>
    <b v="1"/>
    <s v="technology/hardware"/>
    <n v="103"/>
    <n v="227.85"/>
    <x v="2"/>
    <x v="30"/>
  </r>
  <r>
    <n v="2048"/>
    <x v="2048"/>
    <x v="2046"/>
    <x v="94"/>
    <n v="126082.45"/>
    <x v="0"/>
    <x v="0"/>
    <s v="USD"/>
    <n v="1369323491"/>
    <n v="1366731491"/>
    <x v="0"/>
    <x v="389"/>
    <b v="1"/>
    <s v="technology/hardware"/>
    <n v="148"/>
    <n v="91.83"/>
    <x v="2"/>
    <x v="30"/>
  </r>
  <r>
    <n v="2049"/>
    <x v="2049"/>
    <x v="2047"/>
    <x v="63"/>
    <n v="60095.35"/>
    <x v="0"/>
    <x v="1"/>
    <s v="GBP"/>
    <n v="1386025140"/>
    <n v="1382963963"/>
    <x v="0"/>
    <x v="390"/>
    <b v="1"/>
    <s v="technology/hardware"/>
    <n v="120"/>
    <n v="80.989999999999995"/>
    <x v="2"/>
    <x v="30"/>
  </r>
  <r>
    <n v="2050"/>
    <x v="2050"/>
    <x v="2048"/>
    <x v="3"/>
    <n v="47327"/>
    <x v="0"/>
    <x v="0"/>
    <s v="USD"/>
    <n v="1433036578"/>
    <n v="1429580578"/>
    <x v="0"/>
    <x v="203"/>
    <b v="1"/>
    <s v="technology/hardware"/>
    <n v="473"/>
    <n v="278.39"/>
    <x v="2"/>
    <x v="30"/>
  </r>
  <r>
    <n v="2051"/>
    <x v="2051"/>
    <x v="2049"/>
    <x v="6"/>
    <n v="10429"/>
    <x v="0"/>
    <x v="0"/>
    <s v="USD"/>
    <n v="1388017937"/>
    <n v="1385425937"/>
    <x v="0"/>
    <x v="391"/>
    <b v="1"/>
    <s v="technology/hardware"/>
    <n v="130"/>
    <n v="43.1"/>
    <x v="2"/>
    <x v="30"/>
  </r>
  <r>
    <n v="2052"/>
    <x v="2052"/>
    <x v="2050"/>
    <x v="63"/>
    <n v="176524"/>
    <x v="0"/>
    <x v="0"/>
    <s v="USD"/>
    <n v="1455933653"/>
    <n v="1452045653"/>
    <x v="0"/>
    <x v="392"/>
    <b v="1"/>
    <s v="technology/hardware"/>
    <n v="353"/>
    <n v="326.29000000000002"/>
    <x v="2"/>
    <x v="30"/>
  </r>
  <r>
    <n v="2053"/>
    <x v="2053"/>
    <x v="2051"/>
    <x v="10"/>
    <n v="5051"/>
    <x v="0"/>
    <x v="0"/>
    <s v="USD"/>
    <n v="1448466551"/>
    <n v="1445870951"/>
    <x v="0"/>
    <x v="212"/>
    <b v="1"/>
    <s v="technology/hardware"/>
    <n v="101"/>
    <n v="41.74"/>
    <x v="2"/>
    <x v="30"/>
  </r>
  <r>
    <n v="2054"/>
    <x v="2054"/>
    <x v="2052"/>
    <x v="19"/>
    <n v="39757"/>
    <x v="0"/>
    <x v="1"/>
    <s v="GBP"/>
    <n v="1399033810"/>
    <n v="1396441810"/>
    <x v="0"/>
    <x v="393"/>
    <b v="1"/>
    <s v="technology/hardware"/>
    <n v="114"/>
    <n v="64.02"/>
    <x v="2"/>
    <x v="30"/>
  </r>
  <r>
    <n v="2055"/>
    <x v="2055"/>
    <x v="2053"/>
    <x v="12"/>
    <n v="10045"/>
    <x v="0"/>
    <x v="0"/>
    <s v="USD"/>
    <n v="1417579200"/>
    <n v="1415031043"/>
    <x v="0"/>
    <x v="21"/>
    <b v="1"/>
    <s v="technology/hardware"/>
    <n v="167"/>
    <n v="99.46"/>
    <x v="2"/>
    <x v="30"/>
  </r>
  <r>
    <n v="2056"/>
    <x v="2056"/>
    <x v="2054"/>
    <x v="63"/>
    <n v="76726"/>
    <x v="0"/>
    <x v="0"/>
    <s v="USD"/>
    <n v="1366222542"/>
    <n v="1363630542"/>
    <x v="0"/>
    <x v="394"/>
    <b v="1"/>
    <s v="technology/hardware"/>
    <n v="153"/>
    <n v="138.49"/>
    <x v="2"/>
    <x v="30"/>
  </r>
  <r>
    <n v="2057"/>
    <x v="2057"/>
    <x v="2055"/>
    <x v="36"/>
    <n v="30334.83"/>
    <x v="0"/>
    <x v="1"/>
    <s v="GBP"/>
    <n v="1456487532"/>
    <n v="1453895532"/>
    <x v="0"/>
    <x v="395"/>
    <b v="1"/>
    <s v="technology/hardware"/>
    <n v="202"/>
    <n v="45.55"/>
    <x v="2"/>
    <x v="30"/>
  </r>
  <r>
    <n v="2058"/>
    <x v="2058"/>
    <x v="2056"/>
    <x v="317"/>
    <n v="4308"/>
    <x v="0"/>
    <x v="1"/>
    <s v="GBP"/>
    <n v="1425326400"/>
    <n v="1421916830"/>
    <x v="0"/>
    <x v="396"/>
    <b v="1"/>
    <s v="technology/hardware"/>
    <n v="168"/>
    <n v="10.51"/>
    <x v="2"/>
    <x v="30"/>
  </r>
  <r>
    <n v="2059"/>
    <x v="2059"/>
    <x v="2057"/>
    <x v="11"/>
    <n v="43037"/>
    <x v="0"/>
    <x v="0"/>
    <s v="USD"/>
    <n v="1454277540"/>
    <n v="1450880854"/>
    <x v="0"/>
    <x v="269"/>
    <b v="1"/>
    <s v="technology/hardware"/>
    <n v="143"/>
    <n v="114.77"/>
    <x v="2"/>
    <x v="30"/>
  </r>
  <r>
    <n v="2060"/>
    <x v="2060"/>
    <x v="2058"/>
    <x v="31"/>
    <n v="49100"/>
    <x v="0"/>
    <x v="0"/>
    <s v="USD"/>
    <n v="1406129150"/>
    <n v="1400945150"/>
    <x v="0"/>
    <x v="397"/>
    <b v="1"/>
    <s v="technology/hardware"/>
    <n v="196"/>
    <n v="36"/>
    <x v="2"/>
    <x v="30"/>
  </r>
  <r>
    <n v="2061"/>
    <x v="2061"/>
    <x v="2059"/>
    <x v="10"/>
    <n v="5396"/>
    <x v="0"/>
    <x v="0"/>
    <s v="USD"/>
    <n v="1483208454"/>
    <n v="1480616454"/>
    <x v="0"/>
    <x v="2"/>
    <b v="1"/>
    <s v="technology/hardware"/>
    <n v="108"/>
    <n v="154.16999999999999"/>
    <x v="2"/>
    <x v="30"/>
  </r>
  <r>
    <n v="2062"/>
    <x v="2062"/>
    <x v="2060"/>
    <x v="57"/>
    <n v="114977"/>
    <x v="0"/>
    <x v="8"/>
    <s v="DKK"/>
    <n v="1458807098"/>
    <n v="1456218698"/>
    <x v="0"/>
    <x v="398"/>
    <b v="1"/>
    <s v="technology/hardware"/>
    <n v="115"/>
    <n v="566.39"/>
    <x v="2"/>
    <x v="30"/>
  </r>
  <r>
    <n v="2063"/>
    <x v="2063"/>
    <x v="2061"/>
    <x v="23"/>
    <n v="5922"/>
    <x v="0"/>
    <x v="12"/>
    <s v="EUR"/>
    <n v="1463333701"/>
    <n v="1460482501"/>
    <x v="0"/>
    <x v="72"/>
    <b v="1"/>
    <s v="technology/hardware"/>
    <n v="148"/>
    <n v="120.86"/>
    <x v="2"/>
    <x v="30"/>
  </r>
  <r>
    <n v="2064"/>
    <x v="2064"/>
    <x v="2062"/>
    <x v="318"/>
    <n v="500784.27"/>
    <x v="0"/>
    <x v="0"/>
    <s v="USD"/>
    <n v="1370001600"/>
    <n v="1366879523"/>
    <x v="0"/>
    <x v="399"/>
    <b v="1"/>
    <s v="technology/hardware"/>
    <n v="191"/>
    <n v="86.16"/>
    <x v="2"/>
    <x v="30"/>
  </r>
  <r>
    <n v="2065"/>
    <x v="2065"/>
    <x v="2063"/>
    <x v="79"/>
    <n v="79686.05"/>
    <x v="0"/>
    <x v="1"/>
    <s v="GBP"/>
    <n v="1387958429"/>
    <n v="1385366429"/>
    <x v="0"/>
    <x v="400"/>
    <b v="1"/>
    <s v="technology/hardware"/>
    <n v="199"/>
    <n v="51.21"/>
    <x v="2"/>
    <x v="30"/>
  </r>
  <r>
    <n v="2066"/>
    <x v="2066"/>
    <x v="2064"/>
    <x v="13"/>
    <n v="4372"/>
    <x v="0"/>
    <x v="0"/>
    <s v="USD"/>
    <n v="1408818683"/>
    <n v="1406226683"/>
    <x v="0"/>
    <x v="71"/>
    <b v="1"/>
    <s v="technology/hardware"/>
    <n v="219"/>
    <n v="67.260000000000005"/>
    <x v="2"/>
    <x v="30"/>
  </r>
  <r>
    <n v="2067"/>
    <x v="2067"/>
    <x v="2065"/>
    <x v="319"/>
    <n v="628"/>
    <x v="0"/>
    <x v="1"/>
    <s v="GBP"/>
    <n v="1432499376"/>
    <n v="1429648176"/>
    <x v="0"/>
    <x v="73"/>
    <b v="1"/>
    <s v="technology/hardware"/>
    <n v="127"/>
    <n v="62.8"/>
    <x v="2"/>
    <x v="30"/>
  </r>
  <r>
    <n v="2068"/>
    <x v="2068"/>
    <x v="2066"/>
    <x v="31"/>
    <n v="26305.97"/>
    <x v="0"/>
    <x v="0"/>
    <s v="USD"/>
    <n v="1476994315"/>
    <n v="1474402315"/>
    <x v="0"/>
    <x v="88"/>
    <b v="1"/>
    <s v="technology/hardware"/>
    <n v="105"/>
    <n v="346.13"/>
    <x v="2"/>
    <x v="30"/>
  </r>
  <r>
    <n v="2069"/>
    <x v="2069"/>
    <x v="2067"/>
    <x v="63"/>
    <n v="64203.33"/>
    <x v="0"/>
    <x v="0"/>
    <s v="USD"/>
    <n v="1451776791"/>
    <n v="1449098391"/>
    <x v="0"/>
    <x v="40"/>
    <b v="1"/>
    <s v="technology/hardware"/>
    <n v="128"/>
    <n v="244.12"/>
    <x v="2"/>
    <x v="30"/>
  </r>
  <r>
    <n v="2070"/>
    <x v="2070"/>
    <x v="2068"/>
    <x v="152"/>
    <n v="396659"/>
    <x v="0"/>
    <x v="12"/>
    <s v="EUR"/>
    <n v="1467128723"/>
    <n v="1464536723"/>
    <x v="0"/>
    <x v="401"/>
    <b v="1"/>
    <s v="technology/hardware"/>
    <n v="317"/>
    <n v="259.25"/>
    <x v="2"/>
    <x v="30"/>
  </r>
  <r>
    <n v="2071"/>
    <x v="2071"/>
    <x v="2069"/>
    <x v="22"/>
    <n v="56146"/>
    <x v="0"/>
    <x v="0"/>
    <s v="USD"/>
    <n v="1475390484"/>
    <n v="1471502484"/>
    <x v="0"/>
    <x v="402"/>
    <b v="1"/>
    <s v="technology/hardware"/>
    <n v="281"/>
    <n v="201.96"/>
    <x v="2"/>
    <x v="30"/>
  </r>
  <r>
    <n v="2072"/>
    <x v="2072"/>
    <x v="2070"/>
    <x v="320"/>
    <n v="79173"/>
    <x v="0"/>
    <x v="0"/>
    <s v="USD"/>
    <n v="1462629432"/>
    <n v="1460037432"/>
    <x v="0"/>
    <x v="403"/>
    <b v="1"/>
    <s v="technology/hardware"/>
    <n v="111"/>
    <n v="226.21"/>
    <x v="2"/>
    <x v="30"/>
  </r>
  <r>
    <n v="2073"/>
    <x v="2073"/>
    <x v="2071"/>
    <x v="57"/>
    <n v="152604.29999999999"/>
    <x v="0"/>
    <x v="0"/>
    <s v="USD"/>
    <n v="1431100918"/>
    <n v="1427212918"/>
    <x v="0"/>
    <x v="404"/>
    <b v="1"/>
    <s v="technology/hardware"/>
    <n v="153"/>
    <n v="324.69"/>
    <x v="2"/>
    <x v="30"/>
  </r>
  <r>
    <n v="2074"/>
    <x v="2074"/>
    <x v="2072"/>
    <x v="20"/>
    <n v="615"/>
    <x v="0"/>
    <x v="0"/>
    <s v="USD"/>
    <n v="1462564182"/>
    <n v="1459972182"/>
    <x v="0"/>
    <x v="83"/>
    <b v="1"/>
    <s v="technology/hardware"/>
    <n v="103"/>
    <n v="205"/>
    <x v="2"/>
    <x v="30"/>
  </r>
  <r>
    <n v="2075"/>
    <x v="2075"/>
    <x v="2073"/>
    <x v="204"/>
    <n v="167820.6"/>
    <x v="0"/>
    <x v="0"/>
    <s v="USD"/>
    <n v="1374769288"/>
    <n v="1372177288"/>
    <x v="0"/>
    <x v="405"/>
    <b v="1"/>
    <s v="technology/hardware"/>
    <n v="1678"/>
    <n v="20.47"/>
    <x v="2"/>
    <x v="30"/>
  </r>
  <r>
    <n v="2076"/>
    <x v="2076"/>
    <x v="2074"/>
    <x v="321"/>
    <n v="972594.99"/>
    <x v="0"/>
    <x v="1"/>
    <s v="GBP"/>
    <n v="1406149689"/>
    <n v="1402693689"/>
    <x v="0"/>
    <x v="406"/>
    <b v="1"/>
    <s v="technology/hardware"/>
    <n v="543"/>
    <n v="116.35"/>
    <x v="2"/>
    <x v="30"/>
  </r>
  <r>
    <n v="2077"/>
    <x v="2077"/>
    <x v="2075"/>
    <x v="63"/>
    <n v="57754"/>
    <x v="0"/>
    <x v="0"/>
    <s v="USD"/>
    <n v="1433538000"/>
    <n v="1428541276"/>
    <x v="0"/>
    <x v="101"/>
    <b v="1"/>
    <s v="technology/hardware"/>
    <n v="116"/>
    <n v="307.2"/>
    <x v="2"/>
    <x v="30"/>
  </r>
  <r>
    <n v="2078"/>
    <x v="2078"/>
    <x v="2076"/>
    <x v="22"/>
    <n v="26241"/>
    <x v="0"/>
    <x v="3"/>
    <s v="EUR"/>
    <n v="1482085857"/>
    <n v="1479493857"/>
    <x v="0"/>
    <x v="53"/>
    <b v="1"/>
    <s v="technology/hardware"/>
    <n v="131"/>
    <n v="546.69000000000005"/>
    <x v="2"/>
    <x v="30"/>
  </r>
  <r>
    <n v="2079"/>
    <x v="2079"/>
    <x v="2077"/>
    <x v="3"/>
    <n v="28817"/>
    <x v="0"/>
    <x v="1"/>
    <s v="GBP"/>
    <n v="1435258800"/>
    <n v="1432659793"/>
    <x v="0"/>
    <x v="407"/>
    <b v="1"/>
    <s v="technology/hardware"/>
    <n v="288"/>
    <n v="47.47"/>
    <x v="2"/>
    <x v="30"/>
  </r>
  <r>
    <n v="2080"/>
    <x v="2080"/>
    <x v="2078"/>
    <x v="28"/>
    <n v="5078"/>
    <x v="0"/>
    <x v="0"/>
    <s v="USD"/>
    <n v="1447286300"/>
    <n v="1444690700"/>
    <x v="0"/>
    <x v="133"/>
    <b v="1"/>
    <s v="technology/hardware"/>
    <n v="508"/>
    <n v="101.56"/>
    <x v="2"/>
    <x v="30"/>
  </r>
  <r>
    <n v="2081"/>
    <x v="2081"/>
    <x v="2079"/>
    <x v="8"/>
    <n v="4010"/>
    <x v="0"/>
    <x v="0"/>
    <s v="USD"/>
    <n v="1337144340"/>
    <n v="1333597555"/>
    <x v="0"/>
    <x v="165"/>
    <b v="1"/>
    <s v="music/indie rock"/>
    <n v="115"/>
    <n v="72.91"/>
    <x v="4"/>
    <x v="14"/>
  </r>
  <r>
    <n v="2082"/>
    <x v="2082"/>
    <x v="2080"/>
    <x v="15"/>
    <n v="1661"/>
    <x v="0"/>
    <x v="0"/>
    <s v="USD"/>
    <n v="1322106796"/>
    <n v="1316919196"/>
    <x v="0"/>
    <x v="44"/>
    <b v="1"/>
    <s v="music/indie rock"/>
    <n v="111"/>
    <n v="43.71"/>
    <x v="4"/>
    <x v="14"/>
  </r>
  <r>
    <n v="2083"/>
    <x v="2083"/>
    <x v="2081"/>
    <x v="47"/>
    <n v="850"/>
    <x v="0"/>
    <x v="0"/>
    <s v="USD"/>
    <n v="1338830395"/>
    <n v="1336238395"/>
    <x v="0"/>
    <x v="20"/>
    <b v="1"/>
    <s v="music/indie rock"/>
    <n v="113"/>
    <n v="34"/>
    <x v="4"/>
    <x v="14"/>
  </r>
  <r>
    <n v="2084"/>
    <x v="2084"/>
    <x v="2082"/>
    <x v="9"/>
    <n v="3250"/>
    <x v="0"/>
    <x v="0"/>
    <s v="USD"/>
    <n v="1399186740"/>
    <n v="1396468782"/>
    <x v="0"/>
    <x v="67"/>
    <b v="1"/>
    <s v="music/indie rock"/>
    <n v="108"/>
    <n v="70.650000000000006"/>
    <x v="4"/>
    <x v="14"/>
  </r>
  <r>
    <n v="2085"/>
    <x v="2085"/>
    <x v="2083"/>
    <x v="12"/>
    <n v="7412"/>
    <x v="0"/>
    <x v="0"/>
    <s v="USD"/>
    <n v="1342382587"/>
    <n v="1339790587"/>
    <x v="0"/>
    <x v="183"/>
    <b v="1"/>
    <s v="music/indie rock"/>
    <n v="124"/>
    <n v="89.3"/>
    <x v="4"/>
    <x v="14"/>
  </r>
  <r>
    <n v="2086"/>
    <x v="2086"/>
    <x v="2084"/>
    <x v="23"/>
    <n v="4028"/>
    <x v="0"/>
    <x v="0"/>
    <s v="USD"/>
    <n v="1323838740"/>
    <n v="1321200332"/>
    <x v="0"/>
    <x v="2"/>
    <b v="1"/>
    <s v="music/indie rock"/>
    <n v="101"/>
    <n v="115.09"/>
    <x v="4"/>
    <x v="14"/>
  </r>
  <r>
    <n v="2087"/>
    <x v="2087"/>
    <x v="2085"/>
    <x v="15"/>
    <n v="1553"/>
    <x v="0"/>
    <x v="0"/>
    <s v="USD"/>
    <n v="1315457658"/>
    <n v="1312865658"/>
    <x v="0"/>
    <x v="20"/>
    <b v="1"/>
    <s v="music/indie rock"/>
    <n v="104"/>
    <n v="62.12"/>
    <x v="4"/>
    <x v="14"/>
  </r>
  <r>
    <n v="2088"/>
    <x v="2088"/>
    <x v="2086"/>
    <x v="9"/>
    <n v="3465.32"/>
    <x v="0"/>
    <x v="0"/>
    <s v="USD"/>
    <n v="1284177540"/>
    <n v="1281028152"/>
    <x v="0"/>
    <x v="11"/>
    <b v="1"/>
    <s v="music/indie rock"/>
    <n v="116"/>
    <n v="46.2"/>
    <x v="4"/>
    <x v="14"/>
  </r>
  <r>
    <n v="2089"/>
    <x v="2089"/>
    <x v="2087"/>
    <x v="30"/>
    <n v="3010.01"/>
    <x v="0"/>
    <x v="0"/>
    <s v="USD"/>
    <n v="1375408194"/>
    <n v="1372384194"/>
    <x v="0"/>
    <x v="95"/>
    <b v="1"/>
    <s v="music/indie rock"/>
    <n v="120"/>
    <n v="48.55"/>
    <x v="4"/>
    <x v="14"/>
  </r>
  <r>
    <n v="2090"/>
    <x v="2090"/>
    <x v="2088"/>
    <x v="6"/>
    <n v="9203.23"/>
    <x v="0"/>
    <x v="0"/>
    <s v="USD"/>
    <n v="1361696955"/>
    <n v="1359104955"/>
    <x v="0"/>
    <x v="322"/>
    <b v="1"/>
    <s v="music/indie rock"/>
    <n v="115"/>
    <n v="57.52"/>
    <x v="4"/>
    <x v="14"/>
  </r>
  <r>
    <n v="2091"/>
    <x v="2091"/>
    <x v="2089"/>
    <x v="102"/>
    <n v="21684.2"/>
    <x v="0"/>
    <x v="0"/>
    <s v="USD"/>
    <n v="1299009600"/>
    <n v="1294818278"/>
    <x v="0"/>
    <x v="336"/>
    <b v="1"/>
    <s v="music/indie rock"/>
    <n v="120"/>
    <n v="88.15"/>
    <x v="4"/>
    <x v="14"/>
  </r>
  <r>
    <n v="2092"/>
    <x v="2092"/>
    <x v="2090"/>
    <x v="12"/>
    <n v="6077"/>
    <x v="0"/>
    <x v="0"/>
    <s v="USD"/>
    <n v="1318006732"/>
    <n v="1312822732"/>
    <x v="0"/>
    <x v="165"/>
    <b v="1"/>
    <s v="music/indie rock"/>
    <n v="101"/>
    <n v="110.49"/>
    <x v="4"/>
    <x v="14"/>
  </r>
  <r>
    <n v="2093"/>
    <x v="2093"/>
    <x v="2091"/>
    <x v="15"/>
    <n v="1537"/>
    <x v="0"/>
    <x v="0"/>
    <s v="USD"/>
    <n v="1356211832"/>
    <n v="1351024232"/>
    <x v="0"/>
    <x v="23"/>
    <b v="1"/>
    <s v="music/indie rock"/>
    <n v="102"/>
    <n v="66.83"/>
    <x v="4"/>
    <x v="14"/>
  </r>
  <r>
    <n v="2094"/>
    <x v="2094"/>
    <x v="2092"/>
    <x v="8"/>
    <n v="4219"/>
    <x v="0"/>
    <x v="0"/>
    <s v="USD"/>
    <n v="1330916400"/>
    <n v="1327969730"/>
    <x v="0"/>
    <x v="250"/>
    <b v="1"/>
    <s v="music/indie rock"/>
    <n v="121"/>
    <n v="58.6"/>
    <x v="4"/>
    <x v="14"/>
  </r>
  <r>
    <n v="2095"/>
    <x v="2095"/>
    <x v="2093"/>
    <x v="30"/>
    <n v="2500"/>
    <x v="0"/>
    <x v="0"/>
    <s v="USD"/>
    <n v="1317576973"/>
    <n v="1312392973"/>
    <x v="0"/>
    <x v="19"/>
    <b v="1"/>
    <s v="music/indie rock"/>
    <n v="100"/>
    <n v="113.64"/>
    <x v="4"/>
    <x v="14"/>
  </r>
  <r>
    <n v="2096"/>
    <x v="2096"/>
    <x v="2094"/>
    <x v="20"/>
    <n v="610"/>
    <x v="0"/>
    <x v="0"/>
    <s v="USD"/>
    <n v="1351223940"/>
    <n v="1349892735"/>
    <x v="0"/>
    <x v="25"/>
    <b v="1"/>
    <s v="music/indie rock"/>
    <n v="102"/>
    <n v="43.57"/>
    <x v="4"/>
    <x v="14"/>
  </r>
  <r>
    <n v="2097"/>
    <x v="2097"/>
    <x v="2095"/>
    <x v="9"/>
    <n v="3000"/>
    <x v="0"/>
    <x v="0"/>
    <s v="USD"/>
    <n v="1322751735"/>
    <n v="1317564135"/>
    <x v="0"/>
    <x v="44"/>
    <b v="1"/>
    <s v="music/indie rock"/>
    <n v="100"/>
    <n v="78.95"/>
    <x v="4"/>
    <x v="14"/>
  </r>
  <r>
    <n v="2098"/>
    <x v="2098"/>
    <x v="2096"/>
    <x v="12"/>
    <n v="6020"/>
    <x v="0"/>
    <x v="0"/>
    <s v="USD"/>
    <n v="1331174635"/>
    <n v="1328582635"/>
    <x v="0"/>
    <x v="58"/>
    <b v="1"/>
    <s v="music/indie rock"/>
    <n v="100"/>
    <n v="188.13"/>
    <x v="4"/>
    <x v="14"/>
  </r>
  <r>
    <n v="2099"/>
    <x v="2099"/>
    <x v="2097"/>
    <x v="9"/>
    <n v="3971"/>
    <x v="0"/>
    <x v="0"/>
    <s v="USD"/>
    <n v="1435808400"/>
    <n v="1434650084"/>
    <x v="0"/>
    <x v="287"/>
    <b v="1"/>
    <s v="music/indie rock"/>
    <n v="132"/>
    <n v="63.03"/>
    <x v="4"/>
    <x v="14"/>
  </r>
  <r>
    <n v="2100"/>
    <x v="2100"/>
    <x v="2098"/>
    <x v="20"/>
    <n v="820"/>
    <x v="0"/>
    <x v="0"/>
    <s v="USD"/>
    <n v="1341028740"/>
    <n v="1339704141"/>
    <x v="0"/>
    <x v="74"/>
    <b v="1"/>
    <s v="music/indie rock"/>
    <n v="137"/>
    <n v="30.37"/>
    <x v="4"/>
    <x v="14"/>
  </r>
  <r>
    <n v="2101"/>
    <x v="2101"/>
    <x v="2099"/>
    <x v="13"/>
    <n v="2265"/>
    <x v="0"/>
    <x v="0"/>
    <s v="USD"/>
    <n v="1329104114"/>
    <n v="1323920114"/>
    <x v="0"/>
    <x v="34"/>
    <b v="1"/>
    <s v="music/indie rock"/>
    <n v="113"/>
    <n v="51.48"/>
    <x v="4"/>
    <x v="14"/>
  </r>
  <r>
    <n v="2102"/>
    <x v="2102"/>
    <x v="2100"/>
    <x v="28"/>
    <n v="1360"/>
    <x v="0"/>
    <x v="0"/>
    <s v="USD"/>
    <n v="1304628648"/>
    <n v="1302036648"/>
    <x v="0"/>
    <x v="44"/>
    <b v="1"/>
    <s v="music/indie rock"/>
    <n v="136"/>
    <n v="35.79"/>
    <x v="4"/>
    <x v="14"/>
  </r>
  <r>
    <n v="2103"/>
    <x v="2103"/>
    <x v="2101"/>
    <x v="198"/>
    <n v="11364"/>
    <x v="0"/>
    <x v="0"/>
    <s v="USD"/>
    <n v="1352488027"/>
    <n v="1349892427"/>
    <x v="0"/>
    <x v="248"/>
    <b v="1"/>
    <s v="music/indie rock"/>
    <n v="146"/>
    <n v="98.82"/>
    <x v="4"/>
    <x v="14"/>
  </r>
  <r>
    <n v="2104"/>
    <x v="2104"/>
    <x v="2102"/>
    <x v="134"/>
    <n v="1036"/>
    <x v="0"/>
    <x v="0"/>
    <s v="USD"/>
    <n v="1369958400"/>
    <n v="1367286434"/>
    <x v="0"/>
    <x v="77"/>
    <b v="1"/>
    <s v="music/indie rock"/>
    <n v="130"/>
    <n v="28"/>
    <x v="4"/>
    <x v="14"/>
  </r>
  <r>
    <n v="2105"/>
    <x v="2105"/>
    <x v="2103"/>
    <x v="13"/>
    <n v="5080"/>
    <x v="0"/>
    <x v="0"/>
    <s v="USD"/>
    <n v="1416542400"/>
    <n v="1415472953"/>
    <x v="0"/>
    <x v="221"/>
    <b v="1"/>
    <s v="music/indie rock"/>
    <n v="254"/>
    <n v="51.31"/>
    <x v="4"/>
    <x v="14"/>
  </r>
  <r>
    <n v="2106"/>
    <x v="2106"/>
    <x v="2104"/>
    <x v="41"/>
    <n v="2355"/>
    <x v="0"/>
    <x v="0"/>
    <s v="USD"/>
    <n v="1359176974"/>
    <n v="1356584974"/>
    <x v="0"/>
    <x v="34"/>
    <b v="1"/>
    <s v="music/indie rock"/>
    <n v="107"/>
    <n v="53.52"/>
    <x v="4"/>
    <x v="14"/>
  </r>
  <r>
    <n v="2107"/>
    <x v="2107"/>
    <x v="2105"/>
    <x v="13"/>
    <n v="2154.66"/>
    <x v="0"/>
    <x v="0"/>
    <s v="USD"/>
    <n v="1415815393"/>
    <n v="1413997393"/>
    <x v="0"/>
    <x v="6"/>
    <b v="1"/>
    <s v="music/indie rock"/>
    <n v="108"/>
    <n v="37.15"/>
    <x v="4"/>
    <x v="14"/>
  </r>
  <r>
    <n v="2108"/>
    <x v="2108"/>
    <x v="2106"/>
    <x v="194"/>
    <n v="17170"/>
    <x v="0"/>
    <x v="0"/>
    <s v="USD"/>
    <n v="1347249300"/>
    <n v="1344917580"/>
    <x v="0"/>
    <x v="277"/>
    <b v="1"/>
    <s v="music/indie rock"/>
    <n v="107"/>
    <n v="89.9"/>
    <x v="4"/>
    <x v="14"/>
  </r>
  <r>
    <n v="2109"/>
    <x v="2109"/>
    <x v="2107"/>
    <x v="23"/>
    <n v="4261"/>
    <x v="0"/>
    <x v="0"/>
    <s v="USD"/>
    <n v="1436115617"/>
    <n v="1433523617"/>
    <x v="0"/>
    <x v="244"/>
    <b v="1"/>
    <s v="music/indie rock"/>
    <n v="107"/>
    <n v="106.53"/>
    <x v="4"/>
    <x v="14"/>
  </r>
  <r>
    <n v="2110"/>
    <x v="2110"/>
    <x v="2108"/>
    <x v="13"/>
    <n v="2007"/>
    <x v="0"/>
    <x v="0"/>
    <s v="USD"/>
    <n v="1401253140"/>
    <n v="1398873969"/>
    <x v="0"/>
    <x v="44"/>
    <b v="1"/>
    <s v="music/indie rock"/>
    <n v="100"/>
    <n v="52.82"/>
    <x v="4"/>
    <x v="14"/>
  </r>
  <r>
    <n v="2111"/>
    <x v="2111"/>
    <x v="2109"/>
    <x v="13"/>
    <n v="2130"/>
    <x v="0"/>
    <x v="0"/>
    <s v="USD"/>
    <n v="1313370000"/>
    <n v="1307594625"/>
    <x v="0"/>
    <x v="70"/>
    <b v="1"/>
    <s v="music/indie rock"/>
    <n v="107"/>
    <n v="54.62"/>
    <x v="4"/>
    <x v="14"/>
  </r>
  <r>
    <n v="2112"/>
    <x v="2112"/>
    <x v="2110"/>
    <x v="43"/>
    <n v="300"/>
    <x v="0"/>
    <x v="0"/>
    <s v="USD"/>
    <n v="1366064193"/>
    <n v="1364854593"/>
    <x v="0"/>
    <x v="202"/>
    <b v="1"/>
    <s v="music/indie rock"/>
    <n v="100"/>
    <n v="27.27"/>
    <x v="4"/>
    <x v="14"/>
  </r>
  <r>
    <n v="2113"/>
    <x v="2113"/>
    <x v="2111"/>
    <x v="39"/>
    <n v="7340"/>
    <x v="0"/>
    <x v="0"/>
    <s v="USD"/>
    <n v="1411505176"/>
    <n v="1408481176"/>
    <x v="0"/>
    <x v="329"/>
    <b v="1"/>
    <s v="music/indie rock"/>
    <n v="105"/>
    <n v="68.599999999999994"/>
    <x v="4"/>
    <x v="14"/>
  </r>
  <r>
    <n v="2114"/>
    <x v="2114"/>
    <x v="2112"/>
    <x v="10"/>
    <n v="5235"/>
    <x v="0"/>
    <x v="0"/>
    <s v="USD"/>
    <n v="1291870740"/>
    <n v="1286480070"/>
    <x v="0"/>
    <x v="206"/>
    <b v="1"/>
    <s v="music/indie rock"/>
    <n v="105"/>
    <n v="35.61"/>
    <x v="4"/>
    <x v="14"/>
  </r>
  <r>
    <n v="2115"/>
    <x v="2115"/>
    <x v="2113"/>
    <x v="15"/>
    <n v="3385"/>
    <x v="0"/>
    <x v="0"/>
    <s v="USD"/>
    <n v="1298167001"/>
    <n v="1295575001"/>
    <x v="0"/>
    <x v="17"/>
    <b v="1"/>
    <s v="music/indie rock"/>
    <n v="226"/>
    <n v="94.03"/>
    <x v="4"/>
    <x v="14"/>
  </r>
  <r>
    <n v="2116"/>
    <x v="2116"/>
    <x v="2114"/>
    <x v="240"/>
    <n v="48434"/>
    <x v="0"/>
    <x v="0"/>
    <s v="USD"/>
    <n v="1349203203"/>
    <n v="1345056003"/>
    <x v="0"/>
    <x v="297"/>
    <b v="1"/>
    <s v="music/indie rock"/>
    <n v="101"/>
    <n v="526.46"/>
    <x v="4"/>
    <x v="14"/>
  </r>
  <r>
    <n v="2117"/>
    <x v="2117"/>
    <x v="2115"/>
    <x v="38"/>
    <n v="1773"/>
    <x v="0"/>
    <x v="0"/>
    <s v="USD"/>
    <n v="1445921940"/>
    <n v="1444699549"/>
    <x v="0"/>
    <x v="2"/>
    <b v="1"/>
    <s v="music/indie rock"/>
    <n v="148"/>
    <n v="50.66"/>
    <x v="4"/>
    <x v="14"/>
  </r>
  <r>
    <n v="2118"/>
    <x v="2118"/>
    <x v="2116"/>
    <x v="28"/>
    <n v="1346.11"/>
    <x v="0"/>
    <x v="0"/>
    <s v="USD"/>
    <n v="1311538136"/>
    <n v="1308946136"/>
    <x v="0"/>
    <x v="57"/>
    <b v="1"/>
    <s v="music/indie rock"/>
    <n v="135"/>
    <n v="79.180000000000007"/>
    <x v="4"/>
    <x v="14"/>
  </r>
  <r>
    <n v="2119"/>
    <x v="2119"/>
    <x v="2117"/>
    <x v="13"/>
    <n v="2015"/>
    <x v="0"/>
    <x v="0"/>
    <s v="USD"/>
    <n v="1345086445"/>
    <n v="1342494445"/>
    <x v="0"/>
    <x v="19"/>
    <b v="1"/>
    <s v="music/indie rock"/>
    <n v="101"/>
    <n v="91.59"/>
    <x v="4"/>
    <x v="14"/>
  </r>
  <r>
    <n v="2120"/>
    <x v="2120"/>
    <x v="2118"/>
    <x v="6"/>
    <n v="8070.43"/>
    <x v="0"/>
    <x v="0"/>
    <s v="USD"/>
    <n v="1388617736"/>
    <n v="1384384136"/>
    <x v="0"/>
    <x v="50"/>
    <b v="1"/>
    <s v="music/indie rock"/>
    <n v="101"/>
    <n v="116.96"/>
    <x v="4"/>
    <x v="14"/>
  </r>
  <r>
    <n v="2121"/>
    <x v="2121"/>
    <x v="2119"/>
    <x v="63"/>
    <n v="284"/>
    <x v="2"/>
    <x v="16"/>
    <s v="CHF"/>
    <n v="1484156948"/>
    <n v="1481564948"/>
    <x v="0"/>
    <x v="73"/>
    <b v="0"/>
    <s v="games/video games"/>
    <n v="1"/>
    <n v="28.4"/>
    <x v="6"/>
    <x v="17"/>
  </r>
  <r>
    <n v="2122"/>
    <x v="2122"/>
    <x v="2120"/>
    <x v="58"/>
    <n v="310"/>
    <x v="2"/>
    <x v="14"/>
    <s v="MXN"/>
    <n v="1483773169"/>
    <n v="1481181169"/>
    <x v="0"/>
    <x v="83"/>
    <b v="0"/>
    <s v="games/video games"/>
    <n v="0"/>
    <n v="103.33"/>
    <x v="6"/>
    <x v="17"/>
  </r>
  <r>
    <n v="2123"/>
    <x v="2123"/>
    <x v="2121"/>
    <x v="2"/>
    <n v="50"/>
    <x v="2"/>
    <x v="0"/>
    <s v="USD"/>
    <n v="1268636340"/>
    <n v="1263982307"/>
    <x v="0"/>
    <x v="81"/>
    <b v="0"/>
    <s v="games/video games"/>
    <n v="10"/>
    <n v="10"/>
    <x v="6"/>
    <x v="17"/>
  </r>
  <r>
    <n v="2124"/>
    <x v="2124"/>
    <x v="2122"/>
    <x v="184"/>
    <n v="115"/>
    <x v="2"/>
    <x v="0"/>
    <s v="USD"/>
    <n v="1291093200"/>
    <n v="1286930435"/>
    <x v="0"/>
    <x v="81"/>
    <b v="0"/>
    <s v="games/video games"/>
    <n v="10"/>
    <n v="23"/>
    <x v="6"/>
    <x v="17"/>
  </r>
  <r>
    <n v="2125"/>
    <x v="2125"/>
    <x v="2123"/>
    <x v="127"/>
    <n v="852"/>
    <x v="2"/>
    <x v="0"/>
    <s v="USD"/>
    <n v="1438734833"/>
    <n v="1436142833"/>
    <x v="0"/>
    <x v="74"/>
    <b v="0"/>
    <s v="games/video games"/>
    <n v="1"/>
    <n v="31.56"/>
    <x v="6"/>
    <x v="17"/>
  </r>
  <r>
    <n v="2126"/>
    <x v="2126"/>
    <x v="2124"/>
    <x v="22"/>
    <n v="10"/>
    <x v="2"/>
    <x v="0"/>
    <s v="USD"/>
    <n v="1418080887"/>
    <n v="1415488887"/>
    <x v="0"/>
    <x v="84"/>
    <b v="0"/>
    <s v="games/video games"/>
    <n v="0"/>
    <n v="5"/>
    <x v="6"/>
    <x v="17"/>
  </r>
  <r>
    <n v="2127"/>
    <x v="2127"/>
    <x v="2125"/>
    <x v="89"/>
    <n v="8076"/>
    <x v="2"/>
    <x v="1"/>
    <s v="GBP"/>
    <n v="1426158463"/>
    <n v="1423570063"/>
    <x v="0"/>
    <x v="163"/>
    <b v="0"/>
    <s v="games/video games"/>
    <n v="29"/>
    <n v="34.22"/>
    <x v="6"/>
    <x v="17"/>
  </r>
  <r>
    <n v="2128"/>
    <x v="2128"/>
    <x v="2126"/>
    <x v="36"/>
    <n v="25"/>
    <x v="2"/>
    <x v="5"/>
    <s v="CAD"/>
    <n v="1411324369"/>
    <n v="1406140369"/>
    <x v="0"/>
    <x v="29"/>
    <b v="0"/>
    <s v="games/video games"/>
    <n v="0"/>
    <n v="25"/>
    <x v="6"/>
    <x v="17"/>
  </r>
  <r>
    <n v="2129"/>
    <x v="2129"/>
    <x v="2127"/>
    <x v="13"/>
    <n v="236"/>
    <x v="2"/>
    <x v="0"/>
    <s v="USD"/>
    <n v="1457570100"/>
    <n v="1454978100"/>
    <x v="0"/>
    <x v="8"/>
    <b v="0"/>
    <s v="games/video games"/>
    <n v="12"/>
    <n v="19.670000000000002"/>
    <x v="6"/>
    <x v="17"/>
  </r>
  <r>
    <n v="2130"/>
    <x v="2130"/>
    <x v="2128"/>
    <x v="247"/>
    <n v="85"/>
    <x v="2"/>
    <x v="0"/>
    <s v="USD"/>
    <n v="1408154663"/>
    <n v="1405130663"/>
    <x v="0"/>
    <x v="80"/>
    <b v="0"/>
    <s v="games/video games"/>
    <n v="0"/>
    <n v="21.25"/>
    <x v="6"/>
    <x v="17"/>
  </r>
  <r>
    <n v="2131"/>
    <x v="2131"/>
    <x v="2129"/>
    <x v="2"/>
    <n v="25"/>
    <x v="2"/>
    <x v="0"/>
    <s v="USD"/>
    <n v="1436677091"/>
    <n v="1434085091"/>
    <x v="0"/>
    <x v="83"/>
    <b v="0"/>
    <s v="games/video games"/>
    <n v="5"/>
    <n v="8.33"/>
    <x v="6"/>
    <x v="17"/>
  </r>
  <r>
    <n v="2132"/>
    <x v="2132"/>
    <x v="2130"/>
    <x v="57"/>
    <n v="2112.9899999999998"/>
    <x v="2"/>
    <x v="0"/>
    <s v="USD"/>
    <n v="1391427692"/>
    <n v="1388835692"/>
    <x v="0"/>
    <x v="221"/>
    <b v="0"/>
    <s v="games/video games"/>
    <n v="2"/>
    <n v="21.34"/>
    <x v="6"/>
    <x v="17"/>
  </r>
  <r>
    <n v="2133"/>
    <x v="2133"/>
    <x v="2131"/>
    <x v="28"/>
    <n v="16"/>
    <x v="2"/>
    <x v="0"/>
    <s v="USD"/>
    <n v="1303628340"/>
    <n v="1300328399"/>
    <x v="0"/>
    <x v="83"/>
    <b v="0"/>
    <s v="games/video games"/>
    <n v="2"/>
    <n v="5.33"/>
    <x v="6"/>
    <x v="17"/>
  </r>
  <r>
    <n v="2134"/>
    <x v="2134"/>
    <x v="2132"/>
    <x v="12"/>
    <n v="104"/>
    <x v="2"/>
    <x v="0"/>
    <s v="USD"/>
    <n v="1367097391"/>
    <n v="1364505391"/>
    <x v="0"/>
    <x v="83"/>
    <b v="0"/>
    <s v="games/video games"/>
    <n v="2"/>
    <n v="34.67"/>
    <x v="6"/>
    <x v="17"/>
  </r>
  <r>
    <n v="2135"/>
    <x v="2135"/>
    <x v="2133"/>
    <x v="10"/>
    <n v="478"/>
    <x v="2"/>
    <x v="0"/>
    <s v="USD"/>
    <n v="1349392033"/>
    <n v="1346800033"/>
    <x v="0"/>
    <x v="19"/>
    <b v="0"/>
    <s v="games/video games"/>
    <n v="10"/>
    <n v="21.73"/>
    <x v="6"/>
    <x v="17"/>
  </r>
  <r>
    <n v="2136"/>
    <x v="2136"/>
    <x v="2134"/>
    <x v="58"/>
    <n v="47.69"/>
    <x v="2"/>
    <x v="0"/>
    <s v="USD"/>
    <n v="1382184786"/>
    <n v="1379592786"/>
    <x v="0"/>
    <x v="80"/>
    <b v="0"/>
    <s v="games/video games"/>
    <n v="0"/>
    <n v="11.92"/>
    <x v="6"/>
    <x v="17"/>
  </r>
  <r>
    <n v="2137"/>
    <x v="2137"/>
    <x v="2135"/>
    <x v="63"/>
    <n v="14203"/>
    <x v="2"/>
    <x v="5"/>
    <s v="CAD"/>
    <n v="1417804229"/>
    <n v="1415212229"/>
    <x v="0"/>
    <x v="408"/>
    <b v="0"/>
    <s v="games/video games"/>
    <n v="28"/>
    <n v="26.6"/>
    <x v="6"/>
    <x v="17"/>
  </r>
  <r>
    <n v="2138"/>
    <x v="2138"/>
    <x v="2136"/>
    <x v="28"/>
    <n v="128"/>
    <x v="2"/>
    <x v="1"/>
    <s v="GBP"/>
    <n v="1383959939"/>
    <n v="1381364339"/>
    <x v="0"/>
    <x v="8"/>
    <b v="0"/>
    <s v="games/video games"/>
    <n v="13"/>
    <n v="10.67"/>
    <x v="6"/>
    <x v="17"/>
  </r>
  <r>
    <n v="2139"/>
    <x v="2139"/>
    <x v="2137"/>
    <x v="11"/>
    <n v="1626"/>
    <x v="2"/>
    <x v="0"/>
    <s v="USD"/>
    <n v="1478196008"/>
    <n v="1475604008"/>
    <x v="0"/>
    <x v="66"/>
    <b v="0"/>
    <s v="games/video games"/>
    <n v="5"/>
    <n v="29.04"/>
    <x v="6"/>
    <x v="17"/>
  </r>
  <r>
    <n v="2140"/>
    <x v="2140"/>
    <x v="2138"/>
    <x v="69"/>
    <n v="560"/>
    <x v="2"/>
    <x v="0"/>
    <s v="USD"/>
    <n v="1357934424"/>
    <n v="1355342424"/>
    <x v="0"/>
    <x v="202"/>
    <b v="0"/>
    <s v="games/video games"/>
    <n v="0"/>
    <n v="50.91"/>
    <x v="6"/>
    <x v="17"/>
  </r>
  <r>
    <n v="2141"/>
    <x v="2141"/>
    <x v="2139"/>
    <x v="36"/>
    <n v="0"/>
    <x v="2"/>
    <x v="0"/>
    <s v="USD"/>
    <n v="1415947159"/>
    <n v="1413351559"/>
    <x v="0"/>
    <x v="78"/>
    <b v="0"/>
    <s v="games/video games"/>
    <n v="0"/>
    <n v="0"/>
    <x v="6"/>
    <x v="17"/>
  </r>
  <r>
    <n v="2142"/>
    <x v="2142"/>
    <x v="2140"/>
    <x v="124"/>
    <n v="601"/>
    <x v="2"/>
    <x v="12"/>
    <s v="EUR"/>
    <n v="1451494210"/>
    <n v="1449075010"/>
    <x v="0"/>
    <x v="8"/>
    <b v="0"/>
    <s v="games/video games"/>
    <n v="6"/>
    <n v="50.08"/>
    <x v="6"/>
    <x v="17"/>
  </r>
  <r>
    <n v="2143"/>
    <x v="2143"/>
    <x v="2141"/>
    <x v="13"/>
    <n v="225"/>
    <x v="2"/>
    <x v="0"/>
    <s v="USD"/>
    <n v="1279738800"/>
    <n v="1275599812"/>
    <x v="0"/>
    <x v="81"/>
    <b v="0"/>
    <s v="games/video games"/>
    <n v="11"/>
    <n v="45"/>
    <x v="6"/>
    <x v="17"/>
  </r>
  <r>
    <n v="2144"/>
    <x v="2144"/>
    <x v="2142"/>
    <x v="322"/>
    <n v="607"/>
    <x v="2"/>
    <x v="0"/>
    <s v="USD"/>
    <n v="1379164040"/>
    <n v="1376399240"/>
    <x v="0"/>
    <x v="54"/>
    <b v="0"/>
    <s v="games/video games"/>
    <n v="2"/>
    <n v="25.29"/>
    <x v="6"/>
    <x v="17"/>
  </r>
  <r>
    <n v="2145"/>
    <x v="2145"/>
    <x v="2143"/>
    <x v="36"/>
    <n v="4565"/>
    <x v="2"/>
    <x v="0"/>
    <s v="USD"/>
    <n v="1385534514"/>
    <n v="1382938914"/>
    <x v="0"/>
    <x v="30"/>
    <b v="0"/>
    <s v="games/video games"/>
    <n v="30"/>
    <n v="51.29"/>
    <x v="6"/>
    <x v="17"/>
  </r>
  <r>
    <n v="2146"/>
    <x v="2146"/>
    <x v="2144"/>
    <x v="10"/>
    <n v="1"/>
    <x v="2"/>
    <x v="0"/>
    <s v="USD"/>
    <n v="1455207510"/>
    <n v="1453997910"/>
    <x v="0"/>
    <x v="29"/>
    <b v="0"/>
    <s v="games/video games"/>
    <n v="0"/>
    <n v="1"/>
    <x v="6"/>
    <x v="17"/>
  </r>
  <r>
    <n v="2147"/>
    <x v="2147"/>
    <x v="2145"/>
    <x v="303"/>
    <n v="2716"/>
    <x v="2"/>
    <x v="0"/>
    <s v="USD"/>
    <n v="1416125148"/>
    <n v="1413356748"/>
    <x v="0"/>
    <x v="165"/>
    <b v="0"/>
    <s v="games/video games"/>
    <n v="1"/>
    <n v="49.38"/>
    <x v="6"/>
    <x v="17"/>
  </r>
  <r>
    <n v="2148"/>
    <x v="2148"/>
    <x v="2146"/>
    <x v="213"/>
    <n v="2"/>
    <x v="2"/>
    <x v="1"/>
    <s v="GBP"/>
    <n v="1427992582"/>
    <n v="1425404182"/>
    <x v="0"/>
    <x v="84"/>
    <b v="0"/>
    <s v="games/video games"/>
    <n v="2"/>
    <n v="1"/>
    <x v="6"/>
    <x v="17"/>
  </r>
  <r>
    <n v="2149"/>
    <x v="2149"/>
    <x v="2147"/>
    <x v="13"/>
    <n v="0"/>
    <x v="2"/>
    <x v="0"/>
    <s v="USD"/>
    <n v="1280534400"/>
    <n v="1277512556"/>
    <x v="0"/>
    <x v="78"/>
    <b v="0"/>
    <s v="games/video games"/>
    <n v="0"/>
    <n v="0"/>
    <x v="6"/>
    <x v="17"/>
  </r>
  <r>
    <n v="2150"/>
    <x v="2150"/>
    <x v="2148"/>
    <x v="63"/>
    <n v="405"/>
    <x v="2"/>
    <x v="10"/>
    <s v="NOK"/>
    <n v="1468392599"/>
    <n v="1465800599"/>
    <x v="0"/>
    <x v="80"/>
    <b v="0"/>
    <s v="games/video games"/>
    <n v="1"/>
    <n v="101.25"/>
    <x v="6"/>
    <x v="17"/>
  </r>
  <r>
    <n v="2151"/>
    <x v="2151"/>
    <x v="2149"/>
    <x v="101"/>
    <n v="118"/>
    <x v="2"/>
    <x v="0"/>
    <s v="USD"/>
    <n v="1467231614"/>
    <n v="1464639614"/>
    <x v="0"/>
    <x v="79"/>
    <b v="0"/>
    <s v="games/video games"/>
    <n v="0"/>
    <n v="19.670000000000002"/>
    <x v="6"/>
    <x v="17"/>
  </r>
  <r>
    <n v="2152"/>
    <x v="2152"/>
    <x v="2150"/>
    <x v="11"/>
    <n v="50"/>
    <x v="2"/>
    <x v="0"/>
    <s v="USD"/>
    <n v="1394909909"/>
    <n v="1392321509"/>
    <x v="0"/>
    <x v="80"/>
    <b v="0"/>
    <s v="games/video games"/>
    <n v="0"/>
    <n v="12.5"/>
    <x v="6"/>
    <x v="17"/>
  </r>
  <r>
    <n v="2153"/>
    <x v="2153"/>
    <x v="2151"/>
    <x v="323"/>
    <n v="34"/>
    <x v="2"/>
    <x v="0"/>
    <s v="USD"/>
    <n v="1420876740"/>
    <n v="1417470718"/>
    <x v="0"/>
    <x v="80"/>
    <b v="0"/>
    <s v="games/video games"/>
    <n v="0"/>
    <n v="8.5"/>
    <x v="6"/>
    <x v="17"/>
  </r>
  <r>
    <n v="2154"/>
    <x v="2154"/>
    <x v="2152"/>
    <x v="49"/>
    <n v="2"/>
    <x v="2"/>
    <x v="0"/>
    <s v="USD"/>
    <n v="1390921827"/>
    <n v="1389193827"/>
    <x v="0"/>
    <x v="84"/>
    <b v="0"/>
    <s v="games/video games"/>
    <n v="1"/>
    <n v="1"/>
    <x v="6"/>
    <x v="17"/>
  </r>
  <r>
    <n v="2155"/>
    <x v="2155"/>
    <x v="2153"/>
    <x v="10"/>
    <n v="115"/>
    <x v="2"/>
    <x v="1"/>
    <s v="GBP"/>
    <n v="1459443385"/>
    <n v="1456854985"/>
    <x v="0"/>
    <x v="81"/>
    <b v="0"/>
    <s v="games/video games"/>
    <n v="2"/>
    <n v="23"/>
    <x v="6"/>
    <x v="17"/>
  </r>
  <r>
    <n v="2156"/>
    <x v="2156"/>
    <x v="2154"/>
    <x v="324"/>
    <n v="1493"/>
    <x v="2"/>
    <x v="0"/>
    <s v="USD"/>
    <n v="1379363406"/>
    <n v="1375475406"/>
    <x v="0"/>
    <x v="183"/>
    <b v="0"/>
    <s v="games/video games"/>
    <n v="3"/>
    <n v="17.989999999999998"/>
    <x v="6"/>
    <x v="17"/>
  </r>
  <r>
    <n v="2157"/>
    <x v="2157"/>
    <x v="2155"/>
    <x v="96"/>
    <n v="21144"/>
    <x v="2"/>
    <x v="0"/>
    <s v="USD"/>
    <n v="1482479940"/>
    <n v="1479684783"/>
    <x v="0"/>
    <x v="7"/>
    <b v="0"/>
    <s v="games/video games"/>
    <n v="28"/>
    <n v="370.95"/>
    <x v="6"/>
    <x v="17"/>
  </r>
  <r>
    <n v="2158"/>
    <x v="2158"/>
    <x v="2156"/>
    <x v="82"/>
    <n v="19770.11"/>
    <x v="2"/>
    <x v="0"/>
    <s v="USD"/>
    <n v="1360009774"/>
    <n v="1356121774"/>
    <x v="0"/>
    <x v="409"/>
    <b v="0"/>
    <s v="games/video games"/>
    <n v="7"/>
    <n v="63.57"/>
    <x v="6"/>
    <x v="17"/>
  </r>
  <r>
    <n v="2159"/>
    <x v="2159"/>
    <x v="2157"/>
    <x v="172"/>
    <n v="26"/>
    <x v="2"/>
    <x v="0"/>
    <s v="USD"/>
    <n v="1310837574"/>
    <n v="1308245574"/>
    <x v="0"/>
    <x v="84"/>
    <b v="0"/>
    <s v="games/video games"/>
    <n v="1"/>
    <n v="13"/>
    <x v="6"/>
    <x v="17"/>
  </r>
  <r>
    <n v="2160"/>
    <x v="2160"/>
    <x v="2158"/>
    <x v="3"/>
    <n v="85"/>
    <x v="2"/>
    <x v="0"/>
    <s v="USD"/>
    <n v="1337447105"/>
    <n v="1334855105"/>
    <x v="0"/>
    <x v="38"/>
    <b v="0"/>
    <s v="games/video games"/>
    <n v="1"/>
    <n v="5.31"/>
    <x v="6"/>
    <x v="17"/>
  </r>
  <r>
    <n v="2161"/>
    <x v="2161"/>
    <x v="2159"/>
    <x v="44"/>
    <n v="463"/>
    <x v="0"/>
    <x v="0"/>
    <s v="USD"/>
    <n v="1443040059"/>
    <n v="1440448059"/>
    <x v="0"/>
    <x v="62"/>
    <b v="1"/>
    <s v="music/rock"/>
    <n v="116"/>
    <n v="35.619999999999997"/>
    <x v="4"/>
    <x v="11"/>
  </r>
  <r>
    <n v="2162"/>
    <x v="2162"/>
    <x v="2160"/>
    <x v="37"/>
    <n v="5052"/>
    <x v="0"/>
    <x v="0"/>
    <s v="USD"/>
    <n v="1406226191"/>
    <n v="1403547791"/>
    <x v="0"/>
    <x v="6"/>
    <b v="1"/>
    <s v="music/rock"/>
    <n v="112"/>
    <n v="87.1"/>
    <x v="4"/>
    <x v="11"/>
  </r>
  <r>
    <n v="2163"/>
    <x v="2163"/>
    <x v="2161"/>
    <x v="30"/>
    <n v="3305"/>
    <x v="0"/>
    <x v="0"/>
    <s v="USD"/>
    <n v="1433735400"/>
    <n v="1429306520"/>
    <x v="0"/>
    <x v="34"/>
    <b v="1"/>
    <s v="music/rock"/>
    <n v="132"/>
    <n v="75.11"/>
    <x v="4"/>
    <x v="11"/>
  </r>
  <r>
    <n v="2164"/>
    <x v="2164"/>
    <x v="2162"/>
    <x v="62"/>
    <n v="5645"/>
    <x v="0"/>
    <x v="0"/>
    <s v="USD"/>
    <n v="1466827140"/>
    <n v="1464196414"/>
    <x v="0"/>
    <x v="183"/>
    <b v="1"/>
    <s v="music/rock"/>
    <n v="103"/>
    <n v="68.010000000000005"/>
    <x v="4"/>
    <x v="11"/>
  </r>
  <r>
    <n v="2165"/>
    <x v="2165"/>
    <x v="2163"/>
    <x v="30"/>
    <n v="3466"/>
    <x v="0"/>
    <x v="6"/>
    <s v="EUR"/>
    <n v="1460127635"/>
    <n v="1457539235"/>
    <x v="0"/>
    <x v="27"/>
    <b v="1"/>
    <s v="music/rock"/>
    <n v="139"/>
    <n v="29.62"/>
    <x v="4"/>
    <x v="11"/>
  </r>
  <r>
    <n v="2166"/>
    <x v="2166"/>
    <x v="2164"/>
    <x v="13"/>
    <n v="2932"/>
    <x v="0"/>
    <x v="0"/>
    <s v="USD"/>
    <n v="1417813618"/>
    <n v="1413922018"/>
    <x v="0"/>
    <x v="58"/>
    <b v="1"/>
    <s v="music/rock"/>
    <n v="147"/>
    <n v="91.63"/>
    <x v="4"/>
    <x v="11"/>
  </r>
  <r>
    <n v="2167"/>
    <x v="2167"/>
    <x v="2165"/>
    <x v="325"/>
    <n v="180"/>
    <x v="0"/>
    <x v="0"/>
    <s v="USD"/>
    <n v="1347672937"/>
    <n v="1346463337"/>
    <x v="0"/>
    <x v="22"/>
    <b v="1"/>
    <s v="music/rock"/>
    <n v="120"/>
    <n v="22.5"/>
    <x v="4"/>
    <x v="11"/>
  </r>
  <r>
    <n v="2168"/>
    <x v="2168"/>
    <x v="2166"/>
    <x v="102"/>
    <n v="21884.69"/>
    <x v="0"/>
    <x v="0"/>
    <s v="USD"/>
    <n v="1486702800"/>
    <n v="1484058261"/>
    <x v="0"/>
    <x v="158"/>
    <b v="1"/>
    <s v="music/rock"/>
    <n v="122"/>
    <n v="64.37"/>
    <x v="4"/>
    <x v="11"/>
  </r>
  <r>
    <n v="2169"/>
    <x v="2169"/>
    <x v="2167"/>
    <x v="326"/>
    <n v="153"/>
    <x v="0"/>
    <x v="0"/>
    <s v="USD"/>
    <n v="1488473351"/>
    <n v="1488214151"/>
    <x v="0"/>
    <x v="63"/>
    <b v="1"/>
    <s v="music/rock"/>
    <n v="100"/>
    <n v="21.86"/>
    <x v="4"/>
    <x v="11"/>
  </r>
  <r>
    <n v="2170"/>
    <x v="2170"/>
    <x v="2168"/>
    <x v="18"/>
    <n v="633"/>
    <x v="0"/>
    <x v="0"/>
    <s v="USD"/>
    <n v="1440266422"/>
    <n v="1436810422"/>
    <x v="0"/>
    <x v="10"/>
    <b v="1"/>
    <s v="music/rock"/>
    <n v="181"/>
    <n v="33.32"/>
    <x v="4"/>
    <x v="11"/>
  </r>
  <r>
    <n v="2171"/>
    <x v="2171"/>
    <x v="2169"/>
    <x v="23"/>
    <n v="4243"/>
    <x v="0"/>
    <x v="0"/>
    <s v="USD"/>
    <n v="1434949200"/>
    <n v="1431903495"/>
    <x v="0"/>
    <x v="5"/>
    <b v="1"/>
    <s v="music/rock"/>
    <n v="106"/>
    <n v="90.28"/>
    <x v="4"/>
    <x v="11"/>
  </r>
  <r>
    <n v="2172"/>
    <x v="2172"/>
    <x v="2170"/>
    <x v="28"/>
    <n v="1000"/>
    <x v="0"/>
    <x v="0"/>
    <s v="USD"/>
    <n v="1429365320"/>
    <n v="1426773320"/>
    <x v="0"/>
    <x v="62"/>
    <b v="1"/>
    <s v="music/rock"/>
    <n v="100"/>
    <n v="76.92"/>
    <x v="4"/>
    <x v="11"/>
  </r>
  <r>
    <n v="2173"/>
    <x v="2173"/>
    <x v="2171"/>
    <x v="285"/>
    <n v="5331"/>
    <x v="0"/>
    <x v="0"/>
    <s v="USD"/>
    <n v="1378785540"/>
    <n v="1376066243"/>
    <x v="0"/>
    <x v="240"/>
    <b v="1"/>
    <s v="music/rock"/>
    <n v="127"/>
    <n v="59.23"/>
    <x v="4"/>
    <x v="11"/>
  </r>
  <r>
    <n v="2174"/>
    <x v="2174"/>
    <x v="2172"/>
    <x v="23"/>
    <n v="4119"/>
    <x v="0"/>
    <x v="1"/>
    <s v="GBP"/>
    <n v="1462453307"/>
    <n v="1459861307"/>
    <x v="0"/>
    <x v="287"/>
    <b v="1"/>
    <s v="music/rock"/>
    <n v="103"/>
    <n v="65.38"/>
    <x v="4"/>
    <x v="11"/>
  </r>
  <r>
    <n v="2175"/>
    <x v="2175"/>
    <x v="2173"/>
    <x v="176"/>
    <n v="1750"/>
    <x v="0"/>
    <x v="0"/>
    <s v="USD"/>
    <n v="1469059986"/>
    <n v="1468455186"/>
    <x v="0"/>
    <x v="55"/>
    <b v="1"/>
    <s v="music/rock"/>
    <n v="250"/>
    <n v="67.31"/>
    <x v="4"/>
    <x v="11"/>
  </r>
  <r>
    <n v="2176"/>
    <x v="2176"/>
    <x v="2174"/>
    <x v="10"/>
    <n v="6301"/>
    <x v="0"/>
    <x v="0"/>
    <s v="USD"/>
    <n v="1430579509"/>
    <n v="1427987509"/>
    <x v="0"/>
    <x v="26"/>
    <b v="1"/>
    <s v="music/rock"/>
    <n v="126"/>
    <n v="88.75"/>
    <x v="4"/>
    <x v="11"/>
  </r>
  <r>
    <n v="2177"/>
    <x v="2177"/>
    <x v="2175"/>
    <x v="30"/>
    <n v="2503"/>
    <x v="0"/>
    <x v="0"/>
    <s v="USD"/>
    <n v="1465192867"/>
    <n v="1463032867"/>
    <x v="0"/>
    <x v="44"/>
    <b v="1"/>
    <s v="music/rock"/>
    <n v="100"/>
    <n v="65.87"/>
    <x v="4"/>
    <x v="11"/>
  </r>
  <r>
    <n v="2178"/>
    <x v="2178"/>
    <x v="2176"/>
    <x v="31"/>
    <n v="34660"/>
    <x v="0"/>
    <x v="0"/>
    <s v="USD"/>
    <n v="1484752597"/>
    <n v="1482160597"/>
    <x v="0"/>
    <x v="410"/>
    <b v="1"/>
    <s v="music/rock"/>
    <n v="139"/>
    <n v="40.35"/>
    <x v="4"/>
    <x v="11"/>
  </r>
  <r>
    <n v="2179"/>
    <x v="2179"/>
    <x v="2177"/>
    <x v="28"/>
    <n v="1614"/>
    <x v="0"/>
    <x v="0"/>
    <s v="USD"/>
    <n v="1428725192"/>
    <n v="1426133192"/>
    <x v="0"/>
    <x v="64"/>
    <b v="1"/>
    <s v="music/rock"/>
    <n v="161"/>
    <n v="76.86"/>
    <x v="4"/>
    <x v="11"/>
  </r>
  <r>
    <n v="2180"/>
    <x v="2180"/>
    <x v="2178"/>
    <x v="10"/>
    <n v="5359.21"/>
    <x v="0"/>
    <x v="0"/>
    <s v="USD"/>
    <n v="1447434268"/>
    <n v="1443801868"/>
    <x v="0"/>
    <x v="76"/>
    <b v="1"/>
    <s v="music/rock"/>
    <n v="107"/>
    <n v="68.709999999999994"/>
    <x v="4"/>
    <x v="11"/>
  </r>
  <r>
    <n v="2181"/>
    <x v="2181"/>
    <x v="2179"/>
    <x v="13"/>
    <n v="3062"/>
    <x v="0"/>
    <x v="0"/>
    <s v="USD"/>
    <n v="1487635653"/>
    <n v="1486426053"/>
    <x v="0"/>
    <x v="28"/>
    <b v="1"/>
    <s v="games/tabletop games"/>
    <n v="153"/>
    <n v="57.77"/>
    <x v="6"/>
    <x v="32"/>
  </r>
  <r>
    <n v="2182"/>
    <x v="2182"/>
    <x v="2180"/>
    <x v="9"/>
    <n v="15725"/>
    <x v="0"/>
    <x v="5"/>
    <s v="CAD"/>
    <n v="1412285825"/>
    <n v="1409261825"/>
    <x v="0"/>
    <x v="289"/>
    <b v="1"/>
    <s v="games/tabletop games"/>
    <n v="524"/>
    <n v="44.17"/>
    <x v="6"/>
    <x v="32"/>
  </r>
  <r>
    <n v="2183"/>
    <x v="2183"/>
    <x v="2181"/>
    <x v="40"/>
    <n v="8807"/>
    <x v="0"/>
    <x v="0"/>
    <s v="USD"/>
    <n v="1486616400"/>
    <n v="1484037977"/>
    <x v="0"/>
    <x v="411"/>
    <b v="1"/>
    <s v="games/tabletop games"/>
    <n v="489"/>
    <n v="31.57"/>
    <x v="6"/>
    <x v="32"/>
  </r>
  <r>
    <n v="2184"/>
    <x v="2184"/>
    <x v="2182"/>
    <x v="3"/>
    <n v="28474"/>
    <x v="0"/>
    <x v="0"/>
    <s v="USD"/>
    <n v="1453737600"/>
    <n v="1452530041"/>
    <x v="1"/>
    <x v="161"/>
    <b v="1"/>
    <s v="games/tabletop games"/>
    <n v="285"/>
    <n v="107.05"/>
    <x v="6"/>
    <x v="32"/>
  </r>
  <r>
    <n v="2185"/>
    <x v="2185"/>
    <x v="2183"/>
    <x v="10"/>
    <n v="92848.5"/>
    <x v="0"/>
    <x v="1"/>
    <s v="GBP"/>
    <n v="1364286239"/>
    <n v="1360830239"/>
    <x v="0"/>
    <x v="412"/>
    <b v="1"/>
    <s v="games/tabletop games"/>
    <n v="1857"/>
    <n v="149.03"/>
    <x v="6"/>
    <x v="32"/>
  </r>
  <r>
    <n v="2186"/>
    <x v="2186"/>
    <x v="2184"/>
    <x v="22"/>
    <n v="21935"/>
    <x v="0"/>
    <x v="0"/>
    <s v="USD"/>
    <n v="1473213600"/>
    <n v="1470062743"/>
    <x v="0"/>
    <x v="413"/>
    <b v="1"/>
    <s v="games/tabletop games"/>
    <n v="110"/>
    <n v="55.96"/>
    <x v="6"/>
    <x v="32"/>
  </r>
  <r>
    <n v="2187"/>
    <x v="2187"/>
    <x v="2185"/>
    <x v="22"/>
    <n v="202928.5"/>
    <x v="0"/>
    <x v="0"/>
    <s v="USD"/>
    <n v="1428033540"/>
    <n v="1425531666"/>
    <x v="1"/>
    <x v="414"/>
    <b v="1"/>
    <s v="games/tabletop games"/>
    <n v="1015"/>
    <n v="56.97"/>
    <x v="6"/>
    <x v="32"/>
  </r>
  <r>
    <n v="2188"/>
    <x v="2188"/>
    <x v="2186"/>
    <x v="327"/>
    <n v="22645"/>
    <x v="0"/>
    <x v="2"/>
    <s v="AUD"/>
    <n v="1477414800"/>
    <n v="1474380241"/>
    <x v="0"/>
    <x v="415"/>
    <b v="1"/>
    <s v="games/tabletop games"/>
    <n v="412"/>
    <n v="44.06"/>
    <x v="6"/>
    <x v="32"/>
  </r>
  <r>
    <n v="2189"/>
    <x v="2189"/>
    <x v="2187"/>
    <x v="38"/>
    <n v="6039"/>
    <x v="0"/>
    <x v="1"/>
    <s v="GBP"/>
    <n v="1461276000"/>
    <n v="1460055300"/>
    <x v="0"/>
    <x v="106"/>
    <b v="1"/>
    <s v="games/tabletop games"/>
    <n v="503"/>
    <n v="68.63"/>
    <x v="6"/>
    <x v="32"/>
  </r>
  <r>
    <n v="2190"/>
    <x v="2190"/>
    <x v="2188"/>
    <x v="266"/>
    <n v="35076"/>
    <x v="0"/>
    <x v="0"/>
    <s v="USD"/>
    <n v="1458716340"/>
    <n v="1455721204"/>
    <x v="0"/>
    <x v="416"/>
    <b v="1"/>
    <s v="games/tabletop games"/>
    <n v="185"/>
    <n v="65.319999999999993"/>
    <x v="6"/>
    <x v="32"/>
  </r>
  <r>
    <n v="2191"/>
    <x v="2191"/>
    <x v="2189"/>
    <x v="47"/>
    <n v="898"/>
    <x v="0"/>
    <x v="1"/>
    <s v="GBP"/>
    <n v="1487102427"/>
    <n v="1486065627"/>
    <x v="0"/>
    <x v="20"/>
    <b v="1"/>
    <s v="games/tabletop games"/>
    <n v="120"/>
    <n v="35.92"/>
    <x v="6"/>
    <x v="32"/>
  </r>
  <r>
    <n v="2192"/>
    <x v="2192"/>
    <x v="2190"/>
    <x v="14"/>
    <n v="129748.82"/>
    <x v="0"/>
    <x v="1"/>
    <s v="GBP"/>
    <n v="1481842800"/>
    <n v="1479414344"/>
    <x v="0"/>
    <x v="417"/>
    <b v="1"/>
    <s v="games/tabletop games"/>
    <n v="1081"/>
    <n v="40.07"/>
    <x v="6"/>
    <x v="32"/>
  </r>
  <r>
    <n v="2193"/>
    <x v="2193"/>
    <x v="2191"/>
    <x v="36"/>
    <n v="67856"/>
    <x v="0"/>
    <x v="0"/>
    <s v="USD"/>
    <n v="1479704340"/>
    <n v="1477043072"/>
    <x v="0"/>
    <x v="418"/>
    <b v="1"/>
    <s v="games/tabletop games"/>
    <n v="452"/>
    <n v="75.650000000000006"/>
    <x v="6"/>
    <x v="32"/>
  </r>
  <r>
    <n v="2194"/>
    <x v="2194"/>
    <x v="2192"/>
    <x v="3"/>
    <n v="53737"/>
    <x v="0"/>
    <x v="0"/>
    <s v="USD"/>
    <n v="1459012290"/>
    <n v="1456423890"/>
    <x v="0"/>
    <x v="419"/>
    <b v="1"/>
    <s v="games/tabletop games"/>
    <n v="537"/>
    <n v="61.2"/>
    <x v="6"/>
    <x v="32"/>
  </r>
  <r>
    <n v="2195"/>
    <x v="2195"/>
    <x v="2193"/>
    <x v="210"/>
    <n v="5535"/>
    <x v="0"/>
    <x v="0"/>
    <s v="USD"/>
    <n v="1439317900"/>
    <n v="1436725900"/>
    <x v="0"/>
    <x v="248"/>
    <b v="1"/>
    <s v="games/tabletop games"/>
    <n v="120"/>
    <n v="48.13"/>
    <x v="6"/>
    <x v="32"/>
  </r>
  <r>
    <n v="2196"/>
    <x v="2196"/>
    <x v="2194"/>
    <x v="32"/>
    <n v="15937"/>
    <x v="0"/>
    <x v="0"/>
    <s v="USD"/>
    <n v="1480662000"/>
    <n v="1478000502"/>
    <x v="0"/>
    <x v="302"/>
    <b v="1"/>
    <s v="games/tabletop games"/>
    <n v="114"/>
    <n v="68.11"/>
    <x v="6"/>
    <x v="32"/>
  </r>
  <r>
    <n v="2197"/>
    <x v="2197"/>
    <x v="2195"/>
    <x v="11"/>
    <n v="285309.33"/>
    <x v="0"/>
    <x v="0"/>
    <s v="USD"/>
    <n v="1425132059"/>
    <n v="1422540059"/>
    <x v="0"/>
    <x v="420"/>
    <b v="1"/>
    <s v="games/tabletop games"/>
    <n v="951"/>
    <n v="65.89"/>
    <x v="6"/>
    <x v="32"/>
  </r>
  <r>
    <n v="2198"/>
    <x v="2198"/>
    <x v="2196"/>
    <x v="79"/>
    <n v="53157"/>
    <x v="0"/>
    <x v="0"/>
    <s v="USD"/>
    <n v="1447507200"/>
    <n v="1444911600"/>
    <x v="0"/>
    <x v="421"/>
    <b v="1"/>
    <s v="games/tabletop games"/>
    <n v="133"/>
    <n v="81.650000000000006"/>
    <x v="6"/>
    <x v="32"/>
  </r>
  <r>
    <n v="2199"/>
    <x v="2199"/>
    <x v="2197"/>
    <x v="7"/>
    <n v="13228"/>
    <x v="0"/>
    <x v="17"/>
    <s v="EUR"/>
    <n v="1444903198"/>
    <n v="1442311198"/>
    <x v="1"/>
    <x v="140"/>
    <b v="1"/>
    <s v="games/tabletop games"/>
    <n v="147"/>
    <n v="52.7"/>
    <x v="6"/>
    <x v="32"/>
  </r>
  <r>
    <n v="2200"/>
    <x v="2200"/>
    <x v="2198"/>
    <x v="13"/>
    <n v="10843"/>
    <x v="0"/>
    <x v="1"/>
    <s v="GBP"/>
    <n v="1436151600"/>
    <n v="1433775668"/>
    <x v="0"/>
    <x v="40"/>
    <b v="1"/>
    <s v="games/tabletop games"/>
    <n v="542"/>
    <n v="41.23"/>
    <x v="6"/>
    <x v="32"/>
  </r>
  <r>
    <n v="2201"/>
    <x v="2201"/>
    <x v="2199"/>
    <x v="252"/>
    <n v="420.99"/>
    <x v="0"/>
    <x v="1"/>
    <s v="GBP"/>
    <n v="1358367565"/>
    <n v="1357157965"/>
    <x v="0"/>
    <x v="33"/>
    <b v="1"/>
    <s v="music/electronic music"/>
    <n v="383"/>
    <n v="15.04"/>
    <x v="4"/>
    <x v="15"/>
  </r>
  <r>
    <n v="2202"/>
    <x v="2202"/>
    <x v="2200"/>
    <x v="23"/>
    <n v="28167.25"/>
    <x v="0"/>
    <x v="0"/>
    <s v="USD"/>
    <n v="1351801368"/>
    <n v="1349209368"/>
    <x v="0"/>
    <x v="422"/>
    <b v="1"/>
    <s v="music/electronic music"/>
    <n v="704"/>
    <n v="39.07"/>
    <x v="4"/>
    <x v="15"/>
  </r>
  <r>
    <n v="2203"/>
    <x v="2203"/>
    <x v="2201"/>
    <x v="13"/>
    <n v="2191"/>
    <x v="0"/>
    <x v="5"/>
    <s v="CAD"/>
    <n v="1443127082"/>
    <n v="1440535082"/>
    <x v="0"/>
    <x v="133"/>
    <b v="1"/>
    <s v="music/electronic music"/>
    <n v="110"/>
    <n v="43.82"/>
    <x v="4"/>
    <x v="15"/>
  </r>
  <r>
    <n v="2204"/>
    <x v="2204"/>
    <x v="2202"/>
    <x v="15"/>
    <n v="1993"/>
    <x v="0"/>
    <x v="0"/>
    <s v="USD"/>
    <n v="1362814119"/>
    <n v="1360222119"/>
    <x v="0"/>
    <x v="196"/>
    <b v="1"/>
    <s v="music/electronic music"/>
    <n v="133"/>
    <n v="27.3"/>
    <x v="4"/>
    <x v="15"/>
  </r>
  <r>
    <n v="2205"/>
    <x v="2205"/>
    <x v="2203"/>
    <x v="47"/>
    <n v="1140"/>
    <x v="0"/>
    <x v="0"/>
    <s v="USD"/>
    <n v="1338579789"/>
    <n v="1335987789"/>
    <x v="0"/>
    <x v="74"/>
    <b v="1"/>
    <s v="music/electronic music"/>
    <n v="152"/>
    <n v="42.22"/>
    <x v="4"/>
    <x v="15"/>
  </r>
  <r>
    <n v="2206"/>
    <x v="2206"/>
    <x v="2204"/>
    <x v="184"/>
    <n v="1130"/>
    <x v="0"/>
    <x v="0"/>
    <s v="USD"/>
    <n v="1334556624"/>
    <n v="1333001424"/>
    <x v="0"/>
    <x v="69"/>
    <b v="1"/>
    <s v="music/electronic music"/>
    <n v="103"/>
    <n v="33.24"/>
    <x v="4"/>
    <x v="15"/>
  </r>
  <r>
    <n v="2207"/>
    <x v="2207"/>
    <x v="2205"/>
    <x v="13"/>
    <n v="2000"/>
    <x v="0"/>
    <x v="0"/>
    <s v="USD"/>
    <n v="1384580373"/>
    <n v="1381984773"/>
    <x v="0"/>
    <x v="63"/>
    <b v="1"/>
    <s v="music/electronic music"/>
    <n v="100"/>
    <n v="285.70999999999998"/>
    <x v="4"/>
    <x v="15"/>
  </r>
  <r>
    <n v="2208"/>
    <x v="2208"/>
    <x v="2206"/>
    <x v="28"/>
    <n v="1016"/>
    <x v="0"/>
    <x v="0"/>
    <s v="USD"/>
    <n v="1333771200"/>
    <n v="1328649026"/>
    <x v="0"/>
    <x v="54"/>
    <b v="1"/>
    <s v="music/electronic music"/>
    <n v="102"/>
    <n v="42.33"/>
    <x v="4"/>
    <x v="15"/>
  </r>
  <r>
    <n v="2209"/>
    <x v="2209"/>
    <x v="2207"/>
    <x v="2"/>
    <n v="754"/>
    <x v="0"/>
    <x v="1"/>
    <s v="GBP"/>
    <n v="1397516400"/>
    <n v="1396524644"/>
    <x v="0"/>
    <x v="41"/>
    <b v="1"/>
    <s v="music/electronic music"/>
    <n v="151"/>
    <n v="50.27"/>
    <x v="4"/>
    <x v="15"/>
  </r>
  <r>
    <n v="2210"/>
    <x v="2210"/>
    <x v="2208"/>
    <x v="23"/>
    <n v="4457"/>
    <x v="0"/>
    <x v="0"/>
    <s v="USD"/>
    <n v="1334424960"/>
    <n v="1329442510"/>
    <x v="0"/>
    <x v="250"/>
    <b v="1"/>
    <s v="music/electronic music"/>
    <n v="111"/>
    <n v="61.9"/>
    <x v="4"/>
    <x v="15"/>
  </r>
  <r>
    <n v="2211"/>
    <x v="2211"/>
    <x v="2209"/>
    <x v="30"/>
    <n v="4890"/>
    <x v="0"/>
    <x v="0"/>
    <s v="USD"/>
    <n v="1397113140"/>
    <n v="1395168625"/>
    <x v="0"/>
    <x v="148"/>
    <b v="1"/>
    <s v="music/electronic music"/>
    <n v="196"/>
    <n v="40.75"/>
    <x v="4"/>
    <x v="15"/>
  </r>
  <r>
    <n v="2212"/>
    <x v="2212"/>
    <x v="2210"/>
    <x v="12"/>
    <n v="6863"/>
    <x v="0"/>
    <x v="0"/>
    <s v="USD"/>
    <n v="1383526800"/>
    <n v="1380650177"/>
    <x v="0"/>
    <x v="252"/>
    <b v="1"/>
    <s v="music/electronic music"/>
    <n v="114"/>
    <n v="55.8"/>
    <x v="4"/>
    <x v="15"/>
  </r>
  <r>
    <n v="2213"/>
    <x v="2213"/>
    <x v="2211"/>
    <x v="328"/>
    <n v="10"/>
    <x v="0"/>
    <x v="0"/>
    <s v="USD"/>
    <n v="1431719379"/>
    <n v="1429127379"/>
    <x v="0"/>
    <x v="29"/>
    <b v="1"/>
    <s v="music/electronic music"/>
    <n v="200"/>
    <n v="10"/>
    <x v="4"/>
    <x v="15"/>
  </r>
  <r>
    <n v="2214"/>
    <x v="2214"/>
    <x v="2212"/>
    <x v="20"/>
    <n v="1755.01"/>
    <x v="0"/>
    <x v="0"/>
    <s v="USD"/>
    <n v="1391713248"/>
    <n v="1389121248"/>
    <x v="0"/>
    <x v="54"/>
    <b v="1"/>
    <s v="music/electronic music"/>
    <n v="293"/>
    <n v="73.13"/>
    <x v="4"/>
    <x v="15"/>
  </r>
  <r>
    <n v="2215"/>
    <x v="2215"/>
    <x v="2213"/>
    <x v="131"/>
    <n v="860"/>
    <x v="0"/>
    <x v="0"/>
    <s v="USD"/>
    <n v="1331621940"/>
    <n v="1329671572"/>
    <x v="0"/>
    <x v="51"/>
    <b v="1"/>
    <s v="music/electronic music"/>
    <n v="156"/>
    <n v="26.06"/>
    <x v="4"/>
    <x v="15"/>
  </r>
  <r>
    <n v="2216"/>
    <x v="2216"/>
    <x v="2214"/>
    <x v="43"/>
    <n v="317"/>
    <x v="0"/>
    <x v="0"/>
    <s v="USD"/>
    <n v="1437674545"/>
    <n v="1436464945"/>
    <x v="0"/>
    <x v="25"/>
    <b v="1"/>
    <s v="music/electronic music"/>
    <n v="106"/>
    <n v="22.64"/>
    <x v="4"/>
    <x v="15"/>
  </r>
  <r>
    <n v="2217"/>
    <x v="2217"/>
    <x v="2215"/>
    <x v="329"/>
    <n v="425"/>
    <x v="0"/>
    <x v="0"/>
    <s v="USD"/>
    <n v="1446451200"/>
    <n v="1445539113"/>
    <x v="0"/>
    <x v="82"/>
    <b v="1"/>
    <s v="music/electronic music"/>
    <n v="101"/>
    <n v="47.22"/>
    <x v="4"/>
    <x v="15"/>
  </r>
  <r>
    <n v="2218"/>
    <x v="2218"/>
    <x v="2216"/>
    <x v="13"/>
    <n v="2456.66"/>
    <x v="0"/>
    <x v="0"/>
    <s v="USD"/>
    <n v="1346198400"/>
    <n v="1344281383"/>
    <x v="0"/>
    <x v="88"/>
    <b v="1"/>
    <s v="music/electronic music"/>
    <n v="123"/>
    <n v="32.32"/>
    <x v="4"/>
    <x v="15"/>
  </r>
  <r>
    <n v="2219"/>
    <x v="2219"/>
    <x v="2217"/>
    <x v="28"/>
    <n v="1015"/>
    <x v="0"/>
    <x v="0"/>
    <s v="USD"/>
    <n v="1440004512"/>
    <n v="1437412512"/>
    <x v="0"/>
    <x v="10"/>
    <b v="1"/>
    <s v="music/electronic music"/>
    <n v="102"/>
    <n v="53.42"/>
    <x v="4"/>
    <x v="15"/>
  </r>
  <r>
    <n v="2220"/>
    <x v="2220"/>
    <x v="2218"/>
    <x v="8"/>
    <n v="3540"/>
    <x v="0"/>
    <x v="0"/>
    <s v="USD"/>
    <n v="1374888436"/>
    <n v="1372296436"/>
    <x v="0"/>
    <x v="50"/>
    <b v="1"/>
    <s v="music/electronic music"/>
    <n v="101"/>
    <n v="51.3"/>
    <x v="4"/>
    <x v="15"/>
  </r>
  <r>
    <n v="2221"/>
    <x v="2221"/>
    <x v="2219"/>
    <x v="51"/>
    <n v="8109"/>
    <x v="0"/>
    <x v="0"/>
    <s v="USD"/>
    <n v="1461369600"/>
    <n v="1458748809"/>
    <x v="0"/>
    <x v="423"/>
    <b v="1"/>
    <s v="games/tabletop games"/>
    <n v="108"/>
    <n v="37.200000000000003"/>
    <x v="6"/>
    <x v="32"/>
  </r>
  <r>
    <n v="2222"/>
    <x v="2222"/>
    <x v="2220"/>
    <x v="2"/>
    <n v="813"/>
    <x v="0"/>
    <x v="0"/>
    <s v="USD"/>
    <n v="1327776847"/>
    <n v="1325184847"/>
    <x v="0"/>
    <x v="209"/>
    <b v="1"/>
    <s v="games/tabletop games"/>
    <n v="163"/>
    <n v="27.1"/>
    <x v="6"/>
    <x v="32"/>
  </r>
  <r>
    <n v="2223"/>
    <x v="2223"/>
    <x v="2221"/>
    <x v="330"/>
    <n v="20631"/>
    <x v="0"/>
    <x v="5"/>
    <s v="CAD"/>
    <n v="1435418568"/>
    <n v="1432826568"/>
    <x v="0"/>
    <x v="61"/>
    <b v="1"/>
    <s v="games/tabletop games"/>
    <n v="106"/>
    <n v="206.31"/>
    <x v="6"/>
    <x v="32"/>
  </r>
  <r>
    <n v="2224"/>
    <x v="2224"/>
    <x v="2222"/>
    <x v="3"/>
    <n v="24315"/>
    <x v="0"/>
    <x v="0"/>
    <s v="USD"/>
    <n v="1477767600"/>
    <n v="1475337675"/>
    <x v="0"/>
    <x v="228"/>
    <b v="1"/>
    <s v="games/tabletop games"/>
    <n v="243"/>
    <n v="82.15"/>
    <x v="6"/>
    <x v="32"/>
  </r>
  <r>
    <n v="2225"/>
    <x v="2225"/>
    <x v="2223"/>
    <x v="223"/>
    <n v="198415.01"/>
    <x v="0"/>
    <x v="1"/>
    <s v="GBP"/>
    <n v="1411326015"/>
    <n v="1408734015"/>
    <x v="0"/>
    <x v="424"/>
    <b v="1"/>
    <s v="games/tabletop games"/>
    <n v="945"/>
    <n v="164.8"/>
    <x v="6"/>
    <x v="32"/>
  </r>
  <r>
    <n v="2226"/>
    <x v="2226"/>
    <x v="2224"/>
    <x v="102"/>
    <n v="19523.310000000001"/>
    <x v="0"/>
    <x v="0"/>
    <s v="USD"/>
    <n v="1455253140"/>
    <n v="1452625822"/>
    <x v="0"/>
    <x v="306"/>
    <b v="1"/>
    <s v="games/tabletop games"/>
    <n v="108"/>
    <n v="60.82"/>
    <x v="6"/>
    <x v="32"/>
  </r>
  <r>
    <n v="2227"/>
    <x v="2227"/>
    <x v="2225"/>
    <x v="93"/>
    <n v="20459"/>
    <x v="0"/>
    <x v="1"/>
    <s v="GBP"/>
    <n v="1384374155"/>
    <n v="1381778555"/>
    <x v="0"/>
    <x v="425"/>
    <b v="1"/>
    <s v="games/tabletop games"/>
    <n v="157"/>
    <n v="67.97"/>
    <x v="6"/>
    <x v="32"/>
  </r>
  <r>
    <n v="2228"/>
    <x v="2228"/>
    <x v="2226"/>
    <x v="28"/>
    <n v="11744.9"/>
    <x v="0"/>
    <x v="12"/>
    <s v="EUR"/>
    <n v="1439707236"/>
    <n v="1437115236"/>
    <x v="0"/>
    <x v="296"/>
    <b v="1"/>
    <s v="games/tabletop games"/>
    <n v="1174"/>
    <n v="81.56"/>
    <x v="6"/>
    <x v="32"/>
  </r>
  <r>
    <n v="2229"/>
    <x v="2229"/>
    <x v="2227"/>
    <x v="331"/>
    <n v="13704.33"/>
    <x v="0"/>
    <x v="0"/>
    <s v="USD"/>
    <n v="1378180800"/>
    <n v="1375113391"/>
    <x v="0"/>
    <x v="380"/>
    <b v="1"/>
    <s v="games/tabletop games"/>
    <n v="171"/>
    <n v="25.43"/>
    <x v="6"/>
    <x v="32"/>
  </r>
  <r>
    <n v="2230"/>
    <x v="2230"/>
    <x v="2228"/>
    <x v="0"/>
    <n v="10706"/>
    <x v="0"/>
    <x v="0"/>
    <s v="USD"/>
    <n v="1398460127"/>
    <n v="1395868127"/>
    <x v="0"/>
    <x v="156"/>
    <b v="1"/>
    <s v="games/tabletop games"/>
    <n v="126"/>
    <n v="21.5"/>
    <x v="6"/>
    <x v="32"/>
  </r>
  <r>
    <n v="2231"/>
    <x v="2231"/>
    <x v="2229"/>
    <x v="30"/>
    <n v="30303.24"/>
    <x v="0"/>
    <x v="0"/>
    <s v="USD"/>
    <n v="1372136400"/>
    <n v="1369864301"/>
    <x v="0"/>
    <x v="426"/>
    <b v="1"/>
    <s v="games/tabletop games"/>
    <n v="1212"/>
    <n v="27.23"/>
    <x v="6"/>
    <x v="32"/>
  </r>
  <r>
    <n v="2232"/>
    <x v="2232"/>
    <x v="2230"/>
    <x v="10"/>
    <n v="24790"/>
    <x v="0"/>
    <x v="0"/>
    <s v="USD"/>
    <n v="1405738800"/>
    <n v="1402945408"/>
    <x v="0"/>
    <x v="427"/>
    <b v="1"/>
    <s v="games/tabletop games"/>
    <n v="496"/>
    <n v="25.09"/>
    <x v="6"/>
    <x v="32"/>
  </r>
  <r>
    <n v="2233"/>
    <x v="2233"/>
    <x v="2231"/>
    <x v="30"/>
    <n v="8301"/>
    <x v="0"/>
    <x v="1"/>
    <s v="GBP"/>
    <n v="1450051200"/>
    <n v="1448269539"/>
    <x v="0"/>
    <x v="428"/>
    <b v="1"/>
    <s v="games/tabletop games"/>
    <n v="332"/>
    <n v="21.23"/>
    <x v="6"/>
    <x v="32"/>
  </r>
  <r>
    <n v="2234"/>
    <x v="2234"/>
    <x v="2232"/>
    <x v="213"/>
    <n v="1165"/>
    <x v="0"/>
    <x v="0"/>
    <s v="USD"/>
    <n v="1483645647"/>
    <n v="1481053647"/>
    <x v="0"/>
    <x v="33"/>
    <b v="1"/>
    <s v="games/tabletop games"/>
    <n v="1165"/>
    <n v="41.61"/>
    <x v="6"/>
    <x v="32"/>
  </r>
  <r>
    <n v="2235"/>
    <x v="2235"/>
    <x v="2233"/>
    <x v="93"/>
    <n v="19931"/>
    <x v="0"/>
    <x v="5"/>
    <s v="CAD"/>
    <n v="1427585511"/>
    <n v="1424997111"/>
    <x v="0"/>
    <x v="206"/>
    <b v="1"/>
    <s v="games/tabletop games"/>
    <n v="153"/>
    <n v="135.59"/>
    <x v="6"/>
    <x v="32"/>
  </r>
  <r>
    <n v="2236"/>
    <x v="2236"/>
    <x v="2234"/>
    <x v="70"/>
    <n v="15039"/>
    <x v="0"/>
    <x v="0"/>
    <s v="USD"/>
    <n v="1454338123"/>
    <n v="1451746123"/>
    <x v="0"/>
    <x v="340"/>
    <b v="1"/>
    <s v="games/tabletop games"/>
    <n v="537"/>
    <n v="22.12"/>
    <x v="6"/>
    <x v="32"/>
  </r>
  <r>
    <n v="2237"/>
    <x v="2237"/>
    <x v="2235"/>
    <x v="102"/>
    <n v="63527"/>
    <x v="0"/>
    <x v="0"/>
    <s v="USD"/>
    <n v="1415779140"/>
    <n v="1412294683"/>
    <x v="0"/>
    <x v="429"/>
    <b v="1"/>
    <s v="games/tabletop games"/>
    <n v="353"/>
    <n v="64.63"/>
    <x v="6"/>
    <x v="32"/>
  </r>
  <r>
    <n v="2238"/>
    <x v="2238"/>
    <x v="2236"/>
    <x v="23"/>
    <n v="5496"/>
    <x v="0"/>
    <x v="12"/>
    <s v="EUR"/>
    <n v="1489157716"/>
    <n v="1486565716"/>
    <x v="0"/>
    <x v="1"/>
    <b v="1"/>
    <s v="games/tabletop games"/>
    <n v="137"/>
    <n v="69.569999999999993"/>
    <x v="6"/>
    <x v="32"/>
  </r>
  <r>
    <n v="2239"/>
    <x v="2239"/>
    <x v="2237"/>
    <x v="31"/>
    <n v="32006.67"/>
    <x v="0"/>
    <x v="0"/>
    <s v="USD"/>
    <n v="1385870520"/>
    <n v="1382742014"/>
    <x v="0"/>
    <x v="374"/>
    <b v="1"/>
    <s v="games/tabletop games"/>
    <n v="128"/>
    <n v="75.13"/>
    <x v="6"/>
    <x v="32"/>
  </r>
  <r>
    <n v="2240"/>
    <x v="2240"/>
    <x v="2238"/>
    <x v="10"/>
    <n v="13534"/>
    <x v="0"/>
    <x v="0"/>
    <s v="USD"/>
    <n v="1461354544"/>
    <n v="1458762544"/>
    <x v="0"/>
    <x v="93"/>
    <b v="1"/>
    <s v="games/tabletop games"/>
    <n v="271"/>
    <n v="140.97999999999999"/>
    <x v="6"/>
    <x v="32"/>
  </r>
  <r>
    <n v="2241"/>
    <x v="2241"/>
    <x v="2239"/>
    <x v="28"/>
    <n v="8064"/>
    <x v="0"/>
    <x v="1"/>
    <s v="GBP"/>
    <n v="1488484300"/>
    <n v="1485892300"/>
    <x v="0"/>
    <x v="430"/>
    <b v="1"/>
    <s v="games/tabletop games"/>
    <n v="806"/>
    <n v="49.47"/>
    <x v="6"/>
    <x v="32"/>
  </r>
  <r>
    <n v="2242"/>
    <x v="2242"/>
    <x v="2240"/>
    <x v="3"/>
    <n v="136009.76"/>
    <x v="0"/>
    <x v="0"/>
    <s v="USD"/>
    <n v="1385521320"/>
    <n v="1382449733"/>
    <x v="0"/>
    <x v="431"/>
    <b v="1"/>
    <s v="games/tabletop games"/>
    <n v="1360"/>
    <n v="53.87"/>
    <x v="6"/>
    <x v="32"/>
  </r>
  <r>
    <n v="2243"/>
    <x v="2243"/>
    <x v="2241"/>
    <x v="332"/>
    <n v="9302.5"/>
    <x v="0"/>
    <x v="0"/>
    <s v="USD"/>
    <n v="1489374000"/>
    <n v="1488823290"/>
    <x v="0"/>
    <x v="432"/>
    <b v="1"/>
    <s v="games/tabletop games"/>
    <n v="930250"/>
    <n v="4.57"/>
    <x v="6"/>
    <x v="32"/>
  </r>
  <r>
    <n v="2244"/>
    <x v="2244"/>
    <x v="2242"/>
    <x v="10"/>
    <n v="18851"/>
    <x v="0"/>
    <x v="0"/>
    <s v="USD"/>
    <n v="1476649800"/>
    <n v="1475609946"/>
    <x v="0"/>
    <x v="126"/>
    <b v="1"/>
    <s v="games/tabletop games"/>
    <n v="377"/>
    <n v="65"/>
    <x v="6"/>
    <x v="32"/>
  </r>
  <r>
    <n v="2245"/>
    <x v="2245"/>
    <x v="2243"/>
    <x v="23"/>
    <n v="105881"/>
    <x v="0"/>
    <x v="0"/>
    <s v="USD"/>
    <n v="1393005600"/>
    <n v="1390323617"/>
    <x v="0"/>
    <x v="433"/>
    <b v="1"/>
    <s v="games/tabletop games"/>
    <n v="2647"/>
    <n v="53.48"/>
    <x v="6"/>
    <x v="32"/>
  </r>
  <r>
    <n v="2246"/>
    <x v="2246"/>
    <x v="2244"/>
    <x v="30"/>
    <n v="2503"/>
    <x v="0"/>
    <x v="1"/>
    <s v="GBP"/>
    <n v="1441393210"/>
    <n v="1438801210"/>
    <x v="0"/>
    <x v="7"/>
    <b v="1"/>
    <s v="games/tabletop games"/>
    <n v="100"/>
    <n v="43.91"/>
    <x v="6"/>
    <x v="32"/>
  </r>
  <r>
    <n v="2247"/>
    <x v="2247"/>
    <x v="2245"/>
    <x v="17"/>
    <n v="19324"/>
    <x v="0"/>
    <x v="0"/>
    <s v="USD"/>
    <n v="1438185565"/>
    <n v="1436975965"/>
    <x v="0"/>
    <x v="434"/>
    <b v="1"/>
    <s v="games/tabletop games"/>
    <n v="104"/>
    <n v="50.85"/>
    <x v="6"/>
    <x v="32"/>
  </r>
  <r>
    <n v="2248"/>
    <x v="2248"/>
    <x v="2246"/>
    <x v="39"/>
    <n v="7505"/>
    <x v="0"/>
    <x v="1"/>
    <s v="GBP"/>
    <n v="1481749278"/>
    <n v="1479157278"/>
    <x v="0"/>
    <x v="130"/>
    <b v="1"/>
    <s v="games/tabletop games"/>
    <n v="107"/>
    <n v="58.63"/>
    <x v="6"/>
    <x v="32"/>
  </r>
  <r>
    <n v="2249"/>
    <x v="2249"/>
    <x v="2247"/>
    <x v="8"/>
    <n v="5907"/>
    <x v="0"/>
    <x v="0"/>
    <s v="USD"/>
    <n v="1364917965"/>
    <n v="1362329565"/>
    <x v="0"/>
    <x v="387"/>
    <b v="1"/>
    <s v="games/tabletop games"/>
    <n v="169"/>
    <n v="32.82"/>
    <x v="6"/>
    <x v="32"/>
  </r>
  <r>
    <n v="2250"/>
    <x v="2250"/>
    <x v="2248"/>
    <x v="31"/>
    <n v="243778"/>
    <x v="0"/>
    <x v="0"/>
    <s v="USD"/>
    <n v="1480727273"/>
    <n v="1478131673"/>
    <x v="0"/>
    <x v="435"/>
    <b v="1"/>
    <s v="games/tabletop games"/>
    <n v="975"/>
    <n v="426.93"/>
    <x v="6"/>
    <x v="32"/>
  </r>
  <r>
    <n v="2251"/>
    <x v="2251"/>
    <x v="2249"/>
    <x v="0"/>
    <n v="11428.19"/>
    <x v="0"/>
    <x v="0"/>
    <s v="USD"/>
    <n v="1408177077"/>
    <n v="1406362677"/>
    <x v="0"/>
    <x v="436"/>
    <b v="1"/>
    <s v="games/tabletop games"/>
    <n v="134"/>
    <n v="23.81"/>
    <x v="6"/>
    <x v="32"/>
  </r>
  <r>
    <n v="2252"/>
    <x v="2252"/>
    <x v="2250"/>
    <x v="7"/>
    <n v="24505"/>
    <x v="0"/>
    <x v="3"/>
    <s v="EUR"/>
    <n v="1470469938"/>
    <n v="1469173938"/>
    <x v="0"/>
    <x v="437"/>
    <b v="1"/>
    <s v="games/tabletop games"/>
    <n v="272"/>
    <n v="98.41"/>
    <x v="6"/>
    <x v="32"/>
  </r>
  <r>
    <n v="2253"/>
    <x v="2253"/>
    <x v="2251"/>
    <x v="6"/>
    <n v="9015"/>
    <x v="0"/>
    <x v="0"/>
    <s v="USD"/>
    <n v="1447862947"/>
    <n v="1445267347"/>
    <x v="0"/>
    <x v="87"/>
    <b v="1"/>
    <s v="games/tabletop games"/>
    <n v="113"/>
    <n v="107.32"/>
    <x v="6"/>
    <x v="32"/>
  </r>
  <r>
    <n v="2254"/>
    <x v="2254"/>
    <x v="2252"/>
    <x v="2"/>
    <n v="2299"/>
    <x v="0"/>
    <x v="0"/>
    <s v="USD"/>
    <n v="1485271968"/>
    <n v="1484667168"/>
    <x v="0"/>
    <x v="438"/>
    <b v="1"/>
    <s v="games/tabletop games"/>
    <n v="460"/>
    <n v="11.67"/>
    <x v="6"/>
    <x v="32"/>
  </r>
  <r>
    <n v="2255"/>
    <x v="2255"/>
    <x v="2253"/>
    <x v="333"/>
    <n v="11323"/>
    <x v="0"/>
    <x v="0"/>
    <s v="USD"/>
    <n v="1462661451"/>
    <n v="1460069451"/>
    <x v="0"/>
    <x v="197"/>
    <b v="1"/>
    <s v="games/tabletop games"/>
    <n v="287"/>
    <n v="41.78"/>
    <x v="6"/>
    <x v="32"/>
  </r>
  <r>
    <n v="2256"/>
    <x v="2256"/>
    <x v="2254"/>
    <x v="334"/>
    <n v="1069"/>
    <x v="0"/>
    <x v="1"/>
    <s v="GBP"/>
    <n v="1479811846"/>
    <n v="1478602246"/>
    <x v="0"/>
    <x v="133"/>
    <b v="1"/>
    <s v="games/tabletop games"/>
    <n v="223"/>
    <n v="21.38"/>
    <x v="6"/>
    <x v="32"/>
  </r>
  <r>
    <n v="2257"/>
    <x v="2257"/>
    <x v="2255"/>
    <x v="30"/>
    <n v="15903.5"/>
    <x v="0"/>
    <x v="1"/>
    <s v="GBP"/>
    <n v="1466377200"/>
    <n v="1463351329"/>
    <x v="0"/>
    <x v="39"/>
    <b v="1"/>
    <s v="games/tabletop games"/>
    <n v="636"/>
    <n v="94.1"/>
    <x v="6"/>
    <x v="32"/>
  </r>
  <r>
    <n v="2258"/>
    <x v="2258"/>
    <x v="2256"/>
    <x v="41"/>
    <n v="3223"/>
    <x v="0"/>
    <x v="0"/>
    <s v="USD"/>
    <n v="1434045687"/>
    <n v="1431453687"/>
    <x v="0"/>
    <x v="242"/>
    <b v="1"/>
    <s v="games/tabletop games"/>
    <n v="147"/>
    <n v="15.72"/>
    <x v="6"/>
    <x v="32"/>
  </r>
  <r>
    <n v="2259"/>
    <x v="2259"/>
    <x v="2257"/>
    <x v="28"/>
    <n v="18671"/>
    <x v="0"/>
    <x v="1"/>
    <s v="GBP"/>
    <n v="1481224736"/>
    <n v="1480360736"/>
    <x v="0"/>
    <x v="190"/>
    <b v="1"/>
    <s v="games/tabletop games"/>
    <n v="1867"/>
    <n v="90.64"/>
    <x v="6"/>
    <x v="32"/>
  </r>
  <r>
    <n v="2260"/>
    <x v="2260"/>
    <x v="2258"/>
    <x v="30"/>
    <n v="8173"/>
    <x v="0"/>
    <x v="0"/>
    <s v="USD"/>
    <n v="1395876250"/>
    <n v="1393287850"/>
    <x v="0"/>
    <x v="87"/>
    <b v="1"/>
    <s v="games/tabletop games"/>
    <n v="327"/>
    <n v="97.3"/>
    <x v="6"/>
    <x v="32"/>
  </r>
  <r>
    <n v="2261"/>
    <x v="2261"/>
    <x v="2259"/>
    <x v="28"/>
    <n v="7795"/>
    <x v="0"/>
    <x v="2"/>
    <s v="AUD"/>
    <n v="1487093020"/>
    <n v="1485278620"/>
    <x v="0"/>
    <x v="439"/>
    <b v="1"/>
    <s v="games/tabletop games"/>
    <n v="780"/>
    <n v="37.119999999999997"/>
    <x v="6"/>
    <x v="32"/>
  </r>
  <r>
    <n v="2262"/>
    <x v="2262"/>
    <x v="2260"/>
    <x v="126"/>
    <n v="5087"/>
    <x v="0"/>
    <x v="0"/>
    <s v="USD"/>
    <n v="1416268800"/>
    <n v="1413295358"/>
    <x v="0"/>
    <x v="331"/>
    <b v="1"/>
    <s v="games/tabletop games"/>
    <n v="154"/>
    <n v="28.1"/>
    <x v="6"/>
    <x v="32"/>
  </r>
  <r>
    <n v="2263"/>
    <x v="2263"/>
    <x v="2261"/>
    <x v="51"/>
    <n v="8666"/>
    <x v="0"/>
    <x v="11"/>
    <s v="SEK"/>
    <n v="1422734313"/>
    <n v="1420919913"/>
    <x v="0"/>
    <x v="65"/>
    <b v="1"/>
    <s v="games/tabletop games"/>
    <n v="116"/>
    <n v="144.43"/>
    <x v="6"/>
    <x v="32"/>
  </r>
  <r>
    <n v="2264"/>
    <x v="2264"/>
    <x v="2262"/>
    <x v="12"/>
    <n v="10802"/>
    <x v="0"/>
    <x v="0"/>
    <s v="USD"/>
    <n v="1463972400"/>
    <n v="1462543114"/>
    <x v="0"/>
    <x v="440"/>
    <b v="1"/>
    <s v="games/tabletop games"/>
    <n v="180"/>
    <n v="24.27"/>
    <x v="6"/>
    <x v="32"/>
  </r>
  <r>
    <n v="2265"/>
    <x v="2265"/>
    <x v="2263"/>
    <x v="48"/>
    <n v="597"/>
    <x v="0"/>
    <x v="1"/>
    <s v="GBP"/>
    <n v="1479846507"/>
    <n v="1479241707"/>
    <x v="0"/>
    <x v="57"/>
    <b v="1"/>
    <s v="games/tabletop games"/>
    <n v="299"/>
    <n v="35.119999999999997"/>
    <x v="6"/>
    <x v="32"/>
  </r>
  <r>
    <n v="2266"/>
    <x v="2266"/>
    <x v="2264"/>
    <x v="15"/>
    <n v="4804"/>
    <x v="0"/>
    <x v="0"/>
    <s v="USD"/>
    <n v="1461722400"/>
    <n v="1460235592"/>
    <x v="0"/>
    <x v="441"/>
    <b v="1"/>
    <s v="games/tabletop games"/>
    <n v="320"/>
    <n v="24.76"/>
    <x v="6"/>
    <x v="32"/>
  </r>
  <r>
    <n v="2267"/>
    <x v="2267"/>
    <x v="2265"/>
    <x v="22"/>
    <n v="76105"/>
    <x v="0"/>
    <x v="0"/>
    <s v="USD"/>
    <n v="1419123600"/>
    <n v="1416945297"/>
    <x v="0"/>
    <x v="442"/>
    <b v="1"/>
    <s v="games/tabletop games"/>
    <n v="381"/>
    <n v="188.38"/>
    <x v="6"/>
    <x v="32"/>
  </r>
  <r>
    <n v="2268"/>
    <x v="2268"/>
    <x v="2266"/>
    <x v="89"/>
    <n v="28728"/>
    <x v="0"/>
    <x v="0"/>
    <s v="USD"/>
    <n v="1489283915"/>
    <n v="1486691915"/>
    <x v="0"/>
    <x v="441"/>
    <b v="1"/>
    <s v="games/tabletop games"/>
    <n v="103"/>
    <n v="148.08000000000001"/>
    <x v="6"/>
    <x v="32"/>
  </r>
  <r>
    <n v="2269"/>
    <x v="2269"/>
    <x v="2267"/>
    <x v="30"/>
    <n v="45041"/>
    <x v="0"/>
    <x v="0"/>
    <s v="USD"/>
    <n v="1488862800"/>
    <n v="1486745663"/>
    <x v="0"/>
    <x v="443"/>
    <b v="1"/>
    <s v="games/tabletop games"/>
    <n v="1802"/>
    <n v="49.93"/>
    <x v="6"/>
    <x v="32"/>
  </r>
  <r>
    <n v="2270"/>
    <x v="2270"/>
    <x v="2268"/>
    <x v="31"/>
    <n v="180062"/>
    <x v="0"/>
    <x v="0"/>
    <s v="USD"/>
    <n v="1484085540"/>
    <n v="1482353513"/>
    <x v="0"/>
    <x v="444"/>
    <b v="1"/>
    <s v="games/tabletop games"/>
    <n v="720"/>
    <n v="107.82"/>
    <x v="6"/>
    <x v="32"/>
  </r>
  <r>
    <n v="2271"/>
    <x v="2271"/>
    <x v="2269"/>
    <x v="22"/>
    <n v="56618"/>
    <x v="0"/>
    <x v="0"/>
    <s v="USD"/>
    <n v="1481328004"/>
    <n v="1478736004"/>
    <x v="0"/>
    <x v="445"/>
    <b v="1"/>
    <s v="games/tabletop games"/>
    <n v="283"/>
    <n v="42.63"/>
    <x v="6"/>
    <x v="32"/>
  </r>
  <r>
    <n v="2272"/>
    <x v="2272"/>
    <x v="2270"/>
    <x v="28"/>
    <n v="13566"/>
    <x v="0"/>
    <x v="0"/>
    <s v="USD"/>
    <n v="1449506836"/>
    <n v="1446914836"/>
    <x v="0"/>
    <x v="446"/>
    <b v="1"/>
    <s v="games/tabletop games"/>
    <n v="1357"/>
    <n v="14.37"/>
    <x v="6"/>
    <x v="32"/>
  </r>
  <r>
    <n v="2273"/>
    <x v="2273"/>
    <x v="2271"/>
    <x v="30"/>
    <n v="5509"/>
    <x v="0"/>
    <x v="5"/>
    <s v="CAD"/>
    <n v="1489320642"/>
    <n v="1487164242"/>
    <x v="0"/>
    <x v="206"/>
    <b v="1"/>
    <s v="games/tabletop games"/>
    <n v="220"/>
    <n v="37.479999999999997"/>
    <x v="6"/>
    <x v="32"/>
  </r>
  <r>
    <n v="2274"/>
    <x v="2274"/>
    <x v="2272"/>
    <x v="30"/>
    <n v="2990"/>
    <x v="0"/>
    <x v="0"/>
    <s v="USD"/>
    <n v="1393156857"/>
    <n v="1390564857"/>
    <x v="0"/>
    <x v="221"/>
    <b v="1"/>
    <s v="games/tabletop games"/>
    <n v="120"/>
    <n v="30.2"/>
    <x v="6"/>
    <x v="32"/>
  </r>
  <r>
    <n v="2275"/>
    <x v="2275"/>
    <x v="2273"/>
    <x v="81"/>
    <n v="2650.5"/>
    <x v="0"/>
    <x v="1"/>
    <s v="GBP"/>
    <n v="1419259679"/>
    <n v="1416667679"/>
    <x v="0"/>
    <x v="1"/>
    <b v="1"/>
    <s v="games/tabletop games"/>
    <n v="408"/>
    <n v="33.549999999999997"/>
    <x v="6"/>
    <x v="32"/>
  </r>
  <r>
    <n v="2276"/>
    <x v="2276"/>
    <x v="2274"/>
    <x v="335"/>
    <n v="4856"/>
    <x v="0"/>
    <x v="0"/>
    <s v="USD"/>
    <n v="1388936289"/>
    <n v="1386344289"/>
    <x v="0"/>
    <x v="11"/>
    <b v="1"/>
    <s v="games/tabletop games"/>
    <n v="106"/>
    <n v="64.75"/>
    <x v="6"/>
    <x v="32"/>
  </r>
  <r>
    <n v="2277"/>
    <x v="2277"/>
    <x v="2275"/>
    <x v="0"/>
    <n v="11992"/>
    <x v="0"/>
    <x v="0"/>
    <s v="USD"/>
    <n v="1330359423"/>
    <n v="1327767423"/>
    <x v="0"/>
    <x v="447"/>
    <b v="1"/>
    <s v="games/tabletop games"/>
    <n v="141"/>
    <n v="57.93"/>
    <x v="6"/>
    <x v="32"/>
  </r>
  <r>
    <n v="2278"/>
    <x v="2278"/>
    <x v="2276"/>
    <x v="13"/>
    <n v="5414"/>
    <x v="0"/>
    <x v="13"/>
    <s v="EUR"/>
    <n v="1451861940"/>
    <n v="1448902867"/>
    <x v="0"/>
    <x v="332"/>
    <b v="1"/>
    <s v="games/tabletop games"/>
    <n v="271"/>
    <n v="53.08"/>
    <x v="6"/>
    <x v="32"/>
  </r>
  <r>
    <n v="2279"/>
    <x v="2279"/>
    <x v="2277"/>
    <x v="28"/>
    <n v="1538"/>
    <x v="0"/>
    <x v="0"/>
    <s v="USD"/>
    <n v="1423022400"/>
    <n v="1421436099"/>
    <x v="0"/>
    <x v="58"/>
    <b v="1"/>
    <s v="games/tabletop games"/>
    <n v="154"/>
    <n v="48.06"/>
    <x v="6"/>
    <x v="32"/>
  </r>
  <r>
    <n v="2280"/>
    <x v="2280"/>
    <x v="2278"/>
    <x v="336"/>
    <n v="39550.5"/>
    <x v="0"/>
    <x v="0"/>
    <s v="USD"/>
    <n v="1442501991"/>
    <n v="1439909991"/>
    <x v="0"/>
    <x v="436"/>
    <b v="1"/>
    <s v="games/tabletop games"/>
    <n v="404"/>
    <n v="82.4"/>
    <x v="6"/>
    <x v="32"/>
  </r>
  <r>
    <n v="2281"/>
    <x v="2281"/>
    <x v="2279"/>
    <x v="43"/>
    <n v="555"/>
    <x v="0"/>
    <x v="0"/>
    <s v="USD"/>
    <n v="1311576600"/>
    <n v="1306219897"/>
    <x v="0"/>
    <x v="202"/>
    <b v="1"/>
    <s v="music/rock"/>
    <n v="185"/>
    <n v="50.45"/>
    <x v="4"/>
    <x v="11"/>
  </r>
  <r>
    <n v="2282"/>
    <x v="2282"/>
    <x v="2280"/>
    <x v="47"/>
    <n v="1390"/>
    <x v="0"/>
    <x v="0"/>
    <s v="USD"/>
    <n v="1452744686"/>
    <n v="1447560686"/>
    <x v="0"/>
    <x v="8"/>
    <b v="1"/>
    <s v="music/rock"/>
    <n v="185"/>
    <n v="115.83"/>
    <x v="4"/>
    <x v="11"/>
  </r>
  <r>
    <n v="2283"/>
    <x v="2283"/>
    <x v="2281"/>
    <x v="9"/>
    <n v="3025.66"/>
    <x v="0"/>
    <x v="0"/>
    <s v="USD"/>
    <n v="1336528804"/>
    <n v="1331348404"/>
    <x v="0"/>
    <x v="53"/>
    <b v="1"/>
    <s v="music/rock"/>
    <n v="101"/>
    <n v="63.03"/>
    <x v="4"/>
    <x v="11"/>
  </r>
  <r>
    <n v="2284"/>
    <x v="2284"/>
    <x v="2282"/>
    <x v="12"/>
    <n v="6373.27"/>
    <x v="0"/>
    <x v="0"/>
    <s v="USD"/>
    <n v="1299902400"/>
    <n v="1297451245"/>
    <x v="0"/>
    <x v="211"/>
    <b v="1"/>
    <s v="music/rock"/>
    <n v="106"/>
    <n v="108.02"/>
    <x v="4"/>
    <x v="11"/>
  </r>
  <r>
    <n v="2285"/>
    <x v="2285"/>
    <x v="2283"/>
    <x v="9"/>
    <n v="3641"/>
    <x v="0"/>
    <x v="0"/>
    <s v="USD"/>
    <n v="1340944043"/>
    <n v="1338352043"/>
    <x v="0"/>
    <x v="1"/>
    <b v="1"/>
    <s v="music/rock"/>
    <n v="121"/>
    <n v="46.09"/>
    <x v="4"/>
    <x v="11"/>
  </r>
  <r>
    <n v="2286"/>
    <x v="2286"/>
    <x v="2284"/>
    <x v="15"/>
    <n v="1501"/>
    <x v="0"/>
    <x v="0"/>
    <s v="USD"/>
    <n v="1378439940"/>
    <n v="1376003254"/>
    <x v="0"/>
    <x v="25"/>
    <b v="1"/>
    <s v="music/rock"/>
    <n v="100"/>
    <n v="107.21"/>
    <x v="4"/>
    <x v="11"/>
  </r>
  <r>
    <n v="2287"/>
    <x v="2287"/>
    <x v="2285"/>
    <x v="37"/>
    <n v="5398.99"/>
    <x v="0"/>
    <x v="0"/>
    <s v="USD"/>
    <n v="1403539260"/>
    <n v="1401724860"/>
    <x v="0"/>
    <x v="448"/>
    <b v="1"/>
    <s v="music/rock"/>
    <n v="120"/>
    <n v="50.93"/>
    <x v="4"/>
    <x v="11"/>
  </r>
  <r>
    <n v="2288"/>
    <x v="2288"/>
    <x v="2286"/>
    <x v="28"/>
    <n v="1001"/>
    <x v="0"/>
    <x v="0"/>
    <s v="USD"/>
    <n v="1340733600"/>
    <n v="1339098689"/>
    <x v="0"/>
    <x v="20"/>
    <b v="1"/>
    <s v="music/rock"/>
    <n v="100"/>
    <n v="40.04"/>
    <x v="4"/>
    <x v="11"/>
  </r>
  <r>
    <n v="2289"/>
    <x v="2289"/>
    <x v="2287"/>
    <x v="15"/>
    <n v="1611"/>
    <x v="0"/>
    <x v="0"/>
    <s v="USD"/>
    <n v="1386372120"/>
    <n v="1382659060"/>
    <x v="0"/>
    <x v="20"/>
    <b v="1"/>
    <s v="music/rock"/>
    <n v="107"/>
    <n v="64.44"/>
    <x v="4"/>
    <x v="11"/>
  </r>
  <r>
    <n v="2290"/>
    <x v="2290"/>
    <x v="2288"/>
    <x v="15"/>
    <n v="1561"/>
    <x v="0"/>
    <x v="0"/>
    <s v="USD"/>
    <n v="1259686800"/>
    <n v="1252908330"/>
    <x v="0"/>
    <x v="60"/>
    <b v="1"/>
    <s v="music/rock"/>
    <n v="104"/>
    <n v="53.83"/>
    <x v="4"/>
    <x v="11"/>
  </r>
  <r>
    <n v="2291"/>
    <x v="2291"/>
    <x v="2289"/>
    <x v="30"/>
    <n v="4320"/>
    <x v="0"/>
    <x v="0"/>
    <s v="USD"/>
    <n v="1335153600"/>
    <n v="1332199618"/>
    <x v="0"/>
    <x v="68"/>
    <b v="1"/>
    <s v="music/rock"/>
    <n v="173"/>
    <n v="100.47"/>
    <x v="4"/>
    <x v="11"/>
  </r>
  <r>
    <n v="2292"/>
    <x v="2292"/>
    <x v="2290"/>
    <x v="13"/>
    <n v="2145.0100000000002"/>
    <x v="0"/>
    <x v="0"/>
    <s v="USD"/>
    <n v="1334767476"/>
    <n v="1332175476"/>
    <x v="0"/>
    <x v="67"/>
    <b v="1"/>
    <s v="music/rock"/>
    <n v="107"/>
    <n v="46.63"/>
    <x v="4"/>
    <x v="11"/>
  </r>
  <r>
    <n v="2293"/>
    <x v="2293"/>
    <x v="2291"/>
    <x v="16"/>
    <n v="920"/>
    <x v="0"/>
    <x v="0"/>
    <s v="USD"/>
    <n v="1348545540"/>
    <n v="1346345999"/>
    <x v="0"/>
    <x v="74"/>
    <b v="1"/>
    <s v="music/rock"/>
    <n v="108"/>
    <n v="34.07"/>
    <x v="4"/>
    <x v="11"/>
  </r>
  <r>
    <n v="2294"/>
    <x v="2294"/>
    <x v="2292"/>
    <x v="10"/>
    <n v="7304.04"/>
    <x v="0"/>
    <x v="0"/>
    <s v="USD"/>
    <n v="1358702480"/>
    <n v="1356110480"/>
    <x v="0"/>
    <x v="300"/>
    <b v="1"/>
    <s v="music/rock"/>
    <n v="146"/>
    <n v="65.209999999999994"/>
    <x v="4"/>
    <x v="11"/>
  </r>
  <r>
    <n v="2295"/>
    <x v="2295"/>
    <x v="2293"/>
    <x v="38"/>
    <n v="1503"/>
    <x v="0"/>
    <x v="0"/>
    <s v="USD"/>
    <n v="1359240856"/>
    <n v="1356648856"/>
    <x v="0"/>
    <x v="69"/>
    <b v="1"/>
    <s v="music/rock"/>
    <n v="125"/>
    <n v="44.21"/>
    <x v="4"/>
    <x v="11"/>
  </r>
  <r>
    <n v="2296"/>
    <x v="2296"/>
    <x v="2294"/>
    <x v="39"/>
    <n v="10435"/>
    <x v="0"/>
    <x v="0"/>
    <s v="USD"/>
    <n v="1330018426"/>
    <n v="1326994426"/>
    <x v="0"/>
    <x v="108"/>
    <b v="1"/>
    <s v="music/rock"/>
    <n v="149"/>
    <n v="71.97"/>
    <x v="4"/>
    <x v="11"/>
  </r>
  <r>
    <n v="2297"/>
    <x v="2297"/>
    <x v="2295"/>
    <x v="28"/>
    <n v="1006"/>
    <x v="0"/>
    <x v="0"/>
    <s v="USD"/>
    <n v="1331697540"/>
    <n v="1328749249"/>
    <x v="0"/>
    <x v="10"/>
    <b v="1"/>
    <s v="music/rock"/>
    <n v="101"/>
    <n v="52.95"/>
    <x v="4"/>
    <x v="11"/>
  </r>
  <r>
    <n v="2298"/>
    <x v="2298"/>
    <x v="2296"/>
    <x v="11"/>
    <n v="31522"/>
    <x v="0"/>
    <x v="0"/>
    <s v="USD"/>
    <n v="1395861033"/>
    <n v="1393272633"/>
    <x v="0"/>
    <x v="449"/>
    <b v="1"/>
    <s v="music/rock"/>
    <n v="105"/>
    <n v="109.45"/>
    <x v="4"/>
    <x v="11"/>
  </r>
  <r>
    <n v="2299"/>
    <x v="2299"/>
    <x v="2297"/>
    <x v="43"/>
    <n v="1050.5"/>
    <x v="0"/>
    <x v="0"/>
    <s v="USD"/>
    <n v="1296953209"/>
    <n v="1295657209"/>
    <x v="0"/>
    <x v="25"/>
    <b v="1"/>
    <s v="music/rock"/>
    <n v="350"/>
    <n v="75.040000000000006"/>
    <x v="4"/>
    <x v="11"/>
  </r>
  <r>
    <n v="2300"/>
    <x v="2300"/>
    <x v="2298"/>
    <x v="134"/>
    <n v="810"/>
    <x v="0"/>
    <x v="0"/>
    <s v="USD"/>
    <n v="1340904416"/>
    <n v="1339694816"/>
    <x v="0"/>
    <x v="63"/>
    <b v="1"/>
    <s v="music/rock"/>
    <n v="101"/>
    <n v="115.71"/>
    <x v="4"/>
    <x v="11"/>
  </r>
  <r>
    <n v="2301"/>
    <x v="2301"/>
    <x v="2299"/>
    <x v="10"/>
    <n v="6680.22"/>
    <x v="0"/>
    <x v="0"/>
    <s v="USD"/>
    <n v="1371785496"/>
    <n v="1369193496"/>
    <x v="1"/>
    <x v="263"/>
    <b v="1"/>
    <s v="music/indie rock"/>
    <n v="134"/>
    <n v="31.66"/>
    <x v="4"/>
    <x v="14"/>
  </r>
  <r>
    <n v="2302"/>
    <x v="2302"/>
    <x v="2300"/>
    <x v="98"/>
    <n v="3925"/>
    <x v="0"/>
    <x v="0"/>
    <s v="USD"/>
    <n v="1388473200"/>
    <n v="1385585434"/>
    <x v="1"/>
    <x v="268"/>
    <b v="1"/>
    <s v="music/indie rock"/>
    <n v="171"/>
    <n v="46.18"/>
    <x v="4"/>
    <x v="14"/>
  </r>
  <r>
    <n v="2303"/>
    <x v="2303"/>
    <x v="2301"/>
    <x v="337"/>
    <n v="7053.61"/>
    <x v="0"/>
    <x v="0"/>
    <s v="USD"/>
    <n v="1323747596"/>
    <n v="1320287996"/>
    <x v="1"/>
    <x v="273"/>
    <b v="1"/>
    <s v="music/indie rock"/>
    <n v="109"/>
    <n v="68.48"/>
    <x v="4"/>
    <x v="14"/>
  </r>
  <r>
    <n v="2304"/>
    <x v="2304"/>
    <x v="2302"/>
    <x v="12"/>
    <n v="6042.02"/>
    <x v="0"/>
    <x v="0"/>
    <s v="USD"/>
    <n v="1293857940"/>
    <n v="1290281691"/>
    <x v="1"/>
    <x v="116"/>
    <b v="1"/>
    <s v="music/indie rock"/>
    <n v="101"/>
    <n v="53.47"/>
    <x v="4"/>
    <x v="14"/>
  </r>
  <r>
    <n v="2305"/>
    <x v="2305"/>
    <x v="2303"/>
    <x v="102"/>
    <n v="18221"/>
    <x v="0"/>
    <x v="0"/>
    <s v="USD"/>
    <n v="1407520800"/>
    <n v="1405356072"/>
    <x v="1"/>
    <x v="157"/>
    <b v="1"/>
    <s v="music/indie rock"/>
    <n v="101"/>
    <n v="109.11"/>
    <x v="4"/>
    <x v="14"/>
  </r>
  <r>
    <n v="2306"/>
    <x v="2306"/>
    <x v="2304"/>
    <x v="8"/>
    <n v="3736.55"/>
    <x v="0"/>
    <x v="0"/>
    <s v="USD"/>
    <n v="1331352129"/>
    <n v="1328760129"/>
    <x v="1"/>
    <x v="196"/>
    <b v="1"/>
    <s v="music/indie rock"/>
    <n v="107"/>
    <n v="51.19"/>
    <x v="4"/>
    <x v="14"/>
  </r>
  <r>
    <n v="2307"/>
    <x v="2307"/>
    <x v="2305"/>
    <x v="338"/>
    <n v="2095.2600000000002"/>
    <x v="0"/>
    <x v="0"/>
    <s v="USD"/>
    <n v="1336245328"/>
    <n v="1333653333"/>
    <x v="1"/>
    <x v="11"/>
    <b v="1"/>
    <s v="music/indie rock"/>
    <n v="107"/>
    <n v="27.94"/>
    <x v="4"/>
    <x v="14"/>
  </r>
  <r>
    <n v="2308"/>
    <x v="2308"/>
    <x v="2306"/>
    <x v="63"/>
    <n v="50653.11"/>
    <x v="0"/>
    <x v="0"/>
    <s v="USD"/>
    <n v="1409274000"/>
    <n v="1406847996"/>
    <x v="1"/>
    <x v="450"/>
    <b v="1"/>
    <s v="music/indie rock"/>
    <n v="101"/>
    <n v="82.5"/>
    <x v="4"/>
    <x v="14"/>
  </r>
  <r>
    <n v="2309"/>
    <x v="2309"/>
    <x v="2307"/>
    <x v="12"/>
    <n v="6400.47"/>
    <x v="0"/>
    <x v="0"/>
    <s v="USD"/>
    <n v="1362872537"/>
    <n v="1359848537"/>
    <x v="1"/>
    <x v="329"/>
    <b v="1"/>
    <s v="music/indie rock"/>
    <n v="107"/>
    <n v="59.82"/>
    <x v="4"/>
    <x v="14"/>
  </r>
  <r>
    <n v="2310"/>
    <x v="2310"/>
    <x v="2308"/>
    <x v="17"/>
    <n v="79335.360000000001"/>
    <x v="0"/>
    <x v="0"/>
    <s v="USD"/>
    <n v="1363889015"/>
    <n v="1361300615"/>
    <x v="1"/>
    <x v="451"/>
    <b v="1"/>
    <s v="music/indie rock"/>
    <n v="429"/>
    <n v="64.819999999999993"/>
    <x v="4"/>
    <x v="14"/>
  </r>
  <r>
    <n v="2311"/>
    <x v="2311"/>
    <x v="2309"/>
    <x v="7"/>
    <n v="9370"/>
    <x v="0"/>
    <x v="0"/>
    <s v="USD"/>
    <n v="1399421189"/>
    <n v="1396829189"/>
    <x v="1"/>
    <x v="201"/>
    <b v="1"/>
    <s v="music/indie rock"/>
    <n v="104"/>
    <n v="90.1"/>
    <x v="4"/>
    <x v="14"/>
  </r>
  <r>
    <n v="2312"/>
    <x v="2312"/>
    <x v="2310"/>
    <x v="9"/>
    <n v="3236"/>
    <x v="0"/>
    <x v="0"/>
    <s v="USD"/>
    <n v="1397862000"/>
    <n v="1395155478"/>
    <x v="1"/>
    <x v="1"/>
    <b v="1"/>
    <s v="music/indie rock"/>
    <n v="108"/>
    <n v="40.96"/>
    <x v="4"/>
    <x v="14"/>
  </r>
  <r>
    <n v="2313"/>
    <x v="2313"/>
    <x v="2311"/>
    <x v="10"/>
    <n v="8792.02"/>
    <x v="0"/>
    <x v="0"/>
    <s v="USD"/>
    <n v="1336086026"/>
    <n v="1333494026"/>
    <x v="1"/>
    <x v="328"/>
    <b v="1"/>
    <s v="music/indie rock"/>
    <n v="176"/>
    <n v="56"/>
    <x v="4"/>
    <x v="14"/>
  </r>
  <r>
    <n v="2314"/>
    <x v="2314"/>
    <x v="2312"/>
    <x v="38"/>
    <n v="1883.64"/>
    <x v="0"/>
    <x v="0"/>
    <s v="USD"/>
    <n v="1339074857"/>
    <n v="1336482857"/>
    <x v="1"/>
    <x v="133"/>
    <b v="1"/>
    <s v="music/indie rock"/>
    <n v="157"/>
    <n v="37.67"/>
    <x v="4"/>
    <x v="14"/>
  </r>
  <r>
    <n v="2315"/>
    <x v="2315"/>
    <x v="2313"/>
    <x v="30"/>
    <n v="2565"/>
    <x v="0"/>
    <x v="0"/>
    <s v="USD"/>
    <n v="1336238743"/>
    <n v="1333646743"/>
    <x v="1"/>
    <x v="31"/>
    <b v="1"/>
    <s v="music/indie rock"/>
    <n v="103"/>
    <n v="40.08"/>
    <x v="4"/>
    <x v="14"/>
  </r>
  <r>
    <n v="2316"/>
    <x v="2316"/>
    <x v="2314"/>
    <x v="36"/>
    <n v="15606.4"/>
    <x v="0"/>
    <x v="0"/>
    <s v="USD"/>
    <n v="1260383040"/>
    <n v="1253726650"/>
    <x v="1"/>
    <x v="452"/>
    <b v="1"/>
    <s v="music/indie rock"/>
    <n v="104"/>
    <n v="78.03"/>
    <x v="4"/>
    <x v="14"/>
  </r>
  <r>
    <n v="2317"/>
    <x v="2317"/>
    <x v="2315"/>
    <x v="44"/>
    <n v="416"/>
    <x v="0"/>
    <x v="0"/>
    <s v="USD"/>
    <n v="1266210000"/>
    <n v="1263474049"/>
    <x v="1"/>
    <x v="19"/>
    <b v="1"/>
    <s v="music/indie rock"/>
    <n v="104"/>
    <n v="18.91"/>
    <x v="4"/>
    <x v="14"/>
  </r>
  <r>
    <n v="2318"/>
    <x v="2318"/>
    <x v="2316"/>
    <x v="10"/>
    <n v="6053"/>
    <x v="0"/>
    <x v="0"/>
    <s v="USD"/>
    <n v="1253937540"/>
    <n v="1251214014"/>
    <x v="1"/>
    <x v="430"/>
    <b v="1"/>
    <s v="music/indie rock"/>
    <n v="121"/>
    <n v="37.130000000000003"/>
    <x v="4"/>
    <x v="14"/>
  </r>
  <r>
    <n v="2319"/>
    <x v="2319"/>
    <x v="2317"/>
    <x v="9"/>
    <n v="3231"/>
    <x v="0"/>
    <x v="0"/>
    <s v="USD"/>
    <n v="1387072685"/>
    <n v="1384480685"/>
    <x v="1"/>
    <x v="99"/>
    <b v="1"/>
    <s v="music/indie rock"/>
    <n v="108"/>
    <n v="41.96"/>
    <x v="4"/>
    <x v="14"/>
  </r>
  <r>
    <n v="2320"/>
    <x v="2320"/>
    <x v="2318"/>
    <x v="10"/>
    <n v="5433"/>
    <x v="0"/>
    <x v="0"/>
    <s v="USD"/>
    <n v="1396463800"/>
    <n v="1393443400"/>
    <x v="1"/>
    <x v="30"/>
    <b v="1"/>
    <s v="music/indie rock"/>
    <n v="109"/>
    <n v="61.04"/>
    <x v="4"/>
    <x v="14"/>
  </r>
  <r>
    <n v="2321"/>
    <x v="2321"/>
    <x v="2319"/>
    <x v="339"/>
    <n v="4130"/>
    <x v="3"/>
    <x v="15"/>
    <s v="EUR"/>
    <n v="1491282901"/>
    <n v="1488694501"/>
    <x v="0"/>
    <x v="31"/>
    <b v="0"/>
    <s v="food/small batch"/>
    <n v="39"/>
    <n v="64.53"/>
    <x v="7"/>
    <x v="33"/>
  </r>
  <r>
    <n v="2322"/>
    <x v="2322"/>
    <x v="2320"/>
    <x v="200"/>
    <n v="85"/>
    <x v="3"/>
    <x v="0"/>
    <s v="USD"/>
    <n v="1491769769"/>
    <n v="1489181369"/>
    <x v="0"/>
    <x v="80"/>
    <b v="0"/>
    <s v="food/small batch"/>
    <n v="3"/>
    <n v="21.25"/>
    <x v="7"/>
    <x v="33"/>
  </r>
  <r>
    <n v="2323"/>
    <x v="2323"/>
    <x v="2321"/>
    <x v="49"/>
    <n v="120"/>
    <x v="3"/>
    <x v="0"/>
    <s v="USD"/>
    <n v="1490033247"/>
    <n v="1489428447"/>
    <x v="0"/>
    <x v="80"/>
    <b v="0"/>
    <s v="food/small batch"/>
    <n v="48"/>
    <n v="30"/>
    <x v="7"/>
    <x v="33"/>
  </r>
  <r>
    <n v="2324"/>
    <x v="2324"/>
    <x v="2322"/>
    <x v="51"/>
    <n v="1555"/>
    <x v="3"/>
    <x v="1"/>
    <s v="GBP"/>
    <n v="1490559285"/>
    <n v="1487970885"/>
    <x v="0"/>
    <x v="42"/>
    <b v="0"/>
    <s v="food/small batch"/>
    <n v="21"/>
    <n v="25.49"/>
    <x v="7"/>
    <x v="33"/>
  </r>
  <r>
    <n v="2325"/>
    <x v="2325"/>
    <x v="2323"/>
    <x v="28"/>
    <n v="80"/>
    <x v="3"/>
    <x v="0"/>
    <s v="USD"/>
    <n v="1490830331"/>
    <n v="1488241931"/>
    <x v="0"/>
    <x v="63"/>
    <b v="0"/>
    <s v="food/small batch"/>
    <n v="8"/>
    <n v="11.43"/>
    <x v="7"/>
    <x v="33"/>
  </r>
  <r>
    <n v="2326"/>
    <x v="2326"/>
    <x v="2324"/>
    <x v="36"/>
    <n v="108"/>
    <x v="3"/>
    <x v="0"/>
    <s v="USD"/>
    <n v="1493571600"/>
    <n v="1489106948"/>
    <x v="0"/>
    <x v="29"/>
    <b v="0"/>
    <s v="food/small batch"/>
    <n v="1"/>
    <n v="108"/>
    <x v="7"/>
    <x v="33"/>
  </r>
  <r>
    <n v="2327"/>
    <x v="2327"/>
    <x v="2325"/>
    <x v="19"/>
    <n v="184133.01"/>
    <x v="0"/>
    <x v="0"/>
    <s v="USD"/>
    <n v="1409090440"/>
    <n v="1406066440"/>
    <x v="1"/>
    <x v="453"/>
    <b v="1"/>
    <s v="food/small batch"/>
    <n v="526"/>
    <n v="54.88"/>
    <x v="7"/>
    <x v="33"/>
  </r>
  <r>
    <n v="2328"/>
    <x v="2328"/>
    <x v="2326"/>
    <x v="3"/>
    <n v="25445"/>
    <x v="0"/>
    <x v="0"/>
    <s v="USD"/>
    <n v="1434307537"/>
    <n v="1431715537"/>
    <x v="1"/>
    <x v="416"/>
    <b v="1"/>
    <s v="food/small batch"/>
    <n v="254"/>
    <n v="47.38"/>
    <x v="7"/>
    <x v="33"/>
  </r>
  <r>
    <n v="2329"/>
    <x v="2329"/>
    <x v="2327"/>
    <x v="31"/>
    <n v="26480"/>
    <x v="0"/>
    <x v="0"/>
    <s v="USD"/>
    <n v="1405609146"/>
    <n v="1403017146"/>
    <x v="1"/>
    <x v="207"/>
    <b v="1"/>
    <s v="food/small batch"/>
    <n v="106"/>
    <n v="211.84"/>
    <x v="7"/>
    <x v="33"/>
  </r>
  <r>
    <n v="2330"/>
    <x v="2330"/>
    <x v="2328"/>
    <x v="19"/>
    <n v="35848"/>
    <x v="0"/>
    <x v="0"/>
    <s v="USD"/>
    <n v="1451001600"/>
    <n v="1448400943"/>
    <x v="1"/>
    <x v="430"/>
    <b v="1"/>
    <s v="food/small batch"/>
    <n v="102"/>
    <n v="219.93"/>
    <x v="7"/>
    <x v="33"/>
  </r>
  <r>
    <n v="2331"/>
    <x v="2331"/>
    <x v="2329"/>
    <x v="6"/>
    <n v="11545.1"/>
    <x v="0"/>
    <x v="0"/>
    <s v="USD"/>
    <n v="1408320490"/>
    <n v="1405728490"/>
    <x v="1"/>
    <x v="454"/>
    <b v="1"/>
    <s v="food/small batch"/>
    <n v="144"/>
    <n v="40.799999999999997"/>
    <x v="7"/>
    <x v="33"/>
  </r>
  <r>
    <n v="2332"/>
    <x v="2332"/>
    <x v="2330"/>
    <x v="31"/>
    <n v="26577"/>
    <x v="0"/>
    <x v="0"/>
    <s v="USD"/>
    <n v="1423235071"/>
    <n v="1420643071"/>
    <x v="1"/>
    <x v="455"/>
    <b v="1"/>
    <s v="food/small batch"/>
    <n v="106"/>
    <n v="75.5"/>
    <x v="7"/>
    <x v="33"/>
  </r>
  <r>
    <n v="2333"/>
    <x v="2333"/>
    <x v="2331"/>
    <x v="20"/>
    <n v="1273"/>
    <x v="0"/>
    <x v="0"/>
    <s v="USD"/>
    <n v="1401385800"/>
    <n v="1399563390"/>
    <x v="1"/>
    <x v="225"/>
    <b v="1"/>
    <s v="food/small batch"/>
    <n v="212"/>
    <n v="13.54"/>
    <x v="7"/>
    <x v="33"/>
  </r>
  <r>
    <n v="2334"/>
    <x v="2334"/>
    <x v="2332"/>
    <x v="23"/>
    <n v="4078"/>
    <x v="0"/>
    <x v="0"/>
    <s v="USD"/>
    <n v="1415208840"/>
    <n v="1412611498"/>
    <x v="1"/>
    <x v="85"/>
    <b v="1"/>
    <s v="food/small batch"/>
    <n v="102"/>
    <n v="60.87"/>
    <x v="7"/>
    <x v="33"/>
  </r>
  <r>
    <n v="2335"/>
    <x v="2335"/>
    <x v="2333"/>
    <x v="31"/>
    <n v="25568"/>
    <x v="0"/>
    <x v="0"/>
    <s v="USD"/>
    <n v="1402494243"/>
    <n v="1399902243"/>
    <x v="1"/>
    <x v="170"/>
    <b v="1"/>
    <s v="food/small batch"/>
    <n v="102"/>
    <n v="115.69"/>
    <x v="7"/>
    <x v="33"/>
  </r>
  <r>
    <n v="2336"/>
    <x v="2336"/>
    <x v="2334"/>
    <x v="22"/>
    <n v="104146.51"/>
    <x v="0"/>
    <x v="0"/>
    <s v="USD"/>
    <n v="1394316695"/>
    <n v="1390860695"/>
    <x v="1"/>
    <x v="456"/>
    <b v="1"/>
    <s v="food/small batch"/>
    <n v="521"/>
    <n v="48.1"/>
    <x v="7"/>
    <x v="33"/>
  </r>
  <r>
    <n v="2337"/>
    <x v="2337"/>
    <x v="2335"/>
    <x v="14"/>
    <n v="13279"/>
    <x v="0"/>
    <x v="0"/>
    <s v="USD"/>
    <n v="1403796143"/>
    <n v="1401204143"/>
    <x v="1"/>
    <x v="122"/>
    <b v="1"/>
    <s v="food/small batch"/>
    <n v="111"/>
    <n v="74.180000000000007"/>
    <x v="7"/>
    <x v="33"/>
  </r>
  <r>
    <n v="2338"/>
    <x v="2338"/>
    <x v="2336"/>
    <x v="36"/>
    <n v="15171.5"/>
    <x v="0"/>
    <x v="0"/>
    <s v="USD"/>
    <n v="1404077484"/>
    <n v="1401485484"/>
    <x v="1"/>
    <x v="252"/>
    <b v="1"/>
    <s v="food/small batch"/>
    <n v="101"/>
    <n v="123.35"/>
    <x v="7"/>
    <x v="33"/>
  </r>
  <r>
    <n v="2339"/>
    <x v="2339"/>
    <x v="2337"/>
    <x v="31"/>
    <n v="73552"/>
    <x v="0"/>
    <x v="0"/>
    <s v="USD"/>
    <n v="1482134340"/>
    <n v="1479496309"/>
    <x v="1"/>
    <x v="457"/>
    <b v="1"/>
    <s v="food/small batch"/>
    <n v="294"/>
    <n v="66.62"/>
    <x v="7"/>
    <x v="33"/>
  </r>
  <r>
    <n v="2340"/>
    <x v="2340"/>
    <x v="2338"/>
    <x v="79"/>
    <n v="42311"/>
    <x v="0"/>
    <x v="0"/>
    <s v="USD"/>
    <n v="1477841138"/>
    <n v="1475249138"/>
    <x v="1"/>
    <x v="458"/>
    <b v="1"/>
    <s v="food/small batch"/>
    <n v="106"/>
    <n v="104.99"/>
    <x v="7"/>
    <x v="33"/>
  </r>
  <r>
    <n v="2341"/>
    <x v="2341"/>
    <x v="2339"/>
    <x v="10"/>
    <n v="0"/>
    <x v="1"/>
    <x v="0"/>
    <s v="USD"/>
    <n v="1436729504"/>
    <n v="1434137504"/>
    <x v="0"/>
    <x v="78"/>
    <b v="0"/>
    <s v="technology/web"/>
    <n v="0"/>
    <n v="0"/>
    <x v="2"/>
    <x v="7"/>
  </r>
  <r>
    <n v="2342"/>
    <x v="2342"/>
    <x v="2340"/>
    <x v="62"/>
    <n v="0"/>
    <x v="1"/>
    <x v="0"/>
    <s v="USD"/>
    <n v="1412571600"/>
    <n v="1410799870"/>
    <x v="0"/>
    <x v="78"/>
    <b v="0"/>
    <s v="technology/web"/>
    <n v="0"/>
    <n v="0"/>
    <x v="2"/>
    <x v="7"/>
  </r>
  <r>
    <n v="2343"/>
    <x v="2343"/>
    <x v="2341"/>
    <x v="3"/>
    <n v="300"/>
    <x v="1"/>
    <x v="0"/>
    <s v="USD"/>
    <n v="1452282420"/>
    <n v="1447962505"/>
    <x v="0"/>
    <x v="29"/>
    <b v="0"/>
    <s v="technology/web"/>
    <n v="3"/>
    <n v="300"/>
    <x v="2"/>
    <x v="7"/>
  </r>
  <r>
    <n v="2344"/>
    <x v="2344"/>
    <x v="2342"/>
    <x v="28"/>
    <n v="1"/>
    <x v="1"/>
    <x v="5"/>
    <s v="CAD"/>
    <n v="1466789269"/>
    <n v="1464197269"/>
    <x v="0"/>
    <x v="29"/>
    <b v="0"/>
    <s v="technology/web"/>
    <n v="0"/>
    <n v="1"/>
    <x v="2"/>
    <x v="7"/>
  </r>
  <r>
    <n v="2345"/>
    <x v="2345"/>
    <x v="2343"/>
    <x v="9"/>
    <n v="0"/>
    <x v="1"/>
    <x v="0"/>
    <s v="USD"/>
    <n v="1427845140"/>
    <n v="1424822556"/>
    <x v="0"/>
    <x v="78"/>
    <b v="0"/>
    <s v="technology/web"/>
    <n v="0"/>
    <n v="0"/>
    <x v="2"/>
    <x v="7"/>
  </r>
  <r>
    <n v="2346"/>
    <x v="2346"/>
    <x v="2344"/>
    <x v="127"/>
    <n v="39"/>
    <x v="1"/>
    <x v="0"/>
    <s v="USD"/>
    <n v="1476731431"/>
    <n v="1472843431"/>
    <x v="0"/>
    <x v="83"/>
    <b v="0"/>
    <s v="technology/web"/>
    <n v="0"/>
    <n v="13"/>
    <x v="2"/>
    <x v="7"/>
  </r>
  <r>
    <n v="2347"/>
    <x v="2347"/>
    <x v="2345"/>
    <x v="28"/>
    <n v="15"/>
    <x v="1"/>
    <x v="0"/>
    <s v="USD"/>
    <n v="1472135676"/>
    <n v="1469543676"/>
    <x v="0"/>
    <x v="29"/>
    <b v="0"/>
    <s v="technology/web"/>
    <n v="2"/>
    <n v="15"/>
    <x v="2"/>
    <x v="7"/>
  </r>
  <r>
    <n v="2348"/>
    <x v="2348"/>
    <x v="2346"/>
    <x v="54"/>
    <n v="270"/>
    <x v="1"/>
    <x v="0"/>
    <s v="USD"/>
    <n v="1456006938"/>
    <n v="1450822938"/>
    <x v="0"/>
    <x v="81"/>
    <b v="0"/>
    <s v="technology/web"/>
    <n v="0"/>
    <n v="54"/>
    <x v="2"/>
    <x v="7"/>
  </r>
  <r>
    <n v="2349"/>
    <x v="2349"/>
    <x v="2347"/>
    <x v="340"/>
    <n v="0"/>
    <x v="1"/>
    <x v="11"/>
    <s v="SEK"/>
    <n v="1439318228"/>
    <n v="1436812628"/>
    <x v="0"/>
    <x v="78"/>
    <b v="0"/>
    <s v="technology/web"/>
    <n v="0"/>
    <n v="0"/>
    <x v="2"/>
    <x v="7"/>
  </r>
  <r>
    <n v="2350"/>
    <x v="2350"/>
    <x v="2348"/>
    <x v="63"/>
    <n v="0"/>
    <x v="1"/>
    <x v="17"/>
    <s v="EUR"/>
    <n v="1483474370"/>
    <n v="1480882370"/>
    <x v="0"/>
    <x v="78"/>
    <b v="0"/>
    <s v="technology/web"/>
    <n v="0"/>
    <n v="0"/>
    <x v="2"/>
    <x v="7"/>
  </r>
  <r>
    <n v="2351"/>
    <x v="2351"/>
    <x v="2349"/>
    <x v="341"/>
    <n v="108"/>
    <x v="1"/>
    <x v="4"/>
    <s v="NZD"/>
    <n v="1430360739"/>
    <n v="1427768739"/>
    <x v="0"/>
    <x v="63"/>
    <b v="0"/>
    <s v="technology/web"/>
    <n v="1"/>
    <n v="15.43"/>
    <x v="2"/>
    <x v="7"/>
  </r>
  <r>
    <n v="2352"/>
    <x v="2352"/>
    <x v="2350"/>
    <x v="13"/>
    <n v="0"/>
    <x v="1"/>
    <x v="0"/>
    <s v="USD"/>
    <n v="1433603552"/>
    <n v="1428419552"/>
    <x v="0"/>
    <x v="78"/>
    <b v="0"/>
    <s v="technology/web"/>
    <n v="0"/>
    <n v="0"/>
    <x v="2"/>
    <x v="7"/>
  </r>
  <r>
    <n v="2353"/>
    <x v="2353"/>
    <x v="2351"/>
    <x v="28"/>
    <n v="0"/>
    <x v="1"/>
    <x v="0"/>
    <s v="USD"/>
    <n v="1429632822"/>
    <n v="1428596022"/>
    <x v="0"/>
    <x v="78"/>
    <b v="0"/>
    <s v="technology/web"/>
    <n v="0"/>
    <n v="0"/>
    <x v="2"/>
    <x v="7"/>
  </r>
  <r>
    <n v="2354"/>
    <x v="2354"/>
    <x v="2352"/>
    <x v="19"/>
    <n v="25"/>
    <x v="1"/>
    <x v="0"/>
    <s v="USD"/>
    <n v="1420910460"/>
    <n v="1415726460"/>
    <x v="0"/>
    <x v="29"/>
    <b v="0"/>
    <s v="technology/web"/>
    <n v="0"/>
    <n v="25"/>
    <x v="2"/>
    <x v="7"/>
  </r>
  <r>
    <n v="2355"/>
    <x v="2355"/>
    <x v="2353"/>
    <x v="6"/>
    <n v="55"/>
    <x v="1"/>
    <x v="2"/>
    <s v="AUD"/>
    <n v="1430604136"/>
    <n v="1428012136"/>
    <x v="0"/>
    <x v="84"/>
    <b v="0"/>
    <s v="technology/web"/>
    <n v="1"/>
    <n v="27.5"/>
    <x v="2"/>
    <x v="7"/>
  </r>
  <r>
    <n v="2356"/>
    <x v="2356"/>
    <x v="2354"/>
    <x v="3"/>
    <n v="0"/>
    <x v="1"/>
    <x v="9"/>
    <s v="EUR"/>
    <n v="1433530104"/>
    <n v="1430938104"/>
    <x v="0"/>
    <x v="78"/>
    <b v="0"/>
    <s v="technology/web"/>
    <n v="0"/>
    <n v="0"/>
    <x v="2"/>
    <x v="7"/>
  </r>
  <r>
    <n v="2357"/>
    <x v="2357"/>
    <x v="2355"/>
    <x v="100"/>
    <n v="0"/>
    <x v="1"/>
    <x v="1"/>
    <s v="GBP"/>
    <n v="1445093578"/>
    <n v="1442501578"/>
    <x v="0"/>
    <x v="78"/>
    <b v="0"/>
    <s v="technology/web"/>
    <n v="0"/>
    <n v="0"/>
    <x v="2"/>
    <x v="7"/>
  </r>
  <r>
    <n v="2358"/>
    <x v="2358"/>
    <x v="2356"/>
    <x v="15"/>
    <n v="0"/>
    <x v="1"/>
    <x v="1"/>
    <s v="GBP"/>
    <n v="1422664740"/>
    <n v="1417818036"/>
    <x v="0"/>
    <x v="78"/>
    <b v="0"/>
    <s v="technology/web"/>
    <n v="0"/>
    <n v="0"/>
    <x v="2"/>
    <x v="7"/>
  </r>
  <r>
    <n v="2359"/>
    <x v="2359"/>
    <x v="2357"/>
    <x v="51"/>
    <n v="1101"/>
    <x v="1"/>
    <x v="0"/>
    <s v="USD"/>
    <n v="1438616124"/>
    <n v="1433432124"/>
    <x v="0"/>
    <x v="83"/>
    <b v="0"/>
    <s v="technology/web"/>
    <n v="15"/>
    <n v="367"/>
    <x v="2"/>
    <x v="7"/>
  </r>
  <r>
    <n v="2360"/>
    <x v="2360"/>
    <x v="2358"/>
    <x v="10"/>
    <n v="2"/>
    <x v="1"/>
    <x v="5"/>
    <s v="CAD"/>
    <n v="1454864280"/>
    <n v="1452272280"/>
    <x v="0"/>
    <x v="29"/>
    <b v="0"/>
    <s v="technology/web"/>
    <n v="0"/>
    <n v="2"/>
    <x v="2"/>
    <x v="7"/>
  </r>
  <r>
    <n v="2361"/>
    <x v="2361"/>
    <x v="2359"/>
    <x v="48"/>
    <n v="0"/>
    <x v="1"/>
    <x v="5"/>
    <s v="CAD"/>
    <n v="1462053600"/>
    <n v="1459975008"/>
    <x v="0"/>
    <x v="78"/>
    <b v="0"/>
    <s v="technology/web"/>
    <n v="0"/>
    <n v="0"/>
    <x v="2"/>
    <x v="7"/>
  </r>
  <r>
    <n v="2362"/>
    <x v="2362"/>
    <x v="2360"/>
    <x v="329"/>
    <n v="120"/>
    <x v="1"/>
    <x v="0"/>
    <s v="USD"/>
    <n v="1418315470"/>
    <n v="1415723470"/>
    <x v="0"/>
    <x v="84"/>
    <b v="0"/>
    <s v="technology/web"/>
    <n v="29"/>
    <n v="60"/>
    <x v="2"/>
    <x v="7"/>
  </r>
  <r>
    <n v="2363"/>
    <x v="2363"/>
    <x v="2361"/>
    <x v="164"/>
    <n v="0"/>
    <x v="1"/>
    <x v="0"/>
    <s v="USD"/>
    <n v="1451348200"/>
    <n v="1447460200"/>
    <x v="0"/>
    <x v="78"/>
    <b v="0"/>
    <s v="technology/web"/>
    <n v="0"/>
    <n v="0"/>
    <x v="2"/>
    <x v="7"/>
  </r>
  <r>
    <n v="2364"/>
    <x v="2364"/>
    <x v="2362"/>
    <x v="342"/>
    <n v="0"/>
    <x v="1"/>
    <x v="0"/>
    <s v="USD"/>
    <n v="1445898356"/>
    <n v="1441146356"/>
    <x v="0"/>
    <x v="78"/>
    <b v="0"/>
    <s v="technology/web"/>
    <n v="0"/>
    <n v="0"/>
    <x v="2"/>
    <x v="7"/>
  </r>
  <r>
    <n v="2365"/>
    <x v="2365"/>
    <x v="2363"/>
    <x v="28"/>
    <n v="0"/>
    <x v="1"/>
    <x v="13"/>
    <s v="EUR"/>
    <n v="1453071600"/>
    <n v="1449596425"/>
    <x v="0"/>
    <x v="78"/>
    <b v="0"/>
    <s v="technology/web"/>
    <n v="0"/>
    <n v="0"/>
    <x v="2"/>
    <x v="7"/>
  </r>
  <r>
    <n v="2366"/>
    <x v="2366"/>
    <x v="2364"/>
    <x v="31"/>
    <n v="2630"/>
    <x v="1"/>
    <x v="1"/>
    <s v="GBP"/>
    <n v="1445431533"/>
    <n v="1442839533"/>
    <x v="0"/>
    <x v="74"/>
    <b v="0"/>
    <s v="technology/web"/>
    <n v="11"/>
    <n v="97.41"/>
    <x v="2"/>
    <x v="7"/>
  </r>
  <r>
    <n v="2367"/>
    <x v="2367"/>
    <x v="2365"/>
    <x v="63"/>
    <n v="670"/>
    <x v="1"/>
    <x v="0"/>
    <s v="USD"/>
    <n v="1461622616"/>
    <n v="1456442216"/>
    <x v="0"/>
    <x v="25"/>
    <b v="0"/>
    <s v="technology/web"/>
    <n v="1"/>
    <n v="47.86"/>
    <x v="2"/>
    <x v="7"/>
  </r>
  <r>
    <n v="2368"/>
    <x v="2368"/>
    <x v="2366"/>
    <x v="79"/>
    <n v="100"/>
    <x v="1"/>
    <x v="0"/>
    <s v="USD"/>
    <n v="1429028365"/>
    <n v="1425143965"/>
    <x v="0"/>
    <x v="84"/>
    <b v="0"/>
    <s v="technology/web"/>
    <n v="0"/>
    <n v="50"/>
    <x v="2"/>
    <x v="7"/>
  </r>
  <r>
    <n v="2369"/>
    <x v="2369"/>
    <x v="2367"/>
    <x v="31"/>
    <n v="0"/>
    <x v="1"/>
    <x v="0"/>
    <s v="USD"/>
    <n v="1455132611"/>
    <n v="1452540611"/>
    <x v="0"/>
    <x v="78"/>
    <b v="0"/>
    <s v="technology/web"/>
    <n v="0"/>
    <n v="0"/>
    <x v="2"/>
    <x v="7"/>
  </r>
  <r>
    <n v="2370"/>
    <x v="2370"/>
    <x v="2368"/>
    <x v="31"/>
    <n v="82"/>
    <x v="1"/>
    <x v="0"/>
    <s v="USD"/>
    <n v="1418877141"/>
    <n v="1416285141"/>
    <x v="0"/>
    <x v="80"/>
    <b v="0"/>
    <s v="technology/web"/>
    <n v="0"/>
    <n v="20.5"/>
    <x v="2"/>
    <x v="7"/>
  </r>
  <r>
    <n v="2371"/>
    <x v="2371"/>
    <x v="2369"/>
    <x v="13"/>
    <n v="0"/>
    <x v="1"/>
    <x v="0"/>
    <s v="USD"/>
    <n v="1435257596"/>
    <n v="1432665596"/>
    <x v="0"/>
    <x v="78"/>
    <b v="0"/>
    <s v="technology/web"/>
    <n v="0"/>
    <n v="0"/>
    <x v="2"/>
    <x v="7"/>
  </r>
  <r>
    <n v="2372"/>
    <x v="2372"/>
    <x v="2370"/>
    <x v="62"/>
    <n v="180"/>
    <x v="1"/>
    <x v="2"/>
    <s v="AUD"/>
    <n v="1429839571"/>
    <n v="1427247571"/>
    <x v="0"/>
    <x v="79"/>
    <b v="0"/>
    <s v="technology/web"/>
    <n v="3"/>
    <n v="30"/>
    <x v="2"/>
    <x v="7"/>
  </r>
  <r>
    <n v="2373"/>
    <x v="2373"/>
    <x v="2371"/>
    <x v="343"/>
    <n v="50"/>
    <x v="1"/>
    <x v="11"/>
    <s v="SEK"/>
    <n v="1440863624"/>
    <n v="1438271624"/>
    <x v="0"/>
    <x v="29"/>
    <b v="0"/>
    <s v="technology/web"/>
    <n v="0"/>
    <n v="50"/>
    <x v="2"/>
    <x v="7"/>
  </r>
  <r>
    <n v="2374"/>
    <x v="2374"/>
    <x v="2372"/>
    <x v="29"/>
    <n v="10"/>
    <x v="1"/>
    <x v="0"/>
    <s v="USD"/>
    <n v="1423772060"/>
    <n v="1421180060"/>
    <x v="0"/>
    <x v="29"/>
    <b v="0"/>
    <s v="technology/web"/>
    <n v="0"/>
    <n v="10"/>
    <x v="2"/>
    <x v="7"/>
  </r>
  <r>
    <n v="2375"/>
    <x v="2375"/>
    <x v="2373"/>
    <x v="3"/>
    <n v="0"/>
    <x v="1"/>
    <x v="0"/>
    <s v="USD"/>
    <n v="1473451437"/>
    <n v="1470859437"/>
    <x v="0"/>
    <x v="78"/>
    <b v="0"/>
    <s v="technology/web"/>
    <n v="0"/>
    <n v="0"/>
    <x v="2"/>
    <x v="7"/>
  </r>
  <r>
    <n v="2376"/>
    <x v="2376"/>
    <x v="2374"/>
    <x v="9"/>
    <n v="326.33"/>
    <x v="1"/>
    <x v="0"/>
    <s v="USD"/>
    <n v="1449785566"/>
    <n v="1447193566"/>
    <x v="0"/>
    <x v="80"/>
    <b v="0"/>
    <s v="technology/web"/>
    <n v="11"/>
    <n v="81.58"/>
    <x v="2"/>
    <x v="7"/>
  </r>
  <r>
    <n v="2377"/>
    <x v="2377"/>
    <x v="2375"/>
    <x v="30"/>
    <n v="0"/>
    <x v="1"/>
    <x v="5"/>
    <s v="CAD"/>
    <n v="1480110783"/>
    <n v="1477515183"/>
    <x v="0"/>
    <x v="78"/>
    <b v="0"/>
    <s v="technology/web"/>
    <n v="0"/>
    <n v="0"/>
    <x v="2"/>
    <x v="7"/>
  </r>
  <r>
    <n v="2378"/>
    <x v="2378"/>
    <x v="2376"/>
    <x v="74"/>
    <n v="0"/>
    <x v="1"/>
    <x v="0"/>
    <s v="USD"/>
    <n v="1440548330"/>
    <n v="1438042730"/>
    <x v="0"/>
    <x v="78"/>
    <b v="0"/>
    <s v="technology/web"/>
    <n v="0"/>
    <n v="0"/>
    <x v="2"/>
    <x v="7"/>
  </r>
  <r>
    <n v="2379"/>
    <x v="2379"/>
    <x v="2377"/>
    <x v="11"/>
    <n v="0"/>
    <x v="1"/>
    <x v="0"/>
    <s v="USD"/>
    <n v="1444004616"/>
    <n v="1440116616"/>
    <x v="0"/>
    <x v="78"/>
    <b v="0"/>
    <s v="technology/web"/>
    <n v="0"/>
    <n v="0"/>
    <x v="2"/>
    <x v="7"/>
  </r>
  <r>
    <n v="2380"/>
    <x v="2380"/>
    <x v="2378"/>
    <x v="36"/>
    <n v="55"/>
    <x v="1"/>
    <x v="0"/>
    <s v="USD"/>
    <n v="1443726142"/>
    <n v="1441134142"/>
    <x v="0"/>
    <x v="83"/>
    <b v="0"/>
    <s v="technology/web"/>
    <n v="0"/>
    <n v="18.329999999999998"/>
    <x v="2"/>
    <x v="7"/>
  </r>
  <r>
    <n v="2381"/>
    <x v="2381"/>
    <x v="2379"/>
    <x v="344"/>
    <n v="1571"/>
    <x v="1"/>
    <x v="0"/>
    <s v="USD"/>
    <n v="1428704848"/>
    <n v="1426112848"/>
    <x v="0"/>
    <x v="63"/>
    <b v="0"/>
    <s v="technology/web"/>
    <n v="2"/>
    <n v="224.43"/>
    <x v="2"/>
    <x v="7"/>
  </r>
  <r>
    <n v="2382"/>
    <x v="2382"/>
    <x v="2380"/>
    <x v="9"/>
    <n v="75"/>
    <x v="1"/>
    <x v="0"/>
    <s v="USD"/>
    <n v="1438662603"/>
    <n v="1436502603"/>
    <x v="0"/>
    <x v="84"/>
    <b v="0"/>
    <s v="technology/web"/>
    <n v="3"/>
    <n v="37.5"/>
    <x v="2"/>
    <x v="7"/>
  </r>
  <r>
    <n v="2383"/>
    <x v="2383"/>
    <x v="2381"/>
    <x v="3"/>
    <n v="435"/>
    <x v="1"/>
    <x v="4"/>
    <s v="NZD"/>
    <n v="1424568107"/>
    <n v="1421976107"/>
    <x v="0"/>
    <x v="83"/>
    <b v="0"/>
    <s v="technology/web"/>
    <n v="4"/>
    <n v="145"/>
    <x v="2"/>
    <x v="7"/>
  </r>
  <r>
    <n v="2384"/>
    <x v="2384"/>
    <x v="2382"/>
    <x v="28"/>
    <n v="8"/>
    <x v="1"/>
    <x v="0"/>
    <s v="USD"/>
    <n v="1415932643"/>
    <n v="1413337043"/>
    <x v="0"/>
    <x v="22"/>
    <b v="0"/>
    <s v="technology/web"/>
    <n v="1"/>
    <n v="1"/>
    <x v="2"/>
    <x v="7"/>
  </r>
  <r>
    <n v="2385"/>
    <x v="2385"/>
    <x v="2383"/>
    <x v="99"/>
    <n v="788"/>
    <x v="1"/>
    <x v="0"/>
    <s v="USD"/>
    <n v="1438793432"/>
    <n v="1436201432"/>
    <x v="0"/>
    <x v="63"/>
    <b v="0"/>
    <s v="technology/web"/>
    <n v="1"/>
    <n v="112.57"/>
    <x v="2"/>
    <x v="7"/>
  </r>
  <r>
    <n v="2386"/>
    <x v="2386"/>
    <x v="2384"/>
    <x v="11"/>
    <n v="0"/>
    <x v="1"/>
    <x v="5"/>
    <s v="CAD"/>
    <n v="1420920424"/>
    <n v="1415736424"/>
    <x v="0"/>
    <x v="78"/>
    <b v="0"/>
    <s v="technology/web"/>
    <n v="0"/>
    <n v="0"/>
    <x v="2"/>
    <x v="7"/>
  </r>
  <r>
    <n v="2387"/>
    <x v="2387"/>
    <x v="2385"/>
    <x v="60"/>
    <n v="1026"/>
    <x v="1"/>
    <x v="0"/>
    <s v="USD"/>
    <n v="1469199740"/>
    <n v="1465311740"/>
    <x v="0"/>
    <x v="83"/>
    <b v="0"/>
    <s v="technology/web"/>
    <n v="1"/>
    <n v="342"/>
    <x v="2"/>
    <x v="7"/>
  </r>
  <r>
    <n v="2388"/>
    <x v="2388"/>
    <x v="2386"/>
    <x v="258"/>
    <n v="463"/>
    <x v="1"/>
    <x v="0"/>
    <s v="USD"/>
    <n v="1421350140"/>
    <n v="1418761759"/>
    <x v="0"/>
    <x v="22"/>
    <b v="0"/>
    <s v="technology/web"/>
    <n v="1"/>
    <n v="57.88"/>
    <x v="2"/>
    <x v="7"/>
  </r>
  <r>
    <n v="2389"/>
    <x v="2389"/>
    <x v="2387"/>
    <x v="194"/>
    <n v="30"/>
    <x v="1"/>
    <x v="6"/>
    <s v="EUR"/>
    <n v="1437861540"/>
    <n v="1435160452"/>
    <x v="0"/>
    <x v="29"/>
    <b v="0"/>
    <s v="technology/web"/>
    <n v="0"/>
    <n v="30"/>
    <x v="2"/>
    <x v="7"/>
  </r>
  <r>
    <n v="2390"/>
    <x v="2390"/>
    <x v="2388"/>
    <x v="345"/>
    <n v="0"/>
    <x v="1"/>
    <x v="2"/>
    <s v="AUD"/>
    <n v="1420352264"/>
    <n v="1416896264"/>
    <x v="0"/>
    <x v="78"/>
    <b v="0"/>
    <s v="technology/web"/>
    <n v="0"/>
    <n v="0"/>
    <x v="2"/>
    <x v="7"/>
  </r>
  <r>
    <n v="2391"/>
    <x v="2391"/>
    <x v="2389"/>
    <x v="22"/>
    <n v="25"/>
    <x v="1"/>
    <x v="0"/>
    <s v="USD"/>
    <n v="1427825044"/>
    <n v="1425236644"/>
    <x v="0"/>
    <x v="29"/>
    <b v="0"/>
    <s v="technology/web"/>
    <n v="0"/>
    <n v="25"/>
    <x v="2"/>
    <x v="7"/>
  </r>
  <r>
    <n v="2392"/>
    <x v="2392"/>
    <x v="2390"/>
    <x v="285"/>
    <n v="0"/>
    <x v="1"/>
    <x v="0"/>
    <s v="USD"/>
    <n v="1446087223"/>
    <n v="1443495223"/>
    <x v="0"/>
    <x v="78"/>
    <b v="0"/>
    <s v="technology/web"/>
    <n v="0"/>
    <n v="0"/>
    <x v="2"/>
    <x v="7"/>
  </r>
  <r>
    <n v="2393"/>
    <x v="2393"/>
    <x v="2391"/>
    <x v="57"/>
    <n v="50"/>
    <x v="1"/>
    <x v="0"/>
    <s v="USD"/>
    <n v="1439048017"/>
    <n v="1436456017"/>
    <x v="0"/>
    <x v="29"/>
    <b v="0"/>
    <s v="technology/web"/>
    <n v="0"/>
    <n v="50"/>
    <x v="2"/>
    <x v="7"/>
  </r>
  <r>
    <n v="2394"/>
    <x v="2394"/>
    <x v="2392"/>
    <x v="10"/>
    <n v="3"/>
    <x v="1"/>
    <x v="17"/>
    <s v="EUR"/>
    <n v="1424940093"/>
    <n v="1422348093"/>
    <x v="0"/>
    <x v="84"/>
    <b v="0"/>
    <s v="technology/web"/>
    <n v="0"/>
    <n v="1.5"/>
    <x v="2"/>
    <x v="7"/>
  </r>
  <r>
    <n v="2395"/>
    <x v="2395"/>
    <x v="2393"/>
    <x v="287"/>
    <n v="0"/>
    <x v="1"/>
    <x v="0"/>
    <s v="USD"/>
    <n v="1484038620"/>
    <n v="1481597687"/>
    <x v="0"/>
    <x v="78"/>
    <b v="0"/>
    <s v="technology/web"/>
    <n v="0"/>
    <n v="0"/>
    <x v="2"/>
    <x v="7"/>
  </r>
  <r>
    <n v="2396"/>
    <x v="2396"/>
    <x v="2394"/>
    <x v="10"/>
    <n v="10"/>
    <x v="1"/>
    <x v="16"/>
    <s v="CHF"/>
    <n v="1444940558"/>
    <n v="1442348558"/>
    <x v="0"/>
    <x v="29"/>
    <b v="0"/>
    <s v="technology/web"/>
    <n v="0"/>
    <n v="10"/>
    <x v="2"/>
    <x v="7"/>
  </r>
  <r>
    <n v="2397"/>
    <x v="2397"/>
    <x v="2395"/>
    <x v="346"/>
    <n v="0"/>
    <x v="1"/>
    <x v="0"/>
    <s v="USD"/>
    <n v="1420233256"/>
    <n v="1417641256"/>
    <x v="0"/>
    <x v="78"/>
    <b v="0"/>
    <s v="technology/web"/>
    <n v="0"/>
    <n v="0"/>
    <x v="2"/>
    <x v="7"/>
  </r>
  <r>
    <n v="2398"/>
    <x v="2398"/>
    <x v="2396"/>
    <x v="23"/>
    <n v="0"/>
    <x v="1"/>
    <x v="0"/>
    <s v="USD"/>
    <n v="1435874384"/>
    <n v="1433282384"/>
    <x v="0"/>
    <x v="78"/>
    <b v="0"/>
    <s v="technology/web"/>
    <n v="0"/>
    <n v="0"/>
    <x v="2"/>
    <x v="7"/>
  </r>
  <r>
    <n v="2399"/>
    <x v="2399"/>
    <x v="2397"/>
    <x v="93"/>
    <n v="0"/>
    <x v="1"/>
    <x v="11"/>
    <s v="SEK"/>
    <n v="1418934506"/>
    <n v="1415910506"/>
    <x v="0"/>
    <x v="78"/>
    <b v="0"/>
    <s v="technology/web"/>
    <n v="0"/>
    <n v="0"/>
    <x v="2"/>
    <x v="7"/>
  </r>
  <r>
    <n v="2400"/>
    <x v="2400"/>
    <x v="2398"/>
    <x v="63"/>
    <n v="0"/>
    <x v="1"/>
    <x v="2"/>
    <s v="AUD"/>
    <n v="1460615164"/>
    <n v="1458023164"/>
    <x v="0"/>
    <x v="78"/>
    <b v="0"/>
    <s v="technology/web"/>
    <n v="0"/>
    <n v="0"/>
    <x v="2"/>
    <x v="7"/>
  </r>
  <r>
    <n v="2401"/>
    <x v="2401"/>
    <x v="2399"/>
    <x v="89"/>
    <n v="201"/>
    <x v="2"/>
    <x v="0"/>
    <s v="USD"/>
    <n v="1457207096"/>
    <n v="1452023096"/>
    <x v="0"/>
    <x v="82"/>
    <b v="0"/>
    <s v="food/food trucks"/>
    <n v="1"/>
    <n v="22.33"/>
    <x v="7"/>
    <x v="19"/>
  </r>
  <r>
    <n v="2402"/>
    <x v="2402"/>
    <x v="2400"/>
    <x v="14"/>
    <n v="52"/>
    <x v="2"/>
    <x v="0"/>
    <s v="USD"/>
    <n v="1431533931"/>
    <n v="1428941931"/>
    <x v="0"/>
    <x v="29"/>
    <b v="0"/>
    <s v="food/food trucks"/>
    <n v="0"/>
    <n v="52"/>
    <x v="7"/>
    <x v="19"/>
  </r>
  <r>
    <n v="2403"/>
    <x v="2403"/>
    <x v="2401"/>
    <x v="38"/>
    <n v="202"/>
    <x v="2"/>
    <x v="1"/>
    <s v="GBP"/>
    <n v="1459368658"/>
    <n v="1454188258"/>
    <x v="0"/>
    <x v="8"/>
    <b v="0"/>
    <s v="food/food trucks"/>
    <n v="17"/>
    <n v="16.829999999999998"/>
    <x v="7"/>
    <x v="19"/>
  </r>
  <r>
    <n v="2404"/>
    <x v="2404"/>
    <x v="2402"/>
    <x v="36"/>
    <n v="0"/>
    <x v="2"/>
    <x v="0"/>
    <s v="USD"/>
    <n v="1451782607"/>
    <n v="1449190607"/>
    <x v="0"/>
    <x v="78"/>
    <b v="0"/>
    <s v="food/food trucks"/>
    <n v="0"/>
    <n v="0"/>
    <x v="7"/>
    <x v="19"/>
  </r>
  <r>
    <n v="2405"/>
    <x v="2405"/>
    <x v="2403"/>
    <x v="10"/>
    <n v="1126"/>
    <x v="2"/>
    <x v="0"/>
    <s v="USD"/>
    <n v="1472911375"/>
    <n v="1471096975"/>
    <x v="0"/>
    <x v="9"/>
    <b v="0"/>
    <s v="food/food trucks"/>
    <n v="23"/>
    <n v="56.3"/>
    <x v="7"/>
    <x v="19"/>
  </r>
  <r>
    <n v="2406"/>
    <x v="2406"/>
    <x v="2404"/>
    <x v="53"/>
    <n v="1345"/>
    <x v="2"/>
    <x v="0"/>
    <s v="USD"/>
    <n v="1421635190"/>
    <n v="1418179190"/>
    <x v="0"/>
    <x v="38"/>
    <b v="0"/>
    <s v="food/food trucks"/>
    <n v="41"/>
    <n v="84.06"/>
    <x v="7"/>
    <x v="19"/>
  </r>
  <r>
    <n v="2407"/>
    <x v="2407"/>
    <x v="2405"/>
    <x v="29"/>
    <n v="5557"/>
    <x v="2"/>
    <x v="0"/>
    <s v="USD"/>
    <n v="1428732000"/>
    <n v="1426772928"/>
    <x v="0"/>
    <x v="51"/>
    <b v="0"/>
    <s v="food/food trucks"/>
    <n v="25"/>
    <n v="168.39"/>
    <x v="7"/>
    <x v="19"/>
  </r>
  <r>
    <n v="2408"/>
    <x v="2408"/>
    <x v="2406"/>
    <x v="36"/>
    <n v="30"/>
    <x v="2"/>
    <x v="0"/>
    <s v="USD"/>
    <n v="1415247757"/>
    <n v="1412652157"/>
    <x v="0"/>
    <x v="84"/>
    <b v="0"/>
    <s v="food/food trucks"/>
    <n v="0"/>
    <n v="15"/>
    <x v="7"/>
    <x v="19"/>
  </r>
  <r>
    <n v="2409"/>
    <x v="2409"/>
    <x v="2407"/>
    <x v="31"/>
    <n v="460"/>
    <x v="2"/>
    <x v="0"/>
    <s v="USD"/>
    <n v="1439931675"/>
    <n v="1437339675"/>
    <x v="0"/>
    <x v="79"/>
    <b v="0"/>
    <s v="food/food trucks"/>
    <n v="2"/>
    <n v="76.67"/>
    <x v="7"/>
    <x v="19"/>
  </r>
  <r>
    <n v="2410"/>
    <x v="2410"/>
    <x v="2408"/>
    <x v="36"/>
    <n v="0"/>
    <x v="2"/>
    <x v="2"/>
    <s v="AUD"/>
    <n v="1441619275"/>
    <n v="1439027275"/>
    <x v="0"/>
    <x v="78"/>
    <b v="0"/>
    <s v="food/food trucks"/>
    <n v="0"/>
    <n v="0"/>
    <x v="7"/>
    <x v="19"/>
  </r>
  <r>
    <n v="2411"/>
    <x v="2411"/>
    <x v="2409"/>
    <x v="31"/>
    <n v="151"/>
    <x v="2"/>
    <x v="0"/>
    <s v="USD"/>
    <n v="1440524082"/>
    <n v="1437932082"/>
    <x v="0"/>
    <x v="83"/>
    <b v="0"/>
    <s v="food/food trucks"/>
    <n v="1"/>
    <n v="50.33"/>
    <x v="7"/>
    <x v="19"/>
  </r>
  <r>
    <n v="2412"/>
    <x v="2412"/>
    <x v="2410"/>
    <x v="6"/>
    <n v="0"/>
    <x v="2"/>
    <x v="6"/>
    <s v="EUR"/>
    <n v="1480185673"/>
    <n v="1476294073"/>
    <x v="0"/>
    <x v="78"/>
    <b v="0"/>
    <s v="food/food trucks"/>
    <n v="0"/>
    <n v="0"/>
    <x v="7"/>
    <x v="19"/>
  </r>
  <r>
    <n v="2413"/>
    <x v="2413"/>
    <x v="2411"/>
    <x v="9"/>
    <n v="25"/>
    <x v="2"/>
    <x v="0"/>
    <s v="USD"/>
    <n v="1401579000"/>
    <n v="1398911882"/>
    <x v="0"/>
    <x v="83"/>
    <b v="0"/>
    <s v="food/food trucks"/>
    <n v="1"/>
    <n v="8.33"/>
    <x v="7"/>
    <x v="19"/>
  </r>
  <r>
    <n v="2414"/>
    <x v="2414"/>
    <x v="2412"/>
    <x v="36"/>
    <n v="460"/>
    <x v="2"/>
    <x v="0"/>
    <s v="USD"/>
    <n v="1440215940"/>
    <n v="1436805660"/>
    <x v="0"/>
    <x v="62"/>
    <b v="0"/>
    <s v="food/food trucks"/>
    <n v="3"/>
    <n v="35.380000000000003"/>
    <x v="7"/>
    <x v="19"/>
  </r>
  <r>
    <n v="2415"/>
    <x v="2415"/>
    <x v="2413"/>
    <x v="127"/>
    <n v="335"/>
    <x v="2"/>
    <x v="0"/>
    <s v="USD"/>
    <n v="1468615346"/>
    <n v="1466023346"/>
    <x v="0"/>
    <x v="79"/>
    <b v="0"/>
    <s v="food/food trucks"/>
    <n v="1"/>
    <n v="55.83"/>
    <x v="7"/>
    <x v="19"/>
  </r>
  <r>
    <n v="2416"/>
    <x v="2416"/>
    <x v="2414"/>
    <x v="22"/>
    <n v="5"/>
    <x v="2"/>
    <x v="0"/>
    <s v="USD"/>
    <n v="1426345200"/>
    <n v="1421343743"/>
    <x v="0"/>
    <x v="29"/>
    <b v="0"/>
    <s v="food/food trucks"/>
    <n v="0"/>
    <n v="5"/>
    <x v="7"/>
    <x v="19"/>
  </r>
  <r>
    <n v="2417"/>
    <x v="2417"/>
    <x v="2415"/>
    <x v="28"/>
    <n v="0"/>
    <x v="2"/>
    <x v="0"/>
    <s v="USD"/>
    <n v="1407705187"/>
    <n v="1405113187"/>
    <x v="0"/>
    <x v="78"/>
    <b v="0"/>
    <s v="food/food trucks"/>
    <n v="0"/>
    <n v="0"/>
    <x v="7"/>
    <x v="19"/>
  </r>
  <r>
    <n v="2418"/>
    <x v="2418"/>
    <x v="2416"/>
    <x v="31"/>
    <n v="5"/>
    <x v="2"/>
    <x v="0"/>
    <s v="USD"/>
    <n v="1427225644"/>
    <n v="1422045244"/>
    <x v="0"/>
    <x v="81"/>
    <b v="0"/>
    <s v="food/food trucks"/>
    <n v="0"/>
    <n v="1"/>
    <x v="7"/>
    <x v="19"/>
  </r>
  <r>
    <n v="2419"/>
    <x v="2419"/>
    <x v="2417"/>
    <x v="9"/>
    <n v="0"/>
    <x v="2"/>
    <x v="0"/>
    <s v="USD"/>
    <n v="1424281389"/>
    <n v="1419097389"/>
    <x v="0"/>
    <x v="78"/>
    <b v="0"/>
    <s v="food/food trucks"/>
    <n v="0"/>
    <n v="0"/>
    <x v="7"/>
    <x v="19"/>
  </r>
  <r>
    <n v="2420"/>
    <x v="2420"/>
    <x v="2418"/>
    <x v="347"/>
    <n v="2501"/>
    <x v="2"/>
    <x v="0"/>
    <s v="USD"/>
    <n v="1415583695"/>
    <n v="1410396095"/>
    <x v="0"/>
    <x v="17"/>
    <b v="0"/>
    <s v="food/food trucks"/>
    <n v="15"/>
    <n v="69.47"/>
    <x v="7"/>
    <x v="19"/>
  </r>
  <r>
    <n v="2421"/>
    <x v="2421"/>
    <x v="2419"/>
    <x v="12"/>
    <n v="1"/>
    <x v="2"/>
    <x v="0"/>
    <s v="USD"/>
    <n v="1424536196"/>
    <n v="1421944196"/>
    <x v="0"/>
    <x v="29"/>
    <b v="0"/>
    <s v="food/food trucks"/>
    <n v="0"/>
    <n v="1"/>
    <x v="7"/>
    <x v="19"/>
  </r>
  <r>
    <n v="2422"/>
    <x v="2422"/>
    <x v="2420"/>
    <x v="2"/>
    <n v="1"/>
    <x v="2"/>
    <x v="0"/>
    <s v="USD"/>
    <n v="1426091036"/>
    <n v="1423502636"/>
    <x v="0"/>
    <x v="29"/>
    <b v="0"/>
    <s v="food/food trucks"/>
    <n v="0"/>
    <n v="1"/>
    <x v="7"/>
    <x v="19"/>
  </r>
  <r>
    <n v="2423"/>
    <x v="2423"/>
    <x v="2421"/>
    <x v="127"/>
    <n v="8"/>
    <x v="2"/>
    <x v="0"/>
    <s v="USD"/>
    <n v="1420044890"/>
    <n v="1417452890"/>
    <x v="0"/>
    <x v="29"/>
    <b v="0"/>
    <s v="food/food trucks"/>
    <n v="0"/>
    <n v="8"/>
    <x v="7"/>
    <x v="19"/>
  </r>
  <r>
    <n v="2424"/>
    <x v="2424"/>
    <x v="2422"/>
    <x v="31"/>
    <n v="310"/>
    <x v="2"/>
    <x v="0"/>
    <s v="USD"/>
    <n v="1414445108"/>
    <n v="1411853108"/>
    <x v="0"/>
    <x v="82"/>
    <b v="0"/>
    <s v="food/food trucks"/>
    <n v="1"/>
    <n v="34.44"/>
    <x v="7"/>
    <x v="19"/>
  </r>
  <r>
    <n v="2425"/>
    <x v="2425"/>
    <x v="2423"/>
    <x v="8"/>
    <n v="1"/>
    <x v="2"/>
    <x v="0"/>
    <s v="USD"/>
    <n v="1464386640"/>
    <n v="1463090149"/>
    <x v="0"/>
    <x v="29"/>
    <b v="0"/>
    <s v="food/food trucks"/>
    <n v="0"/>
    <n v="1"/>
    <x v="7"/>
    <x v="19"/>
  </r>
  <r>
    <n v="2426"/>
    <x v="2426"/>
    <x v="2424"/>
    <x v="22"/>
    <n v="0"/>
    <x v="2"/>
    <x v="0"/>
    <s v="USD"/>
    <n v="1439006692"/>
    <n v="1433822692"/>
    <x v="0"/>
    <x v="78"/>
    <b v="0"/>
    <s v="food/food trucks"/>
    <n v="0"/>
    <n v="0"/>
    <x v="7"/>
    <x v="19"/>
  </r>
  <r>
    <n v="2427"/>
    <x v="2427"/>
    <x v="2425"/>
    <x v="63"/>
    <n v="1"/>
    <x v="2"/>
    <x v="0"/>
    <s v="USD"/>
    <n v="1458715133"/>
    <n v="1455262733"/>
    <x v="0"/>
    <x v="29"/>
    <b v="0"/>
    <s v="food/food trucks"/>
    <n v="0"/>
    <n v="1"/>
    <x v="7"/>
    <x v="19"/>
  </r>
  <r>
    <n v="2428"/>
    <x v="2428"/>
    <x v="2426"/>
    <x v="19"/>
    <n v="1"/>
    <x v="2"/>
    <x v="0"/>
    <s v="USD"/>
    <n v="1426182551"/>
    <n v="1423594151"/>
    <x v="0"/>
    <x v="29"/>
    <b v="0"/>
    <s v="food/food trucks"/>
    <n v="0"/>
    <n v="1"/>
    <x v="7"/>
    <x v="19"/>
  </r>
  <r>
    <n v="2429"/>
    <x v="2429"/>
    <x v="2427"/>
    <x v="348"/>
    <n v="2005"/>
    <x v="2"/>
    <x v="10"/>
    <s v="NOK"/>
    <n v="1486313040"/>
    <n v="1483131966"/>
    <x v="0"/>
    <x v="80"/>
    <b v="0"/>
    <s v="food/food trucks"/>
    <n v="1"/>
    <n v="501.25"/>
    <x v="7"/>
    <x v="19"/>
  </r>
  <r>
    <n v="2430"/>
    <x v="2430"/>
    <x v="2428"/>
    <x v="9"/>
    <n v="21"/>
    <x v="2"/>
    <x v="0"/>
    <s v="USD"/>
    <n v="1455246504"/>
    <n v="1452654504"/>
    <x v="0"/>
    <x v="84"/>
    <b v="0"/>
    <s v="food/food trucks"/>
    <n v="1"/>
    <n v="10.5"/>
    <x v="7"/>
    <x v="19"/>
  </r>
  <r>
    <n v="2431"/>
    <x v="2431"/>
    <x v="2429"/>
    <x v="57"/>
    <n v="2"/>
    <x v="2"/>
    <x v="0"/>
    <s v="USD"/>
    <n v="1467080613"/>
    <n v="1461896613"/>
    <x v="0"/>
    <x v="84"/>
    <b v="0"/>
    <s v="food/food trucks"/>
    <n v="0"/>
    <n v="1"/>
    <x v="7"/>
    <x v="19"/>
  </r>
  <r>
    <n v="2432"/>
    <x v="2432"/>
    <x v="2430"/>
    <x v="32"/>
    <n v="2"/>
    <x v="2"/>
    <x v="0"/>
    <s v="USD"/>
    <n v="1425791697"/>
    <n v="1423199697"/>
    <x v="0"/>
    <x v="84"/>
    <b v="0"/>
    <s v="food/food trucks"/>
    <n v="0"/>
    <n v="1"/>
    <x v="7"/>
    <x v="19"/>
  </r>
  <r>
    <n v="2433"/>
    <x v="2433"/>
    <x v="2431"/>
    <x v="3"/>
    <n v="0"/>
    <x v="2"/>
    <x v="0"/>
    <s v="USD"/>
    <n v="1456608943"/>
    <n v="1454016943"/>
    <x v="0"/>
    <x v="78"/>
    <b v="0"/>
    <s v="food/food trucks"/>
    <n v="0"/>
    <n v="0"/>
    <x v="7"/>
    <x v="19"/>
  </r>
  <r>
    <n v="2434"/>
    <x v="2434"/>
    <x v="2432"/>
    <x v="22"/>
    <n v="26"/>
    <x v="2"/>
    <x v="0"/>
    <s v="USD"/>
    <n v="1438662474"/>
    <n v="1435206474"/>
    <x v="0"/>
    <x v="84"/>
    <b v="0"/>
    <s v="food/food trucks"/>
    <n v="0"/>
    <n v="13"/>
    <x v="7"/>
    <x v="19"/>
  </r>
  <r>
    <n v="2435"/>
    <x v="2435"/>
    <x v="2433"/>
    <x v="65"/>
    <n v="1224"/>
    <x v="2"/>
    <x v="11"/>
    <s v="SEK"/>
    <n v="1444027186"/>
    <n v="1441435186"/>
    <x v="0"/>
    <x v="80"/>
    <b v="0"/>
    <s v="food/food trucks"/>
    <n v="0"/>
    <n v="306"/>
    <x v="7"/>
    <x v="19"/>
  </r>
  <r>
    <n v="2436"/>
    <x v="2436"/>
    <x v="2434"/>
    <x v="349"/>
    <n v="45"/>
    <x v="2"/>
    <x v="5"/>
    <s v="CAD"/>
    <n v="1454078770"/>
    <n v="1448894770"/>
    <x v="0"/>
    <x v="84"/>
    <b v="0"/>
    <s v="food/food trucks"/>
    <n v="0"/>
    <n v="22.5"/>
    <x v="7"/>
    <x v="19"/>
  </r>
  <r>
    <n v="2437"/>
    <x v="2437"/>
    <x v="2435"/>
    <x v="6"/>
    <n v="0"/>
    <x v="2"/>
    <x v="0"/>
    <s v="USD"/>
    <n v="1426615200"/>
    <n v="1422400188"/>
    <x v="0"/>
    <x v="78"/>
    <b v="0"/>
    <s v="food/food trucks"/>
    <n v="0"/>
    <n v="0"/>
    <x v="7"/>
    <x v="19"/>
  </r>
  <r>
    <n v="2438"/>
    <x v="2438"/>
    <x v="2436"/>
    <x v="36"/>
    <n v="50"/>
    <x v="2"/>
    <x v="0"/>
    <s v="USD"/>
    <n v="1449529062"/>
    <n v="1444341462"/>
    <x v="0"/>
    <x v="29"/>
    <b v="0"/>
    <s v="food/food trucks"/>
    <n v="0"/>
    <n v="50"/>
    <x v="7"/>
    <x v="19"/>
  </r>
  <r>
    <n v="2439"/>
    <x v="2439"/>
    <x v="2437"/>
    <x v="3"/>
    <n v="0"/>
    <x v="2"/>
    <x v="0"/>
    <s v="USD"/>
    <n v="1445197129"/>
    <n v="1442605129"/>
    <x v="0"/>
    <x v="78"/>
    <b v="0"/>
    <s v="food/food trucks"/>
    <n v="0"/>
    <n v="0"/>
    <x v="7"/>
    <x v="19"/>
  </r>
  <r>
    <n v="2440"/>
    <x v="2440"/>
    <x v="2438"/>
    <x v="10"/>
    <n v="10"/>
    <x v="2"/>
    <x v="18"/>
    <s v="EUR"/>
    <n v="1455399313"/>
    <n v="1452807313"/>
    <x v="0"/>
    <x v="84"/>
    <b v="0"/>
    <s v="food/food trucks"/>
    <n v="0"/>
    <n v="5"/>
    <x v="7"/>
    <x v="19"/>
  </r>
  <r>
    <n v="2441"/>
    <x v="2441"/>
    <x v="2439"/>
    <x v="51"/>
    <n v="8091"/>
    <x v="0"/>
    <x v="0"/>
    <s v="USD"/>
    <n v="1437627540"/>
    <n v="1435806054"/>
    <x v="0"/>
    <x v="280"/>
    <b v="1"/>
    <s v="food/small batch"/>
    <n v="108"/>
    <n v="74.23"/>
    <x v="7"/>
    <x v="33"/>
  </r>
  <r>
    <n v="2442"/>
    <x v="2442"/>
    <x v="2440"/>
    <x v="95"/>
    <n v="30226"/>
    <x v="0"/>
    <x v="0"/>
    <s v="USD"/>
    <n v="1426777228"/>
    <n v="1424188828"/>
    <x v="0"/>
    <x v="459"/>
    <b v="1"/>
    <s v="food/small batch"/>
    <n v="126"/>
    <n v="81.25"/>
    <x v="7"/>
    <x v="33"/>
  </r>
  <r>
    <n v="2443"/>
    <x v="2443"/>
    <x v="2441"/>
    <x v="22"/>
    <n v="40502.99"/>
    <x v="0"/>
    <x v="0"/>
    <s v="USD"/>
    <n v="1408114822"/>
    <n v="1405522822"/>
    <x v="0"/>
    <x v="409"/>
    <b v="1"/>
    <s v="food/small batch"/>
    <n v="203"/>
    <n v="130.22999999999999"/>
    <x v="7"/>
    <x v="33"/>
  </r>
  <r>
    <n v="2444"/>
    <x v="2444"/>
    <x v="2442"/>
    <x v="9"/>
    <n v="3258"/>
    <x v="0"/>
    <x v="0"/>
    <s v="USD"/>
    <n v="1464199591"/>
    <n v="1461607591"/>
    <x v="0"/>
    <x v="42"/>
    <b v="1"/>
    <s v="food/small batch"/>
    <n v="109"/>
    <n v="53.41"/>
    <x v="7"/>
    <x v="33"/>
  </r>
  <r>
    <n v="2445"/>
    <x v="2445"/>
    <x v="2443"/>
    <x v="10"/>
    <n v="8640"/>
    <x v="0"/>
    <x v="0"/>
    <s v="USD"/>
    <n v="1443242021"/>
    <n v="1440650021"/>
    <x v="0"/>
    <x v="248"/>
    <b v="1"/>
    <s v="food/small batch"/>
    <n v="173"/>
    <n v="75.13"/>
    <x v="7"/>
    <x v="33"/>
  </r>
  <r>
    <n v="2446"/>
    <x v="2446"/>
    <x v="2444"/>
    <x v="10"/>
    <n v="8399"/>
    <x v="0"/>
    <x v="0"/>
    <s v="USD"/>
    <n v="1480174071"/>
    <n v="1477578471"/>
    <x v="0"/>
    <x v="112"/>
    <b v="1"/>
    <s v="food/small batch"/>
    <n v="168"/>
    <n v="75.67"/>
    <x v="7"/>
    <x v="33"/>
  </r>
  <r>
    <n v="2447"/>
    <x v="2447"/>
    <x v="2445"/>
    <x v="30"/>
    <n v="10680"/>
    <x v="0"/>
    <x v="0"/>
    <s v="USD"/>
    <n v="1478923200"/>
    <n v="1476184593"/>
    <x v="0"/>
    <x v="152"/>
    <b v="1"/>
    <s v="food/small batch"/>
    <n v="427"/>
    <n v="31.69"/>
    <x v="7"/>
    <x v="33"/>
  </r>
  <r>
    <n v="2448"/>
    <x v="2448"/>
    <x v="2446"/>
    <x v="44"/>
    <n v="430"/>
    <x v="0"/>
    <x v="0"/>
    <s v="USD"/>
    <n v="1472621760"/>
    <n v="1472110513"/>
    <x v="0"/>
    <x v="82"/>
    <b v="1"/>
    <s v="food/small batch"/>
    <n v="108"/>
    <n v="47.78"/>
    <x v="7"/>
    <x v="33"/>
  </r>
  <r>
    <n v="2449"/>
    <x v="2449"/>
    <x v="2447"/>
    <x v="3"/>
    <n v="10800"/>
    <x v="0"/>
    <x v="0"/>
    <s v="USD"/>
    <n v="1417321515"/>
    <n v="1414725915"/>
    <x v="0"/>
    <x v="148"/>
    <b v="1"/>
    <s v="food/small batch"/>
    <n v="108"/>
    <n v="90"/>
    <x v="7"/>
    <x v="33"/>
  </r>
  <r>
    <n v="2450"/>
    <x v="2450"/>
    <x v="2448"/>
    <x v="36"/>
    <n v="15230.03"/>
    <x v="0"/>
    <x v="0"/>
    <s v="USD"/>
    <n v="1414465860"/>
    <n v="1411177456"/>
    <x v="0"/>
    <x v="332"/>
    <b v="1"/>
    <s v="food/small batch"/>
    <n v="102"/>
    <n v="149.31"/>
    <x v="7"/>
    <x v="33"/>
  </r>
  <r>
    <n v="2451"/>
    <x v="2451"/>
    <x v="2449"/>
    <x v="3"/>
    <n v="11545"/>
    <x v="0"/>
    <x v="0"/>
    <s v="USD"/>
    <n v="1488750490"/>
    <n v="1487022490"/>
    <x v="0"/>
    <x v="153"/>
    <b v="1"/>
    <s v="food/small batch"/>
    <n v="115"/>
    <n v="62.07"/>
    <x v="7"/>
    <x v="33"/>
  </r>
  <r>
    <n v="2452"/>
    <x v="2452"/>
    <x v="2450"/>
    <x v="20"/>
    <n v="801"/>
    <x v="0"/>
    <x v="0"/>
    <s v="USD"/>
    <n v="1451430000"/>
    <n v="1448914500"/>
    <x v="0"/>
    <x v="41"/>
    <b v="1"/>
    <s v="food/small batch"/>
    <n v="134"/>
    <n v="53.4"/>
    <x v="7"/>
    <x v="33"/>
  </r>
  <r>
    <n v="2453"/>
    <x v="2453"/>
    <x v="2451"/>
    <x v="9"/>
    <n v="4641"/>
    <x v="0"/>
    <x v="0"/>
    <s v="USD"/>
    <n v="1486053409"/>
    <n v="1483461409"/>
    <x v="0"/>
    <x v="85"/>
    <b v="1"/>
    <s v="food/small batch"/>
    <n v="155"/>
    <n v="69.27"/>
    <x v="7"/>
    <x v="33"/>
  </r>
  <r>
    <n v="2454"/>
    <x v="2454"/>
    <x v="2452"/>
    <x v="19"/>
    <n v="35296"/>
    <x v="0"/>
    <x v="0"/>
    <s v="USD"/>
    <n v="1489207808"/>
    <n v="1486183808"/>
    <x v="0"/>
    <x v="208"/>
    <b v="1"/>
    <s v="food/small batch"/>
    <n v="101"/>
    <n v="271.51"/>
    <x v="7"/>
    <x v="33"/>
  </r>
  <r>
    <n v="2455"/>
    <x v="2455"/>
    <x v="2453"/>
    <x v="43"/>
    <n v="546"/>
    <x v="0"/>
    <x v="0"/>
    <s v="USD"/>
    <n v="1461177950"/>
    <n v="1458758750"/>
    <x v="0"/>
    <x v="38"/>
    <b v="1"/>
    <s v="food/small batch"/>
    <n v="182"/>
    <n v="34.130000000000003"/>
    <x v="7"/>
    <x v="33"/>
  </r>
  <r>
    <n v="2456"/>
    <x v="2456"/>
    <x v="2454"/>
    <x v="15"/>
    <n v="2713"/>
    <x v="0"/>
    <x v="0"/>
    <s v="USD"/>
    <n v="1488063839"/>
    <n v="1485471839"/>
    <x v="0"/>
    <x v="85"/>
    <b v="1"/>
    <s v="food/small batch"/>
    <n v="181"/>
    <n v="40.49"/>
    <x v="7"/>
    <x v="33"/>
  </r>
  <r>
    <n v="2457"/>
    <x v="2457"/>
    <x v="2455"/>
    <x v="165"/>
    <n v="23530"/>
    <x v="0"/>
    <x v="0"/>
    <s v="USD"/>
    <n v="1458826056"/>
    <n v="1456237656"/>
    <x v="0"/>
    <x v="204"/>
    <b v="1"/>
    <s v="food/small batch"/>
    <n v="102"/>
    <n v="189.76"/>
    <x v="7"/>
    <x v="33"/>
  </r>
  <r>
    <n v="2458"/>
    <x v="2458"/>
    <x v="2456"/>
    <x v="10"/>
    <n v="5509"/>
    <x v="0"/>
    <x v="0"/>
    <s v="USD"/>
    <n v="1465498800"/>
    <n v="1462481718"/>
    <x v="0"/>
    <x v="144"/>
    <b v="1"/>
    <s v="food/small batch"/>
    <n v="110"/>
    <n v="68.86"/>
    <x v="7"/>
    <x v="33"/>
  </r>
  <r>
    <n v="2459"/>
    <x v="2459"/>
    <x v="2457"/>
    <x v="11"/>
    <n v="30675"/>
    <x v="0"/>
    <x v="0"/>
    <s v="USD"/>
    <n v="1458742685"/>
    <n v="1454858285"/>
    <x v="0"/>
    <x v="460"/>
    <b v="1"/>
    <s v="food/small batch"/>
    <n v="102"/>
    <n v="108.78"/>
    <x v="7"/>
    <x v="33"/>
  </r>
  <r>
    <n v="2460"/>
    <x v="2460"/>
    <x v="2458"/>
    <x v="0"/>
    <n v="8567"/>
    <x v="0"/>
    <x v="0"/>
    <s v="USD"/>
    <n v="1483417020"/>
    <n v="1480480167"/>
    <x v="0"/>
    <x v="32"/>
    <b v="1"/>
    <s v="food/small batch"/>
    <n v="101"/>
    <n v="125.99"/>
    <x v="7"/>
    <x v="33"/>
  </r>
  <r>
    <n v="2461"/>
    <x v="2461"/>
    <x v="2459"/>
    <x v="51"/>
    <n v="7785"/>
    <x v="0"/>
    <x v="0"/>
    <s v="USD"/>
    <n v="1317438000"/>
    <n v="1314577097"/>
    <x v="0"/>
    <x v="48"/>
    <b v="1"/>
    <s v="music/indie rock"/>
    <n v="104"/>
    <n v="90.52"/>
    <x v="4"/>
    <x v="14"/>
  </r>
  <r>
    <n v="2462"/>
    <x v="2462"/>
    <x v="2460"/>
    <x v="9"/>
    <n v="3321.25"/>
    <x v="0"/>
    <x v="0"/>
    <s v="USD"/>
    <n v="1342672096"/>
    <n v="1340944096"/>
    <x v="0"/>
    <x v="248"/>
    <b v="1"/>
    <s v="music/indie rock"/>
    <n v="111"/>
    <n v="28.88"/>
    <x v="4"/>
    <x v="14"/>
  </r>
  <r>
    <n v="2463"/>
    <x v="2463"/>
    <x v="2461"/>
    <x v="13"/>
    <n v="2325"/>
    <x v="0"/>
    <x v="0"/>
    <s v="USD"/>
    <n v="1366138800"/>
    <n v="1362710425"/>
    <x v="0"/>
    <x v="11"/>
    <b v="1"/>
    <s v="music/indie rock"/>
    <n v="116"/>
    <n v="31"/>
    <x v="4"/>
    <x v="14"/>
  </r>
  <r>
    <n v="2464"/>
    <x v="2464"/>
    <x v="2462"/>
    <x v="13"/>
    <n v="2222"/>
    <x v="0"/>
    <x v="5"/>
    <s v="CAD"/>
    <n v="1443641340"/>
    <n v="1441143397"/>
    <x v="0"/>
    <x v="68"/>
    <b v="1"/>
    <s v="music/indie rock"/>
    <n v="111"/>
    <n v="51.67"/>
    <x v="4"/>
    <x v="14"/>
  </r>
  <r>
    <n v="2465"/>
    <x v="2465"/>
    <x v="2463"/>
    <x v="176"/>
    <n v="1261"/>
    <x v="0"/>
    <x v="0"/>
    <s v="USD"/>
    <n v="1348420548"/>
    <n v="1345828548"/>
    <x v="0"/>
    <x v="53"/>
    <b v="1"/>
    <s v="music/indie rock"/>
    <n v="180"/>
    <n v="26.27"/>
    <x v="4"/>
    <x v="14"/>
  </r>
  <r>
    <n v="2466"/>
    <x v="2466"/>
    <x v="2464"/>
    <x v="30"/>
    <n v="2500"/>
    <x v="0"/>
    <x v="0"/>
    <s v="USD"/>
    <n v="1368066453"/>
    <n v="1365474453"/>
    <x v="0"/>
    <x v="47"/>
    <b v="1"/>
    <s v="music/indie rock"/>
    <n v="100"/>
    <n v="48.08"/>
    <x v="4"/>
    <x v="14"/>
  </r>
  <r>
    <n v="2467"/>
    <x v="2467"/>
    <x v="2465"/>
    <x v="28"/>
    <n v="1185"/>
    <x v="0"/>
    <x v="0"/>
    <s v="USD"/>
    <n v="1336669200"/>
    <n v="1335473931"/>
    <x v="0"/>
    <x v="68"/>
    <b v="1"/>
    <s v="music/indie rock"/>
    <n v="119"/>
    <n v="27.56"/>
    <x v="4"/>
    <x v="14"/>
  </r>
  <r>
    <n v="2468"/>
    <x v="2468"/>
    <x v="2466"/>
    <x v="13"/>
    <n v="2144.34"/>
    <x v="0"/>
    <x v="0"/>
    <s v="USD"/>
    <n v="1351400400"/>
    <n v="1348285321"/>
    <x v="0"/>
    <x v="6"/>
    <b v="1"/>
    <s v="music/indie rock"/>
    <n v="107"/>
    <n v="36.97"/>
    <x v="4"/>
    <x v="14"/>
  </r>
  <r>
    <n v="2469"/>
    <x v="2469"/>
    <x v="2467"/>
    <x v="38"/>
    <n v="1364"/>
    <x v="0"/>
    <x v="0"/>
    <s v="USD"/>
    <n v="1297160329"/>
    <n v="1295000329"/>
    <x v="0"/>
    <x v="5"/>
    <b v="1"/>
    <s v="music/indie rock"/>
    <n v="114"/>
    <n v="29.02"/>
    <x v="4"/>
    <x v="14"/>
  </r>
  <r>
    <n v="2470"/>
    <x v="2470"/>
    <x v="2468"/>
    <x v="28"/>
    <n v="1031.6400000000001"/>
    <x v="0"/>
    <x v="0"/>
    <s v="USD"/>
    <n v="1337824055"/>
    <n v="1335232055"/>
    <x v="0"/>
    <x v="17"/>
    <b v="1"/>
    <s v="music/indie rock"/>
    <n v="103"/>
    <n v="28.66"/>
    <x v="4"/>
    <x v="14"/>
  </r>
  <r>
    <n v="2471"/>
    <x v="2471"/>
    <x v="2469"/>
    <x v="2"/>
    <n v="640"/>
    <x v="0"/>
    <x v="0"/>
    <s v="USD"/>
    <n v="1327535392"/>
    <n v="1324079392"/>
    <x v="0"/>
    <x v="57"/>
    <b v="1"/>
    <s v="music/indie rock"/>
    <n v="128"/>
    <n v="37.65"/>
    <x v="4"/>
    <x v="14"/>
  </r>
  <r>
    <n v="2472"/>
    <x v="2472"/>
    <x v="2470"/>
    <x v="51"/>
    <n v="10182.02"/>
    <x v="0"/>
    <x v="0"/>
    <s v="USD"/>
    <n v="1283562180"/>
    <n v="1277433980"/>
    <x v="0"/>
    <x v="201"/>
    <b v="1"/>
    <s v="music/indie rock"/>
    <n v="136"/>
    <n v="97.9"/>
    <x v="4"/>
    <x v="14"/>
  </r>
  <r>
    <n v="2473"/>
    <x v="2473"/>
    <x v="2471"/>
    <x v="13"/>
    <n v="2000"/>
    <x v="0"/>
    <x v="0"/>
    <s v="USD"/>
    <n v="1352573869"/>
    <n v="1349978269"/>
    <x v="0"/>
    <x v="5"/>
    <b v="1"/>
    <s v="music/indie rock"/>
    <n v="100"/>
    <n v="42.55"/>
    <x v="4"/>
    <x v="14"/>
  </r>
  <r>
    <n v="2474"/>
    <x v="2474"/>
    <x v="2472"/>
    <x v="10"/>
    <n v="5000.18"/>
    <x v="0"/>
    <x v="0"/>
    <s v="USD"/>
    <n v="1286756176"/>
    <n v="1282868176"/>
    <x v="0"/>
    <x v="44"/>
    <b v="1"/>
    <s v="music/indie rock"/>
    <n v="100"/>
    <n v="131.58000000000001"/>
    <x v="4"/>
    <x v="14"/>
  </r>
  <r>
    <n v="2475"/>
    <x v="2475"/>
    <x v="2473"/>
    <x v="30"/>
    <n v="2618"/>
    <x v="0"/>
    <x v="0"/>
    <s v="USD"/>
    <n v="1278799200"/>
    <n v="1273647255"/>
    <x v="0"/>
    <x v="75"/>
    <b v="1"/>
    <s v="music/indie rock"/>
    <n v="105"/>
    <n v="32.32"/>
    <x v="4"/>
    <x v="14"/>
  </r>
  <r>
    <n v="2476"/>
    <x v="2476"/>
    <x v="2474"/>
    <x v="50"/>
    <n v="3360.72"/>
    <x v="0"/>
    <x v="0"/>
    <s v="USD"/>
    <n v="1415004770"/>
    <n v="1412149970"/>
    <x v="0"/>
    <x v="165"/>
    <b v="1"/>
    <s v="music/indie rock"/>
    <n v="105"/>
    <n v="61.1"/>
    <x v="4"/>
    <x v="14"/>
  </r>
  <r>
    <n v="2477"/>
    <x v="823"/>
    <x v="2475"/>
    <x v="47"/>
    <n v="1285"/>
    <x v="0"/>
    <x v="0"/>
    <s v="USD"/>
    <n v="1344789345"/>
    <n v="1340901345"/>
    <x v="0"/>
    <x v="14"/>
    <b v="1"/>
    <s v="music/indie rock"/>
    <n v="171"/>
    <n v="31.34"/>
    <x v="4"/>
    <x v="14"/>
  </r>
  <r>
    <n v="2478"/>
    <x v="2477"/>
    <x v="2476"/>
    <x v="6"/>
    <n v="10200"/>
    <x v="0"/>
    <x v="0"/>
    <s v="USD"/>
    <n v="1358117313"/>
    <n v="1355525313"/>
    <x v="0"/>
    <x v="1"/>
    <b v="1"/>
    <s v="music/indie rock"/>
    <n v="128"/>
    <n v="129.11000000000001"/>
    <x v="4"/>
    <x v="14"/>
  </r>
  <r>
    <n v="2479"/>
    <x v="2478"/>
    <x v="2477"/>
    <x v="43"/>
    <n v="400.33"/>
    <x v="0"/>
    <x v="0"/>
    <s v="USD"/>
    <n v="1343440800"/>
    <n v="1342545994"/>
    <x v="0"/>
    <x v="38"/>
    <b v="1"/>
    <s v="music/indie rock"/>
    <n v="133"/>
    <n v="25.02"/>
    <x v="4"/>
    <x v="14"/>
  </r>
  <r>
    <n v="2480"/>
    <x v="2479"/>
    <x v="2478"/>
    <x v="13"/>
    <n v="2000"/>
    <x v="0"/>
    <x v="0"/>
    <s v="USD"/>
    <n v="1444516084"/>
    <n v="1439332084"/>
    <x v="0"/>
    <x v="22"/>
    <b v="1"/>
    <s v="music/indie rock"/>
    <n v="100"/>
    <n v="250"/>
    <x v="4"/>
    <x v="14"/>
  </r>
  <r>
    <n v="2481"/>
    <x v="2480"/>
    <x v="2479"/>
    <x v="23"/>
    <n v="4516.4399999999996"/>
    <x v="0"/>
    <x v="0"/>
    <s v="USD"/>
    <n v="1335799808"/>
    <n v="1333207808"/>
    <x v="0"/>
    <x v="195"/>
    <b v="1"/>
    <s v="music/indie rock"/>
    <n v="113"/>
    <n v="47.54"/>
    <x v="4"/>
    <x v="14"/>
  </r>
  <r>
    <n v="2482"/>
    <x v="2481"/>
    <x v="2480"/>
    <x v="28"/>
    <n v="1001"/>
    <x v="0"/>
    <x v="0"/>
    <s v="USD"/>
    <n v="1312224383"/>
    <n v="1308336383"/>
    <x v="0"/>
    <x v="20"/>
    <b v="1"/>
    <s v="music/indie rock"/>
    <n v="100"/>
    <n v="40.04"/>
    <x v="4"/>
    <x v="14"/>
  </r>
  <r>
    <n v="2483"/>
    <x v="2482"/>
    <x v="2481"/>
    <x v="184"/>
    <n v="1251"/>
    <x v="0"/>
    <x v="0"/>
    <s v="USD"/>
    <n v="1335891603"/>
    <n v="1330711203"/>
    <x v="0"/>
    <x v="10"/>
    <b v="1"/>
    <s v="music/indie rock"/>
    <n v="114"/>
    <n v="65.84"/>
    <x v="4"/>
    <x v="14"/>
  </r>
  <r>
    <n v="2484"/>
    <x v="2483"/>
    <x v="2482"/>
    <x v="8"/>
    <n v="4176.1099999999997"/>
    <x v="0"/>
    <x v="0"/>
    <s v="USD"/>
    <n v="1316124003"/>
    <n v="1313532003"/>
    <x v="0"/>
    <x v="240"/>
    <b v="1"/>
    <s v="music/indie rock"/>
    <n v="119"/>
    <n v="46.4"/>
    <x v="4"/>
    <x v="14"/>
  </r>
  <r>
    <n v="2485"/>
    <x v="2484"/>
    <x v="2483"/>
    <x v="13"/>
    <n v="2065"/>
    <x v="0"/>
    <x v="0"/>
    <s v="USD"/>
    <n v="1318463879"/>
    <n v="1315439879"/>
    <x v="0"/>
    <x v="14"/>
    <b v="1"/>
    <s v="music/indie rock"/>
    <n v="103"/>
    <n v="50.37"/>
    <x v="4"/>
    <x v="14"/>
  </r>
  <r>
    <n v="2486"/>
    <x v="2485"/>
    <x v="2484"/>
    <x v="43"/>
    <n v="797"/>
    <x v="0"/>
    <x v="0"/>
    <s v="USD"/>
    <n v="1335113976"/>
    <n v="1332521976"/>
    <x v="0"/>
    <x v="209"/>
    <b v="1"/>
    <s v="music/indie rock"/>
    <n v="266"/>
    <n v="26.57"/>
    <x v="4"/>
    <x v="14"/>
  </r>
  <r>
    <n v="2487"/>
    <x v="2486"/>
    <x v="2485"/>
    <x v="15"/>
    <n v="1500.76"/>
    <x v="0"/>
    <x v="0"/>
    <s v="USD"/>
    <n v="1338083997"/>
    <n v="1335491997"/>
    <x v="0"/>
    <x v="44"/>
    <b v="1"/>
    <s v="music/indie rock"/>
    <n v="100"/>
    <n v="39.49"/>
    <x v="4"/>
    <x v="14"/>
  </r>
  <r>
    <n v="2488"/>
    <x v="2487"/>
    <x v="2486"/>
    <x v="9"/>
    <n v="3201"/>
    <x v="0"/>
    <x v="0"/>
    <s v="USD"/>
    <n v="1321459908"/>
    <n v="1318864308"/>
    <x v="0"/>
    <x v="71"/>
    <b v="1"/>
    <s v="music/indie rock"/>
    <n v="107"/>
    <n v="49.25"/>
    <x v="4"/>
    <x v="14"/>
  </r>
  <r>
    <n v="2489"/>
    <x v="2488"/>
    <x v="2487"/>
    <x v="8"/>
    <n v="4678.5"/>
    <x v="0"/>
    <x v="0"/>
    <s v="USD"/>
    <n v="1368117239"/>
    <n v="1365525239"/>
    <x v="0"/>
    <x v="11"/>
    <b v="1"/>
    <s v="music/indie rock"/>
    <n v="134"/>
    <n v="62.38"/>
    <x v="4"/>
    <x v="14"/>
  </r>
  <r>
    <n v="2490"/>
    <x v="2489"/>
    <x v="2488"/>
    <x v="2"/>
    <n v="607"/>
    <x v="0"/>
    <x v="0"/>
    <s v="USD"/>
    <n v="1340429276"/>
    <n v="1335245276"/>
    <x v="0"/>
    <x v="38"/>
    <b v="1"/>
    <s v="music/indie rock"/>
    <n v="121"/>
    <n v="37.94"/>
    <x v="4"/>
    <x v="14"/>
  </r>
  <r>
    <n v="2491"/>
    <x v="2490"/>
    <x v="2489"/>
    <x v="2"/>
    <n v="516"/>
    <x v="0"/>
    <x v="0"/>
    <s v="USD"/>
    <n v="1295142660"/>
    <n v="1293739714"/>
    <x v="0"/>
    <x v="73"/>
    <b v="1"/>
    <s v="music/indie rock"/>
    <n v="103"/>
    <n v="51.6"/>
    <x v="4"/>
    <x v="14"/>
  </r>
  <r>
    <n v="2492"/>
    <x v="2491"/>
    <x v="2490"/>
    <x v="20"/>
    <n v="750"/>
    <x v="0"/>
    <x v="0"/>
    <s v="USD"/>
    <n v="1339840740"/>
    <n v="1335397188"/>
    <x v="0"/>
    <x v="74"/>
    <b v="1"/>
    <s v="music/indie rock"/>
    <n v="125"/>
    <n v="27.78"/>
    <x v="4"/>
    <x v="14"/>
  </r>
  <r>
    <n v="2493"/>
    <x v="2492"/>
    <x v="2491"/>
    <x v="22"/>
    <n v="25740"/>
    <x v="0"/>
    <x v="0"/>
    <s v="USD"/>
    <n v="1367208140"/>
    <n v="1363320140"/>
    <x v="0"/>
    <x v="461"/>
    <b v="1"/>
    <s v="music/indie rock"/>
    <n v="129"/>
    <n v="99.38"/>
    <x v="4"/>
    <x v="14"/>
  </r>
  <r>
    <n v="2494"/>
    <x v="2493"/>
    <x v="2492"/>
    <x v="15"/>
    <n v="1515.08"/>
    <x v="0"/>
    <x v="0"/>
    <s v="USD"/>
    <n v="1337786944"/>
    <n v="1335194944"/>
    <x v="0"/>
    <x v="70"/>
    <b v="1"/>
    <s v="music/indie rock"/>
    <n v="101"/>
    <n v="38.85"/>
    <x v="4"/>
    <x v="14"/>
  </r>
  <r>
    <n v="2495"/>
    <x v="2494"/>
    <x v="2493"/>
    <x v="15"/>
    <n v="1913.05"/>
    <x v="0"/>
    <x v="0"/>
    <s v="USD"/>
    <n v="1339022575"/>
    <n v="1336430575"/>
    <x v="0"/>
    <x v="288"/>
    <b v="1"/>
    <s v="music/indie rock"/>
    <n v="128"/>
    <n v="45.55"/>
    <x v="4"/>
    <x v="14"/>
  </r>
  <r>
    <n v="2496"/>
    <x v="2495"/>
    <x v="2494"/>
    <x v="12"/>
    <n v="6000"/>
    <x v="0"/>
    <x v="0"/>
    <s v="USD"/>
    <n v="1364597692"/>
    <n v="1361577292"/>
    <x v="0"/>
    <x v="73"/>
    <b v="1"/>
    <s v="music/indie rock"/>
    <n v="100"/>
    <n v="600"/>
    <x v="4"/>
    <x v="14"/>
  </r>
  <r>
    <n v="2497"/>
    <x v="2496"/>
    <x v="2495"/>
    <x v="23"/>
    <n v="4510.8599999999997"/>
    <x v="0"/>
    <x v="0"/>
    <s v="USD"/>
    <n v="1312578338"/>
    <n v="1309986338"/>
    <x v="0"/>
    <x v="66"/>
    <b v="1"/>
    <s v="music/indie rock"/>
    <n v="113"/>
    <n v="80.55"/>
    <x v="4"/>
    <x v="14"/>
  </r>
  <r>
    <n v="2498"/>
    <x v="2497"/>
    <x v="2496"/>
    <x v="28"/>
    <n v="1056"/>
    <x v="0"/>
    <x v="0"/>
    <s v="USD"/>
    <n v="1422400387"/>
    <n v="1421190787"/>
    <x v="0"/>
    <x v="9"/>
    <b v="1"/>
    <s v="music/indie rock"/>
    <n v="106"/>
    <n v="52.8"/>
    <x v="4"/>
    <x v="14"/>
  </r>
  <r>
    <n v="2499"/>
    <x v="2498"/>
    <x v="2497"/>
    <x v="23"/>
    <n v="8105"/>
    <x v="0"/>
    <x v="0"/>
    <s v="USD"/>
    <n v="1356976800"/>
    <n v="1352820837"/>
    <x v="0"/>
    <x v="203"/>
    <b v="1"/>
    <s v="music/indie rock"/>
    <n v="203"/>
    <n v="47.68"/>
    <x v="4"/>
    <x v="14"/>
  </r>
  <r>
    <n v="2500"/>
    <x v="2499"/>
    <x v="2498"/>
    <x v="20"/>
    <n v="680"/>
    <x v="0"/>
    <x v="0"/>
    <s v="USD"/>
    <n v="1340476375"/>
    <n v="1337884375"/>
    <x v="0"/>
    <x v="60"/>
    <b v="1"/>
    <s v="music/indie rock"/>
    <n v="113"/>
    <n v="23.45"/>
    <x v="4"/>
    <x v="14"/>
  </r>
  <r>
    <n v="2501"/>
    <x v="2500"/>
    <x v="2499"/>
    <x v="34"/>
    <n v="281"/>
    <x v="2"/>
    <x v="5"/>
    <s v="CAD"/>
    <n v="1443379104"/>
    <n v="1440787104"/>
    <x v="0"/>
    <x v="63"/>
    <b v="0"/>
    <s v="food/restaurants"/>
    <n v="3"/>
    <n v="40.14"/>
    <x v="7"/>
    <x v="34"/>
  </r>
  <r>
    <n v="2502"/>
    <x v="2501"/>
    <x v="2500"/>
    <x v="74"/>
    <n v="86"/>
    <x v="2"/>
    <x v="0"/>
    <s v="USD"/>
    <n v="1411328918"/>
    <n v="1407440918"/>
    <x v="0"/>
    <x v="81"/>
    <b v="0"/>
    <s v="food/restaurants"/>
    <n v="0"/>
    <n v="17.2"/>
    <x v="7"/>
    <x v="34"/>
  </r>
  <r>
    <n v="2503"/>
    <x v="2502"/>
    <x v="2501"/>
    <x v="3"/>
    <n v="0"/>
    <x v="2"/>
    <x v="0"/>
    <s v="USD"/>
    <n v="1465333560"/>
    <n v="1462743308"/>
    <x v="0"/>
    <x v="78"/>
    <b v="0"/>
    <s v="food/restaurants"/>
    <n v="0"/>
    <n v="0"/>
    <x v="7"/>
    <x v="34"/>
  </r>
  <r>
    <n v="2504"/>
    <x v="2503"/>
    <x v="2502"/>
    <x v="19"/>
    <n v="0"/>
    <x v="2"/>
    <x v="0"/>
    <s v="USD"/>
    <n v="1416014534"/>
    <n v="1413418934"/>
    <x v="0"/>
    <x v="78"/>
    <b v="0"/>
    <s v="food/restaurants"/>
    <n v="0"/>
    <n v="0"/>
    <x v="7"/>
    <x v="34"/>
  </r>
  <r>
    <n v="2505"/>
    <x v="2504"/>
    <x v="2503"/>
    <x v="39"/>
    <n v="0"/>
    <x v="2"/>
    <x v="0"/>
    <s v="USD"/>
    <n v="1426292416"/>
    <n v="1423704016"/>
    <x v="0"/>
    <x v="78"/>
    <b v="0"/>
    <s v="food/restaurants"/>
    <n v="0"/>
    <n v="0"/>
    <x v="7"/>
    <x v="34"/>
  </r>
  <r>
    <n v="2506"/>
    <x v="2505"/>
    <x v="2504"/>
    <x v="10"/>
    <n v="30"/>
    <x v="2"/>
    <x v="1"/>
    <s v="GBP"/>
    <n v="1443906000"/>
    <n v="1441955269"/>
    <x v="0"/>
    <x v="84"/>
    <b v="0"/>
    <s v="food/restaurants"/>
    <n v="1"/>
    <n v="15"/>
    <x v="7"/>
    <x v="34"/>
  </r>
  <r>
    <n v="2507"/>
    <x v="2506"/>
    <x v="2505"/>
    <x v="350"/>
    <n v="0"/>
    <x v="2"/>
    <x v="0"/>
    <s v="USD"/>
    <n v="1431308704"/>
    <n v="1428716704"/>
    <x v="0"/>
    <x v="78"/>
    <b v="0"/>
    <s v="food/restaurants"/>
    <n v="0"/>
    <n v="0"/>
    <x v="7"/>
    <x v="34"/>
  </r>
  <r>
    <n v="2508"/>
    <x v="2507"/>
    <x v="2506"/>
    <x v="22"/>
    <n v="0"/>
    <x v="2"/>
    <x v="0"/>
    <s v="USD"/>
    <n v="1408056634"/>
    <n v="1405464634"/>
    <x v="0"/>
    <x v="78"/>
    <b v="0"/>
    <s v="food/restaurants"/>
    <n v="0"/>
    <n v="0"/>
    <x v="7"/>
    <x v="34"/>
  </r>
  <r>
    <n v="2509"/>
    <x v="2508"/>
    <x v="2507"/>
    <x v="75"/>
    <n v="1000"/>
    <x v="2"/>
    <x v="1"/>
    <s v="GBP"/>
    <n v="1429554349"/>
    <n v="1424719549"/>
    <x v="0"/>
    <x v="33"/>
    <b v="0"/>
    <s v="food/restaurants"/>
    <n v="1"/>
    <n v="35.71"/>
    <x v="7"/>
    <x v="34"/>
  </r>
  <r>
    <n v="2510"/>
    <x v="2509"/>
    <x v="2508"/>
    <x v="63"/>
    <n v="75"/>
    <x v="2"/>
    <x v="0"/>
    <s v="USD"/>
    <n v="1431647772"/>
    <n v="1426463772"/>
    <x v="0"/>
    <x v="84"/>
    <b v="0"/>
    <s v="food/restaurants"/>
    <n v="0"/>
    <n v="37.5"/>
    <x v="7"/>
    <x v="34"/>
  </r>
  <r>
    <n v="2511"/>
    <x v="2510"/>
    <x v="2509"/>
    <x v="57"/>
    <n v="0"/>
    <x v="2"/>
    <x v="1"/>
    <s v="GBP"/>
    <n v="1454323413"/>
    <n v="1451731413"/>
    <x v="0"/>
    <x v="78"/>
    <b v="0"/>
    <s v="food/restaurants"/>
    <n v="0"/>
    <n v="0"/>
    <x v="7"/>
    <x v="34"/>
  </r>
  <r>
    <n v="2512"/>
    <x v="2511"/>
    <x v="2510"/>
    <x v="146"/>
    <n v="0"/>
    <x v="2"/>
    <x v="0"/>
    <s v="USD"/>
    <n v="1418504561"/>
    <n v="1417208561"/>
    <x v="0"/>
    <x v="78"/>
    <b v="0"/>
    <s v="food/restaurants"/>
    <n v="0"/>
    <n v="0"/>
    <x v="7"/>
    <x v="34"/>
  </r>
  <r>
    <n v="2513"/>
    <x v="2512"/>
    <x v="2511"/>
    <x v="237"/>
    <n v="0"/>
    <x v="2"/>
    <x v="12"/>
    <s v="EUR"/>
    <n v="1488067789"/>
    <n v="1482883789"/>
    <x v="0"/>
    <x v="78"/>
    <b v="0"/>
    <s v="food/restaurants"/>
    <n v="0"/>
    <n v="0"/>
    <x v="7"/>
    <x v="34"/>
  </r>
  <r>
    <n v="2514"/>
    <x v="2513"/>
    <x v="2512"/>
    <x v="14"/>
    <n v="210"/>
    <x v="2"/>
    <x v="0"/>
    <s v="USD"/>
    <n v="1408526477"/>
    <n v="1407057677"/>
    <x v="0"/>
    <x v="80"/>
    <b v="0"/>
    <s v="food/restaurants"/>
    <n v="2"/>
    <n v="52.5"/>
    <x v="7"/>
    <x v="34"/>
  </r>
  <r>
    <n v="2515"/>
    <x v="2514"/>
    <x v="2513"/>
    <x v="10"/>
    <n v="930"/>
    <x v="2"/>
    <x v="0"/>
    <s v="USD"/>
    <n v="1424635753"/>
    <n v="1422043753"/>
    <x v="0"/>
    <x v="8"/>
    <b v="0"/>
    <s v="food/restaurants"/>
    <n v="19"/>
    <n v="77.5"/>
    <x v="7"/>
    <x v="34"/>
  </r>
  <r>
    <n v="2516"/>
    <x v="2515"/>
    <x v="2514"/>
    <x v="29"/>
    <n v="0"/>
    <x v="2"/>
    <x v="0"/>
    <s v="USD"/>
    <n v="1417279252"/>
    <n v="1414683652"/>
    <x v="0"/>
    <x v="78"/>
    <b v="0"/>
    <s v="food/restaurants"/>
    <n v="0"/>
    <n v="0"/>
    <x v="7"/>
    <x v="34"/>
  </r>
  <r>
    <n v="2517"/>
    <x v="2516"/>
    <x v="2515"/>
    <x v="102"/>
    <n v="1767"/>
    <x v="2"/>
    <x v="5"/>
    <s v="CAD"/>
    <n v="1426788930"/>
    <n v="1424200530"/>
    <x v="0"/>
    <x v="51"/>
    <b v="0"/>
    <s v="food/restaurants"/>
    <n v="10"/>
    <n v="53.55"/>
    <x v="7"/>
    <x v="34"/>
  </r>
  <r>
    <n v="2518"/>
    <x v="2517"/>
    <x v="2516"/>
    <x v="10"/>
    <n v="0"/>
    <x v="2"/>
    <x v="0"/>
    <s v="USD"/>
    <n v="1415899228"/>
    <n v="1413303628"/>
    <x v="0"/>
    <x v="78"/>
    <b v="0"/>
    <s v="food/restaurants"/>
    <n v="0"/>
    <n v="0"/>
    <x v="7"/>
    <x v="34"/>
  </r>
  <r>
    <n v="2519"/>
    <x v="2518"/>
    <x v="2517"/>
    <x v="60"/>
    <n v="65"/>
    <x v="2"/>
    <x v="0"/>
    <s v="USD"/>
    <n v="1405741404"/>
    <n v="1403149404"/>
    <x v="0"/>
    <x v="80"/>
    <b v="0"/>
    <s v="food/restaurants"/>
    <n v="0"/>
    <n v="16.25"/>
    <x v="7"/>
    <x v="34"/>
  </r>
  <r>
    <n v="2520"/>
    <x v="2519"/>
    <x v="2518"/>
    <x v="57"/>
    <n v="0"/>
    <x v="2"/>
    <x v="0"/>
    <s v="USD"/>
    <n v="1476559260"/>
    <n v="1472567085"/>
    <x v="0"/>
    <x v="78"/>
    <b v="0"/>
    <s v="food/restaurants"/>
    <n v="0"/>
    <n v="0"/>
    <x v="7"/>
    <x v="34"/>
  </r>
  <r>
    <n v="2521"/>
    <x v="2520"/>
    <x v="2519"/>
    <x v="78"/>
    <n v="13685.99"/>
    <x v="0"/>
    <x v="0"/>
    <s v="USD"/>
    <n v="1444778021"/>
    <n v="1442963621"/>
    <x v="0"/>
    <x v="462"/>
    <b v="1"/>
    <s v="music/classical music"/>
    <n v="109"/>
    <n v="103.68"/>
    <x v="4"/>
    <x v="35"/>
  </r>
  <r>
    <n v="2522"/>
    <x v="2521"/>
    <x v="2520"/>
    <x v="10"/>
    <n v="5000"/>
    <x v="0"/>
    <x v="0"/>
    <s v="USD"/>
    <n v="1461336720"/>
    <n v="1459431960"/>
    <x v="0"/>
    <x v="74"/>
    <b v="1"/>
    <s v="music/classical music"/>
    <n v="100"/>
    <n v="185.19"/>
    <x v="4"/>
    <x v="35"/>
  </r>
  <r>
    <n v="2523"/>
    <x v="2522"/>
    <x v="2521"/>
    <x v="42"/>
    <n v="1408"/>
    <x v="0"/>
    <x v="0"/>
    <s v="USD"/>
    <n v="1416270292"/>
    <n v="1413674692"/>
    <x v="0"/>
    <x v="55"/>
    <b v="1"/>
    <s v="music/classical music"/>
    <n v="156"/>
    <n v="54.15"/>
    <x v="4"/>
    <x v="35"/>
  </r>
  <r>
    <n v="2524"/>
    <x v="2523"/>
    <x v="2522"/>
    <x v="51"/>
    <n v="7620"/>
    <x v="0"/>
    <x v="0"/>
    <s v="USD"/>
    <n v="1419136200"/>
    <n v="1416338557"/>
    <x v="0"/>
    <x v="68"/>
    <b v="1"/>
    <s v="music/classical music"/>
    <n v="102"/>
    <n v="177.21"/>
    <x v="4"/>
    <x v="35"/>
  </r>
  <r>
    <n v="2525"/>
    <x v="2524"/>
    <x v="2523"/>
    <x v="6"/>
    <n v="8026"/>
    <x v="0"/>
    <x v="0"/>
    <s v="USD"/>
    <n v="1340914571"/>
    <n v="1338322571"/>
    <x v="0"/>
    <x v="144"/>
    <b v="1"/>
    <s v="music/classical music"/>
    <n v="100"/>
    <n v="100.33"/>
    <x v="4"/>
    <x v="35"/>
  </r>
  <r>
    <n v="2526"/>
    <x v="2525"/>
    <x v="2524"/>
    <x v="23"/>
    <n v="4518"/>
    <x v="0"/>
    <x v="0"/>
    <s v="USD"/>
    <n v="1418014740"/>
    <n v="1415585474"/>
    <x v="0"/>
    <x v="51"/>
    <b v="1"/>
    <s v="music/classical music"/>
    <n v="113"/>
    <n v="136.91"/>
    <x v="4"/>
    <x v="35"/>
  </r>
  <r>
    <n v="2527"/>
    <x v="2526"/>
    <x v="2525"/>
    <x v="23"/>
    <n v="4085"/>
    <x v="0"/>
    <x v="0"/>
    <s v="USD"/>
    <n v="1382068740"/>
    <n v="1380477691"/>
    <x v="0"/>
    <x v="26"/>
    <b v="1"/>
    <s v="music/classical music"/>
    <n v="102"/>
    <n v="57.54"/>
    <x v="4"/>
    <x v="35"/>
  </r>
  <r>
    <n v="2528"/>
    <x v="2527"/>
    <x v="2526"/>
    <x v="23"/>
    <n v="4289.99"/>
    <x v="0"/>
    <x v="1"/>
    <s v="GBP"/>
    <n v="1440068400"/>
    <n v="1438459303"/>
    <x v="0"/>
    <x v="75"/>
    <b v="1"/>
    <s v="music/classical music"/>
    <n v="107"/>
    <n v="52.96"/>
    <x v="4"/>
    <x v="35"/>
  </r>
  <r>
    <n v="2529"/>
    <x v="2528"/>
    <x v="2527"/>
    <x v="12"/>
    <n v="6257"/>
    <x v="0"/>
    <x v="0"/>
    <s v="USD"/>
    <n v="1332636975"/>
    <n v="1328752575"/>
    <x v="0"/>
    <x v="88"/>
    <b v="1"/>
    <s v="music/classical music"/>
    <n v="104"/>
    <n v="82.33"/>
    <x v="4"/>
    <x v="35"/>
  </r>
  <r>
    <n v="2530"/>
    <x v="2529"/>
    <x v="2528"/>
    <x v="115"/>
    <n v="6500"/>
    <x v="0"/>
    <x v="0"/>
    <s v="USD"/>
    <n v="1429505400"/>
    <n v="1426711505"/>
    <x v="0"/>
    <x v="53"/>
    <b v="1"/>
    <s v="music/classical music"/>
    <n v="100"/>
    <n v="135.41999999999999"/>
    <x v="4"/>
    <x v="35"/>
  </r>
  <r>
    <n v="2531"/>
    <x v="2530"/>
    <x v="2529"/>
    <x v="37"/>
    <n v="4518"/>
    <x v="0"/>
    <x v="0"/>
    <s v="USD"/>
    <n v="1439611140"/>
    <n v="1437668354"/>
    <x v="0"/>
    <x v="42"/>
    <b v="1"/>
    <s v="music/classical music"/>
    <n v="100"/>
    <n v="74.069999999999993"/>
    <x v="4"/>
    <x v="35"/>
  </r>
  <r>
    <n v="2532"/>
    <x v="2531"/>
    <x v="2530"/>
    <x v="23"/>
    <n v="5045"/>
    <x v="0"/>
    <x v="0"/>
    <s v="USD"/>
    <n v="1345148566"/>
    <n v="1342556566"/>
    <x v="0"/>
    <x v="65"/>
    <b v="1"/>
    <s v="music/classical music"/>
    <n v="126"/>
    <n v="84.08"/>
    <x v="4"/>
    <x v="35"/>
  </r>
  <r>
    <n v="2533"/>
    <x v="2532"/>
    <x v="2531"/>
    <x v="51"/>
    <n v="8300"/>
    <x v="0"/>
    <x v="0"/>
    <s v="USD"/>
    <n v="1362160868"/>
    <n v="1359568911"/>
    <x v="0"/>
    <x v="327"/>
    <b v="1"/>
    <s v="music/classical music"/>
    <n v="111"/>
    <n v="61.03"/>
    <x v="4"/>
    <x v="35"/>
  </r>
  <r>
    <n v="2534"/>
    <x v="2533"/>
    <x v="2532"/>
    <x v="13"/>
    <n v="2100"/>
    <x v="0"/>
    <x v="0"/>
    <s v="USD"/>
    <n v="1262325600"/>
    <n v="1257871712"/>
    <x v="0"/>
    <x v="25"/>
    <b v="1"/>
    <s v="music/classical music"/>
    <n v="105"/>
    <n v="150"/>
    <x v="4"/>
    <x v="35"/>
  </r>
  <r>
    <n v="2535"/>
    <x v="2534"/>
    <x v="2533"/>
    <x v="22"/>
    <n v="20755"/>
    <x v="0"/>
    <x v="0"/>
    <s v="USD"/>
    <n v="1417463945"/>
    <n v="1414781945"/>
    <x v="0"/>
    <x v="76"/>
    <b v="1"/>
    <s v="music/classical music"/>
    <n v="104"/>
    <n v="266.08999999999997"/>
    <x v="4"/>
    <x v="35"/>
  </r>
  <r>
    <n v="2536"/>
    <x v="2535"/>
    <x v="2534"/>
    <x v="251"/>
    <n v="29"/>
    <x v="0"/>
    <x v="0"/>
    <s v="USD"/>
    <n v="1375151566"/>
    <n v="1373337166"/>
    <x v="0"/>
    <x v="80"/>
    <b v="1"/>
    <s v="music/classical music"/>
    <n v="116"/>
    <n v="7.25"/>
    <x v="4"/>
    <x v="35"/>
  </r>
  <r>
    <n v="2537"/>
    <x v="2536"/>
    <x v="2535"/>
    <x v="28"/>
    <n v="1100"/>
    <x v="0"/>
    <x v="0"/>
    <s v="USD"/>
    <n v="1312212855"/>
    <n v="1307028855"/>
    <x v="0"/>
    <x v="202"/>
    <b v="1"/>
    <s v="music/classical music"/>
    <n v="110"/>
    <n v="100"/>
    <x v="4"/>
    <x v="35"/>
  </r>
  <r>
    <n v="2538"/>
    <x v="2537"/>
    <x v="2536"/>
    <x v="102"/>
    <n v="20343.169999999998"/>
    <x v="0"/>
    <x v="0"/>
    <s v="USD"/>
    <n v="1361681940"/>
    <n v="1359029661"/>
    <x v="0"/>
    <x v="333"/>
    <b v="1"/>
    <s v="music/classical music"/>
    <n v="113"/>
    <n v="109.96"/>
    <x v="4"/>
    <x v="35"/>
  </r>
  <r>
    <n v="2539"/>
    <x v="2538"/>
    <x v="2537"/>
    <x v="3"/>
    <n v="10025"/>
    <x v="0"/>
    <x v="0"/>
    <s v="USD"/>
    <n v="1422913152"/>
    <n v="1417729152"/>
    <x v="0"/>
    <x v="211"/>
    <b v="1"/>
    <s v="music/classical music"/>
    <n v="100"/>
    <n v="169.92"/>
    <x v="4"/>
    <x v="35"/>
  </r>
  <r>
    <n v="2540"/>
    <x v="2539"/>
    <x v="2538"/>
    <x v="30"/>
    <n v="2585"/>
    <x v="0"/>
    <x v="0"/>
    <s v="USD"/>
    <n v="1319904721"/>
    <n v="1314720721"/>
    <x v="0"/>
    <x v="74"/>
    <b v="1"/>
    <s v="music/classical music"/>
    <n v="103"/>
    <n v="95.74"/>
    <x v="4"/>
    <x v="35"/>
  </r>
  <r>
    <n v="2541"/>
    <x v="2540"/>
    <x v="2539"/>
    <x v="8"/>
    <n v="3746"/>
    <x v="0"/>
    <x v="1"/>
    <s v="GBP"/>
    <n v="1380192418"/>
    <n v="1375008418"/>
    <x v="0"/>
    <x v="287"/>
    <b v="1"/>
    <s v="music/classical music"/>
    <n v="107"/>
    <n v="59.46"/>
    <x v="4"/>
    <x v="35"/>
  </r>
  <r>
    <n v="2542"/>
    <x v="2541"/>
    <x v="2540"/>
    <x v="176"/>
    <n v="725"/>
    <x v="0"/>
    <x v="0"/>
    <s v="USD"/>
    <n v="1380599940"/>
    <n v="1377252857"/>
    <x v="0"/>
    <x v="62"/>
    <b v="1"/>
    <s v="music/classical music"/>
    <n v="104"/>
    <n v="55.77"/>
    <x v="4"/>
    <x v="35"/>
  </r>
  <r>
    <n v="2543"/>
    <x v="2542"/>
    <x v="2541"/>
    <x v="49"/>
    <n v="391"/>
    <x v="0"/>
    <x v="0"/>
    <s v="USD"/>
    <n v="1293937200"/>
    <n v="1291257298"/>
    <x v="0"/>
    <x v="62"/>
    <b v="1"/>
    <s v="music/classical music"/>
    <n v="156"/>
    <n v="30.08"/>
    <x v="4"/>
    <x v="35"/>
  </r>
  <r>
    <n v="2544"/>
    <x v="2543"/>
    <x v="2542"/>
    <x v="10"/>
    <n v="5041"/>
    <x v="0"/>
    <x v="0"/>
    <s v="USD"/>
    <n v="1341750569"/>
    <n v="1339158569"/>
    <x v="0"/>
    <x v="7"/>
    <b v="1"/>
    <s v="music/classical music"/>
    <n v="101"/>
    <n v="88.44"/>
    <x v="4"/>
    <x v="35"/>
  </r>
  <r>
    <n v="2545"/>
    <x v="2544"/>
    <x v="2543"/>
    <x v="13"/>
    <n v="3906"/>
    <x v="0"/>
    <x v="0"/>
    <s v="USD"/>
    <n v="1424997000"/>
    <n v="1421983138"/>
    <x v="0"/>
    <x v="42"/>
    <b v="1"/>
    <s v="music/classical music"/>
    <n v="195"/>
    <n v="64.03"/>
    <x v="4"/>
    <x v="35"/>
  </r>
  <r>
    <n v="2546"/>
    <x v="2545"/>
    <x v="2544"/>
    <x v="8"/>
    <n v="3910"/>
    <x v="0"/>
    <x v="0"/>
    <s v="USD"/>
    <n v="1380949200"/>
    <n v="1378586179"/>
    <x v="0"/>
    <x v="71"/>
    <b v="1"/>
    <s v="music/classical music"/>
    <n v="112"/>
    <n v="60.15"/>
    <x v="4"/>
    <x v="35"/>
  </r>
  <r>
    <n v="2547"/>
    <x v="2546"/>
    <x v="2545"/>
    <x v="62"/>
    <n v="6592"/>
    <x v="0"/>
    <x v="0"/>
    <s v="USD"/>
    <n v="1333560803"/>
    <n v="1330972403"/>
    <x v="0"/>
    <x v="179"/>
    <b v="1"/>
    <s v="music/classical music"/>
    <n v="120"/>
    <n v="49.19"/>
    <x v="4"/>
    <x v="35"/>
  </r>
  <r>
    <n v="2548"/>
    <x v="2547"/>
    <x v="2546"/>
    <x v="12"/>
    <n v="6111"/>
    <x v="0"/>
    <x v="6"/>
    <s v="EUR"/>
    <n v="1475209620"/>
    <n v="1473087637"/>
    <x v="0"/>
    <x v="77"/>
    <b v="1"/>
    <s v="music/classical music"/>
    <n v="102"/>
    <n v="165.16"/>
    <x v="4"/>
    <x v="35"/>
  </r>
  <r>
    <n v="2549"/>
    <x v="2548"/>
    <x v="2547"/>
    <x v="351"/>
    <n v="1614"/>
    <x v="0"/>
    <x v="1"/>
    <s v="GBP"/>
    <n v="1370019600"/>
    <n v="1366999870"/>
    <x v="0"/>
    <x v="77"/>
    <b v="1"/>
    <s v="music/classical music"/>
    <n v="103"/>
    <n v="43.62"/>
    <x v="4"/>
    <x v="35"/>
  </r>
  <r>
    <n v="2550"/>
    <x v="2549"/>
    <x v="2548"/>
    <x v="115"/>
    <n v="6555"/>
    <x v="0"/>
    <x v="0"/>
    <s v="USD"/>
    <n v="1444276740"/>
    <n v="1439392406"/>
    <x v="0"/>
    <x v="3"/>
    <b v="1"/>
    <s v="music/classical music"/>
    <n v="101"/>
    <n v="43.7"/>
    <x v="4"/>
    <x v="35"/>
  </r>
  <r>
    <n v="2551"/>
    <x v="2550"/>
    <x v="2549"/>
    <x v="352"/>
    <n v="3775.5"/>
    <x v="0"/>
    <x v="0"/>
    <s v="USD"/>
    <n v="1332362880"/>
    <n v="1329890585"/>
    <x v="0"/>
    <x v="66"/>
    <b v="1"/>
    <s v="music/classical music"/>
    <n v="103"/>
    <n v="67.42"/>
    <x v="4"/>
    <x v="35"/>
  </r>
  <r>
    <n v="2552"/>
    <x v="2551"/>
    <x v="2550"/>
    <x v="9"/>
    <n v="3195"/>
    <x v="0"/>
    <x v="0"/>
    <s v="USD"/>
    <n v="1488741981"/>
    <n v="1486149981"/>
    <x v="0"/>
    <x v="59"/>
    <b v="1"/>
    <s v="music/classical music"/>
    <n v="107"/>
    <n v="177.5"/>
    <x v="4"/>
    <x v="35"/>
  </r>
  <r>
    <n v="2553"/>
    <x v="2552"/>
    <x v="2551"/>
    <x v="15"/>
    <n v="2333"/>
    <x v="0"/>
    <x v="0"/>
    <s v="USD"/>
    <n v="1348202807"/>
    <n v="1343018807"/>
    <x v="0"/>
    <x v="65"/>
    <b v="1"/>
    <s v="music/classical music"/>
    <n v="156"/>
    <n v="38.880000000000003"/>
    <x v="4"/>
    <x v="35"/>
  </r>
  <r>
    <n v="2554"/>
    <x v="2553"/>
    <x v="2552"/>
    <x v="9"/>
    <n v="3684"/>
    <x v="0"/>
    <x v="0"/>
    <s v="USD"/>
    <n v="1433131140"/>
    <n v="1430445163"/>
    <x v="0"/>
    <x v="85"/>
    <b v="1"/>
    <s v="music/classical music"/>
    <n v="123"/>
    <n v="54.99"/>
    <x v="4"/>
    <x v="35"/>
  </r>
  <r>
    <n v="2555"/>
    <x v="2554"/>
    <x v="2553"/>
    <x v="13"/>
    <n v="2147"/>
    <x v="0"/>
    <x v="0"/>
    <s v="USD"/>
    <n v="1338219793"/>
    <n v="1335541393"/>
    <x v="0"/>
    <x v="2"/>
    <b v="1"/>
    <s v="music/classical music"/>
    <n v="107"/>
    <n v="61.34"/>
    <x v="4"/>
    <x v="35"/>
  </r>
  <r>
    <n v="2556"/>
    <x v="2555"/>
    <x v="2554"/>
    <x v="353"/>
    <n v="786"/>
    <x v="0"/>
    <x v="0"/>
    <s v="USD"/>
    <n v="1356392857"/>
    <n v="1352504857"/>
    <x v="0"/>
    <x v="69"/>
    <b v="1"/>
    <s v="music/classical music"/>
    <n v="106"/>
    <n v="23.12"/>
    <x v="4"/>
    <x v="35"/>
  </r>
  <r>
    <n v="2557"/>
    <x v="2556"/>
    <x v="2555"/>
    <x v="42"/>
    <n v="1066"/>
    <x v="0"/>
    <x v="1"/>
    <s v="GBP"/>
    <n v="1400176386"/>
    <n v="1397584386"/>
    <x v="0"/>
    <x v="17"/>
    <b v="1"/>
    <s v="music/classical music"/>
    <n v="118"/>
    <n v="29.61"/>
    <x v="4"/>
    <x v="35"/>
  </r>
  <r>
    <n v="2558"/>
    <x v="2557"/>
    <x v="2556"/>
    <x v="21"/>
    <n v="1361"/>
    <x v="0"/>
    <x v="2"/>
    <s v="AUD"/>
    <n v="1430488740"/>
    <n v="1427747906"/>
    <x v="0"/>
    <x v="59"/>
    <b v="1"/>
    <s v="music/classical music"/>
    <n v="109"/>
    <n v="75.61"/>
    <x v="4"/>
    <x v="35"/>
  </r>
  <r>
    <n v="2559"/>
    <x v="2558"/>
    <x v="2557"/>
    <x v="134"/>
    <n v="890"/>
    <x v="0"/>
    <x v="0"/>
    <s v="USD"/>
    <n v="1321385820"/>
    <n v="1318539484"/>
    <x v="0"/>
    <x v="20"/>
    <b v="1"/>
    <s v="music/classical music"/>
    <n v="111"/>
    <n v="35.6"/>
    <x v="4"/>
    <x v="35"/>
  </r>
  <r>
    <n v="2560"/>
    <x v="2559"/>
    <x v="2558"/>
    <x v="9"/>
    <n v="3003"/>
    <x v="0"/>
    <x v="1"/>
    <s v="GBP"/>
    <n v="1425682174"/>
    <n v="1423090174"/>
    <x v="0"/>
    <x v="64"/>
    <b v="1"/>
    <s v="music/classical music"/>
    <n v="100"/>
    <n v="143"/>
    <x v="4"/>
    <x v="35"/>
  </r>
  <r>
    <n v="2561"/>
    <x v="2560"/>
    <x v="2559"/>
    <x v="57"/>
    <n v="0"/>
    <x v="1"/>
    <x v="5"/>
    <s v="CAD"/>
    <n v="1444740089"/>
    <n v="1442148089"/>
    <x v="0"/>
    <x v="78"/>
    <b v="0"/>
    <s v="food/food trucks"/>
    <n v="0"/>
    <n v="0"/>
    <x v="7"/>
    <x v="19"/>
  </r>
  <r>
    <n v="2562"/>
    <x v="2561"/>
    <x v="2560"/>
    <x v="3"/>
    <n v="75"/>
    <x v="1"/>
    <x v="12"/>
    <s v="EUR"/>
    <n v="1476189339"/>
    <n v="1471005339"/>
    <x v="0"/>
    <x v="83"/>
    <b v="0"/>
    <s v="food/food trucks"/>
    <n v="1"/>
    <n v="25"/>
    <x v="7"/>
    <x v="19"/>
  </r>
  <r>
    <n v="2563"/>
    <x v="2562"/>
    <x v="2561"/>
    <x v="22"/>
    <n v="0"/>
    <x v="1"/>
    <x v="0"/>
    <s v="USD"/>
    <n v="1438226451"/>
    <n v="1433042451"/>
    <x v="0"/>
    <x v="78"/>
    <b v="0"/>
    <s v="food/food trucks"/>
    <n v="0"/>
    <n v="0"/>
    <x v="7"/>
    <x v="19"/>
  </r>
  <r>
    <n v="2564"/>
    <x v="2563"/>
    <x v="2562"/>
    <x v="79"/>
    <n v="0"/>
    <x v="1"/>
    <x v="5"/>
    <s v="CAD"/>
    <n v="1406854699"/>
    <n v="1404262699"/>
    <x v="0"/>
    <x v="78"/>
    <b v="0"/>
    <s v="food/food trucks"/>
    <n v="0"/>
    <n v="0"/>
    <x v="7"/>
    <x v="19"/>
  </r>
  <r>
    <n v="2565"/>
    <x v="2564"/>
    <x v="2563"/>
    <x v="3"/>
    <n v="100"/>
    <x v="1"/>
    <x v="0"/>
    <s v="USD"/>
    <n v="1462827000"/>
    <n v="1457710589"/>
    <x v="0"/>
    <x v="29"/>
    <b v="0"/>
    <s v="food/food trucks"/>
    <n v="1"/>
    <n v="100"/>
    <x v="7"/>
    <x v="19"/>
  </r>
  <r>
    <n v="2566"/>
    <x v="2565"/>
    <x v="2564"/>
    <x v="19"/>
    <n v="0"/>
    <x v="1"/>
    <x v="0"/>
    <s v="USD"/>
    <n v="1408663948"/>
    <n v="1406071948"/>
    <x v="0"/>
    <x v="78"/>
    <b v="0"/>
    <s v="food/food trucks"/>
    <n v="0"/>
    <n v="0"/>
    <x v="7"/>
    <x v="19"/>
  </r>
  <r>
    <n v="2567"/>
    <x v="2566"/>
    <x v="2565"/>
    <x v="101"/>
    <n v="120"/>
    <x v="1"/>
    <x v="0"/>
    <s v="USD"/>
    <n v="1429823138"/>
    <n v="1427231138"/>
    <x v="0"/>
    <x v="84"/>
    <b v="0"/>
    <s v="food/food trucks"/>
    <n v="0"/>
    <n v="60"/>
    <x v="7"/>
    <x v="19"/>
  </r>
  <r>
    <n v="2568"/>
    <x v="2567"/>
    <x v="2566"/>
    <x v="3"/>
    <n v="50"/>
    <x v="1"/>
    <x v="1"/>
    <s v="GBP"/>
    <n v="1472745594"/>
    <n v="1470153594"/>
    <x v="0"/>
    <x v="29"/>
    <b v="0"/>
    <s v="food/food trucks"/>
    <n v="1"/>
    <n v="50"/>
    <x v="7"/>
    <x v="19"/>
  </r>
  <r>
    <n v="2569"/>
    <x v="2568"/>
    <x v="2567"/>
    <x v="115"/>
    <n v="145"/>
    <x v="1"/>
    <x v="0"/>
    <s v="USD"/>
    <n v="1442457112"/>
    <n v="1439865112"/>
    <x v="0"/>
    <x v="84"/>
    <b v="0"/>
    <s v="food/food trucks"/>
    <n v="2"/>
    <n v="72.5"/>
    <x v="7"/>
    <x v="19"/>
  </r>
  <r>
    <n v="2570"/>
    <x v="2569"/>
    <x v="2568"/>
    <x v="39"/>
    <n v="59"/>
    <x v="1"/>
    <x v="0"/>
    <s v="USD"/>
    <n v="1486590035"/>
    <n v="1483998035"/>
    <x v="0"/>
    <x v="84"/>
    <b v="0"/>
    <s v="food/food trucks"/>
    <n v="1"/>
    <n v="29.5"/>
    <x v="7"/>
    <x v="19"/>
  </r>
  <r>
    <n v="2571"/>
    <x v="2570"/>
    <x v="2569"/>
    <x v="57"/>
    <n v="250"/>
    <x v="1"/>
    <x v="2"/>
    <s v="AUD"/>
    <n v="1463645521"/>
    <n v="1458461521"/>
    <x v="0"/>
    <x v="80"/>
    <b v="0"/>
    <s v="food/food trucks"/>
    <n v="0"/>
    <n v="62.5"/>
    <x v="7"/>
    <x v="19"/>
  </r>
  <r>
    <n v="2572"/>
    <x v="2571"/>
    <x v="2570"/>
    <x v="11"/>
    <n v="0"/>
    <x v="1"/>
    <x v="0"/>
    <s v="USD"/>
    <n v="1428893517"/>
    <n v="1426301517"/>
    <x v="0"/>
    <x v="78"/>
    <b v="0"/>
    <s v="food/food trucks"/>
    <n v="0"/>
    <n v="0"/>
    <x v="7"/>
    <x v="19"/>
  </r>
  <r>
    <n v="2573"/>
    <x v="2572"/>
    <x v="2571"/>
    <x v="6"/>
    <n v="0"/>
    <x v="1"/>
    <x v="0"/>
    <s v="USD"/>
    <n v="1408803149"/>
    <n v="1404915149"/>
    <x v="0"/>
    <x v="78"/>
    <b v="0"/>
    <s v="food/food trucks"/>
    <n v="0"/>
    <n v="0"/>
    <x v="7"/>
    <x v="19"/>
  </r>
  <r>
    <n v="2574"/>
    <x v="2573"/>
    <x v="2572"/>
    <x v="3"/>
    <n v="0"/>
    <x v="1"/>
    <x v="0"/>
    <s v="USD"/>
    <n v="1463600945"/>
    <n v="1461786545"/>
    <x v="0"/>
    <x v="78"/>
    <b v="0"/>
    <s v="food/food trucks"/>
    <n v="0"/>
    <n v="0"/>
    <x v="7"/>
    <x v="19"/>
  </r>
  <r>
    <n v="2575"/>
    <x v="2574"/>
    <x v="2573"/>
    <x v="94"/>
    <n v="0"/>
    <x v="1"/>
    <x v="0"/>
    <s v="USD"/>
    <n v="1421030194"/>
    <n v="1418438194"/>
    <x v="0"/>
    <x v="78"/>
    <b v="0"/>
    <s v="food/food trucks"/>
    <n v="0"/>
    <n v="0"/>
    <x v="7"/>
    <x v="19"/>
  </r>
  <r>
    <n v="2576"/>
    <x v="2575"/>
    <x v="2574"/>
    <x v="3"/>
    <n v="0"/>
    <x v="1"/>
    <x v="0"/>
    <s v="USD"/>
    <n v="1428707647"/>
    <n v="1424823247"/>
    <x v="0"/>
    <x v="78"/>
    <b v="0"/>
    <s v="food/food trucks"/>
    <n v="0"/>
    <n v="0"/>
    <x v="7"/>
    <x v="19"/>
  </r>
  <r>
    <n v="2577"/>
    <x v="2576"/>
    <x v="2575"/>
    <x v="36"/>
    <n v="0"/>
    <x v="1"/>
    <x v="0"/>
    <s v="USD"/>
    <n v="1407181297"/>
    <n v="1405021297"/>
    <x v="0"/>
    <x v="78"/>
    <b v="0"/>
    <s v="food/food trucks"/>
    <n v="0"/>
    <n v="0"/>
    <x v="7"/>
    <x v="19"/>
  </r>
  <r>
    <n v="2578"/>
    <x v="2577"/>
    <x v="2576"/>
    <x v="12"/>
    <n v="0"/>
    <x v="1"/>
    <x v="0"/>
    <s v="USD"/>
    <n v="1444410000"/>
    <n v="1440203579"/>
    <x v="0"/>
    <x v="78"/>
    <b v="0"/>
    <s v="food/food trucks"/>
    <n v="0"/>
    <n v="0"/>
    <x v="7"/>
    <x v="19"/>
  </r>
  <r>
    <n v="2579"/>
    <x v="2578"/>
    <x v="2577"/>
    <x v="61"/>
    <n v="277"/>
    <x v="1"/>
    <x v="0"/>
    <s v="USD"/>
    <n v="1410810903"/>
    <n v="1405626903"/>
    <x v="0"/>
    <x v="8"/>
    <b v="0"/>
    <s v="food/food trucks"/>
    <n v="0"/>
    <n v="23.08"/>
    <x v="7"/>
    <x v="19"/>
  </r>
  <r>
    <n v="2580"/>
    <x v="2579"/>
    <x v="2578"/>
    <x v="0"/>
    <n v="51"/>
    <x v="1"/>
    <x v="0"/>
    <s v="USD"/>
    <n v="1431745200"/>
    <n v="1429170603"/>
    <x v="0"/>
    <x v="84"/>
    <b v="0"/>
    <s v="food/food trucks"/>
    <n v="1"/>
    <n v="25.5"/>
    <x v="7"/>
    <x v="19"/>
  </r>
  <r>
    <n v="2581"/>
    <x v="2580"/>
    <x v="2579"/>
    <x v="10"/>
    <n v="530"/>
    <x v="2"/>
    <x v="0"/>
    <s v="USD"/>
    <n v="1447689898"/>
    <n v="1445094298"/>
    <x v="0"/>
    <x v="202"/>
    <b v="0"/>
    <s v="food/food trucks"/>
    <n v="11"/>
    <n v="48.18"/>
    <x v="7"/>
    <x v="19"/>
  </r>
  <r>
    <n v="2582"/>
    <x v="2581"/>
    <x v="2580"/>
    <x v="161"/>
    <n v="1"/>
    <x v="2"/>
    <x v="0"/>
    <s v="USD"/>
    <n v="1477784634"/>
    <n v="1475192634"/>
    <x v="0"/>
    <x v="29"/>
    <b v="0"/>
    <s v="food/food trucks"/>
    <n v="0"/>
    <n v="1"/>
    <x v="7"/>
    <x v="19"/>
  </r>
  <r>
    <n v="2583"/>
    <x v="2582"/>
    <x v="2581"/>
    <x v="28"/>
    <n v="5"/>
    <x v="2"/>
    <x v="0"/>
    <s v="USD"/>
    <n v="1426526880"/>
    <n v="1421346480"/>
    <x v="0"/>
    <x v="81"/>
    <b v="0"/>
    <s v="food/food trucks"/>
    <n v="1"/>
    <n v="1"/>
    <x v="7"/>
    <x v="19"/>
  </r>
  <r>
    <n v="2584"/>
    <x v="2583"/>
    <x v="2582"/>
    <x v="3"/>
    <n v="0"/>
    <x v="2"/>
    <x v="0"/>
    <s v="USD"/>
    <n v="1434341369"/>
    <n v="1431749369"/>
    <x v="0"/>
    <x v="78"/>
    <b v="0"/>
    <s v="food/food trucks"/>
    <n v="0"/>
    <n v="0"/>
    <x v="7"/>
    <x v="19"/>
  </r>
  <r>
    <n v="2585"/>
    <x v="2584"/>
    <x v="2583"/>
    <x v="11"/>
    <n v="50"/>
    <x v="2"/>
    <x v="0"/>
    <s v="USD"/>
    <n v="1404601632"/>
    <n v="1402009632"/>
    <x v="0"/>
    <x v="29"/>
    <b v="0"/>
    <s v="food/food trucks"/>
    <n v="0"/>
    <n v="50"/>
    <x v="7"/>
    <x v="19"/>
  </r>
  <r>
    <n v="2586"/>
    <x v="2585"/>
    <x v="2584"/>
    <x v="9"/>
    <n v="5"/>
    <x v="2"/>
    <x v="1"/>
    <s v="GBP"/>
    <n v="1451030136"/>
    <n v="1448438136"/>
    <x v="0"/>
    <x v="29"/>
    <b v="0"/>
    <s v="food/food trucks"/>
    <n v="0"/>
    <n v="5"/>
    <x v="7"/>
    <x v="19"/>
  </r>
  <r>
    <n v="2587"/>
    <x v="2586"/>
    <x v="2585"/>
    <x v="63"/>
    <n v="1217"/>
    <x v="2"/>
    <x v="0"/>
    <s v="USD"/>
    <n v="1451491953"/>
    <n v="1448899953"/>
    <x v="0"/>
    <x v="79"/>
    <b v="0"/>
    <s v="food/food trucks"/>
    <n v="2"/>
    <n v="202.83"/>
    <x v="7"/>
    <x v="19"/>
  </r>
  <r>
    <n v="2588"/>
    <x v="2587"/>
    <x v="2586"/>
    <x v="12"/>
    <n v="233"/>
    <x v="2"/>
    <x v="0"/>
    <s v="USD"/>
    <n v="1427807640"/>
    <n v="1423325626"/>
    <x v="0"/>
    <x v="22"/>
    <b v="0"/>
    <s v="food/food trucks"/>
    <n v="4"/>
    <n v="29.13"/>
    <x v="7"/>
    <x v="19"/>
  </r>
  <r>
    <n v="2589"/>
    <x v="2588"/>
    <x v="2587"/>
    <x v="63"/>
    <n v="5"/>
    <x v="2"/>
    <x v="8"/>
    <s v="DKK"/>
    <n v="1458733927"/>
    <n v="1456145527"/>
    <x v="0"/>
    <x v="29"/>
    <b v="0"/>
    <s v="food/food trucks"/>
    <n v="0"/>
    <n v="5"/>
    <x v="7"/>
    <x v="19"/>
  </r>
  <r>
    <n v="2590"/>
    <x v="2589"/>
    <x v="2588"/>
    <x v="9"/>
    <n v="0"/>
    <x v="2"/>
    <x v="2"/>
    <s v="AUD"/>
    <n v="1453817297"/>
    <n v="1453212497"/>
    <x v="0"/>
    <x v="78"/>
    <b v="0"/>
    <s v="food/food trucks"/>
    <n v="0"/>
    <n v="0"/>
    <x v="7"/>
    <x v="19"/>
  </r>
  <r>
    <n v="2591"/>
    <x v="2590"/>
    <x v="2589"/>
    <x v="15"/>
    <n v="26"/>
    <x v="2"/>
    <x v="0"/>
    <s v="USD"/>
    <n v="1457901924"/>
    <n v="1452721524"/>
    <x v="0"/>
    <x v="84"/>
    <b v="0"/>
    <s v="food/food trucks"/>
    <n v="2"/>
    <n v="13"/>
    <x v="7"/>
    <x v="19"/>
  </r>
  <r>
    <n v="2592"/>
    <x v="2591"/>
    <x v="2590"/>
    <x v="11"/>
    <n v="50"/>
    <x v="2"/>
    <x v="0"/>
    <s v="USD"/>
    <n v="1412536421"/>
    <n v="1409944421"/>
    <x v="0"/>
    <x v="29"/>
    <b v="0"/>
    <s v="food/food trucks"/>
    <n v="0"/>
    <n v="50"/>
    <x v="7"/>
    <x v="19"/>
  </r>
  <r>
    <n v="2593"/>
    <x v="2592"/>
    <x v="2591"/>
    <x v="3"/>
    <n v="0"/>
    <x v="2"/>
    <x v="0"/>
    <s v="USD"/>
    <n v="1429993026"/>
    <n v="1427401026"/>
    <x v="0"/>
    <x v="78"/>
    <b v="0"/>
    <s v="food/food trucks"/>
    <n v="0"/>
    <n v="0"/>
    <x v="7"/>
    <x v="19"/>
  </r>
  <r>
    <n v="2594"/>
    <x v="2593"/>
    <x v="2592"/>
    <x v="58"/>
    <n v="1"/>
    <x v="2"/>
    <x v="0"/>
    <s v="USD"/>
    <n v="1407453228"/>
    <n v="1404861228"/>
    <x v="0"/>
    <x v="29"/>
    <b v="0"/>
    <s v="food/food trucks"/>
    <n v="0"/>
    <n v="1"/>
    <x v="7"/>
    <x v="19"/>
  </r>
  <r>
    <n v="2595"/>
    <x v="2594"/>
    <x v="2593"/>
    <x v="36"/>
    <n v="1825"/>
    <x v="2"/>
    <x v="0"/>
    <s v="USD"/>
    <n v="1487915500"/>
    <n v="1485323500"/>
    <x v="0"/>
    <x v="10"/>
    <b v="0"/>
    <s v="food/food trucks"/>
    <n v="12"/>
    <n v="96.05"/>
    <x v="7"/>
    <x v="19"/>
  </r>
  <r>
    <n v="2596"/>
    <x v="2595"/>
    <x v="2594"/>
    <x v="19"/>
    <n v="8256"/>
    <x v="2"/>
    <x v="5"/>
    <s v="CAD"/>
    <n v="1407427009"/>
    <n v="1404835009"/>
    <x v="0"/>
    <x v="74"/>
    <b v="0"/>
    <s v="food/food trucks"/>
    <n v="24"/>
    <n v="305.77999999999997"/>
    <x v="7"/>
    <x v="19"/>
  </r>
  <r>
    <n v="2597"/>
    <x v="2596"/>
    <x v="2595"/>
    <x v="15"/>
    <n v="85"/>
    <x v="2"/>
    <x v="1"/>
    <s v="GBP"/>
    <n v="1466323917"/>
    <n v="1463731917"/>
    <x v="0"/>
    <x v="63"/>
    <b v="0"/>
    <s v="food/food trucks"/>
    <n v="6"/>
    <n v="12.14"/>
    <x v="7"/>
    <x v="19"/>
  </r>
  <r>
    <n v="2598"/>
    <x v="2597"/>
    <x v="2596"/>
    <x v="9"/>
    <n v="1170"/>
    <x v="2"/>
    <x v="0"/>
    <s v="USD"/>
    <n v="1443039001"/>
    <n v="1440447001"/>
    <x v="0"/>
    <x v="25"/>
    <b v="0"/>
    <s v="food/food trucks"/>
    <n v="39"/>
    <n v="83.57"/>
    <x v="7"/>
    <x v="19"/>
  </r>
  <r>
    <n v="2599"/>
    <x v="2598"/>
    <x v="2597"/>
    <x v="354"/>
    <n v="90"/>
    <x v="2"/>
    <x v="0"/>
    <s v="USD"/>
    <n v="1407089147"/>
    <n v="1403201147"/>
    <x v="0"/>
    <x v="81"/>
    <b v="0"/>
    <s v="food/food trucks"/>
    <n v="1"/>
    <n v="18"/>
    <x v="7"/>
    <x v="19"/>
  </r>
  <r>
    <n v="2600"/>
    <x v="2599"/>
    <x v="2598"/>
    <x v="63"/>
    <n v="3466"/>
    <x v="2"/>
    <x v="0"/>
    <s v="USD"/>
    <n v="1458938200"/>
    <n v="1453757800"/>
    <x v="0"/>
    <x v="209"/>
    <b v="0"/>
    <s v="food/food trucks"/>
    <n v="7"/>
    <n v="115.53"/>
    <x v="7"/>
    <x v="19"/>
  </r>
  <r>
    <n v="2601"/>
    <x v="2600"/>
    <x v="2599"/>
    <x v="2"/>
    <n v="3307"/>
    <x v="0"/>
    <x v="0"/>
    <s v="USD"/>
    <n v="1347508740"/>
    <n v="1346276349"/>
    <x v="1"/>
    <x v="299"/>
    <b v="1"/>
    <s v="technology/space exploration"/>
    <n v="661"/>
    <n v="21.9"/>
    <x v="2"/>
    <x v="36"/>
  </r>
  <r>
    <n v="2602"/>
    <x v="2601"/>
    <x v="2600"/>
    <x v="14"/>
    <n v="39131"/>
    <x v="0"/>
    <x v="0"/>
    <s v="USD"/>
    <n v="1415827200"/>
    <n v="1412358968"/>
    <x v="1"/>
    <x v="463"/>
    <b v="1"/>
    <s v="technology/space exploration"/>
    <n v="326"/>
    <n v="80.02"/>
    <x v="2"/>
    <x v="36"/>
  </r>
  <r>
    <n v="2603"/>
    <x v="2602"/>
    <x v="2601"/>
    <x v="257"/>
    <n v="1776"/>
    <x v="0"/>
    <x v="0"/>
    <s v="USD"/>
    <n v="1387835654"/>
    <n v="1386626054"/>
    <x v="1"/>
    <x v="133"/>
    <b v="1"/>
    <s v="technology/space exploration"/>
    <n v="101"/>
    <n v="35.520000000000003"/>
    <x v="2"/>
    <x v="36"/>
  </r>
  <r>
    <n v="2604"/>
    <x v="2603"/>
    <x v="2602"/>
    <x v="22"/>
    <n v="20843.599999999999"/>
    <x v="0"/>
    <x v="0"/>
    <s v="USD"/>
    <n v="1335662023"/>
    <n v="1333070023"/>
    <x v="1"/>
    <x v="306"/>
    <b v="1"/>
    <s v="technology/space exploration"/>
    <n v="104"/>
    <n v="64.930000000000007"/>
    <x v="2"/>
    <x v="36"/>
  </r>
  <r>
    <n v="2605"/>
    <x v="2604"/>
    <x v="2603"/>
    <x v="57"/>
    <n v="107421.57"/>
    <x v="0"/>
    <x v="0"/>
    <s v="USD"/>
    <n v="1466168390"/>
    <n v="1463576390"/>
    <x v="1"/>
    <x v="464"/>
    <b v="1"/>
    <s v="technology/space exploration"/>
    <n v="107"/>
    <n v="60.97"/>
    <x v="2"/>
    <x v="36"/>
  </r>
  <r>
    <n v="2606"/>
    <x v="2605"/>
    <x v="2604"/>
    <x v="34"/>
    <n v="12106"/>
    <x v="0"/>
    <x v="0"/>
    <s v="USD"/>
    <n v="1398791182"/>
    <n v="1396026382"/>
    <x v="1"/>
    <x v="465"/>
    <b v="1"/>
    <s v="technology/space exploration"/>
    <n v="110"/>
    <n v="31.44"/>
    <x v="2"/>
    <x v="36"/>
  </r>
  <r>
    <n v="2607"/>
    <x v="2606"/>
    <x v="2605"/>
    <x v="6"/>
    <n v="32616"/>
    <x v="0"/>
    <x v="0"/>
    <s v="USD"/>
    <n v="1439344800"/>
    <n v="1435611572"/>
    <x v="1"/>
    <x v="367"/>
    <b v="1"/>
    <s v="technology/space exploration"/>
    <n v="408"/>
    <n v="81.95"/>
    <x v="2"/>
    <x v="36"/>
  </r>
  <r>
    <n v="2608"/>
    <x v="2607"/>
    <x v="2606"/>
    <x v="6"/>
    <n v="17914"/>
    <x v="0"/>
    <x v="0"/>
    <s v="USD"/>
    <n v="1489536000"/>
    <n v="1485976468"/>
    <x v="1"/>
    <x v="466"/>
    <b v="1"/>
    <s v="technology/space exploration"/>
    <n v="224"/>
    <n v="58.93"/>
    <x v="2"/>
    <x v="36"/>
  </r>
  <r>
    <n v="2609"/>
    <x v="2608"/>
    <x v="2607"/>
    <x v="19"/>
    <n v="106330.39"/>
    <x v="0"/>
    <x v="0"/>
    <s v="USD"/>
    <n v="1342330951"/>
    <n v="1339738951"/>
    <x v="1"/>
    <x v="467"/>
    <b v="1"/>
    <s v="technology/space exploration"/>
    <n v="304"/>
    <n v="157.29"/>
    <x v="2"/>
    <x v="36"/>
  </r>
  <r>
    <n v="2610"/>
    <x v="2609"/>
    <x v="2608"/>
    <x v="355"/>
    <n v="32172.66"/>
    <x v="0"/>
    <x v="0"/>
    <s v="USD"/>
    <n v="1471849140"/>
    <n v="1468444125"/>
    <x v="1"/>
    <x v="468"/>
    <b v="1"/>
    <s v="technology/space exploration"/>
    <n v="141"/>
    <n v="55.76"/>
    <x v="2"/>
    <x v="36"/>
  </r>
  <r>
    <n v="2611"/>
    <x v="2610"/>
    <x v="2609"/>
    <x v="34"/>
    <n v="306970"/>
    <x v="0"/>
    <x v="12"/>
    <s v="EUR"/>
    <n v="1483397940"/>
    <n v="1480493014"/>
    <x v="1"/>
    <x v="469"/>
    <b v="1"/>
    <s v="technology/space exploration"/>
    <n v="2791"/>
    <n v="83.8"/>
    <x v="2"/>
    <x v="36"/>
  </r>
  <r>
    <n v="2612"/>
    <x v="2611"/>
    <x v="2610"/>
    <x v="3"/>
    <n v="17176.13"/>
    <x v="0"/>
    <x v="0"/>
    <s v="USD"/>
    <n v="1420773970"/>
    <n v="1418095570"/>
    <x v="1"/>
    <x v="324"/>
    <b v="1"/>
    <s v="technology/space exploration"/>
    <n v="172"/>
    <n v="58.42"/>
    <x v="2"/>
    <x v="36"/>
  </r>
  <r>
    <n v="2613"/>
    <x v="2612"/>
    <x v="2611"/>
    <x v="51"/>
    <n v="7576"/>
    <x v="0"/>
    <x v="0"/>
    <s v="USD"/>
    <n v="1348256294"/>
    <n v="1345664294"/>
    <x v="1"/>
    <x v="33"/>
    <b v="1"/>
    <s v="technology/space exploration"/>
    <n v="101"/>
    <n v="270.57"/>
    <x v="2"/>
    <x v="36"/>
  </r>
  <r>
    <n v="2614"/>
    <x v="2613"/>
    <x v="2612"/>
    <x v="124"/>
    <n v="10710"/>
    <x v="0"/>
    <x v="0"/>
    <s v="USD"/>
    <n v="1398834000"/>
    <n v="1396371612"/>
    <x v="1"/>
    <x v="61"/>
    <b v="1"/>
    <s v="technology/space exploration"/>
    <n v="102"/>
    <n v="107.1"/>
    <x v="2"/>
    <x v="36"/>
  </r>
  <r>
    <n v="2615"/>
    <x v="2614"/>
    <x v="2613"/>
    <x v="356"/>
    <n v="3397"/>
    <x v="0"/>
    <x v="1"/>
    <s v="GBP"/>
    <n v="1462017600"/>
    <n v="1458820564"/>
    <x v="0"/>
    <x v="250"/>
    <b v="1"/>
    <s v="technology/space exploration"/>
    <n v="170"/>
    <n v="47.18"/>
    <x v="2"/>
    <x v="36"/>
  </r>
  <r>
    <n v="2616"/>
    <x v="2615"/>
    <x v="2614"/>
    <x v="31"/>
    <n v="28633.5"/>
    <x v="0"/>
    <x v="0"/>
    <s v="USD"/>
    <n v="1440546729"/>
    <n v="1437954729"/>
    <x v="1"/>
    <x v="146"/>
    <b v="1"/>
    <s v="technology/space exploration"/>
    <n v="115"/>
    <n v="120.31"/>
    <x v="2"/>
    <x v="36"/>
  </r>
  <r>
    <n v="2617"/>
    <x v="2616"/>
    <x v="2615"/>
    <x v="2"/>
    <n v="4388"/>
    <x v="0"/>
    <x v="0"/>
    <s v="USD"/>
    <n v="1413838751"/>
    <n v="1411246751"/>
    <x v="1"/>
    <x v="180"/>
    <b v="1"/>
    <s v="technology/space exploration"/>
    <n v="878"/>
    <n v="27.6"/>
    <x v="2"/>
    <x v="36"/>
  </r>
  <r>
    <n v="2618"/>
    <x v="2617"/>
    <x v="2616"/>
    <x v="36"/>
    <n v="15808"/>
    <x v="0"/>
    <x v="0"/>
    <s v="USD"/>
    <n v="1449000061"/>
    <n v="1443812461"/>
    <x v="1"/>
    <x v="99"/>
    <b v="1"/>
    <s v="technology/space exploration"/>
    <n v="105"/>
    <n v="205.3"/>
    <x v="2"/>
    <x v="36"/>
  </r>
  <r>
    <n v="2619"/>
    <x v="2618"/>
    <x v="2617"/>
    <x v="28"/>
    <n v="1884"/>
    <x v="0"/>
    <x v="0"/>
    <s v="USD"/>
    <n v="1445598000"/>
    <n v="1443302004"/>
    <x v="1"/>
    <x v="28"/>
    <b v="1"/>
    <s v="technology/space exploration"/>
    <n v="188"/>
    <n v="35.549999999999997"/>
    <x v="2"/>
    <x v="36"/>
  </r>
  <r>
    <n v="2620"/>
    <x v="2619"/>
    <x v="2618"/>
    <x v="99"/>
    <n v="93374"/>
    <x v="0"/>
    <x v="2"/>
    <s v="AUD"/>
    <n v="1444525200"/>
    <n v="1441339242"/>
    <x v="1"/>
    <x v="470"/>
    <b v="1"/>
    <s v="technology/space exploration"/>
    <n v="144"/>
    <n v="74.64"/>
    <x v="2"/>
    <x v="36"/>
  </r>
  <r>
    <n v="2621"/>
    <x v="2620"/>
    <x v="2619"/>
    <x v="36"/>
    <n v="21882"/>
    <x v="0"/>
    <x v="0"/>
    <s v="USD"/>
    <n v="1432230988"/>
    <n v="1429638988"/>
    <x v="1"/>
    <x v="471"/>
    <b v="1"/>
    <s v="technology/space exploration"/>
    <n v="146"/>
    <n v="47.06"/>
    <x v="2"/>
    <x v="36"/>
  </r>
  <r>
    <n v="2622"/>
    <x v="2621"/>
    <x v="2620"/>
    <x v="15"/>
    <n v="1967.76"/>
    <x v="0"/>
    <x v="13"/>
    <s v="EUR"/>
    <n v="1483120216"/>
    <n v="1479232216"/>
    <x v="0"/>
    <x v="142"/>
    <b v="1"/>
    <s v="technology/space exploration"/>
    <n v="131"/>
    <n v="26.59"/>
    <x v="2"/>
    <x v="36"/>
  </r>
  <r>
    <n v="2623"/>
    <x v="2622"/>
    <x v="2621"/>
    <x v="13"/>
    <n v="2280"/>
    <x v="0"/>
    <x v="0"/>
    <s v="USD"/>
    <n v="1480658966"/>
    <n v="1479449366"/>
    <x v="0"/>
    <x v="95"/>
    <b v="1"/>
    <s v="technology/space exploration"/>
    <n v="114"/>
    <n v="36.770000000000003"/>
    <x v="2"/>
    <x v="36"/>
  </r>
  <r>
    <n v="2624"/>
    <x v="2623"/>
    <x v="2622"/>
    <x v="6"/>
    <n v="110353.65"/>
    <x v="0"/>
    <x v="0"/>
    <s v="USD"/>
    <n v="1347530822"/>
    <n v="1345716422"/>
    <x v="0"/>
    <x v="472"/>
    <b v="1"/>
    <s v="technology/space exploration"/>
    <n v="1379"/>
    <n v="31.82"/>
    <x v="2"/>
    <x v="36"/>
  </r>
  <r>
    <n v="2625"/>
    <x v="2624"/>
    <x v="2623"/>
    <x v="325"/>
    <n v="1434"/>
    <x v="0"/>
    <x v="12"/>
    <s v="EUR"/>
    <n v="1478723208"/>
    <n v="1476559608"/>
    <x v="0"/>
    <x v="47"/>
    <b v="1"/>
    <s v="technology/space exploration"/>
    <n v="956"/>
    <n v="27.58"/>
    <x v="2"/>
    <x v="36"/>
  </r>
  <r>
    <n v="2626"/>
    <x v="2625"/>
    <x v="2624"/>
    <x v="30"/>
    <n v="2800"/>
    <x v="0"/>
    <x v="0"/>
    <s v="USD"/>
    <n v="1433343869"/>
    <n v="1430751869"/>
    <x v="0"/>
    <x v="133"/>
    <b v="1"/>
    <s v="technology/space exploration"/>
    <n v="112"/>
    <n v="56"/>
    <x v="2"/>
    <x v="36"/>
  </r>
  <r>
    <n v="2627"/>
    <x v="2626"/>
    <x v="2625"/>
    <x v="325"/>
    <n v="970"/>
    <x v="0"/>
    <x v="0"/>
    <s v="USD"/>
    <n v="1448571261"/>
    <n v="1445975661"/>
    <x v="0"/>
    <x v="43"/>
    <b v="1"/>
    <s v="technology/space exploration"/>
    <n v="647"/>
    <n v="21.56"/>
    <x v="2"/>
    <x v="36"/>
  </r>
  <r>
    <n v="2628"/>
    <x v="2627"/>
    <x v="2626"/>
    <x v="357"/>
    <n v="926"/>
    <x v="0"/>
    <x v="0"/>
    <s v="USD"/>
    <n v="1417389067"/>
    <n v="1415661067"/>
    <x v="0"/>
    <x v="64"/>
    <b v="1"/>
    <s v="technology/space exploration"/>
    <n v="110"/>
    <n v="44.1"/>
    <x v="2"/>
    <x v="36"/>
  </r>
  <r>
    <n v="2629"/>
    <x v="2628"/>
    <x v="2627"/>
    <x v="10"/>
    <n v="6387"/>
    <x v="0"/>
    <x v="1"/>
    <s v="GBP"/>
    <n v="1431608122"/>
    <n v="1429016122"/>
    <x v="0"/>
    <x v="61"/>
    <b v="1"/>
    <s v="technology/space exploration"/>
    <n v="128"/>
    <n v="63.87"/>
    <x v="2"/>
    <x v="36"/>
  </r>
  <r>
    <n v="2630"/>
    <x v="2629"/>
    <x v="2628"/>
    <x v="13"/>
    <n v="3158"/>
    <x v="0"/>
    <x v="2"/>
    <s v="AUD"/>
    <n v="1467280800"/>
    <n v="1464921112"/>
    <x v="0"/>
    <x v="75"/>
    <b v="1"/>
    <s v="technology/space exploration"/>
    <n v="158"/>
    <n v="38.99"/>
    <x v="2"/>
    <x v="36"/>
  </r>
  <r>
    <n v="2631"/>
    <x v="2630"/>
    <x v="2629"/>
    <x v="22"/>
    <n v="22933.05"/>
    <x v="0"/>
    <x v="0"/>
    <s v="USD"/>
    <n v="1440907427"/>
    <n v="1438488227"/>
    <x v="0"/>
    <x v="172"/>
    <b v="1"/>
    <s v="technology/space exploration"/>
    <n v="115"/>
    <n v="80.19"/>
    <x v="2"/>
    <x v="36"/>
  </r>
  <r>
    <n v="2632"/>
    <x v="2631"/>
    <x v="2630"/>
    <x v="358"/>
    <n v="1466"/>
    <x v="0"/>
    <x v="0"/>
    <s v="USD"/>
    <n v="1464485339"/>
    <n v="1462325339"/>
    <x v="0"/>
    <x v="288"/>
    <b v="1"/>
    <s v="technology/space exploration"/>
    <n v="137"/>
    <n v="34.9"/>
    <x v="2"/>
    <x v="36"/>
  </r>
  <r>
    <n v="2633"/>
    <x v="2632"/>
    <x v="2631"/>
    <x v="10"/>
    <n v="17731"/>
    <x v="0"/>
    <x v="0"/>
    <s v="USD"/>
    <n v="1393542000"/>
    <n v="1390938332"/>
    <x v="0"/>
    <x v="473"/>
    <b v="1"/>
    <s v="technology/space exploration"/>
    <n v="355"/>
    <n v="89.1"/>
    <x v="2"/>
    <x v="36"/>
  </r>
  <r>
    <n v="2634"/>
    <x v="2633"/>
    <x v="2632"/>
    <x v="359"/>
    <n v="986"/>
    <x v="0"/>
    <x v="0"/>
    <s v="USD"/>
    <n v="1475163921"/>
    <n v="1472571921"/>
    <x v="0"/>
    <x v="20"/>
    <b v="1"/>
    <s v="technology/space exploration"/>
    <n v="106"/>
    <n v="39.44"/>
    <x v="2"/>
    <x v="36"/>
  </r>
  <r>
    <n v="2635"/>
    <x v="2634"/>
    <x v="2633"/>
    <x v="236"/>
    <n v="11500"/>
    <x v="0"/>
    <x v="5"/>
    <s v="CAD"/>
    <n v="1425937761"/>
    <n v="1422917361"/>
    <x v="0"/>
    <x v="87"/>
    <b v="1"/>
    <s v="technology/space exploration"/>
    <n v="100"/>
    <n v="136.9"/>
    <x v="2"/>
    <x v="36"/>
  </r>
  <r>
    <n v="2636"/>
    <x v="2635"/>
    <x v="2634"/>
    <x v="28"/>
    <n v="1873"/>
    <x v="0"/>
    <x v="0"/>
    <s v="USD"/>
    <n v="1476579600"/>
    <n v="1474641914"/>
    <x v="0"/>
    <x v="133"/>
    <b v="1"/>
    <s v="technology/space exploration"/>
    <n v="187"/>
    <n v="37.46"/>
    <x v="2"/>
    <x v="36"/>
  </r>
  <r>
    <n v="2637"/>
    <x v="2636"/>
    <x v="2635"/>
    <x v="2"/>
    <n v="831"/>
    <x v="0"/>
    <x v="0"/>
    <s v="USD"/>
    <n v="1476277875"/>
    <n v="1474895475"/>
    <x v="0"/>
    <x v="55"/>
    <b v="1"/>
    <s v="technology/space exploration"/>
    <n v="166"/>
    <n v="31.96"/>
    <x v="2"/>
    <x v="36"/>
  </r>
  <r>
    <n v="2638"/>
    <x v="2637"/>
    <x v="2636"/>
    <x v="360"/>
    <n v="353"/>
    <x v="0"/>
    <x v="0"/>
    <s v="USD"/>
    <n v="1421358895"/>
    <n v="1418766895"/>
    <x v="0"/>
    <x v="25"/>
    <b v="1"/>
    <s v="technology/space exploration"/>
    <n v="102"/>
    <n v="25.21"/>
    <x v="2"/>
    <x v="36"/>
  </r>
  <r>
    <n v="2639"/>
    <x v="2638"/>
    <x v="2637"/>
    <x v="43"/>
    <n v="492"/>
    <x v="0"/>
    <x v="1"/>
    <s v="GBP"/>
    <n v="1424378748"/>
    <n v="1421786748"/>
    <x v="0"/>
    <x v="72"/>
    <b v="1"/>
    <s v="technology/space exploration"/>
    <n v="164"/>
    <n v="10.039999999999999"/>
    <x v="2"/>
    <x v="36"/>
  </r>
  <r>
    <n v="2640"/>
    <x v="2639"/>
    <x v="2638"/>
    <x v="9"/>
    <n v="3170"/>
    <x v="0"/>
    <x v="0"/>
    <s v="USD"/>
    <n v="1433735474"/>
    <n v="1428551474"/>
    <x v="0"/>
    <x v="50"/>
    <b v="1"/>
    <s v="technology/space exploration"/>
    <n v="106"/>
    <n v="45.94"/>
    <x v="2"/>
    <x v="36"/>
  </r>
  <r>
    <n v="2641"/>
    <x v="2640"/>
    <x v="2639"/>
    <x v="15"/>
    <n v="15"/>
    <x v="2"/>
    <x v="0"/>
    <s v="USD"/>
    <n v="1410811740"/>
    <n v="1409341863"/>
    <x v="0"/>
    <x v="29"/>
    <b v="0"/>
    <s v="technology/space exploration"/>
    <n v="1"/>
    <n v="15"/>
    <x v="2"/>
    <x v="36"/>
  </r>
  <r>
    <n v="2642"/>
    <x v="2641"/>
    <x v="2640"/>
    <x v="69"/>
    <n v="0"/>
    <x v="2"/>
    <x v="12"/>
    <s v="EUR"/>
    <n v="1468565820"/>
    <n v="1465970108"/>
    <x v="0"/>
    <x v="78"/>
    <b v="0"/>
    <s v="technology/space exploration"/>
    <n v="0"/>
    <n v="0"/>
    <x v="2"/>
    <x v="36"/>
  </r>
  <r>
    <n v="2643"/>
    <x v="2642"/>
    <x v="2641"/>
    <x v="80"/>
    <n v="335597.31"/>
    <x v="1"/>
    <x v="0"/>
    <s v="USD"/>
    <n v="1482307140"/>
    <n v="1479218315"/>
    <x v="1"/>
    <x v="474"/>
    <b v="0"/>
    <s v="technology/space exploration"/>
    <n v="34"/>
    <n v="223.58"/>
    <x v="2"/>
    <x v="36"/>
  </r>
  <r>
    <n v="2644"/>
    <x v="2643"/>
    <x v="2642"/>
    <x v="57"/>
    <n v="2053"/>
    <x v="1"/>
    <x v="0"/>
    <s v="USD"/>
    <n v="1489172435"/>
    <n v="1486580435"/>
    <x v="1"/>
    <x v="47"/>
    <b v="0"/>
    <s v="technology/space exploration"/>
    <n v="2"/>
    <n v="39.479999999999997"/>
    <x v="2"/>
    <x v="36"/>
  </r>
  <r>
    <n v="2645"/>
    <x v="2644"/>
    <x v="2643"/>
    <x v="22"/>
    <n v="2100"/>
    <x v="1"/>
    <x v="2"/>
    <s v="AUD"/>
    <n v="1415481203"/>
    <n v="1412885603"/>
    <x v="1"/>
    <x v="23"/>
    <b v="0"/>
    <s v="technology/space exploration"/>
    <n v="11"/>
    <n v="91.3"/>
    <x v="2"/>
    <x v="36"/>
  </r>
  <r>
    <n v="2646"/>
    <x v="2645"/>
    <x v="2644"/>
    <x v="69"/>
    <n v="42086.42"/>
    <x v="1"/>
    <x v="0"/>
    <s v="USD"/>
    <n v="1441783869"/>
    <n v="1439191869"/>
    <x v="1"/>
    <x v="475"/>
    <b v="0"/>
    <s v="technology/space exploration"/>
    <n v="8"/>
    <n v="78.67"/>
    <x v="2"/>
    <x v="36"/>
  </r>
  <r>
    <n v="2647"/>
    <x v="2646"/>
    <x v="2645"/>
    <x v="30"/>
    <n v="36"/>
    <x v="1"/>
    <x v="5"/>
    <s v="CAD"/>
    <n v="1439533019"/>
    <n v="1436941019"/>
    <x v="0"/>
    <x v="83"/>
    <b v="0"/>
    <s v="technology/space exploration"/>
    <n v="1"/>
    <n v="12"/>
    <x v="2"/>
    <x v="36"/>
  </r>
  <r>
    <n v="2648"/>
    <x v="2647"/>
    <x v="2646"/>
    <x v="14"/>
    <n v="106"/>
    <x v="1"/>
    <x v="0"/>
    <s v="USD"/>
    <n v="1457543360"/>
    <n v="1454951360"/>
    <x v="0"/>
    <x v="79"/>
    <b v="0"/>
    <s v="technology/space exploration"/>
    <n v="1"/>
    <n v="17.670000000000002"/>
    <x v="2"/>
    <x v="36"/>
  </r>
  <r>
    <n v="2649"/>
    <x v="2648"/>
    <x v="2647"/>
    <x v="152"/>
    <n v="124"/>
    <x v="1"/>
    <x v="0"/>
    <s v="USD"/>
    <n v="1454370941"/>
    <n v="1449186941"/>
    <x v="0"/>
    <x v="83"/>
    <b v="0"/>
    <s v="technology/space exploration"/>
    <n v="0"/>
    <n v="41.33"/>
    <x v="2"/>
    <x v="36"/>
  </r>
  <r>
    <n v="2650"/>
    <x v="2649"/>
    <x v="2648"/>
    <x v="127"/>
    <n v="358"/>
    <x v="1"/>
    <x v="0"/>
    <s v="USD"/>
    <n v="1482332343"/>
    <n v="1479740343"/>
    <x v="0"/>
    <x v="81"/>
    <b v="0"/>
    <s v="technology/space exploration"/>
    <n v="1"/>
    <n v="71.599999999999994"/>
    <x v="2"/>
    <x v="36"/>
  </r>
  <r>
    <n v="2651"/>
    <x v="2650"/>
    <x v="2649"/>
    <x v="361"/>
    <n v="5233"/>
    <x v="1"/>
    <x v="0"/>
    <s v="USD"/>
    <n v="1450380009"/>
    <n v="1447960809"/>
    <x v="0"/>
    <x v="57"/>
    <b v="0"/>
    <s v="technology/space exploration"/>
    <n v="2"/>
    <n v="307.82"/>
    <x v="2"/>
    <x v="36"/>
  </r>
  <r>
    <n v="2652"/>
    <x v="2651"/>
    <x v="2650"/>
    <x v="57"/>
    <n v="885"/>
    <x v="1"/>
    <x v="2"/>
    <s v="AUD"/>
    <n v="1418183325"/>
    <n v="1415591325"/>
    <x v="0"/>
    <x v="202"/>
    <b v="0"/>
    <s v="technology/space exploration"/>
    <n v="1"/>
    <n v="80.45"/>
    <x v="2"/>
    <x v="36"/>
  </r>
  <r>
    <n v="2653"/>
    <x v="2652"/>
    <x v="2651"/>
    <x v="362"/>
    <n v="5876"/>
    <x v="1"/>
    <x v="0"/>
    <s v="USD"/>
    <n v="1402632000"/>
    <n v="1399909127"/>
    <x v="0"/>
    <x v="16"/>
    <b v="0"/>
    <s v="technology/space exploration"/>
    <n v="12"/>
    <n v="83.94"/>
    <x v="2"/>
    <x v="36"/>
  </r>
  <r>
    <n v="2654"/>
    <x v="2653"/>
    <x v="2652"/>
    <x v="57"/>
    <n v="51"/>
    <x v="1"/>
    <x v="0"/>
    <s v="USD"/>
    <n v="1429622726"/>
    <n v="1424442326"/>
    <x v="0"/>
    <x v="79"/>
    <b v="0"/>
    <s v="technology/space exploration"/>
    <n v="0"/>
    <n v="8.5"/>
    <x v="2"/>
    <x v="36"/>
  </r>
  <r>
    <n v="2655"/>
    <x v="2654"/>
    <x v="2653"/>
    <x v="36"/>
    <n v="3155"/>
    <x v="1"/>
    <x v="0"/>
    <s v="USD"/>
    <n v="1455048000"/>
    <n v="1452631647"/>
    <x v="0"/>
    <x v="68"/>
    <b v="0"/>
    <s v="technology/space exploration"/>
    <n v="21"/>
    <n v="73.37"/>
    <x v="2"/>
    <x v="36"/>
  </r>
  <r>
    <n v="2656"/>
    <x v="2655"/>
    <x v="2654"/>
    <x v="60"/>
    <n v="17155"/>
    <x v="1"/>
    <x v="0"/>
    <s v="USD"/>
    <n v="1489345200"/>
    <n v="1485966688"/>
    <x v="0"/>
    <x v="215"/>
    <b v="0"/>
    <s v="technology/space exploration"/>
    <n v="11"/>
    <n v="112.86"/>
    <x v="2"/>
    <x v="36"/>
  </r>
  <r>
    <n v="2657"/>
    <x v="2656"/>
    <x v="2655"/>
    <x v="11"/>
    <n v="5621.38"/>
    <x v="1"/>
    <x v="0"/>
    <s v="USD"/>
    <n v="1470187800"/>
    <n v="1467325053"/>
    <x v="0"/>
    <x v="211"/>
    <b v="0"/>
    <s v="technology/space exploration"/>
    <n v="19"/>
    <n v="95.28"/>
    <x v="2"/>
    <x v="36"/>
  </r>
  <r>
    <n v="2658"/>
    <x v="2657"/>
    <x v="2656"/>
    <x v="316"/>
    <n v="91"/>
    <x v="1"/>
    <x v="0"/>
    <s v="USD"/>
    <n v="1469913194"/>
    <n v="1467321194"/>
    <x v="0"/>
    <x v="80"/>
    <b v="0"/>
    <s v="technology/space exploration"/>
    <n v="0"/>
    <n v="22.75"/>
    <x v="2"/>
    <x v="36"/>
  </r>
  <r>
    <n v="2659"/>
    <x v="2658"/>
    <x v="2657"/>
    <x v="197"/>
    <n v="1333"/>
    <x v="1"/>
    <x v="0"/>
    <s v="USD"/>
    <n v="1429321210"/>
    <n v="1426729210"/>
    <x v="0"/>
    <x v="73"/>
    <b v="0"/>
    <s v="technology/space exploration"/>
    <n v="3"/>
    <n v="133.30000000000001"/>
    <x v="2"/>
    <x v="36"/>
  </r>
  <r>
    <n v="2660"/>
    <x v="2659"/>
    <x v="2658"/>
    <x v="22"/>
    <n v="19"/>
    <x v="1"/>
    <x v="0"/>
    <s v="USD"/>
    <n v="1448388418"/>
    <n v="1443200818"/>
    <x v="0"/>
    <x v="81"/>
    <b v="0"/>
    <s v="technology/space exploration"/>
    <n v="0"/>
    <n v="3.8"/>
    <x v="2"/>
    <x v="36"/>
  </r>
  <r>
    <n v="2661"/>
    <x v="2660"/>
    <x v="2659"/>
    <x v="10"/>
    <n v="5145"/>
    <x v="0"/>
    <x v="0"/>
    <s v="USD"/>
    <n v="1382742010"/>
    <n v="1380150010"/>
    <x v="0"/>
    <x v="65"/>
    <b v="1"/>
    <s v="technology/makerspaces"/>
    <n v="103"/>
    <n v="85.75"/>
    <x v="2"/>
    <x v="37"/>
  </r>
  <r>
    <n v="2662"/>
    <x v="2661"/>
    <x v="2660"/>
    <x v="22"/>
    <n v="21360"/>
    <x v="0"/>
    <x v="0"/>
    <s v="USD"/>
    <n v="1440179713"/>
    <n v="1437587713"/>
    <x v="0"/>
    <x v="144"/>
    <b v="1"/>
    <s v="technology/makerspaces"/>
    <n v="107"/>
    <n v="267"/>
    <x v="2"/>
    <x v="37"/>
  </r>
  <r>
    <n v="2663"/>
    <x v="2662"/>
    <x v="2661"/>
    <x v="22"/>
    <n v="20919.25"/>
    <x v="0"/>
    <x v="5"/>
    <s v="CAD"/>
    <n v="1441378800"/>
    <n v="1438873007"/>
    <x v="0"/>
    <x v="66"/>
    <b v="1"/>
    <s v="technology/makerspaces"/>
    <n v="105"/>
    <n v="373.56"/>
    <x v="2"/>
    <x v="37"/>
  </r>
  <r>
    <n v="2664"/>
    <x v="2663"/>
    <x v="2662"/>
    <x v="178"/>
    <n v="18100"/>
    <x v="0"/>
    <x v="0"/>
    <s v="USD"/>
    <n v="1449644340"/>
    <n v="1446683797"/>
    <x v="0"/>
    <x v="201"/>
    <b v="1"/>
    <s v="technology/makerspaces"/>
    <n v="103"/>
    <n v="174.04"/>
    <x v="2"/>
    <x v="37"/>
  </r>
  <r>
    <n v="2665"/>
    <x v="2664"/>
    <x v="2663"/>
    <x v="8"/>
    <n v="4310"/>
    <x v="0"/>
    <x v="0"/>
    <s v="USD"/>
    <n v="1430774974"/>
    <n v="1426886974"/>
    <x v="0"/>
    <x v="67"/>
    <b v="1"/>
    <s v="technology/makerspaces"/>
    <n v="123"/>
    <n v="93.7"/>
    <x v="2"/>
    <x v="37"/>
  </r>
  <r>
    <n v="2666"/>
    <x v="2665"/>
    <x v="2664"/>
    <x v="3"/>
    <n v="15929.51"/>
    <x v="0"/>
    <x v="0"/>
    <s v="USD"/>
    <n v="1443214800"/>
    <n v="1440008439"/>
    <x v="0"/>
    <x v="190"/>
    <b v="1"/>
    <s v="technology/makerspaces"/>
    <n v="159"/>
    <n v="77.33"/>
    <x v="2"/>
    <x v="37"/>
  </r>
  <r>
    <n v="2667"/>
    <x v="2666"/>
    <x v="2665"/>
    <x v="15"/>
    <n v="1660"/>
    <x v="0"/>
    <x v="0"/>
    <s v="USD"/>
    <n v="1455142416"/>
    <n v="1452550416"/>
    <x v="0"/>
    <x v="59"/>
    <b v="1"/>
    <s v="technology/makerspaces"/>
    <n v="111"/>
    <n v="92.22"/>
    <x v="2"/>
    <x v="37"/>
  </r>
  <r>
    <n v="2668"/>
    <x v="2667"/>
    <x v="2666"/>
    <x v="28"/>
    <n v="1707"/>
    <x v="0"/>
    <x v="5"/>
    <s v="CAD"/>
    <n v="1447079520"/>
    <n v="1443449265"/>
    <x v="0"/>
    <x v="33"/>
    <b v="1"/>
    <s v="technology/makerspaces"/>
    <n v="171"/>
    <n v="60.96"/>
    <x v="2"/>
    <x v="37"/>
  </r>
  <r>
    <n v="2669"/>
    <x v="2668"/>
    <x v="2667"/>
    <x v="134"/>
    <n v="1001"/>
    <x v="0"/>
    <x v="0"/>
    <s v="USD"/>
    <n v="1452387096"/>
    <n v="1447203096"/>
    <x v="0"/>
    <x v="202"/>
    <b v="1"/>
    <s v="technology/makerspaces"/>
    <n v="125"/>
    <n v="91"/>
    <x v="2"/>
    <x v="37"/>
  </r>
  <r>
    <n v="2670"/>
    <x v="2669"/>
    <x v="2668"/>
    <x v="363"/>
    <n v="2495"/>
    <x v="2"/>
    <x v="2"/>
    <s v="AUD"/>
    <n v="1406593780"/>
    <n v="1404174580"/>
    <x v="1"/>
    <x v="65"/>
    <b v="0"/>
    <s v="technology/makerspaces"/>
    <n v="6"/>
    <n v="41.58"/>
    <x v="2"/>
    <x v="37"/>
  </r>
  <r>
    <n v="2671"/>
    <x v="2670"/>
    <x v="2669"/>
    <x v="31"/>
    <n v="2836"/>
    <x v="2"/>
    <x v="0"/>
    <s v="USD"/>
    <n v="1419017880"/>
    <n v="1416419916"/>
    <x v="1"/>
    <x v="87"/>
    <b v="0"/>
    <s v="technology/makerspaces"/>
    <n v="11"/>
    <n v="33.76"/>
    <x v="2"/>
    <x v="37"/>
  </r>
  <r>
    <n v="2672"/>
    <x v="2671"/>
    <x v="2670"/>
    <x v="3"/>
    <n v="3319"/>
    <x v="2"/>
    <x v="0"/>
    <s v="USD"/>
    <n v="1451282400"/>
    <n v="1449436390"/>
    <x v="1"/>
    <x v="5"/>
    <b v="0"/>
    <s v="technology/makerspaces"/>
    <n v="33"/>
    <n v="70.62"/>
    <x v="2"/>
    <x v="37"/>
  </r>
  <r>
    <n v="2673"/>
    <x v="2672"/>
    <x v="2671"/>
    <x v="79"/>
    <n v="11032"/>
    <x v="2"/>
    <x v="0"/>
    <s v="USD"/>
    <n v="1414622700"/>
    <n v="1412081999"/>
    <x v="1"/>
    <x v="36"/>
    <b v="0"/>
    <s v="technology/makerspaces"/>
    <n v="28"/>
    <n v="167.15"/>
    <x v="2"/>
    <x v="37"/>
  </r>
  <r>
    <n v="2674"/>
    <x v="2673"/>
    <x v="2672"/>
    <x v="19"/>
    <n v="21994"/>
    <x v="2"/>
    <x v="0"/>
    <s v="USD"/>
    <n v="1467694740"/>
    <n v="1465398670"/>
    <x v="1"/>
    <x v="199"/>
    <b v="0"/>
    <s v="technology/makerspaces"/>
    <n v="63"/>
    <n v="128.62"/>
    <x v="2"/>
    <x v="37"/>
  </r>
  <r>
    <n v="2675"/>
    <x v="2674"/>
    <x v="2673"/>
    <x v="31"/>
    <n v="1897"/>
    <x v="2"/>
    <x v="0"/>
    <s v="USD"/>
    <n v="1415655289"/>
    <n v="1413059689"/>
    <x v="1"/>
    <x v="60"/>
    <b v="0"/>
    <s v="technology/makerspaces"/>
    <n v="8"/>
    <n v="65.41"/>
    <x v="2"/>
    <x v="37"/>
  </r>
  <r>
    <n v="2676"/>
    <x v="2675"/>
    <x v="2674"/>
    <x v="190"/>
    <n v="1058"/>
    <x v="2"/>
    <x v="5"/>
    <s v="CAD"/>
    <n v="1463929174"/>
    <n v="1461337174"/>
    <x v="0"/>
    <x v="82"/>
    <b v="0"/>
    <s v="technology/makerspaces"/>
    <n v="50"/>
    <n v="117.56"/>
    <x v="2"/>
    <x v="37"/>
  </r>
  <r>
    <n v="2677"/>
    <x v="2676"/>
    <x v="2675"/>
    <x v="330"/>
    <n v="3415"/>
    <x v="2"/>
    <x v="0"/>
    <s v="USD"/>
    <n v="1404348143"/>
    <n v="1401756143"/>
    <x v="0"/>
    <x v="74"/>
    <b v="0"/>
    <s v="technology/makerspaces"/>
    <n v="18"/>
    <n v="126.48"/>
    <x v="2"/>
    <x v="37"/>
  </r>
  <r>
    <n v="2678"/>
    <x v="2677"/>
    <x v="2676"/>
    <x v="364"/>
    <n v="1100"/>
    <x v="2"/>
    <x v="3"/>
    <s v="EUR"/>
    <n v="1443121765"/>
    <n v="1440529765"/>
    <x v="0"/>
    <x v="84"/>
    <b v="0"/>
    <s v="technology/makerspaces"/>
    <n v="0"/>
    <n v="550"/>
    <x v="2"/>
    <x v="37"/>
  </r>
  <r>
    <n v="2679"/>
    <x v="2678"/>
    <x v="2677"/>
    <x v="79"/>
    <n v="132"/>
    <x v="2"/>
    <x v="0"/>
    <s v="USD"/>
    <n v="1425081694"/>
    <n v="1422489694"/>
    <x v="0"/>
    <x v="83"/>
    <b v="0"/>
    <s v="technology/makerspaces"/>
    <n v="0"/>
    <n v="44"/>
    <x v="2"/>
    <x v="37"/>
  </r>
  <r>
    <n v="2680"/>
    <x v="2679"/>
    <x v="2678"/>
    <x v="261"/>
    <n v="276"/>
    <x v="2"/>
    <x v="3"/>
    <s v="EUR"/>
    <n v="1459915491"/>
    <n v="1457327091"/>
    <x v="0"/>
    <x v="80"/>
    <b v="0"/>
    <s v="technology/makerspaces"/>
    <n v="1"/>
    <n v="69"/>
    <x v="2"/>
    <x v="37"/>
  </r>
  <r>
    <n v="2681"/>
    <x v="2680"/>
    <x v="2679"/>
    <x v="6"/>
    <n v="55"/>
    <x v="2"/>
    <x v="0"/>
    <s v="USD"/>
    <n v="1405027750"/>
    <n v="1402867750"/>
    <x v="0"/>
    <x v="84"/>
    <b v="0"/>
    <s v="food/food trucks"/>
    <n v="1"/>
    <n v="27.5"/>
    <x v="7"/>
    <x v="19"/>
  </r>
  <r>
    <n v="2682"/>
    <x v="2681"/>
    <x v="2680"/>
    <x v="12"/>
    <n v="1698"/>
    <x v="2"/>
    <x v="0"/>
    <s v="USD"/>
    <n v="1416635940"/>
    <n v="1413838540"/>
    <x v="0"/>
    <x v="9"/>
    <b v="0"/>
    <s v="food/food trucks"/>
    <n v="28"/>
    <n v="84.9"/>
    <x v="7"/>
    <x v="19"/>
  </r>
  <r>
    <n v="2683"/>
    <x v="2682"/>
    <x v="2681"/>
    <x v="36"/>
    <n v="36"/>
    <x v="2"/>
    <x v="0"/>
    <s v="USD"/>
    <n v="1425233240"/>
    <n v="1422641240"/>
    <x v="0"/>
    <x v="83"/>
    <b v="0"/>
    <s v="food/food trucks"/>
    <n v="0"/>
    <n v="12"/>
    <x v="7"/>
    <x v="19"/>
  </r>
  <r>
    <n v="2684"/>
    <x v="2683"/>
    <x v="2682"/>
    <x v="54"/>
    <n v="800"/>
    <x v="2"/>
    <x v="0"/>
    <s v="USD"/>
    <n v="1407621425"/>
    <n v="1404165425"/>
    <x v="0"/>
    <x v="80"/>
    <b v="0"/>
    <s v="food/food trucks"/>
    <n v="1"/>
    <n v="200"/>
    <x v="7"/>
    <x v="19"/>
  </r>
  <r>
    <n v="2685"/>
    <x v="2684"/>
    <x v="2683"/>
    <x v="63"/>
    <n v="10"/>
    <x v="2"/>
    <x v="0"/>
    <s v="USD"/>
    <n v="1430149330"/>
    <n v="1424968930"/>
    <x v="0"/>
    <x v="29"/>
    <b v="0"/>
    <s v="food/food trucks"/>
    <n v="0"/>
    <n v="10"/>
    <x v="7"/>
    <x v="19"/>
  </r>
  <r>
    <n v="2686"/>
    <x v="2685"/>
    <x v="2684"/>
    <x v="11"/>
    <n v="0"/>
    <x v="2"/>
    <x v="0"/>
    <s v="USD"/>
    <n v="1412119423"/>
    <n v="1410391423"/>
    <x v="0"/>
    <x v="78"/>
    <b v="0"/>
    <s v="food/food trucks"/>
    <n v="0"/>
    <n v="0"/>
    <x v="7"/>
    <x v="19"/>
  </r>
  <r>
    <n v="2687"/>
    <x v="2686"/>
    <x v="2685"/>
    <x v="36"/>
    <n v="0"/>
    <x v="2"/>
    <x v="0"/>
    <s v="USD"/>
    <n v="1435591318"/>
    <n v="1432999318"/>
    <x v="0"/>
    <x v="78"/>
    <b v="0"/>
    <s v="food/food trucks"/>
    <n v="0"/>
    <n v="0"/>
    <x v="7"/>
    <x v="19"/>
  </r>
  <r>
    <n v="2688"/>
    <x v="2687"/>
    <x v="2686"/>
    <x v="63"/>
    <n v="74"/>
    <x v="2"/>
    <x v="0"/>
    <s v="USD"/>
    <n v="1424746800"/>
    <n v="1422067870"/>
    <x v="0"/>
    <x v="25"/>
    <b v="0"/>
    <s v="food/food trucks"/>
    <n v="0"/>
    <n v="5.29"/>
    <x v="7"/>
    <x v="19"/>
  </r>
  <r>
    <n v="2689"/>
    <x v="2688"/>
    <x v="2687"/>
    <x v="19"/>
    <n v="1"/>
    <x v="2"/>
    <x v="0"/>
    <s v="USD"/>
    <n v="1469919890"/>
    <n v="1467327890"/>
    <x v="0"/>
    <x v="29"/>
    <b v="0"/>
    <s v="food/food trucks"/>
    <n v="0"/>
    <n v="1"/>
    <x v="7"/>
    <x v="19"/>
  </r>
  <r>
    <n v="2690"/>
    <x v="2689"/>
    <x v="2688"/>
    <x v="58"/>
    <n v="8586"/>
    <x v="2"/>
    <x v="0"/>
    <s v="USD"/>
    <n v="1433298676"/>
    <n v="1429410676"/>
    <x v="0"/>
    <x v="115"/>
    <b v="0"/>
    <s v="food/food trucks"/>
    <n v="11"/>
    <n v="72.760000000000005"/>
    <x v="7"/>
    <x v="19"/>
  </r>
  <r>
    <n v="2691"/>
    <x v="2690"/>
    <x v="2689"/>
    <x v="99"/>
    <n v="35"/>
    <x v="2"/>
    <x v="5"/>
    <s v="CAD"/>
    <n v="1431278557"/>
    <n v="1427390557"/>
    <x v="0"/>
    <x v="84"/>
    <b v="0"/>
    <s v="food/food trucks"/>
    <n v="0"/>
    <n v="17.5"/>
    <x v="7"/>
    <x v="19"/>
  </r>
  <r>
    <n v="2692"/>
    <x v="2691"/>
    <x v="2690"/>
    <x v="8"/>
    <n v="25"/>
    <x v="2"/>
    <x v="0"/>
    <s v="USD"/>
    <n v="1427266860"/>
    <n v="1424678460"/>
    <x v="0"/>
    <x v="29"/>
    <b v="0"/>
    <s v="food/food trucks"/>
    <n v="1"/>
    <n v="25"/>
    <x v="7"/>
    <x v="19"/>
  </r>
  <r>
    <n v="2693"/>
    <x v="2692"/>
    <x v="2691"/>
    <x v="10"/>
    <n v="40"/>
    <x v="2"/>
    <x v="0"/>
    <s v="USD"/>
    <n v="1407899966"/>
    <n v="1405307966"/>
    <x v="0"/>
    <x v="83"/>
    <b v="0"/>
    <s v="food/food trucks"/>
    <n v="1"/>
    <n v="13.33"/>
    <x v="7"/>
    <x v="19"/>
  </r>
  <r>
    <n v="2694"/>
    <x v="2693"/>
    <x v="2692"/>
    <x v="11"/>
    <n v="1"/>
    <x v="2"/>
    <x v="0"/>
    <s v="USD"/>
    <n v="1411701739"/>
    <n v="1409109739"/>
    <x v="0"/>
    <x v="29"/>
    <b v="0"/>
    <s v="food/food trucks"/>
    <n v="0"/>
    <n v="1"/>
    <x v="7"/>
    <x v="19"/>
  </r>
  <r>
    <n v="2695"/>
    <x v="2694"/>
    <x v="2693"/>
    <x v="36"/>
    <n v="71"/>
    <x v="2"/>
    <x v="0"/>
    <s v="USD"/>
    <n v="1428981718"/>
    <n v="1423801318"/>
    <x v="0"/>
    <x v="83"/>
    <b v="0"/>
    <s v="food/food trucks"/>
    <n v="0"/>
    <n v="23.67"/>
    <x v="7"/>
    <x v="19"/>
  </r>
  <r>
    <n v="2696"/>
    <x v="2695"/>
    <x v="2694"/>
    <x v="127"/>
    <n v="3390"/>
    <x v="2"/>
    <x v="0"/>
    <s v="USD"/>
    <n v="1419538560"/>
    <n v="1416600960"/>
    <x v="0"/>
    <x v="44"/>
    <b v="0"/>
    <s v="food/food trucks"/>
    <n v="6"/>
    <n v="89.21"/>
    <x v="7"/>
    <x v="19"/>
  </r>
  <r>
    <n v="2697"/>
    <x v="2696"/>
    <x v="2695"/>
    <x v="165"/>
    <n v="6061"/>
    <x v="2"/>
    <x v="0"/>
    <s v="USD"/>
    <n v="1438552800"/>
    <n v="1435876423"/>
    <x v="0"/>
    <x v="47"/>
    <b v="0"/>
    <s v="food/food trucks"/>
    <n v="26"/>
    <n v="116.56"/>
    <x v="7"/>
    <x v="19"/>
  </r>
  <r>
    <n v="2698"/>
    <x v="2697"/>
    <x v="2696"/>
    <x v="6"/>
    <n v="26.01"/>
    <x v="2"/>
    <x v="0"/>
    <s v="USD"/>
    <n v="1403904808"/>
    <n v="1401312808"/>
    <x v="0"/>
    <x v="84"/>
    <b v="0"/>
    <s v="food/food trucks"/>
    <n v="0"/>
    <n v="13.01"/>
    <x v="7"/>
    <x v="19"/>
  </r>
  <r>
    <n v="2699"/>
    <x v="2698"/>
    <x v="2697"/>
    <x v="365"/>
    <n v="0"/>
    <x v="2"/>
    <x v="5"/>
    <s v="CAD"/>
    <n v="1407533463"/>
    <n v="1404941463"/>
    <x v="0"/>
    <x v="78"/>
    <b v="0"/>
    <s v="food/food trucks"/>
    <n v="0"/>
    <n v="0"/>
    <x v="7"/>
    <x v="19"/>
  </r>
  <r>
    <n v="2700"/>
    <x v="2699"/>
    <x v="2698"/>
    <x v="204"/>
    <n v="70"/>
    <x v="2"/>
    <x v="0"/>
    <s v="USD"/>
    <n v="1411073972"/>
    <n v="1408481972"/>
    <x v="0"/>
    <x v="80"/>
    <b v="0"/>
    <s v="food/food trucks"/>
    <n v="1"/>
    <n v="17.5"/>
    <x v="7"/>
    <x v="19"/>
  </r>
  <r>
    <n v="2701"/>
    <x v="2700"/>
    <x v="2699"/>
    <x v="104"/>
    <n v="1570"/>
    <x v="3"/>
    <x v="17"/>
    <s v="EUR"/>
    <n v="1491586534"/>
    <n v="1488911734"/>
    <x v="0"/>
    <x v="67"/>
    <b v="0"/>
    <s v="theater/spaces"/>
    <n v="46"/>
    <n v="34.130000000000003"/>
    <x v="1"/>
    <x v="38"/>
  </r>
  <r>
    <n v="2702"/>
    <x v="2701"/>
    <x v="2700"/>
    <x v="3"/>
    <n v="3441"/>
    <x v="3"/>
    <x v="0"/>
    <s v="USD"/>
    <n v="1491416077"/>
    <n v="1488827677"/>
    <x v="1"/>
    <x v="55"/>
    <b v="0"/>
    <s v="theater/spaces"/>
    <n v="34"/>
    <n v="132.35"/>
    <x v="1"/>
    <x v="38"/>
  </r>
  <r>
    <n v="2703"/>
    <x v="2702"/>
    <x v="2701"/>
    <x v="79"/>
    <n v="41500"/>
    <x v="3"/>
    <x v="14"/>
    <s v="MXN"/>
    <n v="1490196830"/>
    <n v="1485016430"/>
    <x v="0"/>
    <x v="43"/>
    <b v="0"/>
    <s v="theater/spaces"/>
    <n v="104"/>
    <n v="922.22"/>
    <x v="1"/>
    <x v="38"/>
  </r>
  <r>
    <n v="2704"/>
    <x v="2703"/>
    <x v="2702"/>
    <x v="266"/>
    <n v="1145"/>
    <x v="3"/>
    <x v="0"/>
    <s v="USD"/>
    <n v="1491421314"/>
    <n v="1487709714"/>
    <x v="0"/>
    <x v="63"/>
    <b v="0"/>
    <s v="theater/spaces"/>
    <n v="6"/>
    <n v="163.57"/>
    <x v="1"/>
    <x v="38"/>
  </r>
  <r>
    <n v="2705"/>
    <x v="2704"/>
    <x v="2703"/>
    <x v="281"/>
    <n v="1739"/>
    <x v="3"/>
    <x v="0"/>
    <s v="USD"/>
    <n v="1490389158"/>
    <n v="1486504758"/>
    <x v="0"/>
    <x v="22"/>
    <b v="0"/>
    <s v="theater/spaces"/>
    <n v="11"/>
    <n v="217.38"/>
    <x v="1"/>
    <x v="38"/>
  </r>
  <r>
    <n v="2706"/>
    <x v="2705"/>
    <x v="2704"/>
    <x v="19"/>
    <n v="39304"/>
    <x v="0"/>
    <x v="0"/>
    <s v="USD"/>
    <n v="1413442740"/>
    <n v="1410937483"/>
    <x v="1"/>
    <x v="40"/>
    <b v="1"/>
    <s v="theater/spaces"/>
    <n v="112"/>
    <n v="149.44"/>
    <x v="1"/>
    <x v="38"/>
  </r>
  <r>
    <n v="2707"/>
    <x v="2706"/>
    <x v="2705"/>
    <x v="6"/>
    <n v="28067.57"/>
    <x v="0"/>
    <x v="0"/>
    <s v="USD"/>
    <n v="1369637940"/>
    <n v="1367088443"/>
    <x v="1"/>
    <x v="476"/>
    <b v="1"/>
    <s v="theater/spaces"/>
    <n v="351"/>
    <n v="71.239999999999995"/>
    <x v="1"/>
    <x v="38"/>
  </r>
  <r>
    <n v="2708"/>
    <x v="2707"/>
    <x v="2706"/>
    <x v="22"/>
    <n v="46643.07"/>
    <x v="0"/>
    <x v="1"/>
    <s v="GBP"/>
    <n v="1469119526"/>
    <n v="1463935526"/>
    <x v="1"/>
    <x v="477"/>
    <b v="1"/>
    <s v="theater/spaces"/>
    <n v="233"/>
    <n v="44.46"/>
    <x v="1"/>
    <x v="38"/>
  </r>
  <r>
    <n v="2709"/>
    <x v="2708"/>
    <x v="2707"/>
    <x v="63"/>
    <n v="50803"/>
    <x v="0"/>
    <x v="0"/>
    <s v="USD"/>
    <n v="1475553540"/>
    <n v="1472528141"/>
    <x v="1"/>
    <x v="478"/>
    <b v="1"/>
    <s v="theater/spaces"/>
    <n v="102"/>
    <n v="164.94"/>
    <x v="1"/>
    <x v="38"/>
  </r>
  <r>
    <n v="2710"/>
    <x v="2709"/>
    <x v="2708"/>
    <x v="127"/>
    <n v="92340.21"/>
    <x v="0"/>
    <x v="0"/>
    <s v="USD"/>
    <n v="1407549600"/>
    <n v="1404797428"/>
    <x v="1"/>
    <x v="479"/>
    <b v="1"/>
    <s v="theater/spaces"/>
    <n v="154"/>
    <n v="84.87"/>
    <x v="1"/>
    <x v="38"/>
  </r>
  <r>
    <n v="2711"/>
    <x v="2710"/>
    <x v="2709"/>
    <x v="366"/>
    <n v="3938"/>
    <x v="0"/>
    <x v="1"/>
    <s v="GBP"/>
    <n v="1403301660"/>
    <n v="1400694790"/>
    <x v="1"/>
    <x v="196"/>
    <b v="1"/>
    <s v="theater/spaces"/>
    <n v="101"/>
    <n v="53.95"/>
    <x v="1"/>
    <x v="38"/>
  </r>
  <r>
    <n v="2712"/>
    <x v="2711"/>
    <x v="2710"/>
    <x v="62"/>
    <n v="7226"/>
    <x v="0"/>
    <x v="0"/>
    <s v="USD"/>
    <n v="1373738400"/>
    <n v="1370568560"/>
    <x v="1"/>
    <x v="235"/>
    <b v="1"/>
    <s v="theater/spaces"/>
    <n v="131"/>
    <n v="50.53"/>
    <x v="1"/>
    <x v="38"/>
  </r>
  <r>
    <n v="2713"/>
    <x v="2712"/>
    <x v="2711"/>
    <x v="60"/>
    <n v="153362"/>
    <x v="0"/>
    <x v="0"/>
    <s v="USD"/>
    <n v="1450971684"/>
    <n v="1447515684"/>
    <x v="1"/>
    <x v="480"/>
    <b v="1"/>
    <s v="theater/spaces"/>
    <n v="102"/>
    <n v="108"/>
    <x v="1"/>
    <x v="38"/>
  </r>
  <r>
    <n v="2714"/>
    <x v="2713"/>
    <x v="2712"/>
    <x v="31"/>
    <n v="29089"/>
    <x v="0"/>
    <x v="0"/>
    <s v="USD"/>
    <n v="1476486000"/>
    <n v="1474040596"/>
    <x v="1"/>
    <x v="120"/>
    <b v="1"/>
    <s v="theater/spaces"/>
    <n v="116"/>
    <n v="95.37"/>
    <x v="1"/>
    <x v="38"/>
  </r>
  <r>
    <n v="2715"/>
    <x v="2714"/>
    <x v="2713"/>
    <x v="14"/>
    <n v="31754.69"/>
    <x v="0"/>
    <x v="0"/>
    <s v="USD"/>
    <n v="1456047228"/>
    <n v="1453109628"/>
    <x v="1"/>
    <x v="481"/>
    <b v="1"/>
    <s v="theater/spaces"/>
    <n v="265"/>
    <n v="57.63"/>
    <x v="1"/>
    <x v="38"/>
  </r>
  <r>
    <n v="2716"/>
    <x v="2715"/>
    <x v="2714"/>
    <x v="3"/>
    <n v="11998.01"/>
    <x v="0"/>
    <x v="12"/>
    <s v="EUR"/>
    <n v="1444291193"/>
    <n v="1441699193"/>
    <x v="1"/>
    <x v="482"/>
    <b v="1"/>
    <s v="theater/spaces"/>
    <n v="120"/>
    <n v="64.16"/>
    <x v="1"/>
    <x v="38"/>
  </r>
  <r>
    <n v="2717"/>
    <x v="2716"/>
    <x v="2715"/>
    <x v="31"/>
    <n v="30026"/>
    <x v="0"/>
    <x v="0"/>
    <s v="USD"/>
    <n v="1417906649"/>
    <n v="1414015049"/>
    <x v="1"/>
    <x v="166"/>
    <b v="1"/>
    <s v="theater/spaces"/>
    <n v="120"/>
    <n v="92.39"/>
    <x v="1"/>
    <x v="38"/>
  </r>
  <r>
    <n v="2718"/>
    <x v="2717"/>
    <x v="2716"/>
    <x v="102"/>
    <n v="18645"/>
    <x v="0"/>
    <x v="0"/>
    <s v="USD"/>
    <n v="1462316400"/>
    <n v="1459865945"/>
    <x v="1"/>
    <x v="265"/>
    <b v="1"/>
    <s v="theater/spaces"/>
    <n v="104"/>
    <n v="125.98"/>
    <x v="1"/>
    <x v="38"/>
  </r>
  <r>
    <n v="2719"/>
    <x v="2718"/>
    <x v="2717"/>
    <x v="12"/>
    <n v="6530"/>
    <x v="0"/>
    <x v="0"/>
    <s v="USD"/>
    <n v="1460936694"/>
    <n v="1455756294"/>
    <x v="0"/>
    <x v="50"/>
    <b v="1"/>
    <s v="theater/spaces"/>
    <n v="109"/>
    <n v="94.64"/>
    <x v="1"/>
    <x v="38"/>
  </r>
  <r>
    <n v="2720"/>
    <x v="2719"/>
    <x v="2718"/>
    <x v="31"/>
    <n v="29531"/>
    <x v="0"/>
    <x v="0"/>
    <s v="USD"/>
    <n v="1478866253"/>
    <n v="1476270653"/>
    <x v="0"/>
    <x v="210"/>
    <b v="1"/>
    <s v="theater/spaces"/>
    <n v="118"/>
    <n v="170.7"/>
    <x v="1"/>
    <x v="38"/>
  </r>
  <r>
    <n v="2721"/>
    <x v="2720"/>
    <x v="2719"/>
    <x v="47"/>
    <n v="10965"/>
    <x v="0"/>
    <x v="1"/>
    <s v="GBP"/>
    <n v="1378494000"/>
    <n v="1375880598"/>
    <x v="0"/>
    <x v="314"/>
    <b v="1"/>
    <s v="technology/hardware"/>
    <n v="1462"/>
    <n v="40.76"/>
    <x v="2"/>
    <x v="30"/>
  </r>
  <r>
    <n v="2722"/>
    <x v="2721"/>
    <x v="2720"/>
    <x v="10"/>
    <n v="12627"/>
    <x v="0"/>
    <x v="0"/>
    <s v="USD"/>
    <n v="1485722053"/>
    <n v="1480538053"/>
    <x v="0"/>
    <x v="333"/>
    <b v="1"/>
    <s v="technology/hardware"/>
    <n v="253"/>
    <n v="68.25"/>
    <x v="2"/>
    <x v="30"/>
  </r>
  <r>
    <n v="2723"/>
    <x v="2722"/>
    <x v="2721"/>
    <x v="14"/>
    <n v="16806"/>
    <x v="0"/>
    <x v="0"/>
    <s v="USD"/>
    <n v="1420060088"/>
    <n v="1414872488"/>
    <x v="0"/>
    <x v="282"/>
    <b v="1"/>
    <s v="technology/hardware"/>
    <n v="140"/>
    <n v="95.49"/>
    <x v="2"/>
    <x v="30"/>
  </r>
  <r>
    <n v="2724"/>
    <x v="2723"/>
    <x v="2722"/>
    <x v="367"/>
    <n v="7326.88"/>
    <x v="0"/>
    <x v="1"/>
    <s v="GBP"/>
    <n v="1439625059"/>
    <n v="1436860259"/>
    <x v="0"/>
    <x v="483"/>
    <b v="1"/>
    <s v="technology/hardware"/>
    <n v="297"/>
    <n v="7.19"/>
    <x v="2"/>
    <x v="30"/>
  </r>
  <r>
    <n v="2725"/>
    <x v="2724"/>
    <x v="2723"/>
    <x v="79"/>
    <n v="57817"/>
    <x v="0"/>
    <x v="5"/>
    <s v="CAD"/>
    <n v="1488390735"/>
    <n v="1484070735"/>
    <x v="0"/>
    <x v="116"/>
    <b v="1"/>
    <s v="technology/hardware"/>
    <n v="145"/>
    <n v="511.65"/>
    <x v="2"/>
    <x v="30"/>
  </r>
  <r>
    <n v="2726"/>
    <x v="2725"/>
    <x v="2724"/>
    <x v="57"/>
    <n v="105745"/>
    <x v="0"/>
    <x v="0"/>
    <s v="USD"/>
    <n v="1461333311"/>
    <n v="1458741311"/>
    <x v="0"/>
    <x v="442"/>
    <b v="1"/>
    <s v="technology/hardware"/>
    <n v="106"/>
    <n v="261.75"/>
    <x v="2"/>
    <x v="30"/>
  </r>
  <r>
    <n v="2727"/>
    <x v="2726"/>
    <x v="2725"/>
    <x v="3"/>
    <n v="49321"/>
    <x v="0"/>
    <x v="0"/>
    <s v="USD"/>
    <n v="1438964063"/>
    <n v="1436804063"/>
    <x v="0"/>
    <x v="484"/>
    <b v="1"/>
    <s v="technology/hardware"/>
    <n v="493"/>
    <n v="69.760000000000005"/>
    <x v="2"/>
    <x v="30"/>
  </r>
  <r>
    <n v="2728"/>
    <x v="2727"/>
    <x v="2726"/>
    <x v="36"/>
    <n v="30274"/>
    <x v="0"/>
    <x v="0"/>
    <s v="USD"/>
    <n v="1451485434"/>
    <n v="1448461434"/>
    <x v="0"/>
    <x v="413"/>
    <b v="1"/>
    <s v="technology/hardware"/>
    <n v="202"/>
    <n v="77.23"/>
    <x v="2"/>
    <x v="30"/>
  </r>
  <r>
    <n v="2729"/>
    <x v="2728"/>
    <x v="2727"/>
    <x v="51"/>
    <n v="7833"/>
    <x v="0"/>
    <x v="0"/>
    <s v="USD"/>
    <n v="1430459197"/>
    <n v="1427867197"/>
    <x v="0"/>
    <x v="23"/>
    <b v="1"/>
    <s v="technology/hardware"/>
    <n v="104"/>
    <n v="340.57"/>
    <x v="2"/>
    <x v="30"/>
  </r>
  <r>
    <n v="2730"/>
    <x v="2729"/>
    <x v="2728"/>
    <x v="100"/>
    <n v="45979.01"/>
    <x v="0"/>
    <x v="0"/>
    <s v="USD"/>
    <n v="1366635575"/>
    <n v="1363611575"/>
    <x v="0"/>
    <x v="345"/>
    <b v="1"/>
    <s v="technology/hardware"/>
    <n v="170"/>
    <n v="67.42"/>
    <x v="2"/>
    <x v="30"/>
  </r>
  <r>
    <n v="2731"/>
    <x v="2730"/>
    <x v="2729"/>
    <x v="11"/>
    <n v="31291"/>
    <x v="0"/>
    <x v="0"/>
    <s v="USD"/>
    <n v="1413604800"/>
    <n v="1408624622"/>
    <x v="0"/>
    <x v="77"/>
    <b v="1"/>
    <s v="technology/hardware"/>
    <n v="104"/>
    <n v="845.7"/>
    <x v="2"/>
    <x v="30"/>
  </r>
  <r>
    <n v="2732"/>
    <x v="2731"/>
    <x v="2730"/>
    <x v="14"/>
    <n v="14190"/>
    <x v="0"/>
    <x v="0"/>
    <s v="USD"/>
    <n v="1369699200"/>
    <n v="1366917828"/>
    <x v="0"/>
    <x v="96"/>
    <b v="1"/>
    <s v="technology/hardware"/>
    <n v="118"/>
    <n v="97.19"/>
    <x v="2"/>
    <x v="30"/>
  </r>
  <r>
    <n v="2733"/>
    <x v="2732"/>
    <x v="2731"/>
    <x v="63"/>
    <n v="53769"/>
    <x v="0"/>
    <x v="0"/>
    <s v="USD"/>
    <n v="1428643974"/>
    <n v="1423463574"/>
    <x v="0"/>
    <x v="46"/>
    <b v="1"/>
    <s v="technology/hardware"/>
    <n v="108"/>
    <n v="451.84"/>
    <x v="2"/>
    <x v="30"/>
  </r>
  <r>
    <n v="2734"/>
    <x v="2733"/>
    <x v="2732"/>
    <x v="332"/>
    <n v="22603"/>
    <x v="0"/>
    <x v="0"/>
    <s v="USD"/>
    <n v="1476395940"/>
    <n v="1473782592"/>
    <x v="0"/>
    <x v="430"/>
    <b v="1"/>
    <s v="technology/hardware"/>
    <n v="2260300"/>
    <n v="138.66999999999999"/>
    <x v="2"/>
    <x v="30"/>
  </r>
  <r>
    <n v="2735"/>
    <x v="2734"/>
    <x v="2733"/>
    <x v="47"/>
    <n v="7336.01"/>
    <x v="0"/>
    <x v="1"/>
    <s v="GBP"/>
    <n v="1363204800"/>
    <n v="1360551250"/>
    <x v="0"/>
    <x v="485"/>
    <b v="1"/>
    <s v="technology/hardware"/>
    <n v="978"/>
    <n v="21.64"/>
    <x v="2"/>
    <x v="30"/>
  </r>
  <r>
    <n v="2736"/>
    <x v="2735"/>
    <x v="2734"/>
    <x v="6"/>
    <n v="9832"/>
    <x v="0"/>
    <x v="5"/>
    <s v="CAD"/>
    <n v="1398268773"/>
    <n v="1395676773"/>
    <x v="0"/>
    <x v="6"/>
    <b v="1"/>
    <s v="technology/hardware"/>
    <n v="123"/>
    <n v="169.52"/>
    <x v="2"/>
    <x v="30"/>
  </r>
  <r>
    <n v="2737"/>
    <x v="2736"/>
    <x v="2735"/>
    <x v="11"/>
    <n v="73818.240000000005"/>
    <x v="0"/>
    <x v="0"/>
    <s v="USD"/>
    <n v="1389812400"/>
    <n v="1386108087"/>
    <x v="0"/>
    <x v="231"/>
    <b v="1"/>
    <s v="technology/hardware"/>
    <n v="246"/>
    <n v="161.88"/>
    <x v="2"/>
    <x v="30"/>
  </r>
  <r>
    <n v="2738"/>
    <x v="2737"/>
    <x v="2736"/>
    <x v="10"/>
    <n v="7397"/>
    <x v="0"/>
    <x v="0"/>
    <s v="USD"/>
    <n v="1478402804"/>
    <n v="1473218804"/>
    <x v="0"/>
    <x v="41"/>
    <b v="1"/>
    <s v="technology/hardware"/>
    <n v="148"/>
    <n v="493.13"/>
    <x v="2"/>
    <x v="30"/>
  </r>
  <r>
    <n v="2739"/>
    <x v="2738"/>
    <x v="2737"/>
    <x v="184"/>
    <n v="4225"/>
    <x v="0"/>
    <x v="1"/>
    <s v="GBP"/>
    <n v="1399324717"/>
    <n v="1395436717"/>
    <x v="0"/>
    <x v="277"/>
    <b v="1"/>
    <s v="technology/hardware"/>
    <n v="384"/>
    <n v="22.12"/>
    <x v="2"/>
    <x v="30"/>
  </r>
  <r>
    <n v="2740"/>
    <x v="2739"/>
    <x v="2738"/>
    <x v="43"/>
    <n v="310"/>
    <x v="0"/>
    <x v="0"/>
    <s v="USD"/>
    <n v="1426117552"/>
    <n v="1423529152"/>
    <x v="0"/>
    <x v="57"/>
    <b v="1"/>
    <s v="technology/hardware"/>
    <n v="103"/>
    <n v="18.239999999999998"/>
    <x v="2"/>
    <x v="30"/>
  </r>
  <r>
    <n v="2741"/>
    <x v="2740"/>
    <x v="2739"/>
    <x v="6"/>
    <n v="35"/>
    <x v="2"/>
    <x v="0"/>
    <s v="USD"/>
    <n v="1413770820"/>
    <n v="1412005602"/>
    <x v="0"/>
    <x v="80"/>
    <b v="0"/>
    <s v="publishing/children's books"/>
    <n v="0"/>
    <n v="8.75"/>
    <x v="3"/>
    <x v="39"/>
  </r>
  <r>
    <n v="2742"/>
    <x v="2741"/>
    <x v="2740"/>
    <x v="30"/>
    <n v="731"/>
    <x v="2"/>
    <x v="0"/>
    <s v="USD"/>
    <n v="1337102187"/>
    <n v="1335892587"/>
    <x v="0"/>
    <x v="59"/>
    <b v="0"/>
    <s v="publishing/children's books"/>
    <n v="29"/>
    <n v="40.61"/>
    <x v="3"/>
    <x v="39"/>
  </r>
  <r>
    <n v="2743"/>
    <x v="2742"/>
    <x v="2741"/>
    <x v="368"/>
    <n v="0"/>
    <x v="2"/>
    <x v="0"/>
    <s v="USD"/>
    <n v="1476863607"/>
    <n v="1474271607"/>
    <x v="0"/>
    <x v="78"/>
    <b v="0"/>
    <s v="publishing/children's books"/>
    <n v="0"/>
    <n v="0"/>
    <x v="3"/>
    <x v="39"/>
  </r>
  <r>
    <n v="2744"/>
    <x v="2743"/>
    <x v="2742"/>
    <x v="194"/>
    <n v="835"/>
    <x v="2"/>
    <x v="0"/>
    <s v="USD"/>
    <n v="1330478998"/>
    <n v="1327886998"/>
    <x v="0"/>
    <x v="19"/>
    <b v="0"/>
    <s v="publishing/children's books"/>
    <n v="5"/>
    <n v="37.950000000000003"/>
    <x v="3"/>
    <x v="39"/>
  </r>
  <r>
    <n v="2745"/>
    <x v="2744"/>
    <x v="2743"/>
    <x v="6"/>
    <n v="1751"/>
    <x v="2"/>
    <x v="0"/>
    <s v="USD"/>
    <n v="1342309368"/>
    <n v="1337125368"/>
    <x v="0"/>
    <x v="72"/>
    <b v="0"/>
    <s v="publishing/children's books"/>
    <n v="22"/>
    <n v="35.729999999999997"/>
    <x v="3"/>
    <x v="39"/>
  </r>
  <r>
    <n v="2746"/>
    <x v="2745"/>
    <x v="2744"/>
    <x v="9"/>
    <n v="801"/>
    <x v="2"/>
    <x v="0"/>
    <s v="USD"/>
    <n v="1409337911"/>
    <n v="1406745911"/>
    <x v="0"/>
    <x v="10"/>
    <b v="0"/>
    <s v="publishing/children's books"/>
    <n v="27"/>
    <n v="42.16"/>
    <x v="3"/>
    <x v="39"/>
  </r>
  <r>
    <n v="2747"/>
    <x v="2746"/>
    <x v="2745"/>
    <x v="2"/>
    <n v="140"/>
    <x v="2"/>
    <x v="0"/>
    <s v="USD"/>
    <n v="1339816200"/>
    <n v="1337095997"/>
    <x v="0"/>
    <x v="80"/>
    <b v="0"/>
    <s v="publishing/children's books"/>
    <n v="28"/>
    <n v="35"/>
    <x v="3"/>
    <x v="39"/>
  </r>
  <r>
    <n v="2748"/>
    <x v="2747"/>
    <x v="2746"/>
    <x v="10"/>
    <n v="53"/>
    <x v="2"/>
    <x v="0"/>
    <s v="USD"/>
    <n v="1472835802"/>
    <n v="1470243802"/>
    <x v="0"/>
    <x v="80"/>
    <b v="0"/>
    <s v="publishing/children's books"/>
    <n v="1"/>
    <n v="13.25"/>
    <x v="3"/>
    <x v="39"/>
  </r>
  <r>
    <n v="2749"/>
    <x v="2748"/>
    <x v="2747"/>
    <x v="3"/>
    <n v="110"/>
    <x v="2"/>
    <x v="0"/>
    <s v="USD"/>
    <n v="1428171037"/>
    <n v="1425582637"/>
    <x v="0"/>
    <x v="84"/>
    <b v="0"/>
    <s v="publishing/children's books"/>
    <n v="1"/>
    <n v="55"/>
    <x v="3"/>
    <x v="39"/>
  </r>
  <r>
    <n v="2750"/>
    <x v="2749"/>
    <x v="2748"/>
    <x v="369"/>
    <n v="0"/>
    <x v="2"/>
    <x v="0"/>
    <s v="USD"/>
    <n v="1341086400"/>
    <n v="1340055345"/>
    <x v="0"/>
    <x v="78"/>
    <b v="0"/>
    <s v="publishing/children's books"/>
    <n v="0"/>
    <n v="0"/>
    <x v="3"/>
    <x v="39"/>
  </r>
  <r>
    <n v="2751"/>
    <x v="2750"/>
    <x v="2749"/>
    <x v="370"/>
    <n v="0"/>
    <x v="2"/>
    <x v="0"/>
    <s v="USD"/>
    <n v="1403039842"/>
    <n v="1397855842"/>
    <x v="0"/>
    <x v="78"/>
    <b v="0"/>
    <s v="publishing/children's books"/>
    <n v="0"/>
    <n v="0"/>
    <x v="3"/>
    <x v="39"/>
  </r>
  <r>
    <n v="2752"/>
    <x v="2751"/>
    <x v="2750"/>
    <x v="225"/>
    <n v="550"/>
    <x v="2"/>
    <x v="0"/>
    <s v="USD"/>
    <n v="1324232504"/>
    <n v="1320776504"/>
    <x v="0"/>
    <x v="25"/>
    <b v="0"/>
    <s v="publishing/children's books"/>
    <n v="11"/>
    <n v="39.29"/>
    <x v="3"/>
    <x v="39"/>
  </r>
  <r>
    <n v="2753"/>
    <x v="2752"/>
    <x v="2751"/>
    <x v="13"/>
    <n v="380"/>
    <x v="2"/>
    <x v="0"/>
    <s v="USD"/>
    <n v="1346017023"/>
    <n v="1343425023"/>
    <x v="0"/>
    <x v="22"/>
    <b v="0"/>
    <s v="publishing/children's books"/>
    <n v="19"/>
    <n v="47.5"/>
    <x v="3"/>
    <x v="39"/>
  </r>
  <r>
    <n v="2754"/>
    <x v="2753"/>
    <x v="2752"/>
    <x v="3"/>
    <n v="0"/>
    <x v="2"/>
    <x v="0"/>
    <s v="USD"/>
    <n v="1410448551"/>
    <n v="1407856551"/>
    <x v="0"/>
    <x v="78"/>
    <b v="0"/>
    <s v="publishing/children's books"/>
    <n v="0"/>
    <n v="0"/>
    <x v="3"/>
    <x v="39"/>
  </r>
  <r>
    <n v="2755"/>
    <x v="2754"/>
    <x v="2753"/>
    <x v="2"/>
    <n v="260"/>
    <x v="2"/>
    <x v="17"/>
    <s v="EUR"/>
    <n v="1428519527"/>
    <n v="1425927527"/>
    <x v="0"/>
    <x v="41"/>
    <b v="0"/>
    <s v="publishing/children's books"/>
    <n v="52"/>
    <n v="17.329999999999998"/>
    <x v="3"/>
    <x v="39"/>
  </r>
  <r>
    <n v="2756"/>
    <x v="2755"/>
    <x v="2754"/>
    <x v="3"/>
    <n v="1048"/>
    <x v="2"/>
    <x v="0"/>
    <s v="USD"/>
    <n v="1389476201"/>
    <n v="1386884201"/>
    <x v="0"/>
    <x v="51"/>
    <b v="0"/>
    <s v="publishing/children's books"/>
    <n v="10"/>
    <n v="31.76"/>
    <x v="3"/>
    <x v="39"/>
  </r>
  <r>
    <n v="2757"/>
    <x v="2756"/>
    <x v="2755"/>
    <x v="15"/>
    <n v="10"/>
    <x v="2"/>
    <x v="0"/>
    <s v="USD"/>
    <n v="1470498332"/>
    <n v="1469202332"/>
    <x v="0"/>
    <x v="84"/>
    <b v="0"/>
    <s v="publishing/children's books"/>
    <n v="1"/>
    <n v="5"/>
    <x v="3"/>
    <x v="39"/>
  </r>
  <r>
    <n v="2758"/>
    <x v="2757"/>
    <x v="2756"/>
    <x v="13"/>
    <n v="234"/>
    <x v="2"/>
    <x v="2"/>
    <s v="AUD"/>
    <n v="1476095783"/>
    <n v="1474886183"/>
    <x v="0"/>
    <x v="79"/>
    <b v="0"/>
    <s v="publishing/children's books"/>
    <n v="12"/>
    <n v="39"/>
    <x v="3"/>
    <x v="39"/>
  </r>
  <r>
    <n v="2759"/>
    <x v="2758"/>
    <x v="2757"/>
    <x v="28"/>
    <n v="105"/>
    <x v="2"/>
    <x v="2"/>
    <s v="AUD"/>
    <n v="1468658866"/>
    <n v="1464943666"/>
    <x v="0"/>
    <x v="84"/>
    <b v="0"/>
    <s v="publishing/children's books"/>
    <n v="11"/>
    <n v="52.5"/>
    <x v="3"/>
    <x v="39"/>
  </r>
  <r>
    <n v="2760"/>
    <x v="2759"/>
    <x v="2758"/>
    <x v="10"/>
    <n v="0"/>
    <x v="2"/>
    <x v="1"/>
    <s v="GBP"/>
    <n v="1371726258"/>
    <n v="1369134258"/>
    <x v="0"/>
    <x v="78"/>
    <b v="0"/>
    <s v="publishing/children's books"/>
    <n v="0"/>
    <n v="0"/>
    <x v="3"/>
    <x v="39"/>
  </r>
  <r>
    <n v="2761"/>
    <x v="2760"/>
    <x v="2759"/>
    <x v="10"/>
    <n v="36"/>
    <x v="2"/>
    <x v="0"/>
    <s v="USD"/>
    <n v="1357176693"/>
    <n v="1354584693"/>
    <x v="0"/>
    <x v="80"/>
    <b v="0"/>
    <s v="publishing/children's books"/>
    <n v="1"/>
    <n v="9"/>
    <x v="3"/>
    <x v="39"/>
  </r>
  <r>
    <n v="2762"/>
    <x v="2761"/>
    <x v="2760"/>
    <x v="53"/>
    <n v="25"/>
    <x v="2"/>
    <x v="0"/>
    <s v="USD"/>
    <n v="1332114795"/>
    <n v="1326934395"/>
    <x v="0"/>
    <x v="29"/>
    <b v="0"/>
    <s v="publishing/children's books"/>
    <n v="1"/>
    <n v="25"/>
    <x v="3"/>
    <x v="39"/>
  </r>
  <r>
    <n v="2763"/>
    <x v="2762"/>
    <x v="2761"/>
    <x v="371"/>
    <n v="90"/>
    <x v="2"/>
    <x v="0"/>
    <s v="USD"/>
    <n v="1369403684"/>
    <n v="1365515684"/>
    <x v="0"/>
    <x v="83"/>
    <b v="0"/>
    <s v="publishing/children's books"/>
    <n v="0"/>
    <n v="30"/>
    <x v="3"/>
    <x v="39"/>
  </r>
  <r>
    <n v="2764"/>
    <x v="2763"/>
    <x v="2762"/>
    <x v="23"/>
    <n v="45"/>
    <x v="2"/>
    <x v="0"/>
    <s v="USD"/>
    <n v="1338404400"/>
    <n v="1335855631"/>
    <x v="0"/>
    <x v="80"/>
    <b v="0"/>
    <s v="publishing/children's books"/>
    <n v="1"/>
    <n v="11.25"/>
    <x v="3"/>
    <x v="39"/>
  </r>
  <r>
    <n v="2765"/>
    <x v="2764"/>
    <x v="2763"/>
    <x v="23"/>
    <n v="0"/>
    <x v="2"/>
    <x v="0"/>
    <s v="USD"/>
    <n v="1351432428"/>
    <n v="1350050028"/>
    <x v="0"/>
    <x v="78"/>
    <b v="0"/>
    <s v="publishing/children's books"/>
    <n v="0"/>
    <n v="0"/>
    <x v="3"/>
    <x v="39"/>
  </r>
  <r>
    <n v="2766"/>
    <x v="2765"/>
    <x v="2764"/>
    <x v="10"/>
    <n v="100"/>
    <x v="2"/>
    <x v="0"/>
    <s v="USD"/>
    <n v="1313078518"/>
    <n v="1310486518"/>
    <x v="0"/>
    <x v="80"/>
    <b v="0"/>
    <s v="publishing/children's books"/>
    <n v="2"/>
    <n v="25"/>
    <x v="3"/>
    <x v="39"/>
  </r>
  <r>
    <n v="2767"/>
    <x v="2766"/>
    <x v="2765"/>
    <x v="23"/>
    <n v="34"/>
    <x v="2"/>
    <x v="5"/>
    <s v="CAD"/>
    <n v="1439766050"/>
    <n v="1434582050"/>
    <x v="0"/>
    <x v="83"/>
    <b v="0"/>
    <s v="publishing/children's books"/>
    <n v="1"/>
    <n v="11.33"/>
    <x v="3"/>
    <x v="39"/>
  </r>
  <r>
    <n v="2768"/>
    <x v="2767"/>
    <x v="2766"/>
    <x v="39"/>
    <n v="1002"/>
    <x v="2"/>
    <x v="0"/>
    <s v="USD"/>
    <n v="1333028723"/>
    <n v="1330440323"/>
    <x v="0"/>
    <x v="69"/>
    <b v="0"/>
    <s v="publishing/children's books"/>
    <n v="14"/>
    <n v="29.47"/>
    <x v="3"/>
    <x v="39"/>
  </r>
  <r>
    <n v="2769"/>
    <x v="2768"/>
    <x v="2767"/>
    <x v="134"/>
    <n v="2"/>
    <x v="2"/>
    <x v="1"/>
    <s v="GBP"/>
    <n v="1401997790"/>
    <n v="1397677790"/>
    <x v="0"/>
    <x v="84"/>
    <b v="0"/>
    <s v="publishing/children's books"/>
    <n v="0"/>
    <n v="1"/>
    <x v="3"/>
    <x v="39"/>
  </r>
  <r>
    <n v="2770"/>
    <x v="2769"/>
    <x v="2768"/>
    <x v="22"/>
    <n v="2082.25"/>
    <x v="2"/>
    <x v="0"/>
    <s v="USD"/>
    <n v="1395158130"/>
    <n v="1392569730"/>
    <x v="0"/>
    <x v="51"/>
    <b v="0"/>
    <s v="publishing/children's books"/>
    <n v="10"/>
    <n v="63.1"/>
    <x v="3"/>
    <x v="39"/>
  </r>
  <r>
    <n v="2771"/>
    <x v="2770"/>
    <x v="2769"/>
    <x v="372"/>
    <n v="0"/>
    <x v="2"/>
    <x v="0"/>
    <s v="USD"/>
    <n v="1359738000"/>
    <n v="1355489140"/>
    <x v="0"/>
    <x v="78"/>
    <b v="0"/>
    <s v="publishing/children's books"/>
    <n v="0"/>
    <n v="0"/>
    <x v="3"/>
    <x v="39"/>
  </r>
  <r>
    <n v="2772"/>
    <x v="2771"/>
    <x v="2770"/>
    <x v="6"/>
    <n v="0"/>
    <x v="2"/>
    <x v="0"/>
    <s v="USD"/>
    <n v="1381006294"/>
    <n v="1379710294"/>
    <x v="0"/>
    <x v="78"/>
    <b v="0"/>
    <s v="publishing/children's books"/>
    <n v="0"/>
    <n v="0"/>
    <x v="3"/>
    <x v="39"/>
  </r>
  <r>
    <n v="2773"/>
    <x v="2772"/>
    <x v="2771"/>
    <x v="373"/>
    <n v="1"/>
    <x v="2"/>
    <x v="5"/>
    <s v="CAD"/>
    <n v="1461530721"/>
    <n v="1460666721"/>
    <x v="0"/>
    <x v="29"/>
    <b v="0"/>
    <s v="publishing/children's books"/>
    <n v="0"/>
    <n v="1"/>
    <x v="3"/>
    <x v="39"/>
  </r>
  <r>
    <n v="2774"/>
    <x v="2773"/>
    <x v="2772"/>
    <x v="23"/>
    <n v="570"/>
    <x v="2"/>
    <x v="0"/>
    <s v="USD"/>
    <n v="1362711728"/>
    <n v="1360119728"/>
    <x v="0"/>
    <x v="62"/>
    <b v="0"/>
    <s v="publishing/children's books"/>
    <n v="14"/>
    <n v="43.85"/>
    <x v="3"/>
    <x v="39"/>
  </r>
  <r>
    <n v="2775"/>
    <x v="2774"/>
    <x v="2773"/>
    <x v="10"/>
    <n v="150"/>
    <x v="2"/>
    <x v="0"/>
    <s v="USD"/>
    <n v="1323994754"/>
    <n v="1321402754"/>
    <x v="0"/>
    <x v="84"/>
    <b v="0"/>
    <s v="publishing/children's books"/>
    <n v="3"/>
    <n v="75"/>
    <x v="3"/>
    <x v="39"/>
  </r>
  <r>
    <n v="2776"/>
    <x v="2775"/>
    <x v="2774"/>
    <x v="223"/>
    <n v="1655"/>
    <x v="2"/>
    <x v="0"/>
    <s v="USD"/>
    <n v="1434092876"/>
    <n v="1431414476"/>
    <x v="0"/>
    <x v="17"/>
    <b v="0"/>
    <s v="publishing/children's books"/>
    <n v="8"/>
    <n v="45.97"/>
    <x v="3"/>
    <x v="39"/>
  </r>
  <r>
    <n v="2777"/>
    <x v="2776"/>
    <x v="2775"/>
    <x v="9"/>
    <n v="10"/>
    <x v="2"/>
    <x v="0"/>
    <s v="USD"/>
    <n v="1437149004"/>
    <n v="1434557004"/>
    <x v="0"/>
    <x v="29"/>
    <b v="0"/>
    <s v="publishing/children's books"/>
    <n v="0"/>
    <n v="10"/>
    <x v="3"/>
    <x v="39"/>
  </r>
  <r>
    <n v="2778"/>
    <x v="2777"/>
    <x v="2776"/>
    <x v="62"/>
    <n v="1405"/>
    <x v="2"/>
    <x v="0"/>
    <s v="USD"/>
    <n v="1409009306"/>
    <n v="1406417306"/>
    <x v="0"/>
    <x v="41"/>
    <b v="0"/>
    <s v="publishing/children's books"/>
    <n v="26"/>
    <n v="93.67"/>
    <x v="3"/>
    <x v="39"/>
  </r>
  <r>
    <n v="2779"/>
    <x v="2778"/>
    <x v="2777"/>
    <x v="30"/>
    <n v="53"/>
    <x v="2"/>
    <x v="0"/>
    <s v="USD"/>
    <n v="1448204621"/>
    <n v="1445609021"/>
    <x v="0"/>
    <x v="29"/>
    <b v="0"/>
    <s v="publishing/children's books"/>
    <n v="2"/>
    <n v="53"/>
    <x v="3"/>
    <x v="39"/>
  </r>
  <r>
    <n v="2780"/>
    <x v="2779"/>
    <x v="2778"/>
    <x v="57"/>
    <n v="0"/>
    <x v="2"/>
    <x v="13"/>
    <s v="EUR"/>
    <n v="1489142688"/>
    <n v="1486550688"/>
    <x v="0"/>
    <x v="78"/>
    <b v="0"/>
    <s v="publishing/children's books"/>
    <n v="0"/>
    <n v="0"/>
    <x v="3"/>
    <x v="39"/>
  </r>
  <r>
    <n v="2781"/>
    <x v="2780"/>
    <x v="2779"/>
    <x v="21"/>
    <n v="1316"/>
    <x v="0"/>
    <x v="0"/>
    <s v="USD"/>
    <n v="1423724400"/>
    <n v="1421274954"/>
    <x v="0"/>
    <x v="33"/>
    <b v="1"/>
    <s v="theater/plays"/>
    <n v="105"/>
    <n v="47"/>
    <x v="1"/>
    <x v="6"/>
  </r>
  <r>
    <n v="2782"/>
    <x v="2781"/>
    <x v="2780"/>
    <x v="28"/>
    <n v="1200"/>
    <x v="0"/>
    <x v="0"/>
    <s v="USD"/>
    <n v="1424149140"/>
    <n v="1421964718"/>
    <x v="0"/>
    <x v="59"/>
    <b v="1"/>
    <s v="theater/plays"/>
    <n v="120"/>
    <n v="66.67"/>
    <x v="1"/>
    <x v="6"/>
  </r>
  <r>
    <n v="2783"/>
    <x v="2782"/>
    <x v="2781"/>
    <x v="28"/>
    <n v="1145"/>
    <x v="0"/>
    <x v="1"/>
    <s v="GBP"/>
    <n v="1429793446"/>
    <n v="1428583846"/>
    <x v="0"/>
    <x v="42"/>
    <b v="1"/>
    <s v="theater/plays"/>
    <n v="115"/>
    <n v="18.77"/>
    <x v="1"/>
    <x v="6"/>
  </r>
  <r>
    <n v="2784"/>
    <x v="2783"/>
    <x v="2782"/>
    <x v="12"/>
    <n v="7140"/>
    <x v="0"/>
    <x v="0"/>
    <s v="USD"/>
    <n v="1414608843"/>
    <n v="1412794443"/>
    <x v="0"/>
    <x v="52"/>
    <b v="1"/>
    <s v="theater/plays"/>
    <n v="119"/>
    <n v="66.11"/>
    <x v="1"/>
    <x v="6"/>
  </r>
  <r>
    <n v="2785"/>
    <x v="2784"/>
    <x v="2783"/>
    <x v="10"/>
    <n v="5234"/>
    <x v="0"/>
    <x v="0"/>
    <s v="USD"/>
    <n v="1470430800"/>
    <n v="1467865967"/>
    <x v="0"/>
    <x v="136"/>
    <b v="1"/>
    <s v="theater/plays"/>
    <n v="105"/>
    <n v="36.86"/>
    <x v="1"/>
    <x v="6"/>
  </r>
  <r>
    <n v="2786"/>
    <x v="2785"/>
    <x v="2784"/>
    <x v="30"/>
    <n v="2946"/>
    <x v="0"/>
    <x v="1"/>
    <s v="GBP"/>
    <n v="1404913180"/>
    <n v="1403703580"/>
    <x v="0"/>
    <x v="142"/>
    <b v="1"/>
    <s v="theater/plays"/>
    <n v="118"/>
    <n v="39.81"/>
    <x v="1"/>
    <x v="6"/>
  </r>
  <r>
    <n v="2787"/>
    <x v="2786"/>
    <x v="2785"/>
    <x v="28"/>
    <n v="1197"/>
    <x v="0"/>
    <x v="0"/>
    <s v="USD"/>
    <n v="1405658752"/>
    <n v="1403066752"/>
    <x v="0"/>
    <x v="44"/>
    <b v="1"/>
    <s v="theater/plays"/>
    <n v="120"/>
    <n v="31.5"/>
    <x v="1"/>
    <x v="6"/>
  </r>
  <r>
    <n v="2788"/>
    <x v="2787"/>
    <x v="2786"/>
    <x v="13"/>
    <n v="2050"/>
    <x v="0"/>
    <x v="0"/>
    <s v="USD"/>
    <n v="1469811043"/>
    <n v="1467219043"/>
    <x v="0"/>
    <x v="9"/>
    <b v="1"/>
    <s v="theater/plays"/>
    <n v="103"/>
    <n v="102.5"/>
    <x v="1"/>
    <x v="6"/>
  </r>
  <r>
    <n v="2789"/>
    <x v="2788"/>
    <x v="2787"/>
    <x v="9"/>
    <n v="3035"/>
    <x v="0"/>
    <x v="0"/>
    <s v="USD"/>
    <n v="1426132800"/>
    <n v="1424477934"/>
    <x v="0"/>
    <x v="54"/>
    <b v="1"/>
    <s v="theater/plays"/>
    <n v="101"/>
    <n v="126.46"/>
    <x v="1"/>
    <x v="6"/>
  </r>
  <r>
    <n v="2790"/>
    <x v="2789"/>
    <x v="2788"/>
    <x v="9"/>
    <n v="3160"/>
    <x v="0"/>
    <x v="0"/>
    <s v="USD"/>
    <n v="1423693903"/>
    <n v="1421101903"/>
    <x v="0"/>
    <x v="36"/>
    <b v="1"/>
    <s v="theater/plays"/>
    <n v="105"/>
    <n v="47.88"/>
    <x v="1"/>
    <x v="6"/>
  </r>
  <r>
    <n v="2791"/>
    <x v="2790"/>
    <x v="2789"/>
    <x v="13"/>
    <n v="2050"/>
    <x v="0"/>
    <x v="0"/>
    <s v="USD"/>
    <n v="1473393600"/>
    <n v="1470778559"/>
    <x v="0"/>
    <x v="33"/>
    <b v="1"/>
    <s v="theater/plays"/>
    <n v="103"/>
    <n v="73.209999999999994"/>
    <x v="1"/>
    <x v="6"/>
  </r>
  <r>
    <n v="2792"/>
    <x v="2791"/>
    <x v="2790"/>
    <x v="13"/>
    <n v="2152"/>
    <x v="0"/>
    <x v="0"/>
    <s v="USD"/>
    <n v="1439357559"/>
    <n v="1435469559"/>
    <x v="0"/>
    <x v="54"/>
    <b v="1"/>
    <s v="theater/plays"/>
    <n v="108"/>
    <n v="89.67"/>
    <x v="1"/>
    <x v="6"/>
  </r>
  <r>
    <n v="2793"/>
    <x v="2792"/>
    <x v="2791"/>
    <x v="3"/>
    <n v="11056.75"/>
    <x v="0"/>
    <x v="2"/>
    <s v="AUD"/>
    <n v="1437473005"/>
    <n v="1434881005"/>
    <x v="0"/>
    <x v="196"/>
    <b v="1"/>
    <s v="theater/plays"/>
    <n v="111"/>
    <n v="151.46"/>
    <x v="1"/>
    <x v="6"/>
  </r>
  <r>
    <n v="2794"/>
    <x v="2793"/>
    <x v="2792"/>
    <x v="45"/>
    <n v="75"/>
    <x v="0"/>
    <x v="1"/>
    <s v="GBP"/>
    <n v="1457031600"/>
    <n v="1455640559"/>
    <x v="0"/>
    <x v="83"/>
    <b v="1"/>
    <s v="theater/plays"/>
    <n v="150"/>
    <n v="25"/>
    <x v="1"/>
    <x v="6"/>
  </r>
  <r>
    <n v="2795"/>
    <x v="2794"/>
    <x v="2793"/>
    <x v="176"/>
    <n v="730"/>
    <x v="0"/>
    <x v="0"/>
    <s v="USD"/>
    <n v="1402095600"/>
    <n v="1400675841"/>
    <x v="0"/>
    <x v="9"/>
    <b v="1"/>
    <s v="theater/plays"/>
    <n v="104"/>
    <n v="36.5"/>
    <x v="1"/>
    <x v="6"/>
  </r>
  <r>
    <n v="2796"/>
    <x v="2795"/>
    <x v="2794"/>
    <x v="134"/>
    <n v="924"/>
    <x v="0"/>
    <x v="1"/>
    <s v="GBP"/>
    <n v="1404564028"/>
    <n v="1401972028"/>
    <x v="0"/>
    <x v="64"/>
    <b v="1"/>
    <s v="theater/plays"/>
    <n v="116"/>
    <n v="44"/>
    <x v="1"/>
    <x v="6"/>
  </r>
  <r>
    <n v="2797"/>
    <x v="2796"/>
    <x v="2795"/>
    <x v="6"/>
    <n v="8211.61"/>
    <x v="0"/>
    <x v="1"/>
    <s v="GBP"/>
    <n v="1404858840"/>
    <n v="1402266840"/>
    <x v="0"/>
    <x v="225"/>
    <b v="1"/>
    <s v="theater/plays"/>
    <n v="103"/>
    <n v="87.36"/>
    <x v="1"/>
    <x v="6"/>
  </r>
  <r>
    <n v="2798"/>
    <x v="2797"/>
    <x v="2796"/>
    <x v="10"/>
    <n v="5070"/>
    <x v="0"/>
    <x v="1"/>
    <s v="GBP"/>
    <n v="1438358400"/>
    <n v="1437063121"/>
    <x v="0"/>
    <x v="237"/>
    <b v="1"/>
    <s v="theater/plays"/>
    <n v="101"/>
    <n v="36.47"/>
    <x v="1"/>
    <x v="6"/>
  </r>
  <r>
    <n v="2799"/>
    <x v="2798"/>
    <x v="2797"/>
    <x v="10"/>
    <n v="5831.74"/>
    <x v="0"/>
    <x v="1"/>
    <s v="GBP"/>
    <n v="1466179200"/>
    <n v="1463466070"/>
    <x v="0"/>
    <x v="208"/>
    <b v="1"/>
    <s v="theater/plays"/>
    <n v="117"/>
    <n v="44.86"/>
    <x v="1"/>
    <x v="6"/>
  </r>
  <r>
    <n v="2800"/>
    <x v="2799"/>
    <x v="2798"/>
    <x v="28"/>
    <n v="1330"/>
    <x v="0"/>
    <x v="1"/>
    <s v="GBP"/>
    <n v="1420377366"/>
    <n v="1415193366"/>
    <x v="0"/>
    <x v="162"/>
    <b v="1"/>
    <s v="theater/plays"/>
    <n v="133"/>
    <n v="42.9"/>
    <x v="1"/>
    <x v="6"/>
  </r>
  <r>
    <n v="2801"/>
    <x v="2800"/>
    <x v="2799"/>
    <x v="2"/>
    <n v="666"/>
    <x v="0"/>
    <x v="2"/>
    <s v="AUD"/>
    <n v="1412938800"/>
    <n v="1411019409"/>
    <x v="0"/>
    <x v="62"/>
    <b v="1"/>
    <s v="theater/plays"/>
    <n v="133"/>
    <n v="51.23"/>
    <x v="1"/>
    <x v="6"/>
  </r>
  <r>
    <n v="2802"/>
    <x v="2801"/>
    <x v="2800"/>
    <x v="9"/>
    <n v="3055"/>
    <x v="0"/>
    <x v="1"/>
    <s v="GBP"/>
    <n v="1438875107"/>
    <n v="1436283107"/>
    <x v="0"/>
    <x v="240"/>
    <b v="1"/>
    <s v="theater/plays"/>
    <n v="102"/>
    <n v="33.94"/>
    <x v="1"/>
    <x v="6"/>
  </r>
  <r>
    <n v="2803"/>
    <x v="2802"/>
    <x v="2801"/>
    <x v="3"/>
    <n v="12795"/>
    <x v="0"/>
    <x v="0"/>
    <s v="USD"/>
    <n v="1437004800"/>
    <n v="1433295276"/>
    <x v="0"/>
    <x v="261"/>
    <b v="1"/>
    <s v="theater/plays"/>
    <n v="128"/>
    <n v="90.74"/>
    <x v="1"/>
    <x v="6"/>
  </r>
  <r>
    <n v="2804"/>
    <x v="2803"/>
    <x v="2802"/>
    <x v="28"/>
    <n v="1150"/>
    <x v="0"/>
    <x v="1"/>
    <s v="GBP"/>
    <n v="1411987990"/>
    <n v="1409395990"/>
    <x v="0"/>
    <x v="23"/>
    <b v="1"/>
    <s v="theater/plays"/>
    <n v="115"/>
    <n v="50"/>
    <x v="1"/>
    <x v="6"/>
  </r>
  <r>
    <n v="2805"/>
    <x v="2804"/>
    <x v="2803"/>
    <x v="44"/>
    <n v="440"/>
    <x v="0"/>
    <x v="1"/>
    <s v="GBP"/>
    <n v="1440245273"/>
    <n v="1438085273"/>
    <x v="0"/>
    <x v="59"/>
    <b v="1"/>
    <s v="theater/plays"/>
    <n v="110"/>
    <n v="24.44"/>
    <x v="1"/>
    <x v="6"/>
  </r>
  <r>
    <n v="2806"/>
    <x v="2805"/>
    <x v="2804"/>
    <x v="9"/>
    <n v="3363"/>
    <x v="0"/>
    <x v="1"/>
    <s v="GBP"/>
    <n v="1438772400"/>
    <n v="1435645490"/>
    <x v="0"/>
    <x v="88"/>
    <b v="1"/>
    <s v="theater/plays"/>
    <n v="112"/>
    <n v="44.25"/>
    <x v="1"/>
    <x v="6"/>
  </r>
  <r>
    <n v="2807"/>
    <x v="2806"/>
    <x v="2805"/>
    <x v="10"/>
    <n v="6300"/>
    <x v="0"/>
    <x v="0"/>
    <s v="USD"/>
    <n v="1435611438"/>
    <n v="1433019438"/>
    <x v="0"/>
    <x v="251"/>
    <b v="1"/>
    <s v="theater/plays"/>
    <n v="126"/>
    <n v="67.739999999999995"/>
    <x v="1"/>
    <x v="6"/>
  </r>
  <r>
    <n v="2808"/>
    <x v="2807"/>
    <x v="2806"/>
    <x v="37"/>
    <n v="4511"/>
    <x v="0"/>
    <x v="0"/>
    <s v="USD"/>
    <n v="1440274735"/>
    <n v="1437682735"/>
    <x v="0"/>
    <x v="50"/>
    <b v="1"/>
    <s v="theater/plays"/>
    <n v="100"/>
    <n v="65.38"/>
    <x v="1"/>
    <x v="6"/>
  </r>
  <r>
    <n v="2809"/>
    <x v="2808"/>
    <x v="2807"/>
    <x v="30"/>
    <n v="2560"/>
    <x v="0"/>
    <x v="0"/>
    <s v="USD"/>
    <n v="1459348740"/>
    <n v="1458647725"/>
    <x v="0"/>
    <x v="64"/>
    <b v="1"/>
    <s v="theater/plays"/>
    <n v="102"/>
    <n v="121.9"/>
    <x v="1"/>
    <x v="6"/>
  </r>
  <r>
    <n v="2810"/>
    <x v="2809"/>
    <x v="2808"/>
    <x v="30"/>
    <n v="2705"/>
    <x v="0"/>
    <x v="0"/>
    <s v="USD"/>
    <n v="1401595140"/>
    <n v="1398828064"/>
    <x v="0"/>
    <x v="7"/>
    <b v="1"/>
    <s v="theater/plays"/>
    <n v="108"/>
    <n v="47.46"/>
    <x v="1"/>
    <x v="6"/>
  </r>
  <r>
    <n v="2811"/>
    <x v="2810"/>
    <x v="2809"/>
    <x v="3"/>
    <n v="10027"/>
    <x v="0"/>
    <x v="1"/>
    <s v="GBP"/>
    <n v="1424692503"/>
    <n v="1422100503"/>
    <x v="0"/>
    <x v="52"/>
    <b v="1"/>
    <s v="theater/plays"/>
    <n v="100"/>
    <n v="92.84"/>
    <x v="1"/>
    <x v="6"/>
  </r>
  <r>
    <n v="2812"/>
    <x v="2811"/>
    <x v="2810"/>
    <x v="10"/>
    <n v="5665"/>
    <x v="0"/>
    <x v="5"/>
    <s v="CAD"/>
    <n v="1428292800"/>
    <n v="1424368298"/>
    <x v="0"/>
    <x v="183"/>
    <b v="1"/>
    <s v="theater/plays"/>
    <n v="113"/>
    <n v="68.25"/>
    <x v="1"/>
    <x v="6"/>
  </r>
  <r>
    <n v="2813"/>
    <x v="2812"/>
    <x v="2811"/>
    <x v="70"/>
    <n v="3572.12"/>
    <x v="0"/>
    <x v="0"/>
    <s v="USD"/>
    <n v="1481737761"/>
    <n v="1479577761"/>
    <x v="0"/>
    <x v="93"/>
    <b v="1"/>
    <s v="theater/plays"/>
    <n v="128"/>
    <n v="37.21"/>
    <x v="1"/>
    <x v="6"/>
  </r>
  <r>
    <n v="2814"/>
    <x v="2813"/>
    <x v="2812"/>
    <x v="15"/>
    <n v="1616"/>
    <x v="0"/>
    <x v="1"/>
    <s v="GBP"/>
    <n v="1431164115"/>
    <n v="1428572115"/>
    <x v="0"/>
    <x v="31"/>
    <b v="1"/>
    <s v="theater/plays"/>
    <n v="108"/>
    <n v="25.25"/>
    <x v="1"/>
    <x v="6"/>
  </r>
  <r>
    <n v="2815"/>
    <x v="2814"/>
    <x v="2813"/>
    <x v="49"/>
    <n v="605"/>
    <x v="0"/>
    <x v="5"/>
    <s v="CAD"/>
    <n v="1470595109"/>
    <n v="1468003109"/>
    <x v="0"/>
    <x v="25"/>
    <b v="1"/>
    <s v="theater/plays"/>
    <n v="242"/>
    <n v="43.21"/>
    <x v="1"/>
    <x v="6"/>
  </r>
  <r>
    <n v="2816"/>
    <x v="2815"/>
    <x v="2814"/>
    <x v="9"/>
    <n v="4247"/>
    <x v="0"/>
    <x v="1"/>
    <s v="GBP"/>
    <n v="1438531200"/>
    <n v="1435921992"/>
    <x v="0"/>
    <x v="39"/>
    <b v="1"/>
    <s v="theater/plays"/>
    <n v="142"/>
    <n v="25.13"/>
    <x v="1"/>
    <x v="6"/>
  </r>
  <r>
    <n v="2817"/>
    <x v="2816"/>
    <x v="2815"/>
    <x v="20"/>
    <n v="780"/>
    <x v="0"/>
    <x v="1"/>
    <s v="GBP"/>
    <n v="1425136462"/>
    <n v="1421680462"/>
    <x v="0"/>
    <x v="51"/>
    <b v="1"/>
    <s v="theater/plays"/>
    <n v="130"/>
    <n v="23.64"/>
    <x v="1"/>
    <x v="6"/>
  </r>
  <r>
    <n v="2818"/>
    <x v="2817"/>
    <x v="2816"/>
    <x v="3"/>
    <n v="10603"/>
    <x v="0"/>
    <x v="0"/>
    <s v="USD"/>
    <n v="1443018086"/>
    <n v="1441290086"/>
    <x v="0"/>
    <x v="332"/>
    <b v="1"/>
    <s v="theater/plays"/>
    <n v="106"/>
    <n v="103.95"/>
    <x v="1"/>
    <x v="6"/>
  </r>
  <r>
    <n v="2819"/>
    <x v="2818"/>
    <x v="2817"/>
    <x v="10"/>
    <n v="5240"/>
    <x v="0"/>
    <x v="1"/>
    <s v="GBP"/>
    <n v="1434285409"/>
    <n v="1431693409"/>
    <x v="0"/>
    <x v="201"/>
    <b v="1"/>
    <s v="theater/plays"/>
    <n v="105"/>
    <n v="50.38"/>
    <x v="1"/>
    <x v="6"/>
  </r>
  <r>
    <n v="2820"/>
    <x v="2819"/>
    <x v="2818"/>
    <x v="48"/>
    <n v="272"/>
    <x v="0"/>
    <x v="1"/>
    <s v="GBP"/>
    <n v="1456444800"/>
    <n v="1454337589"/>
    <x v="0"/>
    <x v="9"/>
    <b v="1"/>
    <s v="theater/plays"/>
    <n v="136"/>
    <n v="13.6"/>
    <x v="1"/>
    <x v="6"/>
  </r>
  <r>
    <n v="2821"/>
    <x v="2820"/>
    <x v="2819"/>
    <x v="28"/>
    <n v="1000"/>
    <x v="0"/>
    <x v="1"/>
    <s v="GBP"/>
    <n v="1411510135"/>
    <n v="1408918135"/>
    <x v="0"/>
    <x v="2"/>
    <b v="1"/>
    <s v="theater/plays"/>
    <n v="100"/>
    <n v="28.57"/>
    <x v="1"/>
    <x v="6"/>
  </r>
  <r>
    <n v="2822"/>
    <x v="2821"/>
    <x v="2820"/>
    <x v="12"/>
    <n v="6000"/>
    <x v="0"/>
    <x v="0"/>
    <s v="USD"/>
    <n v="1427469892"/>
    <n v="1424881492"/>
    <x v="0"/>
    <x v="225"/>
    <b v="1"/>
    <s v="theater/plays"/>
    <n v="100"/>
    <n v="63.83"/>
    <x v="1"/>
    <x v="6"/>
  </r>
  <r>
    <n v="2823"/>
    <x v="2822"/>
    <x v="2821"/>
    <x v="213"/>
    <n v="124"/>
    <x v="0"/>
    <x v="1"/>
    <s v="GBP"/>
    <n v="1427842740"/>
    <n v="1425428206"/>
    <x v="0"/>
    <x v="25"/>
    <b v="1"/>
    <s v="theater/plays"/>
    <n v="124"/>
    <n v="8.86"/>
    <x v="1"/>
    <x v="6"/>
  </r>
  <r>
    <n v="2824"/>
    <x v="2823"/>
    <x v="2822"/>
    <x v="81"/>
    <n v="760"/>
    <x v="0"/>
    <x v="0"/>
    <s v="USD"/>
    <n v="1434159780"/>
    <n v="1431412196"/>
    <x v="0"/>
    <x v="41"/>
    <b v="1"/>
    <s v="theater/plays"/>
    <n v="117"/>
    <n v="50.67"/>
    <x v="1"/>
    <x v="6"/>
  </r>
  <r>
    <n v="2825"/>
    <x v="2824"/>
    <x v="2823"/>
    <x v="9"/>
    <n v="3100"/>
    <x v="0"/>
    <x v="1"/>
    <s v="GBP"/>
    <n v="1449255686"/>
    <n v="1446663686"/>
    <x v="0"/>
    <x v="13"/>
    <b v="1"/>
    <s v="theater/plays"/>
    <n v="103"/>
    <n v="60.78"/>
    <x v="1"/>
    <x v="6"/>
  </r>
  <r>
    <n v="2826"/>
    <x v="2825"/>
    <x v="2824"/>
    <x v="13"/>
    <n v="2155"/>
    <x v="0"/>
    <x v="0"/>
    <s v="USD"/>
    <n v="1436511600"/>
    <n v="1434415812"/>
    <x v="0"/>
    <x v="10"/>
    <b v="1"/>
    <s v="theater/plays"/>
    <n v="108"/>
    <n v="113.42"/>
    <x v="1"/>
    <x v="6"/>
  </r>
  <r>
    <n v="2827"/>
    <x v="2826"/>
    <x v="2825"/>
    <x v="13"/>
    <n v="2405"/>
    <x v="0"/>
    <x v="0"/>
    <s v="USD"/>
    <n v="1464971400"/>
    <n v="1462379066"/>
    <x v="0"/>
    <x v="23"/>
    <b v="1"/>
    <s v="theater/plays"/>
    <n v="120"/>
    <n v="104.57"/>
    <x v="1"/>
    <x v="6"/>
  </r>
  <r>
    <n v="2828"/>
    <x v="2827"/>
    <x v="2826"/>
    <x v="196"/>
    <n v="9536"/>
    <x v="0"/>
    <x v="1"/>
    <s v="GBP"/>
    <n v="1443826800"/>
    <n v="1441606869"/>
    <x v="0"/>
    <x v="174"/>
    <b v="1"/>
    <s v="theater/plays"/>
    <n v="100"/>
    <n v="98.31"/>
    <x v="1"/>
    <x v="6"/>
  </r>
  <r>
    <n v="2829"/>
    <x v="2828"/>
    <x v="2827"/>
    <x v="30"/>
    <n v="2663"/>
    <x v="0"/>
    <x v="1"/>
    <s v="GBP"/>
    <n v="1464863118"/>
    <n v="1462443918"/>
    <x v="0"/>
    <x v="88"/>
    <b v="1"/>
    <s v="theater/plays"/>
    <n v="107"/>
    <n v="35.04"/>
    <x v="1"/>
    <x v="6"/>
  </r>
  <r>
    <n v="2830"/>
    <x v="2829"/>
    <x v="2828"/>
    <x v="9"/>
    <n v="3000"/>
    <x v="0"/>
    <x v="0"/>
    <s v="USD"/>
    <n v="1399867140"/>
    <n v="1398802148"/>
    <x v="0"/>
    <x v="202"/>
    <b v="1"/>
    <s v="theater/plays"/>
    <n v="100"/>
    <n v="272.73"/>
    <x v="1"/>
    <x v="6"/>
  </r>
  <r>
    <n v="2831"/>
    <x v="2830"/>
    <x v="2829"/>
    <x v="9"/>
    <n v="3320"/>
    <x v="0"/>
    <x v="0"/>
    <s v="USD"/>
    <n v="1437076070"/>
    <n v="1434484070"/>
    <x v="0"/>
    <x v="47"/>
    <b v="1"/>
    <s v="theater/plays"/>
    <n v="111"/>
    <n v="63.85"/>
    <x v="1"/>
    <x v="6"/>
  </r>
  <r>
    <n v="2832"/>
    <x v="2831"/>
    <x v="2830"/>
    <x v="30"/>
    <n v="2867.99"/>
    <x v="0"/>
    <x v="1"/>
    <s v="GBP"/>
    <n v="1416780000"/>
    <n v="1414342894"/>
    <x v="0"/>
    <x v="195"/>
    <b v="1"/>
    <s v="theater/plays"/>
    <n v="115"/>
    <n v="30.19"/>
    <x v="1"/>
    <x v="6"/>
  </r>
  <r>
    <n v="2833"/>
    <x v="2832"/>
    <x v="2831"/>
    <x v="200"/>
    <n v="2923"/>
    <x v="0"/>
    <x v="0"/>
    <s v="USD"/>
    <n v="1444528800"/>
    <n v="1442804633"/>
    <x v="0"/>
    <x v="2"/>
    <b v="1"/>
    <s v="theater/plays"/>
    <n v="108"/>
    <n v="83.51"/>
    <x v="1"/>
    <x v="6"/>
  </r>
  <r>
    <n v="2834"/>
    <x v="2833"/>
    <x v="2832"/>
    <x v="134"/>
    <n v="1360"/>
    <x v="0"/>
    <x v="1"/>
    <s v="GBP"/>
    <n v="1422658930"/>
    <n v="1421362930"/>
    <x v="0"/>
    <x v="64"/>
    <b v="1"/>
    <s v="theater/plays"/>
    <n v="170"/>
    <n v="64.760000000000005"/>
    <x v="1"/>
    <x v="6"/>
  </r>
  <r>
    <n v="2835"/>
    <x v="2834"/>
    <x v="2833"/>
    <x v="28"/>
    <n v="1870.99"/>
    <x v="0"/>
    <x v="1"/>
    <s v="GBP"/>
    <n v="1449273600"/>
    <n v="1446742417"/>
    <x v="0"/>
    <x v="251"/>
    <b v="1"/>
    <s v="theater/plays"/>
    <n v="187"/>
    <n v="20.12"/>
    <x v="1"/>
    <x v="6"/>
  </r>
  <r>
    <n v="2836"/>
    <x v="2835"/>
    <x v="2834"/>
    <x v="52"/>
    <n v="485"/>
    <x v="0"/>
    <x v="0"/>
    <s v="USD"/>
    <n v="1487393940"/>
    <n v="1484115418"/>
    <x v="0"/>
    <x v="202"/>
    <b v="1"/>
    <s v="theater/plays"/>
    <n v="108"/>
    <n v="44.09"/>
    <x v="1"/>
    <x v="6"/>
  </r>
  <r>
    <n v="2837"/>
    <x v="2836"/>
    <x v="2835"/>
    <x v="16"/>
    <n v="850"/>
    <x v="0"/>
    <x v="5"/>
    <s v="CAD"/>
    <n v="1449701284"/>
    <n v="1446241684"/>
    <x v="0"/>
    <x v="64"/>
    <b v="1"/>
    <s v="theater/plays"/>
    <n v="100"/>
    <n v="40.479999999999997"/>
    <x v="1"/>
    <x v="6"/>
  </r>
  <r>
    <n v="2838"/>
    <x v="2837"/>
    <x v="2836"/>
    <x v="13"/>
    <n v="2405"/>
    <x v="0"/>
    <x v="0"/>
    <s v="USD"/>
    <n v="1407967200"/>
    <n v="1406039696"/>
    <x v="0"/>
    <x v="241"/>
    <b v="1"/>
    <s v="theater/plays"/>
    <n v="120"/>
    <n v="44.54"/>
    <x v="1"/>
    <x v="6"/>
  </r>
  <r>
    <n v="2839"/>
    <x v="2838"/>
    <x v="2837"/>
    <x v="8"/>
    <n v="3900"/>
    <x v="0"/>
    <x v="0"/>
    <s v="USD"/>
    <n v="1408942740"/>
    <n v="1406958354"/>
    <x v="0"/>
    <x v="162"/>
    <b v="1"/>
    <s v="theater/plays"/>
    <n v="111"/>
    <n v="125.81"/>
    <x v="1"/>
    <x v="6"/>
  </r>
  <r>
    <n v="2840"/>
    <x v="2839"/>
    <x v="2838"/>
    <x v="30"/>
    <n v="2600"/>
    <x v="0"/>
    <x v="1"/>
    <s v="GBP"/>
    <n v="1426698000"/>
    <n v="1424825479"/>
    <x v="0"/>
    <x v="462"/>
    <b v="1"/>
    <s v="theater/plays"/>
    <n v="104"/>
    <n v="19.7"/>
    <x v="1"/>
    <x v="6"/>
  </r>
  <r>
    <n v="2841"/>
    <x v="2840"/>
    <x v="2839"/>
    <x v="28"/>
    <n v="10"/>
    <x v="2"/>
    <x v="1"/>
    <s v="GBP"/>
    <n v="1450032297"/>
    <n v="1444844697"/>
    <x v="0"/>
    <x v="29"/>
    <b v="0"/>
    <s v="theater/plays"/>
    <n v="1"/>
    <n v="10"/>
    <x v="1"/>
    <x v="6"/>
  </r>
  <r>
    <n v="2842"/>
    <x v="2841"/>
    <x v="2840"/>
    <x v="15"/>
    <n v="0"/>
    <x v="2"/>
    <x v="1"/>
    <s v="GBP"/>
    <n v="1403348400"/>
    <n v="1401058295"/>
    <x v="0"/>
    <x v="78"/>
    <b v="0"/>
    <s v="theater/plays"/>
    <n v="0"/>
    <n v="0"/>
    <x v="1"/>
    <x v="6"/>
  </r>
  <r>
    <n v="2843"/>
    <x v="2842"/>
    <x v="2841"/>
    <x v="38"/>
    <n v="0"/>
    <x v="2"/>
    <x v="0"/>
    <s v="USD"/>
    <n v="1465790400"/>
    <n v="1462210950"/>
    <x v="0"/>
    <x v="78"/>
    <b v="0"/>
    <s v="theater/plays"/>
    <n v="0"/>
    <n v="0"/>
    <x v="1"/>
    <x v="6"/>
  </r>
  <r>
    <n v="2844"/>
    <x v="2843"/>
    <x v="2842"/>
    <x v="131"/>
    <n v="30"/>
    <x v="2"/>
    <x v="15"/>
    <s v="EUR"/>
    <n v="1483535180"/>
    <n v="1480943180"/>
    <x v="0"/>
    <x v="29"/>
    <b v="0"/>
    <s v="theater/plays"/>
    <n v="5"/>
    <n v="30"/>
    <x v="1"/>
    <x v="6"/>
  </r>
  <r>
    <n v="2845"/>
    <x v="2844"/>
    <x v="2843"/>
    <x v="51"/>
    <n v="2366"/>
    <x v="2"/>
    <x v="0"/>
    <s v="USD"/>
    <n v="1433723033"/>
    <n v="1428539033"/>
    <x v="0"/>
    <x v="70"/>
    <b v="0"/>
    <s v="theater/plays"/>
    <n v="32"/>
    <n v="60.67"/>
    <x v="1"/>
    <x v="6"/>
  </r>
  <r>
    <n v="2846"/>
    <x v="2845"/>
    <x v="2844"/>
    <x v="6"/>
    <n v="0"/>
    <x v="2"/>
    <x v="0"/>
    <s v="USD"/>
    <n v="1432917394"/>
    <n v="1429029394"/>
    <x v="0"/>
    <x v="78"/>
    <b v="0"/>
    <s v="theater/plays"/>
    <n v="0"/>
    <n v="0"/>
    <x v="1"/>
    <x v="6"/>
  </r>
  <r>
    <n v="2847"/>
    <x v="2846"/>
    <x v="2845"/>
    <x v="13"/>
    <n v="0"/>
    <x v="2"/>
    <x v="0"/>
    <s v="USD"/>
    <n v="1464031265"/>
    <n v="1458847265"/>
    <x v="0"/>
    <x v="78"/>
    <b v="0"/>
    <s v="theater/plays"/>
    <n v="0"/>
    <n v="0"/>
    <x v="1"/>
    <x v="6"/>
  </r>
  <r>
    <n v="2848"/>
    <x v="2847"/>
    <x v="2846"/>
    <x v="19"/>
    <n v="70"/>
    <x v="2"/>
    <x v="0"/>
    <s v="USD"/>
    <n v="1432913659"/>
    <n v="1430321659"/>
    <x v="0"/>
    <x v="83"/>
    <b v="0"/>
    <s v="theater/plays"/>
    <n v="0"/>
    <n v="23.33"/>
    <x v="1"/>
    <x v="6"/>
  </r>
  <r>
    <n v="2849"/>
    <x v="2848"/>
    <x v="2847"/>
    <x v="2"/>
    <n v="5"/>
    <x v="2"/>
    <x v="1"/>
    <s v="GBP"/>
    <n v="1461406600"/>
    <n v="1458814600"/>
    <x v="0"/>
    <x v="29"/>
    <b v="0"/>
    <s v="theater/plays"/>
    <n v="1"/>
    <n v="5"/>
    <x v="1"/>
    <x v="6"/>
  </r>
  <r>
    <n v="2850"/>
    <x v="2849"/>
    <x v="2848"/>
    <x v="6"/>
    <n v="311"/>
    <x v="2"/>
    <x v="0"/>
    <s v="USD"/>
    <n v="1409962211"/>
    <n v="1407370211"/>
    <x v="0"/>
    <x v="62"/>
    <b v="0"/>
    <s v="theater/plays"/>
    <n v="4"/>
    <n v="23.92"/>
    <x v="1"/>
    <x v="6"/>
  </r>
  <r>
    <n v="2851"/>
    <x v="2850"/>
    <x v="2849"/>
    <x v="37"/>
    <n v="0"/>
    <x v="2"/>
    <x v="17"/>
    <s v="EUR"/>
    <n v="1454109420"/>
    <n v="1453334629"/>
    <x v="0"/>
    <x v="78"/>
    <b v="0"/>
    <s v="theater/plays"/>
    <n v="0"/>
    <n v="0"/>
    <x v="1"/>
    <x v="6"/>
  </r>
  <r>
    <n v="2852"/>
    <x v="2851"/>
    <x v="2850"/>
    <x v="10"/>
    <n v="95"/>
    <x v="2"/>
    <x v="0"/>
    <s v="USD"/>
    <n v="1403312703"/>
    <n v="1400720703"/>
    <x v="0"/>
    <x v="79"/>
    <b v="0"/>
    <s v="theater/plays"/>
    <n v="2"/>
    <n v="15.83"/>
    <x v="1"/>
    <x v="6"/>
  </r>
  <r>
    <n v="2853"/>
    <x v="2852"/>
    <x v="2851"/>
    <x v="196"/>
    <n v="0"/>
    <x v="2"/>
    <x v="5"/>
    <s v="CAD"/>
    <n v="1410669297"/>
    <n v="1405485297"/>
    <x v="0"/>
    <x v="78"/>
    <b v="0"/>
    <s v="theater/plays"/>
    <n v="0"/>
    <n v="0"/>
    <x v="1"/>
    <x v="6"/>
  </r>
  <r>
    <n v="2854"/>
    <x v="2853"/>
    <x v="2852"/>
    <x v="28"/>
    <n v="417"/>
    <x v="2"/>
    <x v="1"/>
    <s v="GBP"/>
    <n v="1431018719"/>
    <n v="1429290719"/>
    <x v="0"/>
    <x v="25"/>
    <b v="0"/>
    <s v="theater/plays"/>
    <n v="42"/>
    <n v="29.79"/>
    <x v="1"/>
    <x v="6"/>
  </r>
  <r>
    <n v="2855"/>
    <x v="2854"/>
    <x v="2853"/>
    <x v="20"/>
    <n v="300"/>
    <x v="2"/>
    <x v="0"/>
    <s v="USD"/>
    <n v="1454110440"/>
    <n v="1451607071"/>
    <x v="0"/>
    <x v="81"/>
    <b v="0"/>
    <s v="theater/plays"/>
    <n v="50"/>
    <n v="60"/>
    <x v="1"/>
    <x v="6"/>
  </r>
  <r>
    <n v="2856"/>
    <x v="2855"/>
    <x v="2854"/>
    <x v="9"/>
    <n v="146"/>
    <x v="2"/>
    <x v="0"/>
    <s v="USD"/>
    <n v="1439069640"/>
    <n v="1433897647"/>
    <x v="0"/>
    <x v="79"/>
    <b v="0"/>
    <s v="theater/plays"/>
    <n v="5"/>
    <n v="24.33"/>
    <x v="1"/>
    <x v="6"/>
  </r>
  <r>
    <n v="2857"/>
    <x v="2856"/>
    <x v="2855"/>
    <x v="114"/>
    <n v="7500"/>
    <x v="2"/>
    <x v="14"/>
    <s v="MXN"/>
    <n v="1487613600"/>
    <n v="1482444295"/>
    <x v="0"/>
    <x v="41"/>
    <b v="0"/>
    <s v="theater/plays"/>
    <n v="20"/>
    <n v="500"/>
    <x v="1"/>
    <x v="6"/>
  </r>
  <r>
    <n v="2858"/>
    <x v="2857"/>
    <x v="2856"/>
    <x v="28"/>
    <n v="0"/>
    <x v="2"/>
    <x v="9"/>
    <s v="EUR"/>
    <n v="1417778880"/>
    <n v="1415711095"/>
    <x v="0"/>
    <x v="78"/>
    <b v="0"/>
    <s v="theater/plays"/>
    <n v="0"/>
    <n v="0"/>
    <x v="1"/>
    <x v="6"/>
  </r>
  <r>
    <n v="2859"/>
    <x v="2858"/>
    <x v="2857"/>
    <x v="13"/>
    <n v="35"/>
    <x v="2"/>
    <x v="2"/>
    <s v="AUD"/>
    <n v="1444984904"/>
    <n v="1439800904"/>
    <x v="0"/>
    <x v="29"/>
    <b v="0"/>
    <s v="theater/plays"/>
    <n v="2"/>
    <n v="35"/>
    <x v="1"/>
    <x v="6"/>
  </r>
  <r>
    <n v="2860"/>
    <x v="2859"/>
    <x v="2858"/>
    <x v="23"/>
    <n v="266"/>
    <x v="2"/>
    <x v="0"/>
    <s v="USD"/>
    <n v="1466363576"/>
    <n v="1461179576"/>
    <x v="0"/>
    <x v="82"/>
    <b v="0"/>
    <s v="theater/plays"/>
    <n v="7"/>
    <n v="29.56"/>
    <x v="1"/>
    <x v="6"/>
  </r>
  <r>
    <n v="2861"/>
    <x v="2860"/>
    <x v="2859"/>
    <x v="49"/>
    <n v="80"/>
    <x v="2"/>
    <x v="2"/>
    <s v="AUD"/>
    <n v="1443103848"/>
    <n v="1441894248"/>
    <x v="0"/>
    <x v="83"/>
    <b v="0"/>
    <s v="theater/plays"/>
    <n v="32"/>
    <n v="26.67"/>
    <x v="1"/>
    <x v="6"/>
  </r>
  <r>
    <n v="2862"/>
    <x v="2861"/>
    <x v="2860"/>
    <x v="83"/>
    <n v="55"/>
    <x v="2"/>
    <x v="0"/>
    <s v="USD"/>
    <n v="1403636229"/>
    <n v="1401044229"/>
    <x v="0"/>
    <x v="83"/>
    <b v="0"/>
    <s v="theater/plays"/>
    <n v="0"/>
    <n v="18.329999999999998"/>
    <x v="1"/>
    <x v="6"/>
  </r>
  <r>
    <n v="2863"/>
    <x v="2862"/>
    <x v="2861"/>
    <x v="63"/>
    <n v="20"/>
    <x v="2"/>
    <x v="0"/>
    <s v="USD"/>
    <n v="1410279123"/>
    <n v="1405095123"/>
    <x v="0"/>
    <x v="29"/>
    <b v="0"/>
    <s v="theater/plays"/>
    <n v="0"/>
    <n v="20"/>
    <x v="1"/>
    <x v="6"/>
  </r>
  <r>
    <n v="2864"/>
    <x v="2863"/>
    <x v="2862"/>
    <x v="30"/>
    <n v="40"/>
    <x v="2"/>
    <x v="1"/>
    <s v="GBP"/>
    <n v="1437139080"/>
    <n v="1434552207"/>
    <x v="0"/>
    <x v="83"/>
    <b v="0"/>
    <s v="theater/plays"/>
    <n v="2"/>
    <n v="13.33"/>
    <x v="1"/>
    <x v="6"/>
  </r>
  <r>
    <n v="2865"/>
    <x v="2864"/>
    <x v="2863"/>
    <x v="374"/>
    <n v="0"/>
    <x v="2"/>
    <x v="0"/>
    <s v="USD"/>
    <n v="1420512259"/>
    <n v="1415328259"/>
    <x v="0"/>
    <x v="78"/>
    <b v="0"/>
    <s v="theater/plays"/>
    <n v="0"/>
    <n v="0"/>
    <x v="1"/>
    <x v="6"/>
  </r>
  <r>
    <n v="2866"/>
    <x v="2865"/>
    <x v="2864"/>
    <x v="10"/>
    <n v="45"/>
    <x v="2"/>
    <x v="0"/>
    <s v="USD"/>
    <n v="1476482400"/>
    <n v="1473893721"/>
    <x v="0"/>
    <x v="84"/>
    <b v="0"/>
    <s v="theater/plays"/>
    <n v="1"/>
    <n v="22.5"/>
    <x v="1"/>
    <x v="6"/>
  </r>
  <r>
    <n v="2867"/>
    <x v="2866"/>
    <x v="2865"/>
    <x v="30"/>
    <n v="504"/>
    <x v="2"/>
    <x v="0"/>
    <s v="USD"/>
    <n v="1467604800"/>
    <n v="1465533672"/>
    <x v="0"/>
    <x v="73"/>
    <b v="0"/>
    <s v="theater/plays"/>
    <n v="20"/>
    <n v="50.4"/>
    <x v="1"/>
    <x v="6"/>
  </r>
  <r>
    <n v="2868"/>
    <x v="2867"/>
    <x v="2866"/>
    <x v="36"/>
    <n v="6301.76"/>
    <x v="2"/>
    <x v="0"/>
    <s v="USD"/>
    <n v="1475697054"/>
    <n v="1473105054"/>
    <x v="0"/>
    <x v="65"/>
    <b v="0"/>
    <s v="theater/plays"/>
    <n v="42"/>
    <n v="105.03"/>
    <x v="1"/>
    <x v="6"/>
  </r>
  <r>
    <n v="2869"/>
    <x v="2868"/>
    <x v="2867"/>
    <x v="22"/>
    <n v="177"/>
    <x v="2"/>
    <x v="0"/>
    <s v="USD"/>
    <n v="1468937681"/>
    <n v="1466345681"/>
    <x v="0"/>
    <x v="81"/>
    <b v="0"/>
    <s v="theater/plays"/>
    <n v="1"/>
    <n v="35.4"/>
    <x v="1"/>
    <x v="6"/>
  </r>
  <r>
    <n v="2870"/>
    <x v="2869"/>
    <x v="2868"/>
    <x v="10"/>
    <n v="750"/>
    <x v="2"/>
    <x v="0"/>
    <s v="USD"/>
    <n v="1400301165"/>
    <n v="1397709165"/>
    <x v="0"/>
    <x v="82"/>
    <b v="0"/>
    <s v="theater/plays"/>
    <n v="15"/>
    <n v="83.33"/>
    <x v="1"/>
    <x v="6"/>
  </r>
  <r>
    <n v="2871"/>
    <x v="2870"/>
    <x v="2869"/>
    <x v="3"/>
    <n v="467"/>
    <x v="2"/>
    <x v="0"/>
    <s v="USD"/>
    <n v="1419183813"/>
    <n v="1417455813"/>
    <x v="0"/>
    <x v="62"/>
    <b v="0"/>
    <s v="theater/plays"/>
    <n v="5"/>
    <n v="35.92"/>
    <x v="1"/>
    <x v="6"/>
  </r>
  <r>
    <n v="2872"/>
    <x v="2871"/>
    <x v="2870"/>
    <x v="9"/>
    <n v="0"/>
    <x v="2"/>
    <x v="0"/>
    <s v="USD"/>
    <n v="1434768438"/>
    <n v="1429584438"/>
    <x v="0"/>
    <x v="78"/>
    <b v="0"/>
    <s v="theater/plays"/>
    <n v="0"/>
    <n v="0"/>
    <x v="1"/>
    <x v="6"/>
  </r>
  <r>
    <n v="2873"/>
    <x v="2872"/>
    <x v="2871"/>
    <x v="30"/>
    <n v="953"/>
    <x v="2"/>
    <x v="0"/>
    <s v="USD"/>
    <n v="1422473831"/>
    <n v="1419881831"/>
    <x v="0"/>
    <x v="22"/>
    <b v="0"/>
    <s v="theater/plays"/>
    <n v="38"/>
    <n v="119.13"/>
    <x v="1"/>
    <x v="6"/>
  </r>
  <r>
    <n v="2874"/>
    <x v="2873"/>
    <x v="2872"/>
    <x v="10"/>
    <n v="271"/>
    <x v="2"/>
    <x v="0"/>
    <s v="USD"/>
    <n v="1484684186"/>
    <n v="1482092186"/>
    <x v="0"/>
    <x v="83"/>
    <b v="0"/>
    <s v="theater/plays"/>
    <n v="5"/>
    <n v="90.33"/>
    <x v="1"/>
    <x v="6"/>
  </r>
  <r>
    <n v="2875"/>
    <x v="2874"/>
    <x v="2873"/>
    <x v="22"/>
    <n v="7"/>
    <x v="2"/>
    <x v="0"/>
    <s v="USD"/>
    <n v="1462417493"/>
    <n v="1459825493"/>
    <x v="0"/>
    <x v="83"/>
    <b v="0"/>
    <s v="theater/plays"/>
    <n v="0"/>
    <n v="2.33"/>
    <x v="1"/>
    <x v="6"/>
  </r>
  <r>
    <n v="2876"/>
    <x v="2875"/>
    <x v="2874"/>
    <x v="60"/>
    <n v="0"/>
    <x v="2"/>
    <x v="0"/>
    <s v="USD"/>
    <n v="1437069079"/>
    <n v="1434477079"/>
    <x v="0"/>
    <x v="78"/>
    <b v="0"/>
    <s v="theater/plays"/>
    <n v="0"/>
    <n v="0"/>
    <x v="1"/>
    <x v="6"/>
  </r>
  <r>
    <n v="2877"/>
    <x v="2876"/>
    <x v="2875"/>
    <x v="12"/>
    <n v="650"/>
    <x v="2"/>
    <x v="0"/>
    <s v="USD"/>
    <n v="1480525200"/>
    <n v="1477781724"/>
    <x v="0"/>
    <x v="79"/>
    <b v="0"/>
    <s v="theater/plays"/>
    <n v="11"/>
    <n v="108.33"/>
    <x v="1"/>
    <x v="6"/>
  </r>
  <r>
    <n v="2878"/>
    <x v="2877"/>
    <x v="2876"/>
    <x v="9"/>
    <n v="63"/>
    <x v="2"/>
    <x v="1"/>
    <s v="GBP"/>
    <n v="1435934795"/>
    <n v="1430750795"/>
    <x v="0"/>
    <x v="80"/>
    <b v="0"/>
    <s v="theater/plays"/>
    <n v="2"/>
    <n v="15.75"/>
    <x v="1"/>
    <x v="6"/>
  </r>
  <r>
    <n v="2879"/>
    <x v="2878"/>
    <x v="2877"/>
    <x v="375"/>
    <n v="29"/>
    <x v="2"/>
    <x v="0"/>
    <s v="USD"/>
    <n v="1453310661"/>
    <n v="1450718661"/>
    <x v="0"/>
    <x v="29"/>
    <b v="0"/>
    <s v="theater/plays"/>
    <n v="0"/>
    <n v="29"/>
    <x v="1"/>
    <x v="6"/>
  </r>
  <r>
    <n v="2880"/>
    <x v="2879"/>
    <x v="2878"/>
    <x v="14"/>
    <n v="2800"/>
    <x v="2"/>
    <x v="0"/>
    <s v="USD"/>
    <n v="1440090300"/>
    <n v="1436305452"/>
    <x v="0"/>
    <x v="60"/>
    <b v="0"/>
    <s v="theater/plays"/>
    <n v="23"/>
    <n v="96.55"/>
    <x v="1"/>
    <x v="6"/>
  </r>
  <r>
    <n v="2881"/>
    <x v="2880"/>
    <x v="2879"/>
    <x v="62"/>
    <n v="0"/>
    <x v="2"/>
    <x v="0"/>
    <s v="USD"/>
    <n v="1417620036"/>
    <n v="1412432436"/>
    <x v="0"/>
    <x v="78"/>
    <b v="0"/>
    <s v="theater/plays"/>
    <n v="0"/>
    <n v="0"/>
    <x v="1"/>
    <x v="6"/>
  </r>
  <r>
    <n v="2882"/>
    <x v="2881"/>
    <x v="2880"/>
    <x v="47"/>
    <n v="252"/>
    <x v="2"/>
    <x v="0"/>
    <s v="USD"/>
    <n v="1462112318"/>
    <n v="1459520318"/>
    <x v="0"/>
    <x v="80"/>
    <b v="0"/>
    <s v="theater/plays"/>
    <n v="34"/>
    <n v="63"/>
    <x v="1"/>
    <x v="6"/>
  </r>
  <r>
    <n v="2883"/>
    <x v="2882"/>
    <x v="2881"/>
    <x v="3"/>
    <n v="1908"/>
    <x v="2"/>
    <x v="0"/>
    <s v="USD"/>
    <n v="1454734740"/>
    <n v="1451684437"/>
    <x v="0"/>
    <x v="81"/>
    <b v="0"/>
    <s v="theater/plays"/>
    <n v="19"/>
    <n v="381.6"/>
    <x v="1"/>
    <x v="6"/>
  </r>
  <r>
    <n v="2884"/>
    <x v="2883"/>
    <x v="2882"/>
    <x v="101"/>
    <n v="185"/>
    <x v="2"/>
    <x v="0"/>
    <s v="USD"/>
    <n v="1417800435"/>
    <n v="1415208435"/>
    <x v="0"/>
    <x v="80"/>
    <b v="0"/>
    <s v="theater/plays"/>
    <n v="0"/>
    <n v="46.25"/>
    <x v="1"/>
    <x v="6"/>
  </r>
  <r>
    <n v="2885"/>
    <x v="2884"/>
    <x v="2883"/>
    <x v="44"/>
    <n v="130"/>
    <x v="2"/>
    <x v="0"/>
    <s v="USD"/>
    <n v="1426294201"/>
    <n v="1423705801"/>
    <x v="0"/>
    <x v="81"/>
    <b v="0"/>
    <s v="theater/plays"/>
    <n v="33"/>
    <n v="26"/>
    <x v="1"/>
    <x v="6"/>
  </r>
  <r>
    <n v="2886"/>
    <x v="2885"/>
    <x v="2884"/>
    <x v="48"/>
    <n v="10"/>
    <x v="2"/>
    <x v="0"/>
    <s v="USD"/>
    <n v="1442635140"/>
    <n v="1442243484"/>
    <x v="0"/>
    <x v="29"/>
    <b v="0"/>
    <s v="theater/plays"/>
    <n v="5"/>
    <n v="10"/>
    <x v="1"/>
    <x v="6"/>
  </r>
  <r>
    <n v="2887"/>
    <x v="2886"/>
    <x v="2885"/>
    <x v="9"/>
    <n v="5"/>
    <x v="2"/>
    <x v="0"/>
    <s v="USD"/>
    <n v="1420971324"/>
    <n v="1418379324"/>
    <x v="0"/>
    <x v="29"/>
    <b v="0"/>
    <s v="theater/plays"/>
    <n v="0"/>
    <n v="5"/>
    <x v="1"/>
    <x v="6"/>
  </r>
  <r>
    <n v="2888"/>
    <x v="2887"/>
    <x v="2886"/>
    <x v="11"/>
    <n v="0"/>
    <x v="2"/>
    <x v="0"/>
    <s v="USD"/>
    <n v="1413608340"/>
    <n v="1412945440"/>
    <x v="0"/>
    <x v="78"/>
    <b v="0"/>
    <s v="theater/plays"/>
    <n v="0"/>
    <n v="0"/>
    <x v="1"/>
    <x v="6"/>
  </r>
  <r>
    <n v="2889"/>
    <x v="2888"/>
    <x v="2887"/>
    <x v="9"/>
    <n v="1142"/>
    <x v="2"/>
    <x v="0"/>
    <s v="USD"/>
    <n v="1409344985"/>
    <n v="1406752985"/>
    <x v="0"/>
    <x v="25"/>
    <b v="0"/>
    <s v="theater/plays"/>
    <n v="38"/>
    <n v="81.569999999999993"/>
    <x v="1"/>
    <x v="6"/>
  </r>
  <r>
    <n v="2890"/>
    <x v="2889"/>
    <x v="2888"/>
    <x v="13"/>
    <n v="21"/>
    <x v="2"/>
    <x v="0"/>
    <s v="USD"/>
    <n v="1407553200"/>
    <n v="1405100992"/>
    <x v="0"/>
    <x v="83"/>
    <b v="0"/>
    <s v="theater/plays"/>
    <n v="1"/>
    <n v="7"/>
    <x v="1"/>
    <x v="6"/>
  </r>
  <r>
    <n v="2891"/>
    <x v="2890"/>
    <x v="2889"/>
    <x v="3"/>
    <n v="273"/>
    <x v="2"/>
    <x v="0"/>
    <s v="USD"/>
    <n v="1460751128"/>
    <n v="1455570728"/>
    <x v="0"/>
    <x v="73"/>
    <b v="0"/>
    <s v="theater/plays"/>
    <n v="3"/>
    <n v="27.3"/>
    <x v="1"/>
    <x v="6"/>
  </r>
  <r>
    <n v="2892"/>
    <x v="2891"/>
    <x v="2890"/>
    <x v="62"/>
    <n v="500"/>
    <x v="2"/>
    <x v="0"/>
    <s v="USD"/>
    <n v="1409000400"/>
    <n v="1408381704"/>
    <x v="0"/>
    <x v="57"/>
    <b v="0"/>
    <s v="theater/plays"/>
    <n v="9"/>
    <n v="29.41"/>
    <x v="1"/>
    <x v="6"/>
  </r>
  <r>
    <n v="2893"/>
    <x v="2892"/>
    <x v="2891"/>
    <x v="10"/>
    <n v="25"/>
    <x v="2"/>
    <x v="0"/>
    <s v="USD"/>
    <n v="1420768800"/>
    <n v="1415644395"/>
    <x v="0"/>
    <x v="84"/>
    <b v="0"/>
    <s v="theater/plays"/>
    <n v="1"/>
    <n v="12.5"/>
    <x v="1"/>
    <x v="6"/>
  </r>
  <r>
    <n v="2894"/>
    <x v="2893"/>
    <x v="2892"/>
    <x v="63"/>
    <n v="0"/>
    <x v="2"/>
    <x v="0"/>
    <s v="USD"/>
    <n v="1428100815"/>
    <n v="1422920415"/>
    <x v="0"/>
    <x v="78"/>
    <b v="0"/>
    <s v="theater/plays"/>
    <n v="0"/>
    <n v="0"/>
    <x v="1"/>
    <x v="6"/>
  </r>
  <r>
    <n v="2895"/>
    <x v="2894"/>
    <x v="2893"/>
    <x v="2"/>
    <n v="23"/>
    <x v="2"/>
    <x v="0"/>
    <s v="USD"/>
    <n v="1403470800"/>
    <n v="1403356792"/>
    <x v="0"/>
    <x v="80"/>
    <b v="0"/>
    <s v="theater/plays"/>
    <n v="5"/>
    <n v="5.75"/>
    <x v="1"/>
    <x v="6"/>
  </r>
  <r>
    <n v="2896"/>
    <x v="2895"/>
    <x v="2894"/>
    <x v="9"/>
    <n v="625"/>
    <x v="2"/>
    <x v="0"/>
    <s v="USD"/>
    <n v="1481522400"/>
    <n v="1480283321"/>
    <x v="0"/>
    <x v="8"/>
    <b v="0"/>
    <s v="theater/plays"/>
    <n v="21"/>
    <n v="52.08"/>
    <x v="1"/>
    <x v="6"/>
  </r>
  <r>
    <n v="2897"/>
    <x v="2896"/>
    <x v="2895"/>
    <x v="14"/>
    <n v="550"/>
    <x v="2"/>
    <x v="0"/>
    <s v="USD"/>
    <n v="1444577345"/>
    <n v="1441985458"/>
    <x v="0"/>
    <x v="83"/>
    <b v="0"/>
    <s v="theater/plays"/>
    <n v="5"/>
    <n v="183.33"/>
    <x v="1"/>
    <x v="6"/>
  </r>
  <r>
    <n v="2898"/>
    <x v="2897"/>
    <x v="2896"/>
    <x v="51"/>
    <n v="316"/>
    <x v="2"/>
    <x v="0"/>
    <s v="USD"/>
    <n v="1446307053"/>
    <n v="1443715053"/>
    <x v="0"/>
    <x v="8"/>
    <b v="0"/>
    <s v="theater/plays"/>
    <n v="4"/>
    <n v="26.33"/>
    <x v="1"/>
    <x v="6"/>
  </r>
  <r>
    <n v="2899"/>
    <x v="2898"/>
    <x v="2897"/>
    <x v="3"/>
    <n v="0"/>
    <x v="2"/>
    <x v="0"/>
    <s v="USD"/>
    <n v="1469325158"/>
    <n v="1464141158"/>
    <x v="0"/>
    <x v="78"/>
    <b v="0"/>
    <s v="theater/plays"/>
    <n v="0"/>
    <n v="0"/>
    <x v="1"/>
    <x v="6"/>
  </r>
  <r>
    <n v="2900"/>
    <x v="2899"/>
    <x v="2898"/>
    <x v="62"/>
    <n v="3405"/>
    <x v="2"/>
    <x v="0"/>
    <s v="USD"/>
    <n v="1407562632"/>
    <n v="1404970632"/>
    <x v="0"/>
    <x v="63"/>
    <b v="0"/>
    <s v="theater/plays"/>
    <n v="62"/>
    <n v="486.43"/>
    <x v="1"/>
    <x v="6"/>
  </r>
  <r>
    <n v="2901"/>
    <x v="2900"/>
    <x v="2899"/>
    <x v="47"/>
    <n v="6"/>
    <x v="2"/>
    <x v="0"/>
    <s v="USD"/>
    <n v="1423345339"/>
    <n v="1418161339"/>
    <x v="0"/>
    <x v="84"/>
    <b v="0"/>
    <s v="theater/plays"/>
    <n v="1"/>
    <n v="3"/>
    <x v="1"/>
    <x v="6"/>
  </r>
  <r>
    <n v="2902"/>
    <x v="2901"/>
    <x v="2900"/>
    <x v="60"/>
    <n v="25"/>
    <x v="2"/>
    <x v="0"/>
    <s v="USD"/>
    <n v="1440412396"/>
    <n v="1437820396"/>
    <x v="0"/>
    <x v="29"/>
    <b v="0"/>
    <s v="theater/plays"/>
    <n v="0"/>
    <n v="25"/>
    <x v="1"/>
    <x v="6"/>
  </r>
  <r>
    <n v="2903"/>
    <x v="2902"/>
    <x v="2901"/>
    <x v="10"/>
    <n v="39"/>
    <x v="2"/>
    <x v="0"/>
    <s v="USD"/>
    <n v="1441771218"/>
    <n v="1436587218"/>
    <x v="0"/>
    <x v="80"/>
    <b v="0"/>
    <s v="theater/plays"/>
    <n v="1"/>
    <n v="9.75"/>
    <x v="1"/>
    <x v="6"/>
  </r>
  <r>
    <n v="2904"/>
    <x v="2903"/>
    <x v="2902"/>
    <x v="15"/>
    <n v="75"/>
    <x v="2"/>
    <x v="1"/>
    <s v="GBP"/>
    <n v="1415534400"/>
    <n v="1414538031"/>
    <x v="0"/>
    <x v="80"/>
    <b v="0"/>
    <s v="theater/plays"/>
    <n v="5"/>
    <n v="18.75"/>
    <x v="1"/>
    <x v="6"/>
  </r>
  <r>
    <n v="2905"/>
    <x v="2904"/>
    <x v="2903"/>
    <x v="8"/>
    <n v="622"/>
    <x v="2"/>
    <x v="0"/>
    <s v="USD"/>
    <n v="1473211313"/>
    <n v="1472001713"/>
    <x v="0"/>
    <x v="57"/>
    <b v="0"/>
    <s v="theater/plays"/>
    <n v="18"/>
    <n v="36.590000000000003"/>
    <x v="1"/>
    <x v="6"/>
  </r>
  <r>
    <n v="2906"/>
    <x v="2905"/>
    <x v="2904"/>
    <x v="12"/>
    <n v="565"/>
    <x v="2"/>
    <x v="0"/>
    <s v="USD"/>
    <n v="1438390800"/>
    <n v="1436888066"/>
    <x v="0"/>
    <x v="63"/>
    <b v="0"/>
    <s v="theater/plays"/>
    <n v="9"/>
    <n v="80.709999999999994"/>
    <x v="1"/>
    <x v="6"/>
  </r>
  <r>
    <n v="2907"/>
    <x v="2906"/>
    <x v="2905"/>
    <x v="30"/>
    <n v="2"/>
    <x v="2"/>
    <x v="0"/>
    <s v="USD"/>
    <n v="1463259837"/>
    <n v="1458075837"/>
    <x v="0"/>
    <x v="84"/>
    <b v="0"/>
    <s v="theater/plays"/>
    <n v="0"/>
    <n v="1"/>
    <x v="1"/>
    <x v="6"/>
  </r>
  <r>
    <n v="2908"/>
    <x v="2907"/>
    <x v="2906"/>
    <x v="376"/>
    <n v="264"/>
    <x v="2"/>
    <x v="0"/>
    <s v="USD"/>
    <n v="1465407219"/>
    <n v="1462815219"/>
    <x v="0"/>
    <x v="81"/>
    <b v="0"/>
    <s v="theater/plays"/>
    <n v="3"/>
    <n v="52.8"/>
    <x v="1"/>
    <x v="6"/>
  </r>
  <r>
    <n v="2909"/>
    <x v="2908"/>
    <x v="2907"/>
    <x v="237"/>
    <n v="20"/>
    <x v="2"/>
    <x v="0"/>
    <s v="USD"/>
    <n v="1416944760"/>
    <n v="1413527001"/>
    <x v="0"/>
    <x v="29"/>
    <b v="0"/>
    <s v="theater/plays"/>
    <n v="0"/>
    <n v="20"/>
    <x v="1"/>
    <x v="6"/>
  </r>
  <r>
    <n v="2910"/>
    <x v="2909"/>
    <x v="2908"/>
    <x v="11"/>
    <n v="1"/>
    <x v="2"/>
    <x v="1"/>
    <s v="GBP"/>
    <n v="1434139887"/>
    <n v="1428955887"/>
    <x v="0"/>
    <x v="29"/>
    <b v="0"/>
    <s v="theater/plays"/>
    <n v="0"/>
    <n v="1"/>
    <x v="1"/>
    <x v="6"/>
  </r>
  <r>
    <n v="2911"/>
    <x v="2910"/>
    <x v="2909"/>
    <x v="40"/>
    <n v="657"/>
    <x v="2"/>
    <x v="0"/>
    <s v="USD"/>
    <n v="1435429626"/>
    <n v="1431973626"/>
    <x v="0"/>
    <x v="25"/>
    <b v="0"/>
    <s v="theater/plays"/>
    <n v="37"/>
    <n v="46.93"/>
    <x v="1"/>
    <x v="6"/>
  </r>
  <r>
    <n v="2912"/>
    <x v="2911"/>
    <x v="2910"/>
    <x v="377"/>
    <n v="2030"/>
    <x v="2"/>
    <x v="0"/>
    <s v="USD"/>
    <n v="1452827374"/>
    <n v="1450235374"/>
    <x v="0"/>
    <x v="55"/>
    <b v="0"/>
    <s v="theater/plays"/>
    <n v="14"/>
    <n v="78.08"/>
    <x v="1"/>
    <x v="6"/>
  </r>
  <r>
    <n v="2913"/>
    <x v="2912"/>
    <x v="2911"/>
    <x v="3"/>
    <n v="2"/>
    <x v="2"/>
    <x v="0"/>
    <s v="USD"/>
    <n v="1410041339"/>
    <n v="1404857339"/>
    <x v="0"/>
    <x v="84"/>
    <b v="0"/>
    <s v="theater/plays"/>
    <n v="0"/>
    <n v="1"/>
    <x v="1"/>
    <x v="6"/>
  </r>
  <r>
    <n v="2914"/>
    <x v="2913"/>
    <x v="2912"/>
    <x v="31"/>
    <n v="1"/>
    <x v="2"/>
    <x v="1"/>
    <s v="GBP"/>
    <n v="1426365994"/>
    <n v="1421185594"/>
    <x v="0"/>
    <x v="29"/>
    <b v="0"/>
    <s v="theater/plays"/>
    <n v="0"/>
    <n v="1"/>
    <x v="1"/>
    <x v="6"/>
  </r>
  <r>
    <n v="2915"/>
    <x v="2914"/>
    <x v="2913"/>
    <x v="28"/>
    <n v="611"/>
    <x v="2"/>
    <x v="1"/>
    <s v="GBP"/>
    <n v="1458117190"/>
    <n v="1455528790"/>
    <x v="0"/>
    <x v="83"/>
    <b v="0"/>
    <s v="theater/plays"/>
    <n v="61"/>
    <n v="203.67"/>
    <x v="1"/>
    <x v="6"/>
  </r>
  <r>
    <n v="2916"/>
    <x v="2915"/>
    <x v="2914"/>
    <x v="378"/>
    <n v="145"/>
    <x v="2"/>
    <x v="1"/>
    <s v="GBP"/>
    <n v="1400498789"/>
    <n v="1398511589"/>
    <x v="0"/>
    <x v="63"/>
    <b v="0"/>
    <s v="theater/plays"/>
    <n v="8"/>
    <n v="20.71"/>
    <x v="1"/>
    <x v="6"/>
  </r>
  <r>
    <n v="2917"/>
    <x v="2916"/>
    <x v="2915"/>
    <x v="13"/>
    <n v="437"/>
    <x v="2"/>
    <x v="0"/>
    <s v="USD"/>
    <n v="1442381847"/>
    <n v="1440826647"/>
    <x v="0"/>
    <x v="82"/>
    <b v="0"/>
    <s v="theater/plays"/>
    <n v="22"/>
    <n v="48.56"/>
    <x v="1"/>
    <x v="6"/>
  </r>
  <r>
    <n v="2918"/>
    <x v="2917"/>
    <x v="2916"/>
    <x v="10"/>
    <n v="1362"/>
    <x v="2"/>
    <x v="0"/>
    <s v="USD"/>
    <n v="1446131207"/>
    <n v="1443712007"/>
    <x v="0"/>
    <x v="9"/>
    <b v="0"/>
    <s v="theater/plays"/>
    <n v="27"/>
    <n v="68.099999999999994"/>
    <x v="1"/>
    <x v="6"/>
  </r>
  <r>
    <n v="2919"/>
    <x v="2918"/>
    <x v="2917"/>
    <x v="20"/>
    <n v="51"/>
    <x v="2"/>
    <x v="0"/>
    <s v="USD"/>
    <n v="1407250329"/>
    <n v="1404658329"/>
    <x v="0"/>
    <x v="79"/>
    <b v="0"/>
    <s v="theater/plays"/>
    <n v="9"/>
    <n v="8.5"/>
    <x v="1"/>
    <x v="6"/>
  </r>
  <r>
    <n v="2920"/>
    <x v="2919"/>
    <x v="2918"/>
    <x v="30"/>
    <n v="671"/>
    <x v="2"/>
    <x v="5"/>
    <s v="CAD"/>
    <n v="1427306470"/>
    <n v="1424718070"/>
    <x v="0"/>
    <x v="62"/>
    <b v="0"/>
    <s v="theater/plays"/>
    <n v="27"/>
    <n v="51.62"/>
    <x v="1"/>
    <x v="6"/>
  </r>
  <r>
    <n v="2921"/>
    <x v="2920"/>
    <x v="2919"/>
    <x v="213"/>
    <n v="129"/>
    <x v="0"/>
    <x v="0"/>
    <s v="USD"/>
    <n v="1411679804"/>
    <n v="1409087804"/>
    <x v="0"/>
    <x v="83"/>
    <b v="1"/>
    <s v="theater/musical"/>
    <n v="129"/>
    <n v="43"/>
    <x v="1"/>
    <x v="40"/>
  </r>
  <r>
    <n v="2922"/>
    <x v="2921"/>
    <x v="2920"/>
    <x v="2"/>
    <n v="500"/>
    <x v="0"/>
    <x v="1"/>
    <s v="GBP"/>
    <n v="1431982727"/>
    <n v="1428094727"/>
    <x v="0"/>
    <x v="79"/>
    <b v="1"/>
    <s v="theater/musical"/>
    <n v="100"/>
    <n v="83.33"/>
    <x v="1"/>
    <x v="40"/>
  </r>
  <r>
    <n v="2923"/>
    <x v="2922"/>
    <x v="2921"/>
    <x v="43"/>
    <n v="300"/>
    <x v="0"/>
    <x v="0"/>
    <s v="USD"/>
    <n v="1422068400"/>
    <n v="1420774779"/>
    <x v="0"/>
    <x v="73"/>
    <b v="1"/>
    <s v="theater/musical"/>
    <n v="100"/>
    <n v="30"/>
    <x v="1"/>
    <x v="40"/>
  </r>
  <r>
    <n v="2924"/>
    <x v="2923"/>
    <x v="2922"/>
    <x v="31"/>
    <n v="25800"/>
    <x v="0"/>
    <x v="0"/>
    <s v="USD"/>
    <n v="1431143940"/>
    <n v="1428585710"/>
    <x v="0"/>
    <x v="206"/>
    <b v="1"/>
    <s v="theater/musical"/>
    <n v="103"/>
    <n v="175.51"/>
    <x v="1"/>
    <x v="40"/>
  </r>
  <r>
    <n v="2925"/>
    <x v="2924"/>
    <x v="2923"/>
    <x v="101"/>
    <n v="46100.69"/>
    <x v="0"/>
    <x v="0"/>
    <s v="USD"/>
    <n v="1410444068"/>
    <n v="1407852068"/>
    <x v="0"/>
    <x v="473"/>
    <b v="1"/>
    <s v="theater/musical"/>
    <n v="102"/>
    <n v="231.66"/>
    <x v="1"/>
    <x v="40"/>
  </r>
  <r>
    <n v="2926"/>
    <x v="2925"/>
    <x v="2924"/>
    <x v="9"/>
    <n v="3750"/>
    <x v="0"/>
    <x v="0"/>
    <s v="USD"/>
    <n v="1424715779"/>
    <n v="1423506179"/>
    <x v="0"/>
    <x v="133"/>
    <b v="1"/>
    <s v="theater/musical"/>
    <n v="125"/>
    <n v="75"/>
    <x v="1"/>
    <x v="40"/>
  </r>
  <r>
    <n v="2927"/>
    <x v="2926"/>
    <x v="2925"/>
    <x v="40"/>
    <n v="2355"/>
    <x v="0"/>
    <x v="0"/>
    <s v="USD"/>
    <n v="1405400400"/>
    <n v="1402934629"/>
    <x v="0"/>
    <x v="64"/>
    <b v="1"/>
    <s v="theater/musical"/>
    <n v="131"/>
    <n v="112.14"/>
    <x v="1"/>
    <x v="40"/>
  </r>
  <r>
    <n v="2928"/>
    <x v="2927"/>
    <x v="2926"/>
    <x v="28"/>
    <n v="1000"/>
    <x v="0"/>
    <x v="0"/>
    <s v="USD"/>
    <n v="1457135846"/>
    <n v="1454543846"/>
    <x v="0"/>
    <x v="54"/>
    <b v="1"/>
    <s v="theater/musical"/>
    <n v="100"/>
    <n v="41.67"/>
    <x v="1"/>
    <x v="40"/>
  </r>
  <r>
    <n v="2929"/>
    <x v="2928"/>
    <x v="2927"/>
    <x v="6"/>
    <n v="8165.55"/>
    <x v="0"/>
    <x v="0"/>
    <s v="USD"/>
    <n v="1401024758"/>
    <n v="1398432758"/>
    <x v="0"/>
    <x v="58"/>
    <b v="1"/>
    <s v="theater/musical"/>
    <n v="102"/>
    <n v="255.17"/>
    <x v="1"/>
    <x v="40"/>
  </r>
  <r>
    <n v="2930"/>
    <x v="2929"/>
    <x v="2928"/>
    <x v="3"/>
    <n v="10092"/>
    <x v="0"/>
    <x v="1"/>
    <s v="GBP"/>
    <n v="1431007264"/>
    <n v="1428415264"/>
    <x v="0"/>
    <x v="95"/>
    <b v="1"/>
    <s v="theater/musical"/>
    <n v="101"/>
    <n v="162.77000000000001"/>
    <x v="1"/>
    <x v="40"/>
  </r>
  <r>
    <n v="2931"/>
    <x v="2930"/>
    <x v="2929"/>
    <x v="47"/>
    <n v="795"/>
    <x v="0"/>
    <x v="5"/>
    <s v="CAD"/>
    <n v="1410761280"/>
    <n v="1408604363"/>
    <x v="0"/>
    <x v="82"/>
    <b v="1"/>
    <s v="theater/musical"/>
    <n v="106"/>
    <n v="88.33"/>
    <x v="1"/>
    <x v="40"/>
  </r>
  <r>
    <n v="2932"/>
    <x v="2931"/>
    <x v="2930"/>
    <x v="379"/>
    <n v="3258"/>
    <x v="0"/>
    <x v="2"/>
    <s v="AUD"/>
    <n v="1424516400"/>
    <n v="1421812637"/>
    <x v="0"/>
    <x v="44"/>
    <b v="1"/>
    <s v="theater/musical"/>
    <n v="105"/>
    <n v="85.74"/>
    <x v="1"/>
    <x v="40"/>
  </r>
  <r>
    <n v="2933"/>
    <x v="2932"/>
    <x v="2931"/>
    <x v="30"/>
    <n v="2569"/>
    <x v="0"/>
    <x v="0"/>
    <s v="USD"/>
    <n v="1465081053"/>
    <n v="1462489053"/>
    <x v="0"/>
    <x v="241"/>
    <b v="1"/>
    <s v="theater/musical"/>
    <n v="103"/>
    <n v="47.57"/>
    <x v="1"/>
    <x v="40"/>
  </r>
  <r>
    <n v="2934"/>
    <x v="2933"/>
    <x v="2932"/>
    <x v="30"/>
    <n v="2700"/>
    <x v="0"/>
    <x v="5"/>
    <s v="CAD"/>
    <n v="1402845364"/>
    <n v="1400253364"/>
    <x v="0"/>
    <x v="77"/>
    <b v="1"/>
    <s v="theater/musical"/>
    <n v="108"/>
    <n v="72.97"/>
    <x v="1"/>
    <x v="40"/>
  </r>
  <r>
    <n v="2935"/>
    <x v="2934"/>
    <x v="2933"/>
    <x v="8"/>
    <n v="3531"/>
    <x v="0"/>
    <x v="0"/>
    <s v="USD"/>
    <n v="1472490000"/>
    <n v="1467468008"/>
    <x v="0"/>
    <x v="70"/>
    <b v="1"/>
    <s v="theater/musical"/>
    <n v="101"/>
    <n v="90.54"/>
    <x v="1"/>
    <x v="40"/>
  </r>
  <r>
    <n v="2936"/>
    <x v="2935"/>
    <x v="2934"/>
    <x v="28"/>
    <n v="1280"/>
    <x v="0"/>
    <x v="0"/>
    <s v="USD"/>
    <n v="1413176340"/>
    <n v="1412091423"/>
    <x v="0"/>
    <x v="69"/>
    <b v="1"/>
    <s v="theater/musical"/>
    <n v="128"/>
    <n v="37.65"/>
    <x v="1"/>
    <x v="40"/>
  </r>
  <r>
    <n v="2937"/>
    <x v="2936"/>
    <x v="2935"/>
    <x v="15"/>
    <n v="2000"/>
    <x v="0"/>
    <x v="1"/>
    <s v="GBP"/>
    <n v="1405249113"/>
    <n v="1402657113"/>
    <x v="0"/>
    <x v="165"/>
    <b v="1"/>
    <s v="theater/musical"/>
    <n v="133"/>
    <n v="36.36"/>
    <x v="1"/>
    <x v="40"/>
  </r>
  <r>
    <n v="2938"/>
    <x v="2937"/>
    <x v="2936"/>
    <x v="23"/>
    <n v="4055"/>
    <x v="0"/>
    <x v="0"/>
    <s v="USD"/>
    <n v="1422636814"/>
    <n v="1420044814"/>
    <x v="0"/>
    <x v="58"/>
    <b v="1"/>
    <s v="theater/musical"/>
    <n v="101"/>
    <n v="126.72"/>
    <x v="1"/>
    <x v="40"/>
  </r>
  <r>
    <n v="2939"/>
    <x v="2938"/>
    <x v="2937"/>
    <x v="6"/>
    <n v="8230"/>
    <x v="0"/>
    <x v="0"/>
    <s v="USD"/>
    <n v="1409187600"/>
    <n v="1406316312"/>
    <x v="0"/>
    <x v="20"/>
    <b v="1"/>
    <s v="theater/musical"/>
    <n v="103"/>
    <n v="329.2"/>
    <x v="1"/>
    <x v="40"/>
  </r>
  <r>
    <n v="2940"/>
    <x v="2939"/>
    <x v="2938"/>
    <x v="30"/>
    <n v="2681"/>
    <x v="0"/>
    <x v="0"/>
    <s v="USD"/>
    <n v="1421606018"/>
    <n v="1418150018"/>
    <x v="0"/>
    <x v="51"/>
    <b v="1"/>
    <s v="theater/musical"/>
    <n v="107"/>
    <n v="81.239999999999995"/>
    <x v="1"/>
    <x v="40"/>
  </r>
  <r>
    <n v="2941"/>
    <x v="2940"/>
    <x v="2939"/>
    <x v="31"/>
    <n v="1"/>
    <x v="2"/>
    <x v="0"/>
    <s v="USD"/>
    <n v="1425250955"/>
    <n v="1422658955"/>
    <x v="0"/>
    <x v="29"/>
    <b v="0"/>
    <s v="theater/spaces"/>
    <n v="0"/>
    <n v="1"/>
    <x v="1"/>
    <x v="38"/>
  </r>
  <r>
    <n v="2942"/>
    <x v="2941"/>
    <x v="2940"/>
    <x v="61"/>
    <n v="40850"/>
    <x v="2"/>
    <x v="5"/>
    <s v="CAD"/>
    <n v="1450297080"/>
    <n v="1448565459"/>
    <x v="0"/>
    <x v="91"/>
    <b v="0"/>
    <s v="theater/spaces"/>
    <n v="20"/>
    <n v="202.23"/>
    <x v="1"/>
    <x v="38"/>
  </r>
  <r>
    <n v="2943"/>
    <x v="2942"/>
    <x v="2941"/>
    <x v="9"/>
    <n v="0"/>
    <x v="2"/>
    <x v="0"/>
    <s v="USD"/>
    <n v="1428894380"/>
    <n v="1426302380"/>
    <x v="0"/>
    <x v="78"/>
    <b v="0"/>
    <s v="theater/spaces"/>
    <n v="0"/>
    <n v="0"/>
    <x v="1"/>
    <x v="38"/>
  </r>
  <r>
    <n v="2944"/>
    <x v="2943"/>
    <x v="2942"/>
    <x v="3"/>
    <n v="100"/>
    <x v="2"/>
    <x v="0"/>
    <s v="USD"/>
    <n v="1433714198"/>
    <n v="1431122198"/>
    <x v="0"/>
    <x v="29"/>
    <b v="0"/>
    <s v="theater/spaces"/>
    <n v="1"/>
    <n v="100"/>
    <x v="1"/>
    <x v="38"/>
  </r>
  <r>
    <n v="2945"/>
    <x v="2944"/>
    <x v="2943"/>
    <x v="63"/>
    <n v="0"/>
    <x v="2"/>
    <x v="0"/>
    <s v="USD"/>
    <n v="1432437660"/>
    <n v="1429845660"/>
    <x v="0"/>
    <x v="78"/>
    <b v="0"/>
    <s v="theater/spaces"/>
    <n v="0"/>
    <n v="0"/>
    <x v="1"/>
    <x v="38"/>
  </r>
  <r>
    <n v="2946"/>
    <x v="2945"/>
    <x v="2944"/>
    <x v="13"/>
    <n v="2"/>
    <x v="2"/>
    <x v="1"/>
    <s v="GBP"/>
    <n v="1471265092"/>
    <n v="1468673092"/>
    <x v="0"/>
    <x v="84"/>
    <b v="0"/>
    <s v="theater/spaces"/>
    <n v="0"/>
    <n v="1"/>
    <x v="1"/>
    <x v="38"/>
  </r>
  <r>
    <n v="2947"/>
    <x v="2946"/>
    <x v="2945"/>
    <x v="31"/>
    <n v="1072"/>
    <x v="2"/>
    <x v="0"/>
    <s v="USD"/>
    <n v="1480007460"/>
    <n v="1475760567"/>
    <x v="0"/>
    <x v="62"/>
    <b v="0"/>
    <s v="theater/spaces"/>
    <n v="4"/>
    <n v="82.46"/>
    <x v="1"/>
    <x v="38"/>
  </r>
  <r>
    <n v="2948"/>
    <x v="2947"/>
    <x v="2946"/>
    <x v="69"/>
    <n v="24"/>
    <x v="2"/>
    <x v="0"/>
    <s v="USD"/>
    <n v="1433259293"/>
    <n v="1428075293"/>
    <x v="0"/>
    <x v="82"/>
    <b v="0"/>
    <s v="theater/spaces"/>
    <n v="0"/>
    <n v="2.67"/>
    <x v="1"/>
    <x v="38"/>
  </r>
  <r>
    <n v="2949"/>
    <x v="2948"/>
    <x v="2947"/>
    <x v="28"/>
    <n v="25"/>
    <x v="2"/>
    <x v="0"/>
    <s v="USD"/>
    <n v="1447965917"/>
    <n v="1445370317"/>
    <x v="0"/>
    <x v="84"/>
    <b v="0"/>
    <s v="theater/spaces"/>
    <n v="3"/>
    <n v="12.5"/>
    <x v="1"/>
    <x v="38"/>
  </r>
  <r>
    <n v="2950"/>
    <x v="2949"/>
    <x v="2948"/>
    <x v="380"/>
    <n v="0"/>
    <x v="2"/>
    <x v="0"/>
    <s v="USD"/>
    <n v="1453538752"/>
    <n v="1450946752"/>
    <x v="0"/>
    <x v="78"/>
    <b v="0"/>
    <s v="theater/spaces"/>
    <n v="0"/>
    <n v="0"/>
    <x v="1"/>
    <x v="38"/>
  </r>
  <r>
    <n v="2951"/>
    <x v="2950"/>
    <x v="2949"/>
    <x v="63"/>
    <n v="1096"/>
    <x v="1"/>
    <x v="0"/>
    <s v="USD"/>
    <n v="1412536573"/>
    <n v="1408648573"/>
    <x v="0"/>
    <x v="6"/>
    <b v="0"/>
    <s v="theater/spaces"/>
    <n v="2"/>
    <n v="18.899999999999999"/>
    <x v="1"/>
    <x v="38"/>
  </r>
  <r>
    <n v="2952"/>
    <x v="2951"/>
    <x v="2950"/>
    <x v="22"/>
    <n v="1605"/>
    <x v="1"/>
    <x v="0"/>
    <s v="USD"/>
    <n v="1476676800"/>
    <n v="1473957239"/>
    <x v="0"/>
    <x v="22"/>
    <b v="0"/>
    <s v="theater/spaces"/>
    <n v="8"/>
    <n v="200.63"/>
    <x v="1"/>
    <x v="38"/>
  </r>
  <r>
    <n v="2953"/>
    <x v="2952"/>
    <x v="2951"/>
    <x v="307"/>
    <n v="605"/>
    <x v="1"/>
    <x v="0"/>
    <s v="USD"/>
    <n v="1444330821"/>
    <n v="1441738821"/>
    <x v="0"/>
    <x v="83"/>
    <b v="0"/>
    <s v="theater/spaces"/>
    <n v="0"/>
    <n v="201.67"/>
    <x v="1"/>
    <x v="38"/>
  </r>
  <r>
    <n v="2954"/>
    <x v="2953"/>
    <x v="2952"/>
    <x v="36"/>
    <n v="0"/>
    <x v="1"/>
    <x v="0"/>
    <s v="USD"/>
    <n v="1489669203"/>
    <n v="1487944803"/>
    <x v="0"/>
    <x v="78"/>
    <b v="0"/>
    <s v="theater/spaces"/>
    <n v="0"/>
    <n v="0"/>
    <x v="1"/>
    <x v="38"/>
  </r>
  <r>
    <n v="2955"/>
    <x v="2954"/>
    <x v="2953"/>
    <x v="38"/>
    <n v="715"/>
    <x v="1"/>
    <x v="0"/>
    <s v="USD"/>
    <n v="1434476849"/>
    <n v="1431884849"/>
    <x v="0"/>
    <x v="202"/>
    <b v="0"/>
    <s v="theater/spaces"/>
    <n v="60"/>
    <n v="65"/>
    <x v="1"/>
    <x v="38"/>
  </r>
  <r>
    <n v="2956"/>
    <x v="2955"/>
    <x v="2954"/>
    <x v="278"/>
    <n v="1322"/>
    <x v="1"/>
    <x v="0"/>
    <s v="USD"/>
    <n v="1462402850"/>
    <n v="1459810850"/>
    <x v="0"/>
    <x v="9"/>
    <b v="0"/>
    <s v="theater/spaces"/>
    <n v="17"/>
    <n v="66.099999999999994"/>
    <x v="1"/>
    <x v="38"/>
  </r>
  <r>
    <n v="2957"/>
    <x v="2956"/>
    <x v="2955"/>
    <x v="36"/>
    <n v="280"/>
    <x v="1"/>
    <x v="0"/>
    <s v="USD"/>
    <n v="1427498172"/>
    <n v="1422317772"/>
    <x v="0"/>
    <x v="83"/>
    <b v="0"/>
    <s v="theater/spaces"/>
    <n v="2"/>
    <n v="93.33"/>
    <x v="1"/>
    <x v="38"/>
  </r>
  <r>
    <n v="2958"/>
    <x v="2957"/>
    <x v="2956"/>
    <x v="58"/>
    <n v="0"/>
    <x v="1"/>
    <x v="0"/>
    <s v="USD"/>
    <n v="1462729317"/>
    <n v="1457548917"/>
    <x v="0"/>
    <x v="78"/>
    <b v="0"/>
    <s v="theater/spaces"/>
    <n v="0"/>
    <n v="0"/>
    <x v="1"/>
    <x v="38"/>
  </r>
  <r>
    <n v="2959"/>
    <x v="2958"/>
    <x v="2957"/>
    <x v="3"/>
    <n v="0"/>
    <x v="1"/>
    <x v="1"/>
    <s v="GBP"/>
    <n v="1465258325"/>
    <n v="1462666325"/>
    <x v="0"/>
    <x v="78"/>
    <b v="0"/>
    <s v="theater/spaces"/>
    <n v="0"/>
    <n v="0"/>
    <x v="1"/>
    <x v="38"/>
  </r>
  <r>
    <n v="2960"/>
    <x v="2959"/>
    <x v="2958"/>
    <x v="381"/>
    <n v="0"/>
    <x v="1"/>
    <x v="0"/>
    <s v="USD"/>
    <n v="1410459023"/>
    <n v="1407867023"/>
    <x v="0"/>
    <x v="78"/>
    <b v="0"/>
    <s v="theater/spaces"/>
    <n v="0"/>
    <n v="0"/>
    <x v="1"/>
    <x v="38"/>
  </r>
  <r>
    <n v="2961"/>
    <x v="2960"/>
    <x v="2959"/>
    <x v="10"/>
    <n v="5481"/>
    <x v="0"/>
    <x v="0"/>
    <s v="USD"/>
    <n v="1427342400"/>
    <n v="1424927159"/>
    <x v="0"/>
    <x v="52"/>
    <b v="1"/>
    <s v="theater/plays"/>
    <n v="110"/>
    <n v="50.75"/>
    <x v="1"/>
    <x v="6"/>
  </r>
  <r>
    <n v="2962"/>
    <x v="2961"/>
    <x v="2960"/>
    <x v="28"/>
    <n v="1218"/>
    <x v="0"/>
    <x v="0"/>
    <s v="USD"/>
    <n v="1425193140"/>
    <n v="1422769906"/>
    <x v="0"/>
    <x v="9"/>
    <b v="1"/>
    <s v="theater/plays"/>
    <n v="122"/>
    <n v="60.9"/>
    <x v="1"/>
    <x v="6"/>
  </r>
  <r>
    <n v="2963"/>
    <x v="2962"/>
    <x v="2961"/>
    <x v="3"/>
    <n v="10685"/>
    <x v="0"/>
    <x v="0"/>
    <s v="USD"/>
    <n v="1435835824"/>
    <n v="1433243824"/>
    <x v="0"/>
    <x v="15"/>
    <b v="1"/>
    <s v="theater/plays"/>
    <n v="107"/>
    <n v="109.03"/>
    <x v="1"/>
    <x v="6"/>
  </r>
  <r>
    <n v="2964"/>
    <x v="2963"/>
    <x v="2962"/>
    <x v="10"/>
    <n v="5035.6899999999996"/>
    <x v="0"/>
    <x v="0"/>
    <s v="USD"/>
    <n v="1407360720"/>
    <n v="1404769819"/>
    <x v="0"/>
    <x v="193"/>
    <b v="1"/>
    <s v="theater/plays"/>
    <n v="101"/>
    <n v="25.69"/>
    <x v="1"/>
    <x v="6"/>
  </r>
  <r>
    <n v="2965"/>
    <x v="2964"/>
    <x v="2963"/>
    <x v="15"/>
    <n v="1635"/>
    <x v="0"/>
    <x v="0"/>
    <s v="USD"/>
    <n v="1436290233"/>
    <n v="1433698233"/>
    <x v="0"/>
    <x v="70"/>
    <b v="1"/>
    <s v="theater/plays"/>
    <n v="109"/>
    <n v="41.92"/>
    <x v="1"/>
    <x v="6"/>
  </r>
  <r>
    <n v="2966"/>
    <x v="2965"/>
    <x v="2964"/>
    <x v="3"/>
    <n v="11363"/>
    <x v="0"/>
    <x v="0"/>
    <s v="USD"/>
    <n v="1442425412"/>
    <n v="1439833412"/>
    <x v="0"/>
    <x v="130"/>
    <b v="1"/>
    <s v="theater/plays"/>
    <n v="114"/>
    <n v="88.77"/>
    <x v="1"/>
    <x v="6"/>
  </r>
  <r>
    <n v="2967"/>
    <x v="2966"/>
    <x v="2965"/>
    <x v="10"/>
    <n v="5696"/>
    <x v="0"/>
    <x v="0"/>
    <s v="USD"/>
    <n v="1425872692"/>
    <n v="1423284292"/>
    <x v="0"/>
    <x v="26"/>
    <b v="1"/>
    <s v="theater/plays"/>
    <n v="114"/>
    <n v="80.23"/>
    <x v="1"/>
    <x v="6"/>
  </r>
  <r>
    <n v="2968"/>
    <x v="2967"/>
    <x v="2966"/>
    <x v="8"/>
    <n v="3710"/>
    <x v="0"/>
    <x v="0"/>
    <s v="USD"/>
    <n v="1471406340"/>
    <n v="1470227660"/>
    <x v="0"/>
    <x v="5"/>
    <b v="1"/>
    <s v="theater/plays"/>
    <n v="106"/>
    <n v="78.94"/>
    <x v="1"/>
    <x v="6"/>
  </r>
  <r>
    <n v="2969"/>
    <x v="2968"/>
    <x v="2967"/>
    <x v="28"/>
    <n v="1625"/>
    <x v="0"/>
    <x v="5"/>
    <s v="CAD"/>
    <n v="1430693460"/>
    <n v="1428087153"/>
    <x v="0"/>
    <x v="57"/>
    <b v="1"/>
    <s v="theater/plays"/>
    <n v="163"/>
    <n v="95.59"/>
    <x v="1"/>
    <x v="6"/>
  </r>
  <r>
    <n v="2970"/>
    <x v="2969"/>
    <x v="2968"/>
    <x v="12"/>
    <n v="6360"/>
    <x v="0"/>
    <x v="0"/>
    <s v="USD"/>
    <n v="1405699451"/>
    <n v="1403107451"/>
    <x v="0"/>
    <x v="110"/>
    <b v="1"/>
    <s v="theater/plays"/>
    <n v="106"/>
    <n v="69.89"/>
    <x v="1"/>
    <x v="6"/>
  </r>
  <r>
    <n v="2971"/>
    <x v="2970"/>
    <x v="2969"/>
    <x v="50"/>
    <n v="3205"/>
    <x v="0"/>
    <x v="0"/>
    <s v="USD"/>
    <n v="1409500078"/>
    <n v="1406908078"/>
    <x v="0"/>
    <x v="68"/>
    <b v="1"/>
    <s v="theater/plays"/>
    <n v="100"/>
    <n v="74.53"/>
    <x v="1"/>
    <x v="6"/>
  </r>
  <r>
    <n v="2972"/>
    <x v="2971"/>
    <x v="2970"/>
    <x v="13"/>
    <n v="2107"/>
    <x v="0"/>
    <x v="0"/>
    <s v="USD"/>
    <n v="1480899600"/>
    <n v="1479609520"/>
    <x v="0"/>
    <x v="57"/>
    <b v="1"/>
    <s v="theater/plays"/>
    <n v="105"/>
    <n v="123.94"/>
    <x v="1"/>
    <x v="6"/>
  </r>
  <r>
    <n v="2973"/>
    <x v="2972"/>
    <x v="2971"/>
    <x v="10"/>
    <n v="8740"/>
    <x v="0"/>
    <x v="0"/>
    <s v="USD"/>
    <n v="1451620800"/>
    <n v="1449171508"/>
    <x v="0"/>
    <x v="51"/>
    <b v="1"/>
    <s v="theater/plays"/>
    <n v="175"/>
    <n v="264.85000000000002"/>
    <x v="1"/>
    <x v="6"/>
  </r>
  <r>
    <n v="2974"/>
    <x v="2973"/>
    <x v="2972"/>
    <x v="10"/>
    <n v="5100"/>
    <x v="0"/>
    <x v="0"/>
    <s v="USD"/>
    <n v="1411695300"/>
    <n v="1409275671"/>
    <x v="0"/>
    <x v="45"/>
    <b v="1"/>
    <s v="theater/plays"/>
    <n v="102"/>
    <n v="58.62"/>
    <x v="1"/>
    <x v="6"/>
  </r>
  <r>
    <n v="2975"/>
    <x v="2974"/>
    <x v="2973"/>
    <x v="6"/>
    <n v="8010"/>
    <x v="0"/>
    <x v="0"/>
    <s v="USD"/>
    <n v="1417057200"/>
    <n v="1414599886"/>
    <x v="0"/>
    <x v="116"/>
    <b v="1"/>
    <s v="theater/plays"/>
    <n v="100"/>
    <n v="70.88"/>
    <x v="1"/>
    <x v="6"/>
  </r>
  <r>
    <n v="2976"/>
    <x v="2975"/>
    <x v="2974"/>
    <x v="159"/>
    <n v="120"/>
    <x v="0"/>
    <x v="1"/>
    <s v="GBP"/>
    <n v="1457870400"/>
    <n v="1456421530"/>
    <x v="0"/>
    <x v="25"/>
    <b v="1"/>
    <s v="theater/plays"/>
    <n v="171"/>
    <n v="8.57"/>
    <x v="1"/>
    <x v="6"/>
  </r>
  <r>
    <n v="2977"/>
    <x v="2976"/>
    <x v="2975"/>
    <x v="9"/>
    <n v="3407"/>
    <x v="0"/>
    <x v="0"/>
    <s v="USD"/>
    <n v="1427076840"/>
    <n v="1421960934"/>
    <x v="0"/>
    <x v="209"/>
    <b v="1"/>
    <s v="theater/plays"/>
    <n v="114"/>
    <n v="113.57"/>
    <x v="1"/>
    <x v="6"/>
  </r>
  <r>
    <n v="2978"/>
    <x v="2977"/>
    <x v="2976"/>
    <x v="47"/>
    <n v="971"/>
    <x v="0"/>
    <x v="0"/>
    <s v="USD"/>
    <n v="1413784740"/>
    <n v="1412954547"/>
    <x v="0"/>
    <x v="38"/>
    <b v="1"/>
    <s v="theater/plays"/>
    <n v="129"/>
    <n v="60.69"/>
    <x v="1"/>
    <x v="6"/>
  </r>
  <r>
    <n v="2979"/>
    <x v="2978"/>
    <x v="2977"/>
    <x v="10"/>
    <n v="5070"/>
    <x v="0"/>
    <x v="0"/>
    <s v="USD"/>
    <n v="1420524000"/>
    <n v="1419104823"/>
    <x v="0"/>
    <x v="67"/>
    <b v="1"/>
    <s v="theater/plays"/>
    <n v="101"/>
    <n v="110.22"/>
    <x v="1"/>
    <x v="6"/>
  </r>
  <r>
    <n v="2980"/>
    <x v="2979"/>
    <x v="2978"/>
    <x v="9"/>
    <n v="3275"/>
    <x v="0"/>
    <x v="0"/>
    <s v="USD"/>
    <n v="1440381600"/>
    <n v="1438639130"/>
    <x v="0"/>
    <x v="54"/>
    <b v="1"/>
    <s v="theater/plays"/>
    <n v="109"/>
    <n v="136.46"/>
    <x v="1"/>
    <x v="6"/>
  </r>
  <r>
    <n v="2981"/>
    <x v="2980"/>
    <x v="2979"/>
    <x v="23"/>
    <n v="5157"/>
    <x v="0"/>
    <x v="17"/>
    <s v="EUR"/>
    <n v="1443014756"/>
    <n v="1439126756"/>
    <x v="1"/>
    <x v="174"/>
    <b v="1"/>
    <s v="theater/spaces"/>
    <n v="129"/>
    <n v="53.16"/>
    <x v="1"/>
    <x v="38"/>
  </r>
  <r>
    <n v="2982"/>
    <x v="2981"/>
    <x v="2980"/>
    <x v="10"/>
    <n v="5103"/>
    <x v="0"/>
    <x v="1"/>
    <s v="GBP"/>
    <n v="1455208143"/>
    <n v="1452616143"/>
    <x v="1"/>
    <x v="211"/>
    <b v="1"/>
    <s v="theater/spaces"/>
    <n v="102"/>
    <n v="86.49"/>
    <x v="1"/>
    <x v="38"/>
  </r>
  <r>
    <n v="2983"/>
    <x v="2982"/>
    <x v="2981"/>
    <x v="382"/>
    <n v="169985.91"/>
    <x v="0"/>
    <x v="0"/>
    <s v="USD"/>
    <n v="1415722236"/>
    <n v="1410534636"/>
    <x v="1"/>
    <x v="486"/>
    <b v="1"/>
    <s v="theater/spaces"/>
    <n v="147"/>
    <n v="155.24"/>
    <x v="1"/>
    <x v="38"/>
  </r>
  <r>
    <n v="2984"/>
    <x v="2983"/>
    <x v="2982"/>
    <x v="31"/>
    <n v="25088"/>
    <x v="0"/>
    <x v="0"/>
    <s v="USD"/>
    <n v="1472020881"/>
    <n v="1469428881"/>
    <x v="1"/>
    <x v="423"/>
    <b v="1"/>
    <s v="theater/spaces"/>
    <n v="100"/>
    <n v="115.08"/>
    <x v="1"/>
    <x v="38"/>
  </r>
  <r>
    <n v="2985"/>
    <x v="2984"/>
    <x v="2983"/>
    <x v="3"/>
    <n v="12165"/>
    <x v="0"/>
    <x v="4"/>
    <s v="NZD"/>
    <n v="1477886400"/>
    <n v="1476228128"/>
    <x v="0"/>
    <x v="112"/>
    <b v="1"/>
    <s v="theater/spaces"/>
    <n v="122"/>
    <n v="109.59"/>
    <x v="1"/>
    <x v="38"/>
  </r>
  <r>
    <n v="2986"/>
    <x v="2985"/>
    <x v="2984"/>
    <x v="262"/>
    <n v="2532"/>
    <x v="0"/>
    <x v="1"/>
    <s v="GBP"/>
    <n v="1462100406"/>
    <n v="1456920006"/>
    <x v="0"/>
    <x v="66"/>
    <b v="1"/>
    <s v="theater/spaces"/>
    <n v="106"/>
    <n v="45.21"/>
    <x v="1"/>
    <x v="38"/>
  </r>
  <r>
    <n v="2987"/>
    <x v="2986"/>
    <x v="2985"/>
    <x v="31"/>
    <n v="27600.2"/>
    <x v="0"/>
    <x v="0"/>
    <s v="USD"/>
    <n v="1476316800"/>
    <n v="1473837751"/>
    <x v="0"/>
    <x v="236"/>
    <b v="1"/>
    <s v="theater/spaces"/>
    <n v="110"/>
    <n v="104.15"/>
    <x v="1"/>
    <x v="38"/>
  </r>
  <r>
    <n v="2988"/>
    <x v="2987"/>
    <x v="2986"/>
    <x v="28"/>
    <n v="1000"/>
    <x v="0"/>
    <x v="1"/>
    <s v="GBP"/>
    <n v="1466412081"/>
    <n v="1463820081"/>
    <x v="0"/>
    <x v="33"/>
    <b v="1"/>
    <s v="theater/spaces"/>
    <n v="100"/>
    <n v="35.71"/>
    <x v="1"/>
    <x v="38"/>
  </r>
  <r>
    <n v="2989"/>
    <x v="2988"/>
    <x v="2987"/>
    <x v="22"/>
    <n v="35307"/>
    <x v="0"/>
    <x v="0"/>
    <s v="USD"/>
    <n v="1450673940"/>
    <n v="1448756962"/>
    <x v="0"/>
    <x v="487"/>
    <b v="1"/>
    <s v="theater/spaces"/>
    <n v="177"/>
    <n v="97"/>
    <x v="1"/>
    <x v="38"/>
  </r>
  <r>
    <n v="2990"/>
    <x v="2989"/>
    <x v="2988"/>
    <x v="3"/>
    <n v="10000"/>
    <x v="0"/>
    <x v="0"/>
    <s v="USD"/>
    <n v="1452174420"/>
    <n v="1449150420"/>
    <x v="0"/>
    <x v="74"/>
    <b v="1"/>
    <s v="theater/spaces"/>
    <n v="100"/>
    <n v="370.37"/>
    <x v="1"/>
    <x v="38"/>
  </r>
  <r>
    <n v="2991"/>
    <x v="2990"/>
    <x v="2989"/>
    <x v="0"/>
    <n v="8780"/>
    <x v="0"/>
    <x v="0"/>
    <s v="USD"/>
    <n v="1485547530"/>
    <n v="1483646730"/>
    <x v="0"/>
    <x v="251"/>
    <b v="1"/>
    <s v="theater/spaces"/>
    <n v="103"/>
    <n v="94.41"/>
    <x v="1"/>
    <x v="38"/>
  </r>
  <r>
    <n v="2992"/>
    <x v="2991"/>
    <x v="2990"/>
    <x v="9"/>
    <n v="3135"/>
    <x v="0"/>
    <x v="0"/>
    <s v="USD"/>
    <n v="1476037510"/>
    <n v="1473445510"/>
    <x v="0"/>
    <x v="31"/>
    <b v="1"/>
    <s v="theater/spaces"/>
    <n v="105"/>
    <n v="48.98"/>
    <x v="1"/>
    <x v="38"/>
  </r>
  <r>
    <n v="2993"/>
    <x v="2992"/>
    <x v="2991"/>
    <x v="28"/>
    <n v="1003"/>
    <x v="0"/>
    <x v="0"/>
    <s v="USD"/>
    <n v="1455998867"/>
    <n v="1453406867"/>
    <x v="0"/>
    <x v="19"/>
    <b v="1"/>
    <s v="theater/spaces"/>
    <n v="100"/>
    <n v="45.59"/>
    <x v="1"/>
    <x v="38"/>
  </r>
  <r>
    <n v="2994"/>
    <x v="2993"/>
    <x v="2992"/>
    <x v="43"/>
    <n v="1373.24"/>
    <x v="0"/>
    <x v="1"/>
    <s v="GBP"/>
    <n v="1412335772"/>
    <n v="1409743772"/>
    <x v="0"/>
    <x v="211"/>
    <b v="1"/>
    <s v="theater/spaces"/>
    <n v="458"/>
    <n v="23.28"/>
    <x v="1"/>
    <x v="38"/>
  </r>
  <r>
    <n v="2995"/>
    <x v="2994"/>
    <x v="2993"/>
    <x v="36"/>
    <n v="15744"/>
    <x v="0"/>
    <x v="0"/>
    <s v="USD"/>
    <n v="1484841471"/>
    <n v="1482249471"/>
    <x v="0"/>
    <x v="437"/>
    <b v="1"/>
    <s v="theater/spaces"/>
    <n v="105"/>
    <n v="63.23"/>
    <x v="1"/>
    <x v="38"/>
  </r>
  <r>
    <n v="2996"/>
    <x v="2995"/>
    <x v="2994"/>
    <x v="19"/>
    <n v="60180"/>
    <x v="0"/>
    <x v="0"/>
    <s v="USD"/>
    <n v="1432677240"/>
    <n v="1427493240"/>
    <x v="0"/>
    <x v="413"/>
    <b v="1"/>
    <s v="theater/spaces"/>
    <n v="172"/>
    <n v="153.52000000000001"/>
    <x v="1"/>
    <x v="38"/>
  </r>
  <r>
    <n v="2997"/>
    <x v="2996"/>
    <x v="2995"/>
    <x v="3"/>
    <n v="10373"/>
    <x v="0"/>
    <x v="0"/>
    <s v="USD"/>
    <n v="1488171540"/>
    <n v="1486661793"/>
    <x v="0"/>
    <x v="248"/>
    <b v="1"/>
    <s v="theater/spaces"/>
    <n v="104"/>
    <n v="90.2"/>
    <x v="1"/>
    <x v="38"/>
  </r>
  <r>
    <n v="2998"/>
    <x v="2997"/>
    <x v="2996"/>
    <x v="63"/>
    <n v="51514.5"/>
    <x v="0"/>
    <x v="0"/>
    <s v="USD"/>
    <n v="1402892700"/>
    <n v="1400474329"/>
    <x v="0"/>
    <x v="488"/>
    <b v="1"/>
    <s v="theater/spaces"/>
    <n v="103"/>
    <n v="118.97"/>
    <x v="1"/>
    <x v="38"/>
  </r>
  <r>
    <n v="2999"/>
    <x v="2998"/>
    <x v="2997"/>
    <x v="383"/>
    <n v="1605"/>
    <x v="0"/>
    <x v="0"/>
    <s v="USD"/>
    <n v="1488333600"/>
    <n v="1487094360"/>
    <x v="0"/>
    <x v="9"/>
    <b v="1"/>
    <s v="theater/spaces"/>
    <n v="119"/>
    <n v="80.25"/>
    <x v="1"/>
    <x v="38"/>
  </r>
  <r>
    <n v="3000"/>
    <x v="2999"/>
    <x v="2998"/>
    <x v="2"/>
    <n v="500"/>
    <x v="0"/>
    <x v="0"/>
    <s v="USD"/>
    <n v="1485885600"/>
    <n v="1484682670"/>
    <x v="0"/>
    <x v="22"/>
    <b v="1"/>
    <s v="theater/spaces"/>
    <n v="100"/>
    <n v="62.5"/>
    <x v="1"/>
    <x v="38"/>
  </r>
  <r>
    <n v="3001"/>
    <x v="3000"/>
    <x v="2999"/>
    <x v="384"/>
    <n v="22991.01"/>
    <x v="0"/>
    <x v="0"/>
    <s v="USD"/>
    <n v="1468445382"/>
    <n v="1465853382"/>
    <x v="0"/>
    <x v="489"/>
    <b v="1"/>
    <s v="theater/spaces"/>
    <n v="319"/>
    <n v="131.38"/>
    <x v="1"/>
    <x v="38"/>
  </r>
  <r>
    <n v="3002"/>
    <x v="3001"/>
    <x v="3000"/>
    <x v="39"/>
    <n v="7595.43"/>
    <x v="0"/>
    <x v="0"/>
    <s v="USD"/>
    <n v="1356552252"/>
    <n v="1353960252"/>
    <x v="0"/>
    <x v="201"/>
    <b v="1"/>
    <s v="theater/spaces"/>
    <n v="109"/>
    <n v="73.03"/>
    <x v="1"/>
    <x v="38"/>
  </r>
  <r>
    <n v="3003"/>
    <x v="3002"/>
    <x v="3001"/>
    <x v="9"/>
    <n v="3035"/>
    <x v="0"/>
    <x v="0"/>
    <s v="USD"/>
    <n v="1456811940"/>
    <n v="1454098976"/>
    <x v="0"/>
    <x v="57"/>
    <b v="1"/>
    <s v="theater/spaces"/>
    <n v="101"/>
    <n v="178.53"/>
    <x v="1"/>
    <x v="38"/>
  </r>
  <r>
    <n v="3004"/>
    <x v="3003"/>
    <x v="3002"/>
    <x v="79"/>
    <n v="45126"/>
    <x v="0"/>
    <x v="0"/>
    <s v="USD"/>
    <n v="1416089324"/>
    <n v="1413493724"/>
    <x v="0"/>
    <x v="490"/>
    <b v="1"/>
    <s v="theater/spaces"/>
    <n v="113"/>
    <n v="162.91"/>
    <x v="1"/>
    <x v="38"/>
  </r>
  <r>
    <n v="3005"/>
    <x v="3004"/>
    <x v="3003"/>
    <x v="385"/>
    <n v="12772.6"/>
    <x v="0"/>
    <x v="0"/>
    <s v="USD"/>
    <n v="1412611905"/>
    <n v="1410019905"/>
    <x v="0"/>
    <x v="115"/>
    <b v="1"/>
    <s v="theater/spaces"/>
    <n v="120"/>
    <n v="108.24"/>
    <x v="1"/>
    <x v="38"/>
  </r>
  <r>
    <n v="3006"/>
    <x v="3005"/>
    <x v="3004"/>
    <x v="6"/>
    <n v="8620"/>
    <x v="0"/>
    <x v="5"/>
    <s v="CAD"/>
    <n v="1418580591"/>
    <n v="1415988591"/>
    <x v="0"/>
    <x v="174"/>
    <b v="1"/>
    <s v="theater/spaces"/>
    <n v="108"/>
    <n v="88.87"/>
    <x v="1"/>
    <x v="38"/>
  </r>
  <r>
    <n v="3007"/>
    <x v="3006"/>
    <x v="3005"/>
    <x v="20"/>
    <n v="1080"/>
    <x v="0"/>
    <x v="0"/>
    <s v="USD"/>
    <n v="1429938683"/>
    <n v="1428124283"/>
    <x v="0"/>
    <x v="9"/>
    <b v="1"/>
    <s v="theater/spaces"/>
    <n v="180"/>
    <n v="54"/>
    <x v="1"/>
    <x v="38"/>
  </r>
  <r>
    <n v="3008"/>
    <x v="3007"/>
    <x v="3006"/>
    <x v="9"/>
    <n v="3035"/>
    <x v="0"/>
    <x v="0"/>
    <s v="USD"/>
    <n v="1453352719"/>
    <n v="1450760719"/>
    <x v="0"/>
    <x v="55"/>
    <b v="1"/>
    <s v="theater/spaces"/>
    <n v="101"/>
    <n v="116.73"/>
    <x v="1"/>
    <x v="38"/>
  </r>
  <r>
    <n v="3009"/>
    <x v="3008"/>
    <x v="3007"/>
    <x v="31"/>
    <n v="29939"/>
    <x v="0"/>
    <x v="0"/>
    <s v="USD"/>
    <n v="1417012840"/>
    <n v="1414417240"/>
    <x v="0"/>
    <x v="130"/>
    <b v="1"/>
    <s v="theater/spaces"/>
    <n v="120"/>
    <n v="233.9"/>
    <x v="1"/>
    <x v="38"/>
  </r>
  <r>
    <n v="3010"/>
    <x v="3009"/>
    <x v="3008"/>
    <x v="15"/>
    <n v="2370"/>
    <x v="0"/>
    <x v="0"/>
    <s v="USD"/>
    <n v="1424548719"/>
    <n v="1419364719"/>
    <x v="0"/>
    <x v="41"/>
    <b v="1"/>
    <s v="theater/spaces"/>
    <n v="158"/>
    <n v="158"/>
    <x v="1"/>
    <x v="38"/>
  </r>
  <r>
    <n v="3011"/>
    <x v="3010"/>
    <x v="3009"/>
    <x v="43"/>
    <n v="371"/>
    <x v="0"/>
    <x v="3"/>
    <s v="EUR"/>
    <n v="1450911540"/>
    <n v="1448536516"/>
    <x v="0"/>
    <x v="20"/>
    <b v="1"/>
    <s v="theater/spaces"/>
    <n v="124"/>
    <n v="14.84"/>
    <x v="1"/>
    <x v="38"/>
  </r>
  <r>
    <n v="3012"/>
    <x v="3011"/>
    <x v="3010"/>
    <x v="23"/>
    <n v="4685"/>
    <x v="0"/>
    <x v="0"/>
    <s v="USD"/>
    <n v="1423587130"/>
    <n v="1421772730"/>
    <x v="0"/>
    <x v="165"/>
    <b v="1"/>
    <s v="theater/spaces"/>
    <n v="117"/>
    <n v="85.18"/>
    <x v="1"/>
    <x v="38"/>
  </r>
  <r>
    <n v="3013"/>
    <x v="3012"/>
    <x v="3011"/>
    <x v="3"/>
    <n v="15696"/>
    <x v="0"/>
    <x v="0"/>
    <s v="USD"/>
    <n v="1434917049"/>
    <n v="1432325049"/>
    <x v="0"/>
    <x v="329"/>
    <b v="1"/>
    <s v="theater/spaces"/>
    <n v="157"/>
    <n v="146.69"/>
    <x v="1"/>
    <x v="38"/>
  </r>
  <r>
    <n v="3014"/>
    <x v="3013"/>
    <x v="3012"/>
    <x v="31"/>
    <n v="28276"/>
    <x v="0"/>
    <x v="0"/>
    <s v="USD"/>
    <n v="1415163600"/>
    <n v="1412737080"/>
    <x v="0"/>
    <x v="491"/>
    <b v="1"/>
    <s v="theater/spaces"/>
    <n v="113"/>
    <n v="50.76"/>
    <x v="1"/>
    <x v="38"/>
  </r>
  <r>
    <n v="3015"/>
    <x v="3014"/>
    <x v="3013"/>
    <x v="104"/>
    <n v="3508"/>
    <x v="0"/>
    <x v="0"/>
    <s v="USD"/>
    <n v="1402459200"/>
    <n v="1401125238"/>
    <x v="0"/>
    <x v="244"/>
    <b v="1"/>
    <s v="theater/spaces"/>
    <n v="103"/>
    <n v="87.7"/>
    <x v="1"/>
    <x v="38"/>
  </r>
  <r>
    <n v="3016"/>
    <x v="3015"/>
    <x v="3014"/>
    <x v="0"/>
    <n v="8722"/>
    <x v="0"/>
    <x v="0"/>
    <s v="USD"/>
    <n v="1405688952"/>
    <n v="1400504952"/>
    <x v="0"/>
    <x v="17"/>
    <b v="1"/>
    <s v="theater/spaces"/>
    <n v="103"/>
    <n v="242.28"/>
    <x v="1"/>
    <x v="38"/>
  </r>
  <r>
    <n v="3017"/>
    <x v="3016"/>
    <x v="3015"/>
    <x v="29"/>
    <n v="23285"/>
    <x v="0"/>
    <x v="0"/>
    <s v="USD"/>
    <n v="1408566243"/>
    <n v="1405974243"/>
    <x v="0"/>
    <x v="180"/>
    <b v="1"/>
    <s v="theater/spaces"/>
    <n v="106"/>
    <n v="146.44999999999999"/>
    <x v="1"/>
    <x v="38"/>
  </r>
  <r>
    <n v="3018"/>
    <x v="3017"/>
    <x v="3016"/>
    <x v="285"/>
    <n v="4230"/>
    <x v="0"/>
    <x v="6"/>
    <s v="EUR"/>
    <n v="1437429600"/>
    <n v="1433747376"/>
    <x v="0"/>
    <x v="14"/>
    <b v="1"/>
    <s v="theater/spaces"/>
    <n v="101"/>
    <n v="103.17"/>
    <x v="1"/>
    <x v="38"/>
  </r>
  <r>
    <n v="3019"/>
    <x v="3018"/>
    <x v="3017"/>
    <x v="36"/>
    <n v="18185"/>
    <x v="0"/>
    <x v="0"/>
    <s v="USD"/>
    <n v="1401159600"/>
    <n v="1398801620"/>
    <x v="0"/>
    <x v="334"/>
    <b v="1"/>
    <s v="theater/spaces"/>
    <n v="121"/>
    <n v="80.459999999999994"/>
    <x v="1"/>
    <x v="38"/>
  </r>
  <r>
    <n v="3020"/>
    <x v="3019"/>
    <x v="3018"/>
    <x v="39"/>
    <n v="7040"/>
    <x v="0"/>
    <x v="0"/>
    <s v="USD"/>
    <n v="1439583533"/>
    <n v="1434399533"/>
    <x v="0"/>
    <x v="209"/>
    <b v="1"/>
    <s v="theater/spaces"/>
    <n v="101"/>
    <n v="234.67"/>
    <x v="1"/>
    <x v="38"/>
  </r>
  <r>
    <n v="3021"/>
    <x v="3020"/>
    <x v="3019"/>
    <x v="37"/>
    <n v="5221"/>
    <x v="0"/>
    <x v="0"/>
    <s v="USD"/>
    <n v="1479794340"/>
    <n v="1476715869"/>
    <x v="0"/>
    <x v="273"/>
    <b v="1"/>
    <s v="theater/spaces"/>
    <n v="116"/>
    <n v="50.69"/>
    <x v="1"/>
    <x v="38"/>
  </r>
  <r>
    <n v="3022"/>
    <x v="3021"/>
    <x v="3020"/>
    <x v="3"/>
    <n v="10088"/>
    <x v="0"/>
    <x v="0"/>
    <s v="USD"/>
    <n v="1472338409"/>
    <n v="1468450409"/>
    <x v="0"/>
    <x v="95"/>
    <b v="1"/>
    <s v="theater/spaces"/>
    <n v="101"/>
    <n v="162.71"/>
    <x v="1"/>
    <x v="38"/>
  </r>
  <r>
    <n v="3023"/>
    <x v="3022"/>
    <x v="3021"/>
    <x v="176"/>
    <n v="721"/>
    <x v="0"/>
    <x v="1"/>
    <s v="GBP"/>
    <n v="1434039186"/>
    <n v="1430151186"/>
    <x v="0"/>
    <x v="79"/>
    <b v="1"/>
    <s v="theater/spaces"/>
    <n v="103"/>
    <n v="120.17"/>
    <x v="1"/>
    <x v="38"/>
  </r>
  <r>
    <n v="3024"/>
    <x v="3023"/>
    <x v="3022"/>
    <x v="10"/>
    <n v="12321"/>
    <x v="0"/>
    <x v="0"/>
    <s v="USD"/>
    <n v="1349567475"/>
    <n v="1346975475"/>
    <x v="0"/>
    <x v="0"/>
    <b v="1"/>
    <s v="theater/spaces"/>
    <n v="246"/>
    <n v="67.7"/>
    <x v="1"/>
    <x v="38"/>
  </r>
  <r>
    <n v="3025"/>
    <x v="3024"/>
    <x v="3023"/>
    <x v="30"/>
    <n v="7555"/>
    <x v="0"/>
    <x v="1"/>
    <s v="GBP"/>
    <n v="1401465600"/>
    <n v="1399032813"/>
    <x v="0"/>
    <x v="108"/>
    <b v="1"/>
    <s v="theater/spaces"/>
    <n v="302"/>
    <n v="52.1"/>
    <x v="1"/>
    <x v="38"/>
  </r>
  <r>
    <n v="3026"/>
    <x v="3025"/>
    <x v="3024"/>
    <x v="42"/>
    <n v="1290"/>
    <x v="0"/>
    <x v="1"/>
    <s v="GBP"/>
    <n v="1488538892"/>
    <n v="1487329292"/>
    <x v="0"/>
    <x v="20"/>
    <b v="1"/>
    <s v="theater/spaces"/>
    <n v="143"/>
    <n v="51.6"/>
    <x v="1"/>
    <x v="38"/>
  </r>
  <r>
    <n v="3027"/>
    <x v="3026"/>
    <x v="3025"/>
    <x v="79"/>
    <n v="52576"/>
    <x v="0"/>
    <x v="0"/>
    <s v="USD"/>
    <n v="1426866851"/>
    <n v="1424278451"/>
    <x v="0"/>
    <x v="492"/>
    <b v="1"/>
    <s v="theater/spaces"/>
    <n v="131"/>
    <n v="164.3"/>
    <x v="1"/>
    <x v="38"/>
  </r>
  <r>
    <n v="3028"/>
    <x v="3027"/>
    <x v="3026"/>
    <x v="10"/>
    <n v="8401"/>
    <x v="0"/>
    <x v="0"/>
    <s v="USD"/>
    <n v="1471242025"/>
    <n v="1468650025"/>
    <x v="0"/>
    <x v="221"/>
    <b v="1"/>
    <s v="theater/spaces"/>
    <n v="168"/>
    <n v="84.86"/>
    <x v="1"/>
    <x v="38"/>
  </r>
  <r>
    <n v="3029"/>
    <x v="3028"/>
    <x v="3027"/>
    <x v="11"/>
    <n v="32903"/>
    <x v="0"/>
    <x v="0"/>
    <s v="USD"/>
    <n v="1416285300"/>
    <n v="1413824447"/>
    <x v="0"/>
    <x v="493"/>
    <b v="1"/>
    <s v="theater/spaces"/>
    <n v="110"/>
    <n v="94.55"/>
    <x v="1"/>
    <x v="38"/>
  </r>
  <r>
    <n v="3030"/>
    <x v="3029"/>
    <x v="3028"/>
    <x v="257"/>
    <n v="1867"/>
    <x v="0"/>
    <x v="0"/>
    <s v="USD"/>
    <n v="1442426171"/>
    <n v="1439834171"/>
    <x v="0"/>
    <x v="14"/>
    <b v="1"/>
    <s v="theater/spaces"/>
    <n v="107"/>
    <n v="45.54"/>
    <x v="1"/>
    <x v="38"/>
  </r>
  <r>
    <n v="3031"/>
    <x v="3030"/>
    <x v="3029"/>
    <x v="15"/>
    <n v="1500"/>
    <x v="0"/>
    <x v="0"/>
    <s v="USD"/>
    <n v="1476479447"/>
    <n v="1471295447"/>
    <x v="0"/>
    <x v="60"/>
    <b v="1"/>
    <s v="theater/spaces"/>
    <n v="100"/>
    <n v="51.72"/>
    <x v="1"/>
    <x v="38"/>
  </r>
  <r>
    <n v="3032"/>
    <x v="3031"/>
    <x v="3030"/>
    <x v="28"/>
    <n v="1272"/>
    <x v="0"/>
    <x v="0"/>
    <s v="USD"/>
    <n v="1441933459"/>
    <n v="1439341459"/>
    <x v="0"/>
    <x v="20"/>
    <b v="1"/>
    <s v="theater/spaces"/>
    <n v="127"/>
    <n v="50.88"/>
    <x v="1"/>
    <x v="38"/>
  </r>
  <r>
    <n v="3033"/>
    <x v="3032"/>
    <x v="3031"/>
    <x v="9"/>
    <n v="4396"/>
    <x v="0"/>
    <x v="0"/>
    <s v="USD"/>
    <n v="1471487925"/>
    <n v="1468895925"/>
    <x v="0"/>
    <x v="23"/>
    <b v="1"/>
    <s v="theater/spaces"/>
    <n v="147"/>
    <n v="191.13"/>
    <x v="1"/>
    <x v="38"/>
  </r>
  <r>
    <n v="3034"/>
    <x v="3033"/>
    <x v="3032"/>
    <x v="57"/>
    <n v="112536"/>
    <x v="0"/>
    <x v="0"/>
    <s v="USD"/>
    <n v="1477972740"/>
    <n v="1475326255"/>
    <x v="0"/>
    <x v="494"/>
    <b v="1"/>
    <s v="theater/spaces"/>
    <n v="113"/>
    <n v="89.31"/>
    <x v="1"/>
    <x v="38"/>
  </r>
  <r>
    <n v="3035"/>
    <x v="3034"/>
    <x v="3033"/>
    <x v="31"/>
    <n v="27196.71"/>
    <x v="0"/>
    <x v="0"/>
    <s v="USD"/>
    <n v="1367674009"/>
    <n v="1365082009"/>
    <x v="0"/>
    <x v="495"/>
    <b v="1"/>
    <s v="theater/spaces"/>
    <n v="109"/>
    <n v="88.59"/>
    <x v="1"/>
    <x v="38"/>
  </r>
  <r>
    <n v="3036"/>
    <x v="3035"/>
    <x v="3034"/>
    <x v="31"/>
    <n v="31683"/>
    <x v="0"/>
    <x v="0"/>
    <s v="USD"/>
    <n v="1376654340"/>
    <n v="1373568644"/>
    <x v="0"/>
    <x v="313"/>
    <b v="1"/>
    <s v="theater/spaces"/>
    <n v="127"/>
    <n v="96.3"/>
    <x v="1"/>
    <x v="38"/>
  </r>
  <r>
    <n v="3037"/>
    <x v="3036"/>
    <x v="3035"/>
    <x v="2"/>
    <n v="1066"/>
    <x v="0"/>
    <x v="0"/>
    <s v="USD"/>
    <n v="1285995540"/>
    <n v="1279574773"/>
    <x v="0"/>
    <x v="58"/>
    <b v="1"/>
    <s v="theater/spaces"/>
    <n v="213"/>
    <n v="33.31"/>
    <x v="1"/>
    <x v="38"/>
  </r>
  <r>
    <n v="3038"/>
    <x v="3037"/>
    <x v="3036"/>
    <x v="28"/>
    <n v="1005"/>
    <x v="0"/>
    <x v="0"/>
    <s v="USD"/>
    <n v="1457071397"/>
    <n v="1451887397"/>
    <x v="0"/>
    <x v="74"/>
    <b v="1"/>
    <s v="theater/spaces"/>
    <n v="101"/>
    <n v="37.22"/>
    <x v="1"/>
    <x v="38"/>
  </r>
  <r>
    <n v="3039"/>
    <x v="3038"/>
    <x v="3037"/>
    <x v="22"/>
    <n v="21742.78"/>
    <x v="0"/>
    <x v="0"/>
    <s v="USD"/>
    <n v="1388303940"/>
    <n v="1386011038"/>
    <x v="0"/>
    <x v="163"/>
    <b v="1"/>
    <s v="theater/spaces"/>
    <n v="109"/>
    <n v="92.13"/>
    <x v="1"/>
    <x v="38"/>
  </r>
  <r>
    <n v="3040"/>
    <x v="3039"/>
    <x v="3038"/>
    <x v="9"/>
    <n v="3225"/>
    <x v="0"/>
    <x v="0"/>
    <s v="USD"/>
    <n v="1435359600"/>
    <n v="1434999621"/>
    <x v="0"/>
    <x v="288"/>
    <b v="1"/>
    <s v="theater/spaces"/>
    <n v="108"/>
    <n v="76.790000000000006"/>
    <x v="1"/>
    <x v="38"/>
  </r>
  <r>
    <n v="3041"/>
    <x v="3040"/>
    <x v="3039"/>
    <x v="386"/>
    <n v="9170"/>
    <x v="0"/>
    <x v="0"/>
    <s v="USD"/>
    <n v="1453323048"/>
    <n v="1450731048"/>
    <x v="0"/>
    <x v="195"/>
    <b v="1"/>
    <s v="theater/spaces"/>
    <n v="110"/>
    <n v="96.53"/>
    <x v="1"/>
    <x v="38"/>
  </r>
  <r>
    <n v="3042"/>
    <x v="3041"/>
    <x v="3040"/>
    <x v="15"/>
    <n v="1920"/>
    <x v="0"/>
    <x v="1"/>
    <s v="GBP"/>
    <n v="1444149047"/>
    <n v="1441557047"/>
    <x v="0"/>
    <x v="77"/>
    <b v="1"/>
    <s v="theater/spaces"/>
    <n v="128"/>
    <n v="51.89"/>
    <x v="1"/>
    <x v="38"/>
  </r>
  <r>
    <n v="3043"/>
    <x v="3042"/>
    <x v="3041"/>
    <x v="36"/>
    <n v="16501"/>
    <x v="0"/>
    <x v="5"/>
    <s v="CAD"/>
    <n v="1429152600"/>
    <n v="1426815699"/>
    <x v="0"/>
    <x v="130"/>
    <b v="1"/>
    <s v="theater/spaces"/>
    <n v="110"/>
    <n v="128.91"/>
    <x v="1"/>
    <x v="38"/>
  </r>
  <r>
    <n v="3044"/>
    <x v="3043"/>
    <x v="3042"/>
    <x v="14"/>
    <n v="13121"/>
    <x v="0"/>
    <x v="0"/>
    <s v="USD"/>
    <n v="1454433998"/>
    <n v="1453137998"/>
    <x v="0"/>
    <x v="239"/>
    <b v="1"/>
    <s v="theater/spaces"/>
    <n v="109"/>
    <n v="84.11"/>
    <x v="1"/>
    <x v="38"/>
  </r>
  <r>
    <n v="3045"/>
    <x v="3044"/>
    <x v="3043"/>
    <x v="23"/>
    <n v="5308.26"/>
    <x v="0"/>
    <x v="0"/>
    <s v="USD"/>
    <n v="1408679055"/>
    <n v="1406087055"/>
    <x v="0"/>
    <x v="31"/>
    <b v="1"/>
    <s v="theater/spaces"/>
    <n v="133"/>
    <n v="82.94"/>
    <x v="1"/>
    <x v="38"/>
  </r>
  <r>
    <n v="3046"/>
    <x v="3045"/>
    <x v="3044"/>
    <x v="278"/>
    <n v="15077"/>
    <x v="0"/>
    <x v="0"/>
    <s v="USD"/>
    <n v="1410324720"/>
    <n v="1407784586"/>
    <x v="0"/>
    <x v="6"/>
    <b v="1"/>
    <s v="theater/spaces"/>
    <n v="191"/>
    <n v="259.95"/>
    <x v="1"/>
    <x v="38"/>
  </r>
  <r>
    <n v="3047"/>
    <x v="3046"/>
    <x v="3045"/>
    <x v="2"/>
    <n v="745"/>
    <x v="0"/>
    <x v="0"/>
    <s v="USD"/>
    <n v="1461762960"/>
    <n v="1457999054"/>
    <x v="0"/>
    <x v="9"/>
    <b v="1"/>
    <s v="theater/spaces"/>
    <n v="149"/>
    <n v="37.25"/>
    <x v="1"/>
    <x v="38"/>
  </r>
  <r>
    <n v="3048"/>
    <x v="3047"/>
    <x v="3046"/>
    <x v="10"/>
    <n v="8320"/>
    <x v="0"/>
    <x v="0"/>
    <s v="USD"/>
    <n v="1420060920"/>
    <n v="1417556262"/>
    <x v="0"/>
    <x v="5"/>
    <b v="1"/>
    <s v="theater/spaces"/>
    <n v="166"/>
    <n v="177.02"/>
    <x v="1"/>
    <x v="38"/>
  </r>
  <r>
    <n v="3049"/>
    <x v="3048"/>
    <x v="3047"/>
    <x v="192"/>
    <n v="4000"/>
    <x v="0"/>
    <x v="0"/>
    <s v="USD"/>
    <n v="1434241255"/>
    <n v="1431649255"/>
    <x v="0"/>
    <x v="241"/>
    <b v="1"/>
    <s v="theater/spaces"/>
    <n v="107"/>
    <n v="74.069999999999993"/>
    <x v="1"/>
    <x v="38"/>
  </r>
  <r>
    <n v="3050"/>
    <x v="3049"/>
    <x v="3048"/>
    <x v="20"/>
    <n v="636"/>
    <x v="0"/>
    <x v="0"/>
    <s v="USD"/>
    <n v="1462420960"/>
    <n v="1459828960"/>
    <x v="0"/>
    <x v="82"/>
    <b v="1"/>
    <s v="theater/spaces"/>
    <n v="106"/>
    <n v="70.67"/>
    <x v="1"/>
    <x v="38"/>
  </r>
  <r>
    <n v="3051"/>
    <x v="3050"/>
    <x v="3049"/>
    <x v="8"/>
    <n v="827"/>
    <x v="2"/>
    <x v="1"/>
    <s v="GBP"/>
    <n v="1486547945"/>
    <n v="1483955945"/>
    <x v="1"/>
    <x v="2"/>
    <b v="0"/>
    <s v="theater/spaces"/>
    <n v="24"/>
    <n v="23.63"/>
    <x v="1"/>
    <x v="38"/>
  </r>
  <r>
    <n v="3052"/>
    <x v="3051"/>
    <x v="3050"/>
    <x v="63"/>
    <n v="75"/>
    <x v="2"/>
    <x v="0"/>
    <s v="USD"/>
    <n v="1432828740"/>
    <n v="1430237094"/>
    <x v="0"/>
    <x v="84"/>
    <b v="0"/>
    <s v="theater/spaces"/>
    <n v="0"/>
    <n v="37.5"/>
    <x v="1"/>
    <x v="38"/>
  </r>
  <r>
    <n v="3053"/>
    <x v="3052"/>
    <x v="3051"/>
    <x v="3"/>
    <n v="40"/>
    <x v="2"/>
    <x v="0"/>
    <s v="USD"/>
    <n v="1412222340"/>
    <n v="1407781013"/>
    <x v="0"/>
    <x v="83"/>
    <b v="0"/>
    <s v="theater/spaces"/>
    <n v="0"/>
    <n v="13.33"/>
    <x v="1"/>
    <x v="38"/>
  </r>
  <r>
    <n v="3054"/>
    <x v="3053"/>
    <x v="3052"/>
    <x v="43"/>
    <n v="0"/>
    <x v="2"/>
    <x v="0"/>
    <s v="USD"/>
    <n v="1425258240"/>
    <n v="1422043154"/>
    <x v="0"/>
    <x v="78"/>
    <b v="0"/>
    <s v="theater/spaces"/>
    <n v="0"/>
    <n v="0"/>
    <x v="1"/>
    <x v="38"/>
  </r>
  <r>
    <n v="3055"/>
    <x v="3054"/>
    <x v="3053"/>
    <x v="22"/>
    <n v="1"/>
    <x v="2"/>
    <x v="0"/>
    <s v="USD"/>
    <n v="1420844390"/>
    <n v="1415660390"/>
    <x v="0"/>
    <x v="29"/>
    <b v="0"/>
    <s v="theater/spaces"/>
    <n v="0"/>
    <n v="1"/>
    <x v="1"/>
    <x v="38"/>
  </r>
  <r>
    <n v="3056"/>
    <x v="3055"/>
    <x v="3054"/>
    <x v="31"/>
    <n v="0"/>
    <x v="2"/>
    <x v="0"/>
    <s v="USD"/>
    <n v="1412003784"/>
    <n v="1406819784"/>
    <x v="0"/>
    <x v="78"/>
    <b v="0"/>
    <s v="theater/spaces"/>
    <n v="0"/>
    <n v="0"/>
    <x v="1"/>
    <x v="38"/>
  </r>
  <r>
    <n v="3057"/>
    <x v="3056"/>
    <x v="3055"/>
    <x v="63"/>
    <n v="0"/>
    <x v="2"/>
    <x v="1"/>
    <s v="GBP"/>
    <n v="1459694211"/>
    <n v="1457105811"/>
    <x v="0"/>
    <x v="78"/>
    <b v="0"/>
    <s v="theater/spaces"/>
    <n v="0"/>
    <n v="0"/>
    <x v="1"/>
    <x v="38"/>
  </r>
  <r>
    <n v="3058"/>
    <x v="3057"/>
    <x v="3056"/>
    <x v="102"/>
    <n v="3"/>
    <x v="2"/>
    <x v="13"/>
    <s v="EUR"/>
    <n v="1463734740"/>
    <n v="1459414740"/>
    <x v="0"/>
    <x v="83"/>
    <b v="0"/>
    <s v="theater/spaces"/>
    <n v="0"/>
    <n v="1"/>
    <x v="1"/>
    <x v="38"/>
  </r>
  <r>
    <n v="3059"/>
    <x v="3058"/>
    <x v="3057"/>
    <x v="36"/>
    <n v="451"/>
    <x v="2"/>
    <x v="0"/>
    <s v="USD"/>
    <n v="1407536846"/>
    <n v="1404944846"/>
    <x v="0"/>
    <x v="202"/>
    <b v="0"/>
    <s v="theater/spaces"/>
    <n v="3"/>
    <n v="41"/>
    <x v="1"/>
    <x v="38"/>
  </r>
  <r>
    <n v="3060"/>
    <x v="3059"/>
    <x v="3058"/>
    <x v="135"/>
    <n v="335"/>
    <x v="2"/>
    <x v="0"/>
    <s v="USD"/>
    <n v="1443422134"/>
    <n v="1440830134"/>
    <x v="0"/>
    <x v="79"/>
    <b v="0"/>
    <s v="theater/spaces"/>
    <n v="0"/>
    <n v="55.83"/>
    <x v="1"/>
    <x v="38"/>
  </r>
  <r>
    <n v="3061"/>
    <x v="3060"/>
    <x v="3059"/>
    <x v="80"/>
    <n v="0"/>
    <x v="2"/>
    <x v="0"/>
    <s v="USD"/>
    <n v="1407955748"/>
    <n v="1405363748"/>
    <x v="0"/>
    <x v="78"/>
    <b v="0"/>
    <s v="theater/spaces"/>
    <n v="0"/>
    <n v="0"/>
    <x v="1"/>
    <x v="38"/>
  </r>
  <r>
    <n v="3062"/>
    <x v="3061"/>
    <x v="3060"/>
    <x v="3"/>
    <n v="6684"/>
    <x v="2"/>
    <x v="0"/>
    <s v="USD"/>
    <n v="1443636000"/>
    <n v="1441111892"/>
    <x v="0"/>
    <x v="85"/>
    <b v="0"/>
    <s v="theater/spaces"/>
    <n v="67"/>
    <n v="99.76"/>
    <x v="1"/>
    <x v="38"/>
  </r>
  <r>
    <n v="3063"/>
    <x v="3062"/>
    <x v="3061"/>
    <x v="9"/>
    <n v="587"/>
    <x v="2"/>
    <x v="0"/>
    <s v="USD"/>
    <n v="1477174138"/>
    <n v="1474150138"/>
    <x v="0"/>
    <x v="23"/>
    <b v="0"/>
    <s v="theater/spaces"/>
    <n v="20"/>
    <n v="25.52"/>
    <x v="1"/>
    <x v="38"/>
  </r>
  <r>
    <n v="3064"/>
    <x v="3063"/>
    <x v="3062"/>
    <x v="96"/>
    <n v="8471"/>
    <x v="2"/>
    <x v="0"/>
    <s v="USD"/>
    <n v="1448175540"/>
    <n v="1445483246"/>
    <x v="0"/>
    <x v="250"/>
    <b v="0"/>
    <s v="theater/spaces"/>
    <n v="11"/>
    <n v="117.65"/>
    <x v="1"/>
    <x v="38"/>
  </r>
  <r>
    <n v="3065"/>
    <x v="3064"/>
    <x v="3063"/>
    <x v="31"/>
    <n v="10"/>
    <x v="2"/>
    <x v="0"/>
    <s v="USD"/>
    <n v="1406683172"/>
    <n v="1404523172"/>
    <x v="0"/>
    <x v="84"/>
    <b v="0"/>
    <s v="theater/spaces"/>
    <n v="0"/>
    <n v="5"/>
    <x v="1"/>
    <x v="38"/>
  </r>
  <r>
    <n v="3066"/>
    <x v="3065"/>
    <x v="3064"/>
    <x v="90"/>
    <n v="41950"/>
    <x v="2"/>
    <x v="2"/>
    <s v="AUD"/>
    <n v="1468128537"/>
    <n v="1465536537"/>
    <x v="0"/>
    <x v="41"/>
    <b v="0"/>
    <s v="theater/spaces"/>
    <n v="12"/>
    <n v="2796.67"/>
    <x v="1"/>
    <x v="38"/>
  </r>
  <r>
    <n v="3067"/>
    <x v="3066"/>
    <x v="3065"/>
    <x v="6"/>
    <n v="200"/>
    <x v="2"/>
    <x v="4"/>
    <s v="NZD"/>
    <n v="1441837879"/>
    <n v="1439245879"/>
    <x v="0"/>
    <x v="29"/>
    <b v="0"/>
    <s v="theater/spaces"/>
    <n v="3"/>
    <n v="200"/>
    <x v="1"/>
    <x v="38"/>
  </r>
  <r>
    <n v="3068"/>
    <x v="3067"/>
    <x v="3066"/>
    <x v="65"/>
    <n v="175"/>
    <x v="2"/>
    <x v="0"/>
    <s v="USD"/>
    <n v="1445013352"/>
    <n v="1442421352"/>
    <x v="0"/>
    <x v="84"/>
    <b v="0"/>
    <s v="theater/spaces"/>
    <n v="0"/>
    <n v="87.5"/>
    <x v="1"/>
    <x v="38"/>
  </r>
  <r>
    <n v="3069"/>
    <x v="3068"/>
    <x v="3067"/>
    <x v="28"/>
    <n v="141"/>
    <x v="2"/>
    <x v="0"/>
    <s v="USD"/>
    <n v="1418587234"/>
    <n v="1415995234"/>
    <x v="0"/>
    <x v="63"/>
    <b v="0"/>
    <s v="theater/spaces"/>
    <n v="14"/>
    <n v="20.14"/>
    <x v="1"/>
    <x v="38"/>
  </r>
  <r>
    <n v="3070"/>
    <x v="3069"/>
    <x v="3068"/>
    <x v="3"/>
    <n v="334"/>
    <x v="2"/>
    <x v="1"/>
    <s v="GBP"/>
    <n v="1481132169"/>
    <n v="1479317769"/>
    <x v="0"/>
    <x v="38"/>
    <b v="0"/>
    <s v="theater/spaces"/>
    <n v="3"/>
    <n v="20.88"/>
    <x v="1"/>
    <x v="38"/>
  </r>
  <r>
    <n v="3071"/>
    <x v="3070"/>
    <x v="3069"/>
    <x v="14"/>
    <n v="7173"/>
    <x v="2"/>
    <x v="0"/>
    <s v="USD"/>
    <n v="1429595940"/>
    <n v="1428082481"/>
    <x v="0"/>
    <x v="27"/>
    <b v="0"/>
    <s v="theater/spaces"/>
    <n v="60"/>
    <n v="61.31"/>
    <x v="1"/>
    <x v="38"/>
  </r>
  <r>
    <n v="3072"/>
    <x v="3071"/>
    <x v="3070"/>
    <x v="14"/>
    <n v="2"/>
    <x v="2"/>
    <x v="0"/>
    <s v="USD"/>
    <n v="1477791960"/>
    <n v="1476549262"/>
    <x v="0"/>
    <x v="84"/>
    <b v="0"/>
    <s v="theater/spaces"/>
    <n v="0"/>
    <n v="1"/>
    <x v="1"/>
    <x v="38"/>
  </r>
  <r>
    <n v="3073"/>
    <x v="3072"/>
    <x v="3071"/>
    <x v="387"/>
    <n v="645"/>
    <x v="2"/>
    <x v="0"/>
    <s v="USD"/>
    <n v="1434309540"/>
    <n v="1429287900"/>
    <x v="0"/>
    <x v="63"/>
    <b v="0"/>
    <s v="theater/spaces"/>
    <n v="0"/>
    <n v="92.14"/>
    <x v="1"/>
    <x v="38"/>
  </r>
  <r>
    <n v="3074"/>
    <x v="3073"/>
    <x v="3072"/>
    <x v="31"/>
    <n v="22"/>
    <x v="2"/>
    <x v="6"/>
    <s v="EUR"/>
    <n v="1457617359"/>
    <n v="1455025359"/>
    <x v="0"/>
    <x v="83"/>
    <b v="0"/>
    <s v="theater/spaces"/>
    <n v="0"/>
    <n v="7.33"/>
    <x v="1"/>
    <x v="38"/>
  </r>
  <r>
    <n v="3075"/>
    <x v="3074"/>
    <x v="3073"/>
    <x v="36"/>
    <n v="1296"/>
    <x v="2"/>
    <x v="0"/>
    <s v="USD"/>
    <n v="1471573640"/>
    <n v="1467253640"/>
    <x v="0"/>
    <x v="9"/>
    <b v="0"/>
    <s v="theater/spaces"/>
    <n v="9"/>
    <n v="64.8"/>
    <x v="1"/>
    <x v="38"/>
  </r>
  <r>
    <n v="3076"/>
    <x v="3075"/>
    <x v="3074"/>
    <x v="3"/>
    <n v="1506"/>
    <x v="2"/>
    <x v="0"/>
    <s v="USD"/>
    <n v="1444405123"/>
    <n v="1439221123"/>
    <x v="0"/>
    <x v="133"/>
    <b v="0"/>
    <s v="theater/spaces"/>
    <n v="15"/>
    <n v="30.12"/>
    <x v="1"/>
    <x v="38"/>
  </r>
  <r>
    <n v="3077"/>
    <x v="3076"/>
    <x v="3075"/>
    <x v="29"/>
    <n v="105"/>
    <x v="2"/>
    <x v="5"/>
    <s v="CAD"/>
    <n v="1488495478"/>
    <n v="1485903478"/>
    <x v="0"/>
    <x v="84"/>
    <b v="0"/>
    <s v="theater/spaces"/>
    <n v="0"/>
    <n v="52.5"/>
    <x v="1"/>
    <x v="38"/>
  </r>
  <r>
    <n v="3078"/>
    <x v="3077"/>
    <x v="3076"/>
    <x v="127"/>
    <n v="71"/>
    <x v="2"/>
    <x v="0"/>
    <s v="USD"/>
    <n v="1424920795"/>
    <n v="1422328795"/>
    <x v="0"/>
    <x v="83"/>
    <b v="0"/>
    <s v="theater/spaces"/>
    <n v="0"/>
    <n v="23.67"/>
    <x v="1"/>
    <x v="38"/>
  </r>
  <r>
    <n v="3079"/>
    <x v="3078"/>
    <x v="3077"/>
    <x v="388"/>
    <n v="11226"/>
    <x v="2"/>
    <x v="0"/>
    <s v="USD"/>
    <n v="1427040435"/>
    <n v="1424452035"/>
    <x v="0"/>
    <x v="74"/>
    <b v="0"/>
    <s v="theater/spaces"/>
    <n v="1"/>
    <n v="415.78"/>
    <x v="1"/>
    <x v="38"/>
  </r>
  <r>
    <n v="3080"/>
    <x v="3079"/>
    <x v="3078"/>
    <x v="71"/>
    <n v="376"/>
    <x v="2"/>
    <x v="0"/>
    <s v="USD"/>
    <n v="1419644444"/>
    <n v="1414456844"/>
    <x v="0"/>
    <x v="63"/>
    <b v="0"/>
    <s v="theater/spaces"/>
    <n v="0"/>
    <n v="53.71"/>
    <x v="1"/>
    <x v="38"/>
  </r>
  <r>
    <n v="3081"/>
    <x v="3080"/>
    <x v="3079"/>
    <x v="80"/>
    <n v="2103"/>
    <x v="2"/>
    <x v="0"/>
    <s v="USD"/>
    <n v="1442722891"/>
    <n v="1440130891"/>
    <x v="0"/>
    <x v="81"/>
    <b v="0"/>
    <s v="theater/spaces"/>
    <n v="0"/>
    <n v="420.6"/>
    <x v="1"/>
    <x v="38"/>
  </r>
  <r>
    <n v="3082"/>
    <x v="3081"/>
    <x v="3080"/>
    <x v="7"/>
    <n v="0"/>
    <x v="2"/>
    <x v="0"/>
    <s v="USD"/>
    <n v="1447628946"/>
    <n v="1445033346"/>
    <x v="0"/>
    <x v="78"/>
    <b v="0"/>
    <s v="theater/spaces"/>
    <n v="0"/>
    <n v="0"/>
    <x v="1"/>
    <x v="38"/>
  </r>
  <r>
    <n v="3083"/>
    <x v="3082"/>
    <x v="3081"/>
    <x v="22"/>
    <n v="56"/>
    <x v="2"/>
    <x v="0"/>
    <s v="USD"/>
    <n v="1409547600"/>
    <n v="1406986278"/>
    <x v="0"/>
    <x v="83"/>
    <b v="0"/>
    <s v="theater/spaces"/>
    <n v="0"/>
    <n v="18.670000000000002"/>
    <x v="1"/>
    <x v="38"/>
  </r>
  <r>
    <n v="3084"/>
    <x v="3083"/>
    <x v="3082"/>
    <x v="389"/>
    <n v="470"/>
    <x v="2"/>
    <x v="0"/>
    <s v="USD"/>
    <n v="1430851680"/>
    <n v="1428340931"/>
    <x v="0"/>
    <x v="79"/>
    <b v="0"/>
    <s v="theater/spaces"/>
    <n v="12"/>
    <n v="78.33"/>
    <x v="1"/>
    <x v="38"/>
  </r>
  <r>
    <n v="3085"/>
    <x v="3084"/>
    <x v="3083"/>
    <x v="31"/>
    <n v="610"/>
    <x v="2"/>
    <x v="0"/>
    <s v="USD"/>
    <n v="1443561159"/>
    <n v="1440969159"/>
    <x v="0"/>
    <x v="82"/>
    <b v="0"/>
    <s v="theater/spaces"/>
    <n v="2"/>
    <n v="67.78"/>
    <x v="1"/>
    <x v="38"/>
  </r>
  <r>
    <n v="3086"/>
    <x v="3085"/>
    <x v="3084"/>
    <x v="22"/>
    <n v="50"/>
    <x v="2"/>
    <x v="13"/>
    <s v="EUR"/>
    <n v="1439827559"/>
    <n v="1434643559"/>
    <x v="0"/>
    <x v="83"/>
    <b v="0"/>
    <s v="theater/spaces"/>
    <n v="0"/>
    <n v="16.670000000000002"/>
    <x v="1"/>
    <x v="38"/>
  </r>
  <r>
    <n v="3087"/>
    <x v="3086"/>
    <x v="3085"/>
    <x v="22"/>
    <n v="125"/>
    <x v="2"/>
    <x v="0"/>
    <s v="USD"/>
    <n v="1482294990"/>
    <n v="1477107390"/>
    <x v="0"/>
    <x v="84"/>
    <b v="0"/>
    <s v="theater/spaces"/>
    <n v="1"/>
    <n v="62.5"/>
    <x v="1"/>
    <x v="38"/>
  </r>
  <r>
    <n v="3088"/>
    <x v="3087"/>
    <x v="3086"/>
    <x v="99"/>
    <n v="126"/>
    <x v="2"/>
    <x v="0"/>
    <s v="USD"/>
    <n v="1420724460"/>
    <n v="1418046247"/>
    <x v="0"/>
    <x v="83"/>
    <b v="0"/>
    <s v="theater/spaces"/>
    <n v="0"/>
    <n v="42"/>
    <x v="1"/>
    <x v="38"/>
  </r>
  <r>
    <n v="3089"/>
    <x v="3088"/>
    <x v="3087"/>
    <x v="31"/>
    <n v="5854"/>
    <x v="2"/>
    <x v="0"/>
    <s v="USD"/>
    <n v="1468029540"/>
    <n v="1465304483"/>
    <x v="0"/>
    <x v="43"/>
    <b v="0"/>
    <s v="theater/spaces"/>
    <n v="23"/>
    <n v="130.09"/>
    <x v="1"/>
    <x v="38"/>
  </r>
  <r>
    <n v="3090"/>
    <x v="3089"/>
    <x v="3088"/>
    <x v="390"/>
    <n v="11432"/>
    <x v="2"/>
    <x v="0"/>
    <s v="USD"/>
    <n v="1430505545"/>
    <n v="1425325145"/>
    <x v="0"/>
    <x v="82"/>
    <b v="0"/>
    <s v="theater/spaces"/>
    <n v="5"/>
    <n v="1270.22"/>
    <x v="1"/>
    <x v="38"/>
  </r>
  <r>
    <n v="3091"/>
    <x v="3090"/>
    <x v="3089"/>
    <x v="10"/>
    <n v="796"/>
    <x v="2"/>
    <x v="0"/>
    <s v="USD"/>
    <n v="1471214743"/>
    <n v="1468622743"/>
    <x v="0"/>
    <x v="82"/>
    <b v="0"/>
    <s v="theater/spaces"/>
    <n v="16"/>
    <n v="88.44"/>
    <x v="1"/>
    <x v="38"/>
  </r>
  <r>
    <n v="3092"/>
    <x v="3091"/>
    <x v="3090"/>
    <x v="57"/>
    <n v="1183.19"/>
    <x v="2"/>
    <x v="0"/>
    <s v="USD"/>
    <n v="1444946400"/>
    <n v="1441723912"/>
    <x v="0"/>
    <x v="64"/>
    <b v="0"/>
    <s v="theater/spaces"/>
    <n v="1"/>
    <n v="56.34"/>
    <x v="1"/>
    <x v="38"/>
  </r>
  <r>
    <n v="3093"/>
    <x v="3092"/>
    <x v="3091"/>
    <x v="23"/>
    <n v="910"/>
    <x v="2"/>
    <x v="5"/>
    <s v="CAD"/>
    <n v="1401595140"/>
    <n v="1398980941"/>
    <x v="0"/>
    <x v="57"/>
    <b v="0"/>
    <s v="theater/spaces"/>
    <n v="23"/>
    <n v="53.53"/>
    <x v="1"/>
    <x v="38"/>
  </r>
  <r>
    <n v="3094"/>
    <x v="3093"/>
    <x v="3092"/>
    <x v="57"/>
    <n v="25"/>
    <x v="2"/>
    <x v="0"/>
    <s v="USD"/>
    <n v="1442775956"/>
    <n v="1437591956"/>
    <x v="0"/>
    <x v="29"/>
    <b v="0"/>
    <s v="theater/spaces"/>
    <n v="0"/>
    <n v="25"/>
    <x v="1"/>
    <x v="38"/>
  </r>
  <r>
    <n v="3095"/>
    <x v="3094"/>
    <x v="3093"/>
    <x v="391"/>
    <n v="50"/>
    <x v="2"/>
    <x v="0"/>
    <s v="USD"/>
    <n v="1470011780"/>
    <n v="1464827780"/>
    <x v="0"/>
    <x v="29"/>
    <b v="0"/>
    <s v="theater/spaces"/>
    <n v="0"/>
    <n v="50"/>
    <x v="1"/>
    <x v="38"/>
  </r>
  <r>
    <n v="3096"/>
    <x v="3095"/>
    <x v="3094"/>
    <x v="22"/>
    <n v="795"/>
    <x v="2"/>
    <x v="0"/>
    <s v="USD"/>
    <n v="1432151326"/>
    <n v="1429559326"/>
    <x v="0"/>
    <x v="25"/>
    <b v="0"/>
    <s v="theater/spaces"/>
    <n v="4"/>
    <n v="56.79"/>
    <x v="1"/>
    <x v="38"/>
  </r>
  <r>
    <n v="3097"/>
    <x v="3096"/>
    <x v="3095"/>
    <x v="3"/>
    <n v="1715"/>
    <x v="2"/>
    <x v="1"/>
    <s v="GBP"/>
    <n v="1475848800"/>
    <n v="1474027501"/>
    <x v="0"/>
    <x v="288"/>
    <b v="0"/>
    <s v="theater/spaces"/>
    <n v="17"/>
    <n v="40.83"/>
    <x v="1"/>
    <x v="38"/>
  </r>
  <r>
    <n v="3098"/>
    <x v="3097"/>
    <x v="3096"/>
    <x v="392"/>
    <n v="1758"/>
    <x v="2"/>
    <x v="0"/>
    <s v="USD"/>
    <n v="1454890620"/>
    <n v="1450724449"/>
    <x v="0"/>
    <x v="74"/>
    <b v="0"/>
    <s v="theater/spaces"/>
    <n v="4"/>
    <n v="65.11"/>
    <x v="1"/>
    <x v="38"/>
  </r>
  <r>
    <n v="3099"/>
    <x v="3098"/>
    <x v="3097"/>
    <x v="13"/>
    <n v="278"/>
    <x v="2"/>
    <x v="0"/>
    <s v="USD"/>
    <n v="1455251591"/>
    <n v="1452659591"/>
    <x v="0"/>
    <x v="81"/>
    <b v="0"/>
    <s v="theater/spaces"/>
    <n v="14"/>
    <n v="55.6"/>
    <x v="1"/>
    <x v="38"/>
  </r>
  <r>
    <n v="3100"/>
    <x v="3099"/>
    <x v="3098"/>
    <x v="14"/>
    <n v="1827"/>
    <x v="2"/>
    <x v="0"/>
    <s v="USD"/>
    <n v="1413816975"/>
    <n v="1411224975"/>
    <x v="0"/>
    <x v="62"/>
    <b v="0"/>
    <s v="theater/spaces"/>
    <n v="15"/>
    <n v="140.54"/>
    <x v="1"/>
    <x v="38"/>
  </r>
  <r>
    <n v="3101"/>
    <x v="3100"/>
    <x v="3099"/>
    <x v="30"/>
    <n v="300"/>
    <x v="2"/>
    <x v="6"/>
    <s v="EUR"/>
    <n v="1437033360"/>
    <n v="1434445937"/>
    <x v="0"/>
    <x v="8"/>
    <b v="0"/>
    <s v="theater/spaces"/>
    <n v="12"/>
    <n v="25"/>
    <x v="1"/>
    <x v="38"/>
  </r>
  <r>
    <n v="3102"/>
    <x v="3101"/>
    <x v="3100"/>
    <x v="194"/>
    <n v="6258"/>
    <x v="2"/>
    <x v="1"/>
    <s v="GBP"/>
    <n v="1471939818"/>
    <n v="1467619818"/>
    <x v="0"/>
    <x v="240"/>
    <b v="0"/>
    <s v="theater/spaces"/>
    <n v="39"/>
    <n v="69.53"/>
    <x v="1"/>
    <x v="38"/>
  </r>
  <r>
    <n v="3103"/>
    <x v="3102"/>
    <x v="3101"/>
    <x v="393"/>
    <n v="11"/>
    <x v="2"/>
    <x v="0"/>
    <s v="USD"/>
    <n v="1434080706"/>
    <n v="1428896706"/>
    <x v="0"/>
    <x v="84"/>
    <b v="0"/>
    <s v="theater/spaces"/>
    <n v="0"/>
    <n v="5.5"/>
    <x v="1"/>
    <x v="38"/>
  </r>
  <r>
    <n v="3104"/>
    <x v="3103"/>
    <x v="3102"/>
    <x v="23"/>
    <n v="1185"/>
    <x v="2"/>
    <x v="2"/>
    <s v="AUD"/>
    <n v="1422928800"/>
    <n v="1420235311"/>
    <x v="0"/>
    <x v="81"/>
    <b v="0"/>
    <s v="theater/spaces"/>
    <n v="30"/>
    <n v="237"/>
    <x v="1"/>
    <x v="38"/>
  </r>
  <r>
    <n v="3105"/>
    <x v="3104"/>
    <x v="3103"/>
    <x v="394"/>
    <n v="2476"/>
    <x v="2"/>
    <x v="0"/>
    <s v="USD"/>
    <n v="1413694800"/>
    <n v="1408986916"/>
    <x v="0"/>
    <x v="162"/>
    <b v="0"/>
    <s v="theater/spaces"/>
    <n v="42"/>
    <n v="79.87"/>
    <x v="1"/>
    <x v="38"/>
  </r>
  <r>
    <n v="3106"/>
    <x v="3105"/>
    <x v="3104"/>
    <x v="28"/>
    <n v="41"/>
    <x v="2"/>
    <x v="1"/>
    <s v="GBP"/>
    <n v="1442440800"/>
    <n v="1440497876"/>
    <x v="0"/>
    <x v="80"/>
    <b v="0"/>
    <s v="theater/spaces"/>
    <n v="4"/>
    <n v="10.25"/>
    <x v="1"/>
    <x v="38"/>
  </r>
  <r>
    <n v="3107"/>
    <x v="3106"/>
    <x v="3105"/>
    <x v="79"/>
    <n v="7905"/>
    <x v="2"/>
    <x v="0"/>
    <s v="USD"/>
    <n v="1431372751"/>
    <n v="1430767951"/>
    <x v="0"/>
    <x v="60"/>
    <b v="0"/>
    <s v="theater/spaces"/>
    <n v="20"/>
    <n v="272.58999999999997"/>
    <x v="1"/>
    <x v="38"/>
  </r>
  <r>
    <n v="3108"/>
    <x v="3107"/>
    <x v="3106"/>
    <x v="63"/>
    <n v="26"/>
    <x v="2"/>
    <x v="0"/>
    <s v="USD"/>
    <n v="1430234394"/>
    <n v="1425053994"/>
    <x v="0"/>
    <x v="84"/>
    <b v="0"/>
    <s v="theater/spaces"/>
    <n v="0"/>
    <n v="13"/>
    <x v="1"/>
    <x v="38"/>
  </r>
  <r>
    <n v="3109"/>
    <x v="3108"/>
    <x v="3107"/>
    <x v="228"/>
    <n v="6633"/>
    <x v="2"/>
    <x v="0"/>
    <s v="USD"/>
    <n v="1409194810"/>
    <n v="1406170810"/>
    <x v="0"/>
    <x v="229"/>
    <b v="0"/>
    <s v="theater/spaces"/>
    <n v="25"/>
    <n v="58.18"/>
    <x v="1"/>
    <x v="38"/>
  </r>
  <r>
    <n v="3110"/>
    <x v="3109"/>
    <x v="3108"/>
    <x v="31"/>
    <n v="10"/>
    <x v="2"/>
    <x v="0"/>
    <s v="USD"/>
    <n v="1487465119"/>
    <n v="1484009119"/>
    <x v="0"/>
    <x v="29"/>
    <b v="0"/>
    <s v="theater/spaces"/>
    <n v="0"/>
    <n v="10"/>
    <x v="1"/>
    <x v="38"/>
  </r>
  <r>
    <n v="3111"/>
    <x v="3110"/>
    <x v="3109"/>
    <x v="22"/>
    <n v="5328"/>
    <x v="2"/>
    <x v="0"/>
    <s v="USD"/>
    <n v="1412432220"/>
    <n v="1409753820"/>
    <x v="0"/>
    <x v="88"/>
    <b v="0"/>
    <s v="theater/spaces"/>
    <n v="27"/>
    <n v="70.11"/>
    <x v="1"/>
    <x v="38"/>
  </r>
  <r>
    <n v="3112"/>
    <x v="3111"/>
    <x v="3110"/>
    <x v="34"/>
    <n v="521"/>
    <x v="2"/>
    <x v="0"/>
    <s v="USD"/>
    <n v="1477968934"/>
    <n v="1472784934"/>
    <x v="0"/>
    <x v="82"/>
    <b v="0"/>
    <s v="theater/spaces"/>
    <n v="5"/>
    <n v="57.89"/>
    <x v="1"/>
    <x v="38"/>
  </r>
  <r>
    <n v="3113"/>
    <x v="3112"/>
    <x v="3111"/>
    <x v="395"/>
    <n v="4635"/>
    <x v="2"/>
    <x v="0"/>
    <s v="USD"/>
    <n v="1429291982"/>
    <n v="1426699982"/>
    <x v="0"/>
    <x v="77"/>
    <b v="0"/>
    <s v="theater/spaces"/>
    <n v="4"/>
    <n v="125.27"/>
    <x v="1"/>
    <x v="38"/>
  </r>
  <r>
    <n v="3114"/>
    <x v="3113"/>
    <x v="3112"/>
    <x v="96"/>
    <n v="0"/>
    <x v="2"/>
    <x v="0"/>
    <s v="USD"/>
    <n v="1411312250"/>
    <n v="1406128250"/>
    <x v="0"/>
    <x v="78"/>
    <b v="0"/>
    <s v="theater/spaces"/>
    <n v="0"/>
    <n v="0"/>
    <x v="1"/>
    <x v="38"/>
  </r>
  <r>
    <n v="3115"/>
    <x v="3114"/>
    <x v="3113"/>
    <x v="3"/>
    <n v="300"/>
    <x v="2"/>
    <x v="11"/>
    <s v="SEK"/>
    <n v="1465123427"/>
    <n v="1462531427"/>
    <x v="0"/>
    <x v="29"/>
    <b v="0"/>
    <s v="theater/spaces"/>
    <n v="3"/>
    <n v="300"/>
    <x v="1"/>
    <x v="38"/>
  </r>
  <r>
    <n v="3116"/>
    <x v="3115"/>
    <x v="3114"/>
    <x v="47"/>
    <n v="430"/>
    <x v="2"/>
    <x v="0"/>
    <s v="USD"/>
    <n v="1427890925"/>
    <n v="1426681325"/>
    <x v="0"/>
    <x v="73"/>
    <b v="0"/>
    <s v="theater/spaces"/>
    <n v="57"/>
    <n v="43"/>
    <x v="1"/>
    <x v="38"/>
  </r>
  <r>
    <n v="3117"/>
    <x v="3116"/>
    <x v="3115"/>
    <x v="28"/>
    <n v="1"/>
    <x v="2"/>
    <x v="1"/>
    <s v="GBP"/>
    <n v="1464354720"/>
    <n v="1463648360"/>
    <x v="0"/>
    <x v="29"/>
    <b v="0"/>
    <s v="theater/spaces"/>
    <n v="0"/>
    <n v="1"/>
    <x v="1"/>
    <x v="38"/>
  </r>
  <r>
    <n v="3118"/>
    <x v="3117"/>
    <x v="3116"/>
    <x v="69"/>
    <n v="1550"/>
    <x v="2"/>
    <x v="11"/>
    <s v="SEK"/>
    <n v="1467473723"/>
    <n v="1465832123"/>
    <x v="0"/>
    <x v="84"/>
    <b v="0"/>
    <s v="theater/spaces"/>
    <n v="0"/>
    <n v="775"/>
    <x v="1"/>
    <x v="38"/>
  </r>
  <r>
    <n v="3119"/>
    <x v="3118"/>
    <x v="3117"/>
    <x v="3"/>
    <n v="5"/>
    <x v="2"/>
    <x v="0"/>
    <s v="USD"/>
    <n v="1427414732"/>
    <n v="1424826332"/>
    <x v="0"/>
    <x v="29"/>
    <b v="0"/>
    <s v="theater/spaces"/>
    <n v="0"/>
    <n v="5"/>
    <x v="1"/>
    <x v="38"/>
  </r>
  <r>
    <n v="3120"/>
    <x v="3119"/>
    <x v="3118"/>
    <x v="396"/>
    <n v="128"/>
    <x v="2"/>
    <x v="9"/>
    <s v="EUR"/>
    <n v="1462484196"/>
    <n v="1457303796"/>
    <x v="0"/>
    <x v="73"/>
    <b v="0"/>
    <s v="theater/spaces"/>
    <n v="0"/>
    <n v="12.8"/>
    <x v="1"/>
    <x v="38"/>
  </r>
  <r>
    <n v="3121"/>
    <x v="3120"/>
    <x v="3119"/>
    <x v="15"/>
    <n v="10"/>
    <x v="1"/>
    <x v="5"/>
    <s v="CAD"/>
    <n v="1411748335"/>
    <n v="1406564335"/>
    <x v="0"/>
    <x v="29"/>
    <b v="0"/>
    <s v="theater/spaces"/>
    <n v="1"/>
    <n v="10"/>
    <x v="1"/>
    <x v="38"/>
  </r>
  <r>
    <n v="3122"/>
    <x v="3121"/>
    <x v="3120"/>
    <x v="212"/>
    <n v="116"/>
    <x v="1"/>
    <x v="0"/>
    <s v="USD"/>
    <n v="1478733732"/>
    <n v="1478298132"/>
    <x v="0"/>
    <x v="84"/>
    <b v="0"/>
    <s v="theater/spaces"/>
    <n v="58"/>
    <n v="58"/>
    <x v="1"/>
    <x v="38"/>
  </r>
  <r>
    <n v="3123"/>
    <x v="3122"/>
    <x v="3121"/>
    <x v="152"/>
    <n v="85192"/>
    <x v="1"/>
    <x v="0"/>
    <s v="USD"/>
    <n v="1468108198"/>
    <n v="1465516198"/>
    <x v="0"/>
    <x v="493"/>
    <b v="0"/>
    <s v="theater/spaces"/>
    <n v="68"/>
    <n v="244.8"/>
    <x v="1"/>
    <x v="38"/>
  </r>
  <r>
    <n v="3124"/>
    <x v="3123"/>
    <x v="3122"/>
    <x v="397"/>
    <n v="26"/>
    <x v="1"/>
    <x v="0"/>
    <s v="USD"/>
    <n v="1422902601"/>
    <n v="1417718601"/>
    <x v="0"/>
    <x v="80"/>
    <b v="0"/>
    <s v="theater/spaces"/>
    <n v="0"/>
    <n v="6.5"/>
    <x v="1"/>
    <x v="38"/>
  </r>
  <r>
    <n v="3125"/>
    <x v="3124"/>
    <x v="3123"/>
    <x v="86"/>
    <n v="0"/>
    <x v="1"/>
    <x v="0"/>
    <s v="USD"/>
    <n v="1452142672"/>
    <n v="1449550672"/>
    <x v="0"/>
    <x v="78"/>
    <b v="0"/>
    <s v="theater/spaces"/>
    <n v="0"/>
    <n v="0"/>
    <x v="1"/>
    <x v="38"/>
  </r>
  <r>
    <n v="3126"/>
    <x v="3125"/>
    <x v="3124"/>
    <x v="31"/>
    <n v="1040"/>
    <x v="1"/>
    <x v="0"/>
    <s v="USD"/>
    <n v="1459121162"/>
    <n v="1456532762"/>
    <x v="0"/>
    <x v="57"/>
    <b v="0"/>
    <s v="theater/spaces"/>
    <n v="4"/>
    <n v="61.18"/>
    <x v="1"/>
    <x v="38"/>
  </r>
  <r>
    <n v="3127"/>
    <x v="3126"/>
    <x v="3125"/>
    <x v="57"/>
    <n v="0"/>
    <x v="1"/>
    <x v="0"/>
    <s v="USD"/>
    <n v="1425242029"/>
    <n v="1422650029"/>
    <x v="0"/>
    <x v="78"/>
    <b v="0"/>
    <s v="theater/spaces"/>
    <n v="0"/>
    <n v="0"/>
    <x v="1"/>
    <x v="38"/>
  </r>
  <r>
    <n v="3128"/>
    <x v="3127"/>
    <x v="3126"/>
    <x v="36"/>
    <n v="16291"/>
    <x v="3"/>
    <x v="0"/>
    <s v="USD"/>
    <n v="1489690141"/>
    <n v="1487101741"/>
    <x v="0"/>
    <x v="27"/>
    <b v="0"/>
    <s v="theater/plays"/>
    <n v="109"/>
    <n v="139.24"/>
    <x v="1"/>
    <x v="6"/>
  </r>
  <r>
    <n v="3129"/>
    <x v="3128"/>
    <x v="3127"/>
    <x v="21"/>
    <n v="10"/>
    <x v="3"/>
    <x v="0"/>
    <s v="USD"/>
    <n v="1492542819"/>
    <n v="1489090419"/>
    <x v="0"/>
    <x v="29"/>
    <b v="0"/>
    <s v="theater/plays"/>
    <n v="1"/>
    <n v="10"/>
    <x v="1"/>
    <x v="6"/>
  </r>
  <r>
    <n v="3130"/>
    <x v="3129"/>
    <x v="3128"/>
    <x v="3"/>
    <n v="375"/>
    <x v="3"/>
    <x v="0"/>
    <s v="USD"/>
    <n v="1492145940"/>
    <n v="1489504916"/>
    <x v="0"/>
    <x v="80"/>
    <b v="0"/>
    <s v="theater/plays"/>
    <n v="4"/>
    <n v="93.75"/>
    <x v="1"/>
    <x v="6"/>
  </r>
  <r>
    <n v="3131"/>
    <x v="3130"/>
    <x v="3129"/>
    <x v="393"/>
    <n v="645"/>
    <x v="3"/>
    <x v="0"/>
    <s v="USD"/>
    <n v="1491656045"/>
    <n v="1489067645"/>
    <x v="0"/>
    <x v="8"/>
    <b v="0"/>
    <s v="theater/plays"/>
    <n v="16"/>
    <n v="53.75"/>
    <x v="1"/>
    <x v="6"/>
  </r>
  <r>
    <n v="3132"/>
    <x v="3131"/>
    <x v="3130"/>
    <x v="11"/>
    <n v="10"/>
    <x v="3"/>
    <x v="0"/>
    <s v="USD"/>
    <n v="1492759460"/>
    <n v="1487579060"/>
    <x v="0"/>
    <x v="29"/>
    <b v="0"/>
    <s v="theater/plays"/>
    <n v="0"/>
    <n v="10"/>
    <x v="1"/>
    <x v="6"/>
  </r>
  <r>
    <n v="3133"/>
    <x v="3132"/>
    <x v="3131"/>
    <x v="2"/>
    <n v="540"/>
    <x v="3"/>
    <x v="1"/>
    <s v="GBP"/>
    <n v="1490358834"/>
    <n v="1487770434"/>
    <x v="0"/>
    <x v="38"/>
    <b v="0"/>
    <s v="theater/plays"/>
    <n v="108"/>
    <n v="33.75"/>
    <x v="1"/>
    <x v="6"/>
  </r>
  <r>
    <n v="3134"/>
    <x v="3133"/>
    <x v="3132"/>
    <x v="28"/>
    <n v="225"/>
    <x v="3"/>
    <x v="1"/>
    <s v="GBP"/>
    <n v="1490631419"/>
    <n v="1488820619"/>
    <x v="0"/>
    <x v="8"/>
    <b v="0"/>
    <s v="theater/plays"/>
    <n v="23"/>
    <n v="18.75"/>
    <x v="1"/>
    <x v="6"/>
  </r>
  <r>
    <n v="3135"/>
    <x v="3134"/>
    <x v="3133"/>
    <x v="398"/>
    <n v="162"/>
    <x v="3"/>
    <x v="0"/>
    <s v="USD"/>
    <n v="1491277121"/>
    <n v="1489376321"/>
    <x v="0"/>
    <x v="63"/>
    <b v="0"/>
    <s v="theater/plays"/>
    <n v="21"/>
    <n v="23.14"/>
    <x v="1"/>
    <x v="6"/>
  </r>
  <r>
    <n v="3136"/>
    <x v="3135"/>
    <x v="3134"/>
    <x v="2"/>
    <n v="639"/>
    <x v="3"/>
    <x v="1"/>
    <s v="GBP"/>
    <n v="1491001140"/>
    <n v="1487847954"/>
    <x v="0"/>
    <x v="19"/>
    <b v="0"/>
    <s v="theater/plays"/>
    <n v="128"/>
    <n v="29.05"/>
    <x v="1"/>
    <x v="6"/>
  </r>
  <r>
    <n v="3137"/>
    <x v="3136"/>
    <x v="3135"/>
    <x v="15"/>
    <n v="50"/>
    <x v="3"/>
    <x v="0"/>
    <s v="USD"/>
    <n v="1493838720"/>
    <n v="1489439669"/>
    <x v="0"/>
    <x v="29"/>
    <b v="0"/>
    <s v="theater/plays"/>
    <n v="3"/>
    <n v="50"/>
    <x v="1"/>
    <x v="6"/>
  </r>
  <r>
    <n v="3138"/>
    <x v="3137"/>
    <x v="3136"/>
    <x v="48"/>
    <n v="0"/>
    <x v="3"/>
    <x v="1"/>
    <s v="GBP"/>
    <n v="1491233407"/>
    <n v="1489591807"/>
    <x v="0"/>
    <x v="78"/>
    <b v="0"/>
    <s v="theater/plays"/>
    <n v="0"/>
    <n v="0"/>
    <x v="1"/>
    <x v="6"/>
  </r>
  <r>
    <n v="3139"/>
    <x v="3138"/>
    <x v="3137"/>
    <x v="63"/>
    <n v="2700"/>
    <x v="3"/>
    <x v="14"/>
    <s v="MXN"/>
    <n v="1490416380"/>
    <n v="1487485760"/>
    <x v="0"/>
    <x v="79"/>
    <b v="0"/>
    <s v="theater/plays"/>
    <n v="5"/>
    <n v="450"/>
    <x v="1"/>
    <x v="6"/>
  </r>
  <r>
    <n v="3140"/>
    <x v="3139"/>
    <x v="3138"/>
    <x v="3"/>
    <n v="96"/>
    <x v="3"/>
    <x v="6"/>
    <s v="EUR"/>
    <n v="1491581703"/>
    <n v="1488993303"/>
    <x v="0"/>
    <x v="80"/>
    <b v="0"/>
    <s v="theater/plays"/>
    <n v="1"/>
    <n v="24"/>
    <x v="1"/>
    <x v="6"/>
  </r>
  <r>
    <n v="3141"/>
    <x v="3140"/>
    <x v="3139"/>
    <x v="2"/>
    <n v="258"/>
    <x v="3"/>
    <x v="9"/>
    <s v="EUR"/>
    <n v="1492372800"/>
    <n v="1488823488"/>
    <x v="0"/>
    <x v="22"/>
    <b v="0"/>
    <s v="theater/plays"/>
    <n v="52"/>
    <n v="32.25"/>
    <x v="1"/>
    <x v="6"/>
  </r>
  <r>
    <n v="3142"/>
    <x v="3141"/>
    <x v="3140"/>
    <x v="181"/>
    <n v="45"/>
    <x v="3"/>
    <x v="1"/>
    <s v="GBP"/>
    <n v="1489922339"/>
    <n v="1487333939"/>
    <x v="0"/>
    <x v="83"/>
    <b v="0"/>
    <s v="theater/plays"/>
    <n v="2"/>
    <n v="15"/>
    <x v="1"/>
    <x v="6"/>
  </r>
  <r>
    <n v="3143"/>
    <x v="3142"/>
    <x v="3141"/>
    <x v="176"/>
    <n v="0"/>
    <x v="3"/>
    <x v="1"/>
    <s v="GBP"/>
    <n v="1491726956"/>
    <n v="1489480556"/>
    <x v="0"/>
    <x v="78"/>
    <b v="0"/>
    <s v="theater/plays"/>
    <n v="0"/>
    <n v="0"/>
    <x v="1"/>
    <x v="6"/>
  </r>
  <r>
    <n v="3144"/>
    <x v="3143"/>
    <x v="3142"/>
    <x v="3"/>
    <n v="7540"/>
    <x v="3"/>
    <x v="0"/>
    <s v="USD"/>
    <n v="1489903200"/>
    <n v="1488459307"/>
    <x v="0"/>
    <x v="209"/>
    <b v="0"/>
    <s v="theater/plays"/>
    <n v="75"/>
    <n v="251.33"/>
    <x v="1"/>
    <x v="6"/>
  </r>
  <r>
    <n v="3145"/>
    <x v="3144"/>
    <x v="3143"/>
    <x v="31"/>
    <n v="0"/>
    <x v="3"/>
    <x v="0"/>
    <s v="USD"/>
    <n v="1490659134"/>
    <n v="1485478734"/>
    <x v="0"/>
    <x v="78"/>
    <b v="0"/>
    <s v="theater/plays"/>
    <n v="0"/>
    <n v="0"/>
    <x v="1"/>
    <x v="6"/>
  </r>
  <r>
    <n v="3146"/>
    <x v="3145"/>
    <x v="3144"/>
    <x v="63"/>
    <n v="5250"/>
    <x v="3"/>
    <x v="14"/>
    <s v="MXN"/>
    <n v="1492356166"/>
    <n v="1488471766"/>
    <x v="0"/>
    <x v="8"/>
    <b v="0"/>
    <s v="theater/plays"/>
    <n v="11"/>
    <n v="437.5"/>
    <x v="1"/>
    <x v="6"/>
  </r>
  <r>
    <n v="3147"/>
    <x v="3146"/>
    <x v="3145"/>
    <x v="22"/>
    <n v="23505"/>
    <x v="0"/>
    <x v="0"/>
    <s v="USD"/>
    <n v="1415319355"/>
    <n v="1411859755"/>
    <x v="1"/>
    <x v="496"/>
    <b v="1"/>
    <s v="theater/plays"/>
    <n v="118"/>
    <n v="110.35"/>
    <x v="1"/>
    <x v="6"/>
  </r>
  <r>
    <n v="3148"/>
    <x v="3147"/>
    <x v="3146"/>
    <x v="40"/>
    <n v="2361"/>
    <x v="0"/>
    <x v="0"/>
    <s v="USD"/>
    <n v="1412136000"/>
    <n v="1410278284"/>
    <x v="1"/>
    <x v="7"/>
    <b v="1"/>
    <s v="theater/plays"/>
    <n v="131"/>
    <n v="41.42"/>
    <x v="1"/>
    <x v="6"/>
  </r>
  <r>
    <n v="3149"/>
    <x v="3148"/>
    <x v="3147"/>
    <x v="21"/>
    <n v="1300"/>
    <x v="0"/>
    <x v="0"/>
    <s v="USD"/>
    <n v="1354845600"/>
    <n v="1352766300"/>
    <x v="1"/>
    <x v="20"/>
    <b v="1"/>
    <s v="theater/plays"/>
    <n v="104"/>
    <n v="52"/>
    <x v="1"/>
    <x v="6"/>
  </r>
  <r>
    <n v="3150"/>
    <x v="3149"/>
    <x v="3148"/>
    <x v="8"/>
    <n v="3535"/>
    <x v="0"/>
    <x v="0"/>
    <s v="USD"/>
    <n v="1295928000"/>
    <n v="1288160403"/>
    <x v="1"/>
    <x v="201"/>
    <b v="1"/>
    <s v="theater/plays"/>
    <n v="101"/>
    <n v="33.99"/>
    <x v="1"/>
    <x v="6"/>
  </r>
  <r>
    <n v="3151"/>
    <x v="3150"/>
    <x v="3149"/>
    <x v="8"/>
    <n v="3514"/>
    <x v="0"/>
    <x v="0"/>
    <s v="USD"/>
    <n v="1410379774"/>
    <n v="1407787774"/>
    <x v="1"/>
    <x v="69"/>
    <b v="1"/>
    <s v="theater/plays"/>
    <n v="100"/>
    <n v="103.35"/>
    <x v="1"/>
    <x v="6"/>
  </r>
  <r>
    <n v="3152"/>
    <x v="3151"/>
    <x v="3150"/>
    <x v="41"/>
    <n v="2331"/>
    <x v="0"/>
    <x v="1"/>
    <s v="GBP"/>
    <n v="1383425367"/>
    <n v="1380833367"/>
    <x v="1"/>
    <x v="85"/>
    <b v="1"/>
    <s v="theater/plays"/>
    <n v="106"/>
    <n v="34.79"/>
    <x v="1"/>
    <x v="6"/>
  </r>
  <r>
    <n v="3153"/>
    <x v="3152"/>
    <x v="3151"/>
    <x v="9"/>
    <n v="10067.5"/>
    <x v="0"/>
    <x v="0"/>
    <s v="USD"/>
    <n v="1304225940"/>
    <n v="1301542937"/>
    <x v="1"/>
    <x v="198"/>
    <b v="1"/>
    <s v="theater/plays"/>
    <n v="336"/>
    <n v="41.77"/>
    <x v="1"/>
    <x v="6"/>
  </r>
  <r>
    <n v="3154"/>
    <x v="3153"/>
    <x v="3152"/>
    <x v="39"/>
    <n v="7905"/>
    <x v="0"/>
    <x v="0"/>
    <s v="USD"/>
    <n v="1333310458"/>
    <n v="1330722058"/>
    <x v="1"/>
    <x v="252"/>
    <b v="1"/>
    <s v="theater/plays"/>
    <n v="113"/>
    <n v="64.27"/>
    <x v="1"/>
    <x v="6"/>
  </r>
  <r>
    <n v="3155"/>
    <x v="3154"/>
    <x v="3153"/>
    <x v="10"/>
    <n v="9425.23"/>
    <x v="0"/>
    <x v="1"/>
    <s v="GBP"/>
    <n v="1356004725"/>
    <n v="1353412725"/>
    <x v="1"/>
    <x v="177"/>
    <b v="1"/>
    <s v="theater/plays"/>
    <n v="189"/>
    <n v="31.21"/>
    <x v="1"/>
    <x v="6"/>
  </r>
  <r>
    <n v="3156"/>
    <x v="3155"/>
    <x v="3154"/>
    <x v="62"/>
    <n v="5600"/>
    <x v="0"/>
    <x v="0"/>
    <s v="USD"/>
    <n v="1338591144"/>
    <n v="1335567144"/>
    <x v="1"/>
    <x v="30"/>
    <b v="1"/>
    <s v="theater/plays"/>
    <n v="102"/>
    <n v="62.92"/>
    <x v="1"/>
    <x v="6"/>
  </r>
  <r>
    <n v="3157"/>
    <x v="3156"/>
    <x v="3155"/>
    <x v="23"/>
    <n v="4040"/>
    <x v="0"/>
    <x v="0"/>
    <s v="USD"/>
    <n v="1405746000"/>
    <n v="1404932105"/>
    <x v="1"/>
    <x v="14"/>
    <b v="1"/>
    <s v="theater/plays"/>
    <n v="101"/>
    <n v="98.54"/>
    <x v="1"/>
    <x v="6"/>
  </r>
  <r>
    <n v="3158"/>
    <x v="3157"/>
    <x v="3156"/>
    <x v="10"/>
    <n v="5700"/>
    <x v="0"/>
    <x v="0"/>
    <s v="USD"/>
    <n v="1374523752"/>
    <n v="1371931752"/>
    <x v="1"/>
    <x v="50"/>
    <b v="1"/>
    <s v="theater/plays"/>
    <n v="114"/>
    <n v="82.61"/>
    <x v="1"/>
    <x v="6"/>
  </r>
  <r>
    <n v="3159"/>
    <x v="3158"/>
    <x v="3157"/>
    <x v="15"/>
    <n v="2002.22"/>
    <x v="0"/>
    <x v="0"/>
    <s v="USD"/>
    <n v="1326927600"/>
    <n v="1323221761"/>
    <x v="1"/>
    <x v="47"/>
    <b v="1"/>
    <s v="theater/plays"/>
    <n v="133"/>
    <n v="38.5"/>
    <x v="1"/>
    <x v="6"/>
  </r>
  <r>
    <n v="3160"/>
    <x v="3159"/>
    <x v="3158"/>
    <x v="37"/>
    <n v="4569"/>
    <x v="0"/>
    <x v="0"/>
    <s v="USD"/>
    <n v="1407905940"/>
    <n v="1405923687"/>
    <x v="1"/>
    <x v="7"/>
    <b v="1"/>
    <s v="theater/plays"/>
    <n v="102"/>
    <n v="80.16"/>
    <x v="1"/>
    <x v="6"/>
  </r>
  <r>
    <n v="3161"/>
    <x v="3160"/>
    <x v="3159"/>
    <x v="13"/>
    <n v="2102"/>
    <x v="0"/>
    <x v="1"/>
    <s v="GBP"/>
    <n v="1413377522"/>
    <n v="1410785522"/>
    <x v="1"/>
    <x v="142"/>
    <b v="1"/>
    <s v="theater/plays"/>
    <n v="105"/>
    <n v="28.41"/>
    <x v="1"/>
    <x v="6"/>
  </r>
  <r>
    <n v="3162"/>
    <x v="3161"/>
    <x v="3160"/>
    <x v="23"/>
    <n v="5086"/>
    <x v="0"/>
    <x v="0"/>
    <s v="USD"/>
    <n v="1404698400"/>
    <n v="1402331262"/>
    <x v="1"/>
    <x v="287"/>
    <b v="1"/>
    <s v="theater/plays"/>
    <n v="127"/>
    <n v="80.73"/>
    <x v="1"/>
    <x v="6"/>
  </r>
  <r>
    <n v="3163"/>
    <x v="3162"/>
    <x v="3161"/>
    <x v="93"/>
    <n v="14450"/>
    <x v="0"/>
    <x v="0"/>
    <s v="USD"/>
    <n v="1402855525"/>
    <n v="1400263525"/>
    <x v="1"/>
    <x v="250"/>
    <b v="1"/>
    <s v="theater/plays"/>
    <n v="111"/>
    <n v="200.69"/>
    <x v="1"/>
    <x v="6"/>
  </r>
  <r>
    <n v="3164"/>
    <x v="3163"/>
    <x v="3162"/>
    <x v="30"/>
    <n v="2669"/>
    <x v="0"/>
    <x v="0"/>
    <s v="USD"/>
    <n v="1402341615"/>
    <n v="1399490415"/>
    <x v="1"/>
    <x v="26"/>
    <b v="1"/>
    <s v="theater/plays"/>
    <n v="107"/>
    <n v="37.590000000000003"/>
    <x v="1"/>
    <x v="6"/>
  </r>
  <r>
    <n v="3165"/>
    <x v="3164"/>
    <x v="3163"/>
    <x v="47"/>
    <n v="1220"/>
    <x v="0"/>
    <x v="0"/>
    <s v="USD"/>
    <n v="1304395140"/>
    <n v="1302493760"/>
    <x v="1"/>
    <x v="64"/>
    <b v="1"/>
    <s v="theater/plays"/>
    <n v="163"/>
    <n v="58.1"/>
    <x v="1"/>
    <x v="6"/>
  </r>
  <r>
    <n v="3166"/>
    <x v="3165"/>
    <x v="3164"/>
    <x v="19"/>
    <n v="56079.83"/>
    <x v="0"/>
    <x v="0"/>
    <s v="USD"/>
    <n v="1416988740"/>
    <n v="1414514153"/>
    <x v="1"/>
    <x v="497"/>
    <b v="1"/>
    <s v="theater/plays"/>
    <n v="160"/>
    <n v="60.3"/>
    <x v="1"/>
    <x v="6"/>
  </r>
  <r>
    <n v="3167"/>
    <x v="3166"/>
    <x v="3165"/>
    <x v="9"/>
    <n v="3485"/>
    <x v="0"/>
    <x v="0"/>
    <s v="USD"/>
    <n v="1406952781"/>
    <n v="1405743181"/>
    <x v="1"/>
    <x v="165"/>
    <b v="1"/>
    <s v="theater/plays"/>
    <n v="116"/>
    <n v="63.36"/>
    <x v="1"/>
    <x v="6"/>
  </r>
  <r>
    <n v="3168"/>
    <x v="3167"/>
    <x v="3166"/>
    <x v="30"/>
    <n v="3105"/>
    <x v="0"/>
    <x v="0"/>
    <s v="USD"/>
    <n v="1402696800"/>
    <n v="1399948353"/>
    <x v="1"/>
    <x v="42"/>
    <b v="1"/>
    <s v="theater/plays"/>
    <n v="124"/>
    <n v="50.9"/>
    <x v="1"/>
    <x v="6"/>
  </r>
  <r>
    <n v="3169"/>
    <x v="3168"/>
    <x v="3167"/>
    <x v="6"/>
    <n v="8241"/>
    <x v="0"/>
    <x v="0"/>
    <s v="USD"/>
    <n v="1386910740"/>
    <n v="1384364561"/>
    <x v="1"/>
    <x v="141"/>
    <b v="1"/>
    <s v="theater/plays"/>
    <n v="103"/>
    <n v="100.5"/>
    <x v="1"/>
    <x v="6"/>
  </r>
  <r>
    <n v="3170"/>
    <x v="3169"/>
    <x v="3168"/>
    <x v="13"/>
    <n v="2245"/>
    <x v="0"/>
    <x v="0"/>
    <s v="USD"/>
    <n v="1404273600"/>
    <n v="1401414944"/>
    <x v="1"/>
    <x v="26"/>
    <b v="1"/>
    <s v="theater/plays"/>
    <n v="112"/>
    <n v="31.62"/>
    <x v="1"/>
    <x v="6"/>
  </r>
  <r>
    <n v="3171"/>
    <x v="3170"/>
    <x v="3169"/>
    <x v="39"/>
    <n v="7617"/>
    <x v="0"/>
    <x v="1"/>
    <s v="GBP"/>
    <n v="1462545358"/>
    <n v="1459953358"/>
    <x v="1"/>
    <x v="27"/>
    <b v="1"/>
    <s v="theater/plays"/>
    <n v="109"/>
    <n v="65.099999999999994"/>
    <x v="1"/>
    <x v="6"/>
  </r>
  <r>
    <n v="3172"/>
    <x v="3171"/>
    <x v="3170"/>
    <x v="13"/>
    <n v="2300"/>
    <x v="0"/>
    <x v="0"/>
    <s v="USD"/>
    <n v="1329240668"/>
    <n v="1326648668"/>
    <x v="1"/>
    <x v="60"/>
    <b v="1"/>
    <s v="theater/plays"/>
    <n v="115"/>
    <n v="79.31"/>
    <x v="1"/>
    <x v="6"/>
  </r>
  <r>
    <n v="3173"/>
    <x v="3172"/>
    <x v="3171"/>
    <x v="3"/>
    <n v="10300"/>
    <x v="0"/>
    <x v="0"/>
    <s v="USD"/>
    <n v="1411765492"/>
    <n v="1409173492"/>
    <x v="1"/>
    <x v="142"/>
    <b v="1"/>
    <s v="theater/plays"/>
    <n v="103"/>
    <n v="139.19"/>
    <x v="1"/>
    <x v="6"/>
  </r>
  <r>
    <n v="3174"/>
    <x v="3173"/>
    <x v="3172"/>
    <x v="9"/>
    <n v="3034"/>
    <x v="0"/>
    <x v="0"/>
    <s v="USD"/>
    <n v="1408999508"/>
    <n v="1407789908"/>
    <x v="1"/>
    <x v="23"/>
    <b v="1"/>
    <s v="theater/plays"/>
    <n v="101"/>
    <n v="131.91"/>
    <x v="1"/>
    <x v="6"/>
  </r>
  <r>
    <n v="3175"/>
    <x v="3174"/>
    <x v="3173"/>
    <x v="10"/>
    <n v="5478"/>
    <x v="0"/>
    <x v="0"/>
    <s v="USD"/>
    <n v="1297977427"/>
    <n v="1292793427"/>
    <x v="1"/>
    <x v="65"/>
    <b v="1"/>
    <s v="theater/plays"/>
    <n v="110"/>
    <n v="91.3"/>
    <x v="1"/>
    <x v="6"/>
  </r>
  <r>
    <n v="3176"/>
    <x v="3175"/>
    <x v="3174"/>
    <x v="168"/>
    <n v="2182"/>
    <x v="0"/>
    <x v="0"/>
    <s v="USD"/>
    <n v="1376838000"/>
    <n v="1374531631"/>
    <x v="1"/>
    <x v="165"/>
    <b v="1"/>
    <s v="theater/plays"/>
    <n v="115"/>
    <n v="39.67"/>
    <x v="1"/>
    <x v="6"/>
  </r>
  <r>
    <n v="3177"/>
    <x v="3176"/>
    <x v="3175"/>
    <x v="30"/>
    <n v="2935"/>
    <x v="0"/>
    <x v="0"/>
    <s v="USD"/>
    <n v="1403366409"/>
    <n v="1400774409"/>
    <x v="1"/>
    <x v="13"/>
    <b v="1"/>
    <s v="theater/plays"/>
    <n v="117"/>
    <n v="57.55"/>
    <x v="1"/>
    <x v="6"/>
  </r>
  <r>
    <n v="3178"/>
    <x v="3177"/>
    <x v="3176"/>
    <x v="15"/>
    <n v="2576"/>
    <x v="0"/>
    <x v="1"/>
    <s v="GBP"/>
    <n v="1405521075"/>
    <n v="1402929075"/>
    <x v="1"/>
    <x v="76"/>
    <b v="1"/>
    <s v="theater/plays"/>
    <n v="172"/>
    <n v="33.03"/>
    <x v="1"/>
    <x v="6"/>
  </r>
  <r>
    <n v="3179"/>
    <x v="3178"/>
    <x v="3177"/>
    <x v="285"/>
    <n v="4794.82"/>
    <x v="0"/>
    <x v="0"/>
    <s v="USD"/>
    <n v="1367859071"/>
    <n v="1365699071"/>
    <x v="1"/>
    <x v="95"/>
    <b v="1"/>
    <s v="theater/plays"/>
    <n v="114"/>
    <n v="77.34"/>
    <x v="1"/>
    <x v="6"/>
  </r>
  <r>
    <n v="3180"/>
    <x v="3179"/>
    <x v="3178"/>
    <x v="38"/>
    <n v="1437"/>
    <x v="0"/>
    <x v="1"/>
    <s v="GBP"/>
    <n v="1403258049"/>
    <n v="1400666049"/>
    <x v="1"/>
    <x v="43"/>
    <b v="1"/>
    <s v="theater/plays"/>
    <n v="120"/>
    <n v="31.93"/>
    <x v="1"/>
    <x v="6"/>
  </r>
  <r>
    <n v="3181"/>
    <x v="3180"/>
    <x v="3179"/>
    <x v="2"/>
    <n v="545"/>
    <x v="0"/>
    <x v="1"/>
    <s v="GBP"/>
    <n v="1402848000"/>
    <n v="1400570787"/>
    <x v="1"/>
    <x v="41"/>
    <b v="1"/>
    <s v="theater/plays"/>
    <n v="109"/>
    <n v="36.33"/>
    <x v="1"/>
    <x v="6"/>
  </r>
  <r>
    <n v="3182"/>
    <x v="3181"/>
    <x v="3180"/>
    <x v="39"/>
    <n v="7062"/>
    <x v="0"/>
    <x v="0"/>
    <s v="USD"/>
    <n v="1328029200"/>
    <n v="1323211621"/>
    <x v="1"/>
    <x v="299"/>
    <b v="1"/>
    <s v="theater/plays"/>
    <n v="101"/>
    <n v="46.77"/>
    <x v="1"/>
    <x v="6"/>
  </r>
  <r>
    <n v="3183"/>
    <x v="3182"/>
    <x v="3181"/>
    <x v="30"/>
    <n v="2725"/>
    <x v="0"/>
    <x v="0"/>
    <s v="USD"/>
    <n v="1377284669"/>
    <n v="1375729469"/>
    <x v="1"/>
    <x v="32"/>
    <b v="1"/>
    <s v="theater/plays"/>
    <n v="109"/>
    <n v="40.07"/>
    <x v="1"/>
    <x v="6"/>
  </r>
  <r>
    <n v="3184"/>
    <x v="3183"/>
    <x v="3182"/>
    <x v="270"/>
    <n v="4610"/>
    <x v="0"/>
    <x v="0"/>
    <s v="USD"/>
    <n v="1404258631"/>
    <n v="1401666631"/>
    <x v="1"/>
    <x v="67"/>
    <b v="1"/>
    <s v="theater/plays"/>
    <n v="107"/>
    <n v="100.22"/>
    <x v="1"/>
    <x v="6"/>
  </r>
  <r>
    <n v="3185"/>
    <x v="3184"/>
    <x v="3183"/>
    <x v="28"/>
    <n v="1000"/>
    <x v="0"/>
    <x v="1"/>
    <s v="GBP"/>
    <n v="1405553241"/>
    <n v="1404948441"/>
    <x v="1"/>
    <x v="54"/>
    <b v="1"/>
    <s v="theater/plays"/>
    <n v="100"/>
    <n v="41.67"/>
    <x v="1"/>
    <x v="6"/>
  </r>
  <r>
    <n v="3186"/>
    <x v="3185"/>
    <x v="3184"/>
    <x v="50"/>
    <n v="3270"/>
    <x v="0"/>
    <x v="1"/>
    <s v="GBP"/>
    <n v="1410901200"/>
    <n v="1408313438"/>
    <x v="1"/>
    <x v="16"/>
    <b v="1"/>
    <s v="theater/plays"/>
    <n v="102"/>
    <n v="46.71"/>
    <x v="1"/>
    <x v="6"/>
  </r>
  <r>
    <n v="3187"/>
    <x v="3186"/>
    <x v="3185"/>
    <x v="36"/>
    <n v="17444"/>
    <x v="0"/>
    <x v="0"/>
    <s v="USD"/>
    <n v="1407167973"/>
    <n v="1405439973"/>
    <x v="1"/>
    <x v="138"/>
    <b v="1"/>
    <s v="theater/plays"/>
    <n v="116"/>
    <n v="71.489999999999995"/>
    <x v="1"/>
    <x v="6"/>
  </r>
  <r>
    <n v="3188"/>
    <x v="3187"/>
    <x v="3186"/>
    <x v="48"/>
    <n v="130"/>
    <x v="2"/>
    <x v="1"/>
    <s v="GBP"/>
    <n v="1433930302"/>
    <n v="1432115902"/>
    <x v="0"/>
    <x v="82"/>
    <b v="0"/>
    <s v="theater/musical"/>
    <n v="65"/>
    <n v="14.44"/>
    <x v="1"/>
    <x v="40"/>
  </r>
  <r>
    <n v="3189"/>
    <x v="3188"/>
    <x v="3187"/>
    <x v="56"/>
    <n v="6780"/>
    <x v="2"/>
    <x v="11"/>
    <s v="SEK"/>
    <n v="1432455532"/>
    <n v="1429863532"/>
    <x v="0"/>
    <x v="10"/>
    <b v="0"/>
    <s v="theater/musical"/>
    <n v="12"/>
    <n v="356.84"/>
    <x v="1"/>
    <x v="40"/>
  </r>
  <r>
    <n v="3190"/>
    <x v="3189"/>
    <x v="3188"/>
    <x v="23"/>
    <n v="0"/>
    <x v="2"/>
    <x v="5"/>
    <s v="CAD"/>
    <n v="1481258275"/>
    <n v="1478662675"/>
    <x v="0"/>
    <x v="78"/>
    <b v="0"/>
    <s v="theater/musical"/>
    <n v="0"/>
    <n v="0"/>
    <x v="1"/>
    <x v="40"/>
  </r>
  <r>
    <n v="3191"/>
    <x v="3190"/>
    <x v="3189"/>
    <x v="192"/>
    <n v="151"/>
    <x v="2"/>
    <x v="0"/>
    <s v="USD"/>
    <n v="1471370869"/>
    <n v="1466186869"/>
    <x v="0"/>
    <x v="80"/>
    <b v="0"/>
    <s v="theater/musical"/>
    <n v="4"/>
    <n v="37.75"/>
    <x v="1"/>
    <x v="40"/>
  </r>
  <r>
    <n v="3192"/>
    <x v="3191"/>
    <x v="3190"/>
    <x v="3"/>
    <n v="102"/>
    <x v="2"/>
    <x v="1"/>
    <s v="GBP"/>
    <n v="1425160800"/>
    <n v="1421274859"/>
    <x v="0"/>
    <x v="22"/>
    <b v="0"/>
    <s v="theater/musical"/>
    <n v="1"/>
    <n v="12.75"/>
    <x v="1"/>
    <x v="40"/>
  </r>
  <r>
    <n v="3193"/>
    <x v="3192"/>
    <x v="3191"/>
    <x v="10"/>
    <n v="587"/>
    <x v="2"/>
    <x v="1"/>
    <s v="GBP"/>
    <n v="1424474056"/>
    <n v="1420586056"/>
    <x v="0"/>
    <x v="54"/>
    <b v="0"/>
    <s v="theater/musical"/>
    <n v="12"/>
    <n v="24.46"/>
    <x v="1"/>
    <x v="40"/>
  </r>
  <r>
    <n v="3194"/>
    <x v="3193"/>
    <x v="3192"/>
    <x v="34"/>
    <n v="0"/>
    <x v="2"/>
    <x v="0"/>
    <s v="USD"/>
    <n v="1437960598"/>
    <n v="1435368598"/>
    <x v="0"/>
    <x v="78"/>
    <b v="0"/>
    <s v="theater/musical"/>
    <n v="0"/>
    <n v="0"/>
    <x v="1"/>
    <x v="40"/>
  </r>
  <r>
    <n v="3195"/>
    <x v="3194"/>
    <x v="3193"/>
    <x v="8"/>
    <n v="2070"/>
    <x v="2"/>
    <x v="0"/>
    <s v="USD"/>
    <n v="1423750542"/>
    <n v="1421158542"/>
    <x v="0"/>
    <x v="70"/>
    <b v="0"/>
    <s v="theater/musical"/>
    <n v="59"/>
    <n v="53.08"/>
    <x v="1"/>
    <x v="40"/>
  </r>
  <r>
    <n v="3196"/>
    <x v="3195"/>
    <x v="3194"/>
    <x v="399"/>
    <n v="1800"/>
    <x v="2"/>
    <x v="0"/>
    <s v="USD"/>
    <n v="1438437600"/>
    <n v="1433254875"/>
    <x v="0"/>
    <x v="79"/>
    <b v="0"/>
    <s v="theater/musical"/>
    <n v="0"/>
    <n v="300"/>
    <x v="1"/>
    <x v="40"/>
  </r>
  <r>
    <n v="3197"/>
    <x v="3196"/>
    <x v="3195"/>
    <x v="3"/>
    <n v="1145"/>
    <x v="2"/>
    <x v="10"/>
    <s v="NOK"/>
    <n v="1423050618"/>
    <n v="1420458618"/>
    <x v="0"/>
    <x v="80"/>
    <b v="0"/>
    <s v="theater/musical"/>
    <n v="11"/>
    <n v="286.25"/>
    <x v="1"/>
    <x v="40"/>
  </r>
  <r>
    <n v="3198"/>
    <x v="3197"/>
    <x v="3196"/>
    <x v="11"/>
    <n v="110"/>
    <x v="2"/>
    <x v="8"/>
    <s v="DKK"/>
    <n v="1424081477"/>
    <n v="1420798277"/>
    <x v="0"/>
    <x v="83"/>
    <b v="0"/>
    <s v="theater/musical"/>
    <n v="0"/>
    <n v="36.67"/>
    <x v="1"/>
    <x v="40"/>
  </r>
  <r>
    <n v="3199"/>
    <x v="3198"/>
    <x v="3197"/>
    <x v="10"/>
    <n v="2608"/>
    <x v="2"/>
    <x v="0"/>
    <s v="USD"/>
    <n v="1410037200"/>
    <n v="1407435418"/>
    <x v="0"/>
    <x v="28"/>
    <b v="0"/>
    <s v="theater/musical"/>
    <n v="52"/>
    <n v="49.21"/>
    <x v="1"/>
    <x v="40"/>
  </r>
  <r>
    <n v="3200"/>
    <x v="3199"/>
    <x v="3198"/>
    <x v="63"/>
    <n v="1"/>
    <x v="2"/>
    <x v="0"/>
    <s v="USD"/>
    <n v="1461994440"/>
    <n v="1459410101"/>
    <x v="0"/>
    <x v="29"/>
    <b v="0"/>
    <s v="theater/musical"/>
    <n v="0"/>
    <n v="1"/>
    <x v="1"/>
    <x v="40"/>
  </r>
  <r>
    <n v="3201"/>
    <x v="3200"/>
    <x v="3199"/>
    <x v="13"/>
    <n v="25"/>
    <x v="2"/>
    <x v="1"/>
    <s v="GBP"/>
    <n v="1409509477"/>
    <n v="1407695077"/>
    <x v="0"/>
    <x v="84"/>
    <b v="0"/>
    <s v="theater/musical"/>
    <n v="1"/>
    <n v="12.5"/>
    <x v="1"/>
    <x v="40"/>
  </r>
  <r>
    <n v="3202"/>
    <x v="3201"/>
    <x v="3200"/>
    <x v="10"/>
    <n v="2726"/>
    <x v="2"/>
    <x v="0"/>
    <s v="USD"/>
    <n v="1450072740"/>
    <n v="1445027346"/>
    <x v="0"/>
    <x v="20"/>
    <b v="0"/>
    <s v="theater/musical"/>
    <n v="55"/>
    <n v="109.04"/>
    <x v="1"/>
    <x v="40"/>
  </r>
  <r>
    <n v="3203"/>
    <x v="3202"/>
    <x v="3201"/>
    <x v="28"/>
    <n v="250"/>
    <x v="2"/>
    <x v="0"/>
    <s v="USD"/>
    <n v="1443224622"/>
    <n v="1440632622"/>
    <x v="0"/>
    <x v="79"/>
    <b v="0"/>
    <s v="theater/musical"/>
    <n v="25"/>
    <n v="41.67"/>
    <x v="1"/>
    <x v="40"/>
  </r>
  <r>
    <n v="3204"/>
    <x v="3203"/>
    <x v="3202"/>
    <x v="2"/>
    <n v="0"/>
    <x v="2"/>
    <x v="0"/>
    <s v="USD"/>
    <n v="1437149640"/>
    <n v="1434558479"/>
    <x v="0"/>
    <x v="78"/>
    <b v="0"/>
    <s v="theater/musical"/>
    <n v="0"/>
    <n v="0"/>
    <x v="1"/>
    <x v="40"/>
  </r>
  <r>
    <n v="3205"/>
    <x v="3204"/>
    <x v="3203"/>
    <x v="6"/>
    <n v="273"/>
    <x v="2"/>
    <x v="1"/>
    <s v="GBP"/>
    <n v="1430470772"/>
    <n v="1427878772"/>
    <x v="0"/>
    <x v="8"/>
    <b v="0"/>
    <s v="theater/musical"/>
    <n v="3"/>
    <n v="22.75"/>
    <x v="1"/>
    <x v="40"/>
  </r>
  <r>
    <n v="3206"/>
    <x v="3205"/>
    <x v="3204"/>
    <x v="10"/>
    <n v="0"/>
    <x v="2"/>
    <x v="0"/>
    <s v="USD"/>
    <n v="1442644651"/>
    <n v="1440052651"/>
    <x v="0"/>
    <x v="78"/>
    <b v="0"/>
    <s v="theater/musical"/>
    <n v="0"/>
    <n v="0"/>
    <x v="1"/>
    <x v="40"/>
  </r>
  <r>
    <n v="3207"/>
    <x v="3206"/>
    <x v="3205"/>
    <x v="62"/>
    <n v="2550"/>
    <x v="2"/>
    <x v="0"/>
    <s v="USD"/>
    <n v="1429767607"/>
    <n v="1424587207"/>
    <x v="0"/>
    <x v="17"/>
    <b v="0"/>
    <s v="theater/musical"/>
    <n v="46"/>
    <n v="70.83"/>
    <x v="1"/>
    <x v="40"/>
  </r>
  <r>
    <n v="3208"/>
    <x v="3207"/>
    <x v="3206"/>
    <x v="10"/>
    <n v="5175"/>
    <x v="0"/>
    <x v="0"/>
    <s v="USD"/>
    <n v="1406557877"/>
    <n v="1404743477"/>
    <x v="1"/>
    <x v="141"/>
    <b v="1"/>
    <s v="theater/plays"/>
    <n v="104"/>
    <n v="63.11"/>
    <x v="1"/>
    <x v="6"/>
  </r>
  <r>
    <n v="3209"/>
    <x v="3208"/>
    <x v="3207"/>
    <x v="196"/>
    <n v="11335.7"/>
    <x v="0"/>
    <x v="0"/>
    <s v="USD"/>
    <n v="1403305200"/>
    <n v="1400512658"/>
    <x v="1"/>
    <x v="334"/>
    <b v="1"/>
    <s v="theater/plays"/>
    <n v="119"/>
    <n v="50.16"/>
    <x v="1"/>
    <x v="6"/>
  </r>
  <r>
    <n v="3210"/>
    <x v="3209"/>
    <x v="3208"/>
    <x v="9"/>
    <n v="3773"/>
    <x v="0"/>
    <x v="0"/>
    <s v="USD"/>
    <n v="1338523140"/>
    <n v="1334442519"/>
    <x v="1"/>
    <x v="65"/>
    <b v="1"/>
    <s v="theater/plays"/>
    <n v="126"/>
    <n v="62.88"/>
    <x v="1"/>
    <x v="6"/>
  </r>
  <r>
    <n v="3211"/>
    <x v="3210"/>
    <x v="3209"/>
    <x v="165"/>
    <n v="27541"/>
    <x v="0"/>
    <x v="0"/>
    <s v="USD"/>
    <n v="1408068000"/>
    <n v="1405346680"/>
    <x v="1"/>
    <x v="498"/>
    <b v="1"/>
    <s v="theater/plays"/>
    <n v="120"/>
    <n v="85.53"/>
    <x v="1"/>
    <x v="6"/>
  </r>
  <r>
    <n v="3212"/>
    <x v="3211"/>
    <x v="3210"/>
    <x v="23"/>
    <n v="5050"/>
    <x v="0"/>
    <x v="0"/>
    <s v="USD"/>
    <n v="1407524751"/>
    <n v="1404932751"/>
    <x v="1"/>
    <x v="225"/>
    <b v="1"/>
    <s v="theater/plays"/>
    <n v="126"/>
    <n v="53.72"/>
    <x v="1"/>
    <x v="6"/>
  </r>
  <r>
    <n v="3213"/>
    <x v="3212"/>
    <x v="3211"/>
    <x v="12"/>
    <n v="6007"/>
    <x v="0"/>
    <x v="1"/>
    <s v="GBP"/>
    <n v="1437934759"/>
    <n v="1434478759"/>
    <x v="1"/>
    <x v="5"/>
    <b v="1"/>
    <s v="theater/plays"/>
    <n v="100"/>
    <n v="127.81"/>
    <x v="1"/>
    <x v="6"/>
  </r>
  <r>
    <n v="3214"/>
    <x v="3213"/>
    <x v="3212"/>
    <x v="14"/>
    <n v="12256"/>
    <x v="0"/>
    <x v="1"/>
    <s v="GBP"/>
    <n v="1452038100"/>
    <n v="1448823673"/>
    <x v="1"/>
    <x v="248"/>
    <b v="1"/>
    <s v="theater/plays"/>
    <n v="102"/>
    <n v="106.57"/>
    <x v="1"/>
    <x v="6"/>
  </r>
  <r>
    <n v="3215"/>
    <x v="3214"/>
    <x v="3213"/>
    <x v="19"/>
    <n v="35123"/>
    <x v="0"/>
    <x v="0"/>
    <s v="USD"/>
    <n v="1441857540"/>
    <n v="1438617471"/>
    <x v="1"/>
    <x v="179"/>
    <b v="1"/>
    <s v="theater/plays"/>
    <n v="100"/>
    <n v="262.11"/>
    <x v="1"/>
    <x v="6"/>
  </r>
  <r>
    <n v="3216"/>
    <x v="3215"/>
    <x v="3214"/>
    <x v="13"/>
    <n v="2001"/>
    <x v="0"/>
    <x v="1"/>
    <s v="GBP"/>
    <n v="1436625000"/>
    <n v="1433934371"/>
    <x v="1"/>
    <x v="2"/>
    <b v="1"/>
    <s v="theater/plays"/>
    <n v="100"/>
    <n v="57.17"/>
    <x v="1"/>
    <x v="6"/>
  </r>
  <r>
    <n v="3217"/>
    <x v="3216"/>
    <x v="3215"/>
    <x v="37"/>
    <n v="5221"/>
    <x v="0"/>
    <x v="0"/>
    <s v="USD"/>
    <n v="1478264784"/>
    <n v="1475672784"/>
    <x v="1"/>
    <x v="201"/>
    <b v="1"/>
    <s v="theater/plays"/>
    <n v="116"/>
    <n v="50.2"/>
    <x v="1"/>
    <x v="6"/>
  </r>
  <r>
    <n v="3218"/>
    <x v="3217"/>
    <x v="3216"/>
    <x v="14"/>
    <n v="12252"/>
    <x v="0"/>
    <x v="1"/>
    <s v="GBP"/>
    <n v="1419984000"/>
    <n v="1417132986"/>
    <x v="1"/>
    <x v="192"/>
    <b v="1"/>
    <s v="theater/plays"/>
    <n v="102"/>
    <n v="66.59"/>
    <x v="1"/>
    <x v="6"/>
  </r>
  <r>
    <n v="3219"/>
    <x v="3218"/>
    <x v="3217"/>
    <x v="22"/>
    <n v="20022"/>
    <x v="0"/>
    <x v="0"/>
    <s v="USD"/>
    <n v="1427063747"/>
    <n v="1424043347"/>
    <x v="1"/>
    <x v="46"/>
    <b v="1"/>
    <s v="theater/plays"/>
    <n v="100"/>
    <n v="168.25"/>
    <x v="1"/>
    <x v="6"/>
  </r>
  <r>
    <n v="3220"/>
    <x v="3219"/>
    <x v="3218"/>
    <x v="36"/>
    <n v="15126"/>
    <x v="0"/>
    <x v="0"/>
    <s v="USD"/>
    <n v="1489352400"/>
    <n v="1486411204"/>
    <x v="1"/>
    <x v="211"/>
    <b v="1"/>
    <s v="theater/plays"/>
    <n v="101"/>
    <n v="256.37"/>
    <x v="1"/>
    <x v="6"/>
  </r>
  <r>
    <n v="3221"/>
    <x v="3220"/>
    <x v="3219"/>
    <x v="23"/>
    <n v="4137"/>
    <x v="0"/>
    <x v="1"/>
    <s v="GBP"/>
    <n v="1436114603"/>
    <n v="1433090603"/>
    <x v="1"/>
    <x v="116"/>
    <b v="1"/>
    <s v="theater/plays"/>
    <n v="103"/>
    <n v="36.61"/>
    <x v="1"/>
    <x v="6"/>
  </r>
  <r>
    <n v="3222"/>
    <x v="3221"/>
    <x v="3220"/>
    <x v="30"/>
    <n v="3120"/>
    <x v="0"/>
    <x v="0"/>
    <s v="USD"/>
    <n v="1445722140"/>
    <n v="1443016697"/>
    <x v="1"/>
    <x v="87"/>
    <b v="1"/>
    <s v="theater/plays"/>
    <n v="125"/>
    <n v="37.14"/>
    <x v="1"/>
    <x v="6"/>
  </r>
  <r>
    <n v="3223"/>
    <x v="3222"/>
    <x v="3221"/>
    <x v="379"/>
    <n v="3395"/>
    <x v="0"/>
    <x v="0"/>
    <s v="USD"/>
    <n v="1440100976"/>
    <n v="1437508976"/>
    <x v="1"/>
    <x v="142"/>
    <b v="1"/>
    <s v="theater/plays"/>
    <n v="110"/>
    <n v="45.88"/>
    <x v="1"/>
    <x v="6"/>
  </r>
  <r>
    <n v="3224"/>
    <x v="3223"/>
    <x v="3222"/>
    <x v="11"/>
    <n v="30610"/>
    <x v="0"/>
    <x v="0"/>
    <s v="USD"/>
    <n v="1484024400"/>
    <n v="1479932713"/>
    <x v="1"/>
    <x v="499"/>
    <b v="1"/>
    <s v="theater/plays"/>
    <n v="102"/>
    <n v="141.71"/>
    <x v="1"/>
    <x v="6"/>
  </r>
  <r>
    <n v="3225"/>
    <x v="3224"/>
    <x v="3223"/>
    <x v="13"/>
    <n v="2047"/>
    <x v="0"/>
    <x v="0"/>
    <s v="USD"/>
    <n v="1464987600"/>
    <n v="1463145938"/>
    <x v="1"/>
    <x v="70"/>
    <b v="1"/>
    <s v="theater/plays"/>
    <n v="102"/>
    <n v="52.49"/>
    <x v="1"/>
    <x v="6"/>
  </r>
  <r>
    <n v="3226"/>
    <x v="3225"/>
    <x v="3224"/>
    <x v="38"/>
    <n v="1250"/>
    <x v="0"/>
    <x v="1"/>
    <s v="GBP"/>
    <n v="1446213612"/>
    <n v="1443621612"/>
    <x v="1"/>
    <x v="64"/>
    <b v="1"/>
    <s v="theater/plays"/>
    <n v="104"/>
    <n v="59.52"/>
    <x v="1"/>
    <x v="6"/>
  </r>
  <r>
    <n v="3227"/>
    <x v="3226"/>
    <x v="3225"/>
    <x v="38"/>
    <n v="1500"/>
    <x v="0"/>
    <x v="1"/>
    <s v="GBP"/>
    <n v="1484687436"/>
    <n v="1482095436"/>
    <x v="0"/>
    <x v="209"/>
    <b v="1"/>
    <s v="theater/plays"/>
    <n v="125"/>
    <n v="50"/>
    <x v="1"/>
    <x v="6"/>
  </r>
  <r>
    <n v="3228"/>
    <x v="3227"/>
    <x v="3226"/>
    <x v="39"/>
    <n v="7164"/>
    <x v="0"/>
    <x v="0"/>
    <s v="USD"/>
    <n v="1450328340"/>
    <n v="1447606884"/>
    <x v="1"/>
    <x v="77"/>
    <b v="1"/>
    <s v="theater/plays"/>
    <n v="102"/>
    <n v="193.62"/>
    <x v="1"/>
    <x v="6"/>
  </r>
  <r>
    <n v="3229"/>
    <x v="3228"/>
    <x v="3227"/>
    <x v="22"/>
    <n v="21573"/>
    <x v="0"/>
    <x v="0"/>
    <s v="USD"/>
    <n v="1416470398"/>
    <n v="1413874798"/>
    <x v="1"/>
    <x v="91"/>
    <b v="1"/>
    <s v="theater/plays"/>
    <n v="108"/>
    <n v="106.8"/>
    <x v="1"/>
    <x v="6"/>
  </r>
  <r>
    <n v="3230"/>
    <x v="3229"/>
    <x v="3228"/>
    <x v="27"/>
    <n v="2857"/>
    <x v="0"/>
    <x v="0"/>
    <s v="USD"/>
    <n v="1412135940"/>
    <n v="1410840126"/>
    <x v="1"/>
    <x v="77"/>
    <b v="1"/>
    <s v="theater/plays"/>
    <n v="110"/>
    <n v="77.22"/>
    <x v="1"/>
    <x v="6"/>
  </r>
  <r>
    <n v="3231"/>
    <x v="3230"/>
    <x v="3229"/>
    <x v="28"/>
    <n v="1610"/>
    <x v="0"/>
    <x v="0"/>
    <s v="USD"/>
    <n v="1460846347"/>
    <n v="1458254347"/>
    <x v="0"/>
    <x v="33"/>
    <b v="1"/>
    <s v="theater/plays"/>
    <n v="161"/>
    <n v="57.5"/>
    <x v="1"/>
    <x v="6"/>
  </r>
  <r>
    <n v="3232"/>
    <x v="3231"/>
    <x v="3230"/>
    <x v="28"/>
    <n v="1312"/>
    <x v="0"/>
    <x v="0"/>
    <s v="USD"/>
    <n v="1462334340"/>
    <n v="1459711917"/>
    <x v="1"/>
    <x v="55"/>
    <b v="1"/>
    <s v="theater/plays"/>
    <n v="131"/>
    <n v="50.46"/>
    <x v="1"/>
    <x v="6"/>
  </r>
  <r>
    <n v="3233"/>
    <x v="3232"/>
    <x v="3231"/>
    <x v="10"/>
    <n v="5940"/>
    <x v="0"/>
    <x v="0"/>
    <s v="USD"/>
    <n v="1488482355"/>
    <n v="1485890355"/>
    <x v="0"/>
    <x v="42"/>
    <b v="1"/>
    <s v="theater/plays"/>
    <n v="119"/>
    <n v="97.38"/>
    <x v="1"/>
    <x v="6"/>
  </r>
  <r>
    <n v="3234"/>
    <x v="3233"/>
    <x v="3232"/>
    <x v="23"/>
    <n v="4015.71"/>
    <x v="0"/>
    <x v="1"/>
    <s v="GBP"/>
    <n v="1485991860"/>
    <n v="1483124208"/>
    <x v="0"/>
    <x v="248"/>
    <b v="1"/>
    <s v="theater/plays"/>
    <n v="100"/>
    <n v="34.92"/>
    <x v="1"/>
    <x v="6"/>
  </r>
  <r>
    <n v="3235"/>
    <x v="3234"/>
    <x v="3233"/>
    <x v="36"/>
    <n v="15481"/>
    <x v="0"/>
    <x v="0"/>
    <s v="USD"/>
    <n v="1467361251"/>
    <n v="1464769251"/>
    <x v="1"/>
    <x v="331"/>
    <b v="1"/>
    <s v="theater/plays"/>
    <n v="103"/>
    <n v="85.53"/>
    <x v="1"/>
    <x v="6"/>
  </r>
  <r>
    <n v="3236"/>
    <x v="3235"/>
    <x v="3234"/>
    <x v="22"/>
    <n v="20120"/>
    <x v="0"/>
    <x v="0"/>
    <s v="USD"/>
    <n v="1482962433"/>
    <n v="1480370433"/>
    <x v="0"/>
    <x v="238"/>
    <b v="1"/>
    <s v="theater/plays"/>
    <n v="101"/>
    <n v="182.91"/>
    <x v="1"/>
    <x v="6"/>
  </r>
  <r>
    <n v="3237"/>
    <x v="3236"/>
    <x v="3235"/>
    <x v="19"/>
    <n v="35275.64"/>
    <x v="0"/>
    <x v="0"/>
    <s v="USD"/>
    <n v="1443499140"/>
    <n v="1441452184"/>
    <x v="1"/>
    <x v="314"/>
    <b v="1"/>
    <s v="theater/plays"/>
    <n v="101"/>
    <n v="131.13999999999999"/>
    <x v="1"/>
    <x v="6"/>
  </r>
  <r>
    <n v="3238"/>
    <x v="3237"/>
    <x v="3236"/>
    <x v="70"/>
    <n v="3145"/>
    <x v="0"/>
    <x v="1"/>
    <s v="GBP"/>
    <n v="1435752898"/>
    <n v="1433160898"/>
    <x v="1"/>
    <x v="1"/>
    <b v="1"/>
    <s v="theater/plays"/>
    <n v="112"/>
    <n v="39.81"/>
    <x v="1"/>
    <x v="6"/>
  </r>
  <r>
    <n v="3239"/>
    <x v="3238"/>
    <x v="3237"/>
    <x v="400"/>
    <n v="6208.98"/>
    <x v="0"/>
    <x v="1"/>
    <s v="GBP"/>
    <n v="1445817540"/>
    <n v="1443665293"/>
    <x v="1"/>
    <x v="201"/>
    <b v="1"/>
    <s v="theater/plays"/>
    <n v="106"/>
    <n v="59.7"/>
    <x v="1"/>
    <x v="6"/>
  </r>
  <r>
    <n v="3240"/>
    <x v="3239"/>
    <x v="3238"/>
    <x v="9"/>
    <n v="3017"/>
    <x v="0"/>
    <x v="1"/>
    <s v="GBP"/>
    <n v="1487286000"/>
    <n v="1484843948"/>
    <x v="0"/>
    <x v="69"/>
    <b v="1"/>
    <s v="theater/plays"/>
    <n v="101"/>
    <n v="88.74"/>
    <x v="1"/>
    <x v="6"/>
  </r>
  <r>
    <n v="3241"/>
    <x v="3240"/>
    <x v="3239"/>
    <x v="0"/>
    <n v="9801"/>
    <x v="0"/>
    <x v="0"/>
    <s v="USD"/>
    <n v="1413269940"/>
    <n v="1410421670"/>
    <x v="1"/>
    <x v="157"/>
    <b v="1"/>
    <s v="theater/plays"/>
    <n v="115"/>
    <n v="58.69"/>
    <x v="1"/>
    <x v="6"/>
  </r>
  <r>
    <n v="3242"/>
    <x v="3241"/>
    <x v="3240"/>
    <x v="3"/>
    <n v="12730.42"/>
    <x v="0"/>
    <x v="0"/>
    <s v="USD"/>
    <n v="1411150092"/>
    <n v="1408558092"/>
    <x v="1"/>
    <x v="275"/>
    <b v="1"/>
    <s v="theater/plays"/>
    <n v="127"/>
    <n v="69.569999999999993"/>
    <x v="1"/>
    <x v="6"/>
  </r>
  <r>
    <n v="3243"/>
    <x v="3242"/>
    <x v="3241"/>
    <x v="6"/>
    <n v="8227"/>
    <x v="0"/>
    <x v="0"/>
    <s v="USD"/>
    <n v="1444348800"/>
    <n v="1442283562"/>
    <x v="1"/>
    <x v="26"/>
    <b v="1"/>
    <s v="theater/plays"/>
    <n v="103"/>
    <n v="115.87"/>
    <x v="1"/>
    <x v="6"/>
  </r>
  <r>
    <n v="3244"/>
    <x v="3243"/>
    <x v="3242"/>
    <x v="183"/>
    <n v="1647"/>
    <x v="0"/>
    <x v="1"/>
    <s v="GBP"/>
    <n v="1480613982"/>
    <n v="1478018382"/>
    <x v="0"/>
    <x v="50"/>
    <b v="1"/>
    <s v="theater/plays"/>
    <n v="103"/>
    <n v="23.87"/>
    <x v="1"/>
    <x v="6"/>
  </r>
  <r>
    <n v="3245"/>
    <x v="3244"/>
    <x v="3243"/>
    <x v="223"/>
    <n v="21904"/>
    <x v="0"/>
    <x v="0"/>
    <s v="USD"/>
    <n v="1434074400"/>
    <n v="1431354258"/>
    <x v="0"/>
    <x v="500"/>
    <b v="1"/>
    <s v="theater/plays"/>
    <n v="104"/>
    <n v="81.13"/>
    <x v="1"/>
    <x v="6"/>
  </r>
  <r>
    <n v="3246"/>
    <x v="3245"/>
    <x v="3244"/>
    <x v="3"/>
    <n v="11122"/>
    <x v="0"/>
    <x v="0"/>
    <s v="USD"/>
    <n v="1442030340"/>
    <n v="1439551200"/>
    <x v="1"/>
    <x v="189"/>
    <b v="1"/>
    <s v="theater/plays"/>
    <n v="111"/>
    <n v="57.63"/>
    <x v="1"/>
    <x v="6"/>
  </r>
  <r>
    <n v="3247"/>
    <x v="3246"/>
    <x v="3245"/>
    <x v="30"/>
    <n v="2646.5"/>
    <x v="0"/>
    <x v="1"/>
    <s v="GBP"/>
    <n v="1436696712"/>
    <n v="1434104712"/>
    <x v="1"/>
    <x v="7"/>
    <b v="1"/>
    <s v="theater/plays"/>
    <n v="106"/>
    <n v="46.43"/>
    <x v="1"/>
    <x v="6"/>
  </r>
  <r>
    <n v="3248"/>
    <x v="3247"/>
    <x v="3246"/>
    <x v="14"/>
    <n v="12095"/>
    <x v="0"/>
    <x v="0"/>
    <s v="USD"/>
    <n v="1428178757"/>
    <n v="1425590357"/>
    <x v="1"/>
    <x v="452"/>
    <b v="1"/>
    <s v="theater/plays"/>
    <n v="101"/>
    <n v="60.48"/>
    <x v="1"/>
    <x v="6"/>
  </r>
  <r>
    <n v="3249"/>
    <x v="3248"/>
    <x v="3247"/>
    <x v="62"/>
    <n v="5771"/>
    <x v="0"/>
    <x v="0"/>
    <s v="USD"/>
    <n v="1434822914"/>
    <n v="1432230914"/>
    <x v="1"/>
    <x v="106"/>
    <b v="1"/>
    <s v="theater/plays"/>
    <n v="105"/>
    <n v="65.58"/>
    <x v="1"/>
    <x v="6"/>
  </r>
  <r>
    <n v="3250"/>
    <x v="3249"/>
    <x v="3248"/>
    <x v="31"/>
    <n v="25388"/>
    <x v="0"/>
    <x v="0"/>
    <s v="USD"/>
    <n v="1415213324"/>
    <n v="1412617724"/>
    <x v="1"/>
    <x v="496"/>
    <b v="1"/>
    <s v="theater/plays"/>
    <n v="102"/>
    <n v="119.19"/>
    <x v="1"/>
    <x v="6"/>
  </r>
  <r>
    <n v="3251"/>
    <x v="3250"/>
    <x v="3249"/>
    <x v="15"/>
    <n v="1661"/>
    <x v="0"/>
    <x v="0"/>
    <s v="USD"/>
    <n v="1434907966"/>
    <n v="1432315966"/>
    <x v="1"/>
    <x v="9"/>
    <b v="1"/>
    <s v="theater/plays"/>
    <n v="111"/>
    <n v="83.05"/>
    <x v="1"/>
    <x v="6"/>
  </r>
  <r>
    <n v="3252"/>
    <x v="3251"/>
    <x v="3250"/>
    <x v="268"/>
    <n v="2876"/>
    <x v="0"/>
    <x v="1"/>
    <s v="GBP"/>
    <n v="1473247240"/>
    <n v="1470655240"/>
    <x v="1"/>
    <x v="133"/>
    <b v="1"/>
    <s v="theater/plays"/>
    <n v="128"/>
    <n v="57.52"/>
    <x v="1"/>
    <x v="6"/>
  </r>
  <r>
    <n v="3253"/>
    <x v="3252"/>
    <x v="3251"/>
    <x v="22"/>
    <n v="20365"/>
    <x v="0"/>
    <x v="0"/>
    <s v="USD"/>
    <n v="1473306300"/>
    <n v="1471701028"/>
    <x v="1"/>
    <x v="248"/>
    <b v="1"/>
    <s v="theater/plays"/>
    <n v="102"/>
    <n v="177.09"/>
    <x v="1"/>
    <x v="6"/>
  </r>
  <r>
    <n v="3254"/>
    <x v="3253"/>
    <x v="3252"/>
    <x v="93"/>
    <n v="13163.5"/>
    <x v="0"/>
    <x v="1"/>
    <s v="GBP"/>
    <n v="1427331809"/>
    <n v="1424743409"/>
    <x v="1"/>
    <x v="153"/>
    <b v="1"/>
    <s v="theater/plays"/>
    <n v="101"/>
    <n v="70.77"/>
    <x v="1"/>
    <x v="6"/>
  </r>
  <r>
    <n v="3255"/>
    <x v="3254"/>
    <x v="3253"/>
    <x v="43"/>
    <n v="525"/>
    <x v="0"/>
    <x v="1"/>
    <s v="GBP"/>
    <n v="1412706375"/>
    <n v="1410114375"/>
    <x v="1"/>
    <x v="59"/>
    <b v="1"/>
    <s v="theater/plays"/>
    <n v="175"/>
    <n v="29.17"/>
    <x v="1"/>
    <x v="6"/>
  </r>
  <r>
    <n v="3256"/>
    <x v="3255"/>
    <x v="3254"/>
    <x v="3"/>
    <n v="12806"/>
    <x v="0"/>
    <x v="0"/>
    <s v="USD"/>
    <n v="1433995140"/>
    <n v="1432129577"/>
    <x v="1"/>
    <x v="282"/>
    <b v="1"/>
    <s v="theater/plays"/>
    <n v="128"/>
    <n v="72.760000000000005"/>
    <x v="1"/>
    <x v="6"/>
  </r>
  <r>
    <n v="3257"/>
    <x v="3256"/>
    <x v="3255"/>
    <x v="13"/>
    <n v="2125.9899999999998"/>
    <x v="0"/>
    <x v="1"/>
    <s v="GBP"/>
    <n v="1487769952"/>
    <n v="1485177952"/>
    <x v="0"/>
    <x v="14"/>
    <b v="1"/>
    <s v="theater/plays"/>
    <n v="106"/>
    <n v="51.85"/>
    <x v="1"/>
    <x v="6"/>
  </r>
  <r>
    <n v="3258"/>
    <x v="3257"/>
    <x v="3256"/>
    <x v="39"/>
    <n v="7365"/>
    <x v="0"/>
    <x v="0"/>
    <s v="USD"/>
    <n v="1420751861"/>
    <n v="1418159861"/>
    <x v="1"/>
    <x v="11"/>
    <b v="1"/>
    <s v="theater/plays"/>
    <n v="105"/>
    <n v="98.2"/>
    <x v="1"/>
    <x v="6"/>
  </r>
  <r>
    <n v="3259"/>
    <x v="3258"/>
    <x v="3257"/>
    <x v="165"/>
    <n v="24418.6"/>
    <x v="0"/>
    <x v="0"/>
    <s v="USD"/>
    <n v="1475294340"/>
    <n v="1472753745"/>
    <x v="1"/>
    <x v="174"/>
    <b v="1"/>
    <s v="theater/plays"/>
    <n v="106"/>
    <n v="251.74"/>
    <x v="1"/>
    <x v="6"/>
  </r>
  <r>
    <n v="3260"/>
    <x v="3259"/>
    <x v="3258"/>
    <x v="10"/>
    <n v="5462"/>
    <x v="0"/>
    <x v="0"/>
    <s v="USD"/>
    <n v="1448903318"/>
    <n v="1445875718"/>
    <x v="1"/>
    <x v="196"/>
    <b v="1"/>
    <s v="theater/plays"/>
    <n v="109"/>
    <n v="74.819999999999993"/>
    <x v="1"/>
    <x v="6"/>
  </r>
  <r>
    <n v="3261"/>
    <x v="3260"/>
    <x v="3259"/>
    <x v="126"/>
    <n v="3315"/>
    <x v="0"/>
    <x v="0"/>
    <s v="USD"/>
    <n v="1437067476"/>
    <n v="1434475476"/>
    <x v="1"/>
    <x v="72"/>
    <b v="1"/>
    <s v="theater/plays"/>
    <n v="100"/>
    <n v="67.650000000000006"/>
    <x v="1"/>
    <x v="6"/>
  </r>
  <r>
    <n v="3262"/>
    <x v="3261"/>
    <x v="3260"/>
    <x v="401"/>
    <n v="12571"/>
    <x v="0"/>
    <x v="0"/>
    <s v="USD"/>
    <n v="1419220800"/>
    <n v="1416555262"/>
    <x v="1"/>
    <x v="179"/>
    <b v="1"/>
    <s v="theater/plays"/>
    <n v="103"/>
    <n v="93.81"/>
    <x v="1"/>
    <x v="6"/>
  </r>
  <r>
    <n v="3263"/>
    <x v="3262"/>
    <x v="3261"/>
    <x v="30"/>
    <n v="2804.16"/>
    <x v="0"/>
    <x v="0"/>
    <s v="USD"/>
    <n v="1446238800"/>
    <n v="1444220588"/>
    <x v="1"/>
    <x v="32"/>
    <b v="1"/>
    <s v="theater/plays"/>
    <n v="112"/>
    <n v="41.24"/>
    <x v="1"/>
    <x v="6"/>
  </r>
  <r>
    <n v="3264"/>
    <x v="3263"/>
    <x v="3262"/>
    <x v="30"/>
    <n v="2575"/>
    <x v="0"/>
    <x v="0"/>
    <s v="USD"/>
    <n v="1422482400"/>
    <n v="1421089938"/>
    <x v="1"/>
    <x v="72"/>
    <b v="1"/>
    <s v="theater/plays"/>
    <n v="103"/>
    <n v="52.55"/>
    <x v="1"/>
    <x v="6"/>
  </r>
  <r>
    <n v="3265"/>
    <x v="3264"/>
    <x v="3263"/>
    <x v="200"/>
    <n v="4428"/>
    <x v="0"/>
    <x v="17"/>
    <s v="EUR"/>
    <n v="1449162000"/>
    <n v="1446570315"/>
    <x v="1"/>
    <x v="287"/>
    <b v="1"/>
    <s v="theater/plays"/>
    <n v="164"/>
    <n v="70.290000000000006"/>
    <x v="1"/>
    <x v="6"/>
  </r>
  <r>
    <n v="3266"/>
    <x v="3265"/>
    <x v="3264"/>
    <x v="12"/>
    <n v="7877"/>
    <x v="0"/>
    <x v="0"/>
    <s v="USD"/>
    <n v="1434142800"/>
    <n v="1431435122"/>
    <x v="1"/>
    <x v="430"/>
    <b v="1"/>
    <s v="theater/plays"/>
    <n v="131"/>
    <n v="48.33"/>
    <x v="1"/>
    <x v="6"/>
  </r>
  <r>
    <n v="3267"/>
    <x v="3266"/>
    <x v="3265"/>
    <x v="36"/>
    <n v="15315"/>
    <x v="0"/>
    <x v="0"/>
    <s v="USD"/>
    <n v="1437156660"/>
    <n v="1434564660"/>
    <x v="1"/>
    <x v="449"/>
    <b v="1"/>
    <s v="theater/plays"/>
    <n v="102"/>
    <n v="53.18"/>
    <x v="1"/>
    <x v="6"/>
  </r>
  <r>
    <n v="3268"/>
    <x v="3267"/>
    <x v="3266"/>
    <x v="13"/>
    <n v="2560"/>
    <x v="0"/>
    <x v="0"/>
    <s v="USD"/>
    <n v="1472074928"/>
    <n v="1470692528"/>
    <x v="1"/>
    <x v="288"/>
    <b v="1"/>
    <s v="theater/plays"/>
    <n v="128"/>
    <n v="60.95"/>
    <x v="1"/>
    <x v="6"/>
  </r>
  <r>
    <n v="3269"/>
    <x v="3268"/>
    <x v="3267"/>
    <x v="6"/>
    <n v="8120"/>
    <x v="0"/>
    <x v="1"/>
    <s v="GBP"/>
    <n v="1434452400"/>
    <n v="1431509397"/>
    <x v="1"/>
    <x v="16"/>
    <b v="1"/>
    <s v="theater/plays"/>
    <n v="102"/>
    <n v="116"/>
    <x v="1"/>
    <x v="6"/>
  </r>
  <r>
    <n v="3270"/>
    <x v="3269"/>
    <x v="3268"/>
    <x v="40"/>
    <n v="1830"/>
    <x v="0"/>
    <x v="1"/>
    <s v="GBP"/>
    <n v="1436705265"/>
    <n v="1434113265"/>
    <x v="1"/>
    <x v="209"/>
    <b v="1"/>
    <s v="theater/plays"/>
    <n v="102"/>
    <n v="61"/>
    <x v="1"/>
    <x v="6"/>
  </r>
  <r>
    <n v="3271"/>
    <x v="3270"/>
    <x v="3269"/>
    <x v="15"/>
    <n v="1950"/>
    <x v="0"/>
    <x v="1"/>
    <s v="GBP"/>
    <n v="1414927775"/>
    <n v="1412332175"/>
    <x v="1"/>
    <x v="13"/>
    <b v="1"/>
    <s v="theater/plays"/>
    <n v="130"/>
    <n v="38.24"/>
    <x v="1"/>
    <x v="6"/>
  </r>
  <r>
    <n v="3272"/>
    <x v="3271"/>
    <x v="3270"/>
    <x v="3"/>
    <n v="15443"/>
    <x v="0"/>
    <x v="0"/>
    <s v="USD"/>
    <n v="1446814809"/>
    <n v="1444219209"/>
    <x v="1"/>
    <x v="108"/>
    <b v="1"/>
    <s v="theater/plays"/>
    <n v="154"/>
    <n v="106.5"/>
    <x v="1"/>
    <x v="6"/>
  </r>
  <r>
    <n v="3273"/>
    <x v="3272"/>
    <x v="3271"/>
    <x v="23"/>
    <n v="4296"/>
    <x v="0"/>
    <x v="0"/>
    <s v="USD"/>
    <n v="1473879600"/>
    <n v="1472498042"/>
    <x v="1"/>
    <x v="64"/>
    <b v="1"/>
    <s v="theater/plays"/>
    <n v="107"/>
    <n v="204.57"/>
    <x v="1"/>
    <x v="6"/>
  </r>
  <r>
    <n v="3274"/>
    <x v="3273"/>
    <x v="3272"/>
    <x v="289"/>
    <n v="15705"/>
    <x v="0"/>
    <x v="0"/>
    <s v="USD"/>
    <n v="1458075600"/>
    <n v="1454259272"/>
    <x v="1"/>
    <x v="172"/>
    <b v="1"/>
    <s v="theater/plays"/>
    <n v="101"/>
    <n v="54.91"/>
    <x v="1"/>
    <x v="6"/>
  </r>
  <r>
    <n v="3275"/>
    <x v="3274"/>
    <x v="3273"/>
    <x v="40"/>
    <n v="1805"/>
    <x v="0"/>
    <x v="0"/>
    <s v="USD"/>
    <n v="1423456200"/>
    <n v="1421183271"/>
    <x v="1"/>
    <x v="8"/>
    <b v="1"/>
    <s v="theater/plays"/>
    <n v="100"/>
    <n v="150.41999999999999"/>
    <x v="1"/>
    <x v="6"/>
  </r>
  <r>
    <n v="3276"/>
    <x v="3275"/>
    <x v="3274"/>
    <x v="37"/>
    <n v="5258"/>
    <x v="0"/>
    <x v="5"/>
    <s v="CAD"/>
    <n v="1459483140"/>
    <n v="1456526879"/>
    <x v="1"/>
    <x v="61"/>
    <b v="1"/>
    <s v="theater/plays"/>
    <n v="117"/>
    <n v="52.58"/>
    <x v="1"/>
    <x v="6"/>
  </r>
  <r>
    <n v="3277"/>
    <x v="3276"/>
    <x v="3275"/>
    <x v="10"/>
    <n v="5430"/>
    <x v="0"/>
    <x v="1"/>
    <s v="GBP"/>
    <n v="1416331406"/>
    <n v="1413735806"/>
    <x v="1"/>
    <x v="61"/>
    <b v="1"/>
    <s v="theater/plays"/>
    <n v="109"/>
    <n v="54.3"/>
    <x v="1"/>
    <x v="6"/>
  </r>
  <r>
    <n v="3278"/>
    <x v="3277"/>
    <x v="3276"/>
    <x v="30"/>
    <n v="2585"/>
    <x v="0"/>
    <x v="1"/>
    <s v="GBP"/>
    <n v="1433017303"/>
    <n v="1430425303"/>
    <x v="1"/>
    <x v="69"/>
    <b v="1"/>
    <s v="theater/plays"/>
    <n v="103"/>
    <n v="76.03"/>
    <x v="1"/>
    <x v="6"/>
  </r>
  <r>
    <n v="3279"/>
    <x v="3278"/>
    <x v="3277"/>
    <x v="238"/>
    <n v="6628"/>
    <x v="0"/>
    <x v="0"/>
    <s v="USD"/>
    <n v="1459474059"/>
    <n v="1456885659"/>
    <x v="0"/>
    <x v="287"/>
    <b v="1"/>
    <s v="theater/plays"/>
    <n v="114"/>
    <n v="105.21"/>
    <x v="1"/>
    <x v="6"/>
  </r>
  <r>
    <n v="3280"/>
    <x v="3279"/>
    <x v="3278"/>
    <x v="13"/>
    <n v="2060"/>
    <x v="0"/>
    <x v="0"/>
    <s v="USD"/>
    <n v="1433134800"/>
    <n v="1430158198"/>
    <x v="0"/>
    <x v="209"/>
    <b v="1"/>
    <s v="theater/plays"/>
    <n v="103"/>
    <n v="68.67"/>
    <x v="1"/>
    <x v="6"/>
  </r>
  <r>
    <n v="3281"/>
    <x v="3280"/>
    <x v="3279"/>
    <x v="10"/>
    <n v="6080"/>
    <x v="0"/>
    <x v="0"/>
    <s v="USD"/>
    <n v="1441153705"/>
    <n v="1438561705"/>
    <x v="0"/>
    <x v="5"/>
    <b v="1"/>
    <s v="theater/plays"/>
    <n v="122"/>
    <n v="129.36000000000001"/>
    <x v="1"/>
    <x v="6"/>
  </r>
  <r>
    <n v="3282"/>
    <x v="3281"/>
    <x v="3280"/>
    <x v="310"/>
    <n v="31820.5"/>
    <x v="0"/>
    <x v="0"/>
    <s v="USD"/>
    <n v="1461904788"/>
    <n v="1458103188"/>
    <x v="0"/>
    <x v="186"/>
    <b v="1"/>
    <s v="theater/plays"/>
    <n v="103"/>
    <n v="134.26"/>
    <x v="1"/>
    <x v="6"/>
  </r>
  <r>
    <n v="3283"/>
    <x v="3282"/>
    <x v="3281"/>
    <x v="134"/>
    <n v="838"/>
    <x v="0"/>
    <x v="1"/>
    <s v="GBP"/>
    <n v="1455138000"/>
    <n v="1452448298"/>
    <x v="0"/>
    <x v="5"/>
    <b v="1"/>
    <s v="theater/plays"/>
    <n v="105"/>
    <n v="17.829999999999998"/>
    <x v="1"/>
    <x v="6"/>
  </r>
  <r>
    <n v="3284"/>
    <x v="3283"/>
    <x v="3282"/>
    <x v="9"/>
    <n v="3048"/>
    <x v="0"/>
    <x v="0"/>
    <s v="USD"/>
    <n v="1454047140"/>
    <n v="1452546853"/>
    <x v="0"/>
    <x v="41"/>
    <b v="1"/>
    <s v="theater/plays"/>
    <n v="102"/>
    <n v="203.2"/>
    <x v="1"/>
    <x v="6"/>
  </r>
  <r>
    <n v="3285"/>
    <x v="3284"/>
    <x v="3283"/>
    <x v="402"/>
    <n v="5604"/>
    <x v="0"/>
    <x v="0"/>
    <s v="USD"/>
    <n v="1488258000"/>
    <n v="1485556626"/>
    <x v="0"/>
    <x v="75"/>
    <b v="1"/>
    <s v="theater/plays"/>
    <n v="112"/>
    <n v="69.19"/>
    <x v="1"/>
    <x v="6"/>
  </r>
  <r>
    <n v="3286"/>
    <x v="3285"/>
    <x v="3284"/>
    <x v="36"/>
    <n v="15265"/>
    <x v="0"/>
    <x v="0"/>
    <s v="USD"/>
    <n v="1471291782"/>
    <n v="1468699782"/>
    <x v="0"/>
    <x v="259"/>
    <b v="1"/>
    <s v="theater/plays"/>
    <n v="102"/>
    <n v="125.12"/>
    <x v="1"/>
    <x v="6"/>
  </r>
  <r>
    <n v="3287"/>
    <x v="3286"/>
    <x v="3285"/>
    <x v="30"/>
    <n v="2500"/>
    <x v="0"/>
    <x v="5"/>
    <s v="CAD"/>
    <n v="1448733628"/>
    <n v="1446573628"/>
    <x v="0"/>
    <x v="69"/>
    <b v="1"/>
    <s v="theater/plays"/>
    <n v="100"/>
    <n v="73.53"/>
    <x v="1"/>
    <x v="6"/>
  </r>
  <r>
    <n v="3288"/>
    <x v="3287"/>
    <x v="3286"/>
    <x v="3"/>
    <n v="10026.49"/>
    <x v="0"/>
    <x v="1"/>
    <s v="GBP"/>
    <n v="1466463600"/>
    <n v="1463337315"/>
    <x v="0"/>
    <x v="447"/>
    <b v="1"/>
    <s v="theater/plays"/>
    <n v="100"/>
    <n v="48.44"/>
    <x v="1"/>
    <x v="6"/>
  </r>
  <r>
    <n v="3289"/>
    <x v="3288"/>
    <x v="3287"/>
    <x v="2"/>
    <n v="665.21"/>
    <x v="0"/>
    <x v="1"/>
    <s v="GBP"/>
    <n v="1487580602"/>
    <n v="1485161402"/>
    <x v="0"/>
    <x v="20"/>
    <b v="1"/>
    <s v="theater/plays"/>
    <n v="133"/>
    <n v="26.61"/>
    <x v="1"/>
    <x v="6"/>
  </r>
  <r>
    <n v="3290"/>
    <x v="3289"/>
    <x v="3288"/>
    <x v="13"/>
    <n v="2424"/>
    <x v="0"/>
    <x v="1"/>
    <s v="GBP"/>
    <n v="1489234891"/>
    <n v="1486642891"/>
    <x v="0"/>
    <x v="250"/>
    <b v="1"/>
    <s v="theater/plays"/>
    <n v="121"/>
    <n v="33.67"/>
    <x v="1"/>
    <x v="6"/>
  </r>
  <r>
    <n v="3291"/>
    <x v="3290"/>
    <x v="3289"/>
    <x v="2"/>
    <n v="570"/>
    <x v="0"/>
    <x v="0"/>
    <s v="USD"/>
    <n v="1442462340"/>
    <n v="1439743900"/>
    <x v="0"/>
    <x v="25"/>
    <b v="1"/>
    <s v="theater/plays"/>
    <n v="114"/>
    <n v="40.71"/>
    <x v="1"/>
    <x v="6"/>
  </r>
  <r>
    <n v="3292"/>
    <x v="3291"/>
    <x v="3290"/>
    <x v="403"/>
    <n v="289"/>
    <x v="0"/>
    <x v="1"/>
    <s v="GBP"/>
    <n v="1449257348"/>
    <n v="1444069748"/>
    <x v="0"/>
    <x v="41"/>
    <b v="1"/>
    <s v="theater/plays"/>
    <n v="286"/>
    <n v="19.27"/>
    <x v="1"/>
    <x v="6"/>
  </r>
  <r>
    <n v="3293"/>
    <x v="3292"/>
    <x v="3291"/>
    <x v="37"/>
    <n v="7670"/>
    <x v="0"/>
    <x v="4"/>
    <s v="NZD"/>
    <n v="1488622352"/>
    <n v="1486030352"/>
    <x v="0"/>
    <x v="110"/>
    <b v="1"/>
    <s v="theater/plays"/>
    <n v="170"/>
    <n v="84.29"/>
    <x v="1"/>
    <x v="6"/>
  </r>
  <r>
    <n v="3294"/>
    <x v="3293"/>
    <x v="3292"/>
    <x v="20"/>
    <n v="710"/>
    <x v="0"/>
    <x v="1"/>
    <s v="GBP"/>
    <n v="1434459554"/>
    <n v="1431867554"/>
    <x v="0"/>
    <x v="54"/>
    <b v="1"/>
    <s v="theater/plays"/>
    <n v="118"/>
    <n v="29.58"/>
    <x v="1"/>
    <x v="6"/>
  </r>
  <r>
    <n v="3295"/>
    <x v="3294"/>
    <x v="3293"/>
    <x v="176"/>
    <n v="720.01"/>
    <x v="0"/>
    <x v="1"/>
    <s v="GBP"/>
    <n v="1474886229"/>
    <n v="1472294229"/>
    <x v="0"/>
    <x v="74"/>
    <b v="1"/>
    <s v="theater/plays"/>
    <n v="103"/>
    <n v="26.67"/>
    <x v="1"/>
    <x v="6"/>
  </r>
  <r>
    <n v="3296"/>
    <x v="3295"/>
    <x v="3294"/>
    <x v="15"/>
    <n v="2161"/>
    <x v="0"/>
    <x v="1"/>
    <s v="GBP"/>
    <n v="1448229600"/>
    <n v="1446401372"/>
    <x v="0"/>
    <x v="5"/>
    <b v="1"/>
    <s v="theater/plays"/>
    <n v="144"/>
    <n v="45.98"/>
    <x v="1"/>
    <x v="6"/>
  </r>
  <r>
    <n v="3297"/>
    <x v="3296"/>
    <x v="3295"/>
    <x v="62"/>
    <n v="5504"/>
    <x v="0"/>
    <x v="1"/>
    <s v="GBP"/>
    <n v="1438037940"/>
    <n v="1436380256"/>
    <x v="0"/>
    <x v="34"/>
    <b v="1"/>
    <s v="theater/plays"/>
    <n v="100"/>
    <n v="125.09"/>
    <x v="1"/>
    <x v="6"/>
  </r>
  <r>
    <n v="3298"/>
    <x v="3297"/>
    <x v="3296"/>
    <x v="3"/>
    <n v="10173"/>
    <x v="0"/>
    <x v="0"/>
    <s v="USD"/>
    <n v="1442102400"/>
    <n v="1440370768"/>
    <x v="0"/>
    <x v="250"/>
    <b v="1"/>
    <s v="theater/plays"/>
    <n v="102"/>
    <n v="141.29"/>
    <x v="1"/>
    <x v="6"/>
  </r>
  <r>
    <n v="3299"/>
    <x v="3298"/>
    <x v="3297"/>
    <x v="9"/>
    <n v="3486"/>
    <x v="0"/>
    <x v="0"/>
    <s v="USD"/>
    <n v="1444860063"/>
    <n v="1442268063"/>
    <x v="0"/>
    <x v="287"/>
    <b v="1"/>
    <s v="theater/plays"/>
    <n v="116"/>
    <n v="55.33"/>
    <x v="1"/>
    <x v="6"/>
  </r>
  <r>
    <n v="3300"/>
    <x v="3299"/>
    <x v="3298"/>
    <x v="9"/>
    <n v="4085"/>
    <x v="0"/>
    <x v="0"/>
    <s v="USD"/>
    <n v="1430329862"/>
    <n v="1428515462"/>
    <x v="0"/>
    <x v="106"/>
    <b v="1"/>
    <s v="theater/plays"/>
    <n v="136"/>
    <n v="46.42"/>
    <x v="1"/>
    <x v="6"/>
  </r>
  <r>
    <n v="3301"/>
    <x v="3300"/>
    <x v="3299"/>
    <x v="9"/>
    <n v="4004"/>
    <x v="0"/>
    <x v="0"/>
    <s v="USD"/>
    <n v="1470034740"/>
    <n v="1466185176"/>
    <x v="0"/>
    <x v="16"/>
    <b v="1"/>
    <s v="theater/plays"/>
    <n v="133"/>
    <n v="57.2"/>
    <x v="1"/>
    <x v="6"/>
  </r>
  <r>
    <n v="3302"/>
    <x v="3301"/>
    <x v="3300"/>
    <x v="33"/>
    <n v="8685"/>
    <x v="0"/>
    <x v="3"/>
    <s v="EUR"/>
    <n v="1481099176"/>
    <n v="1478507176"/>
    <x v="0"/>
    <x v="133"/>
    <b v="1"/>
    <s v="theater/plays"/>
    <n v="103"/>
    <n v="173.7"/>
    <x v="1"/>
    <x v="6"/>
  </r>
  <r>
    <n v="3303"/>
    <x v="3302"/>
    <x v="3301"/>
    <x v="40"/>
    <n v="2086"/>
    <x v="0"/>
    <x v="0"/>
    <s v="USD"/>
    <n v="1427553484"/>
    <n v="1424533084"/>
    <x v="0"/>
    <x v="2"/>
    <b v="1"/>
    <s v="theater/plays"/>
    <n v="116"/>
    <n v="59.6"/>
    <x v="1"/>
    <x v="6"/>
  </r>
  <r>
    <n v="3304"/>
    <x v="3303"/>
    <x v="3302"/>
    <x v="36"/>
    <n v="15677.5"/>
    <x v="0"/>
    <x v="0"/>
    <s v="USD"/>
    <n v="1482418752"/>
    <n v="1479826752"/>
    <x v="0"/>
    <x v="489"/>
    <b v="1"/>
    <s v="theater/plays"/>
    <n v="105"/>
    <n v="89.59"/>
    <x v="1"/>
    <x v="6"/>
  </r>
  <r>
    <n v="3305"/>
    <x v="3304"/>
    <x v="3303"/>
    <x v="23"/>
    <n v="4081"/>
    <x v="0"/>
    <x v="0"/>
    <s v="USD"/>
    <n v="1438374748"/>
    <n v="1435782748"/>
    <x v="0"/>
    <x v="9"/>
    <b v="1"/>
    <s v="theater/plays"/>
    <n v="102"/>
    <n v="204.05"/>
    <x v="1"/>
    <x v="6"/>
  </r>
  <r>
    <n v="3306"/>
    <x v="3305"/>
    <x v="3304"/>
    <x v="15"/>
    <n v="2630"/>
    <x v="0"/>
    <x v="0"/>
    <s v="USD"/>
    <n v="1465527600"/>
    <n v="1462252542"/>
    <x v="0"/>
    <x v="241"/>
    <b v="1"/>
    <s v="theater/plays"/>
    <n v="175"/>
    <n v="48.7"/>
    <x v="1"/>
    <x v="6"/>
  </r>
  <r>
    <n v="3307"/>
    <x v="3306"/>
    <x v="3305"/>
    <x v="28"/>
    <n v="1066.8"/>
    <x v="0"/>
    <x v="0"/>
    <s v="USD"/>
    <n v="1463275339"/>
    <n v="1460683339"/>
    <x v="0"/>
    <x v="9"/>
    <b v="1"/>
    <s v="theater/plays"/>
    <n v="107"/>
    <n v="53.34"/>
    <x v="1"/>
    <x v="6"/>
  </r>
  <r>
    <n v="3308"/>
    <x v="3307"/>
    <x v="3306"/>
    <x v="8"/>
    <n v="4280"/>
    <x v="0"/>
    <x v="0"/>
    <s v="USD"/>
    <n v="1460581365"/>
    <n v="1458766965"/>
    <x v="0"/>
    <x v="7"/>
    <b v="1"/>
    <s v="theater/plays"/>
    <n v="122"/>
    <n v="75.09"/>
    <x v="1"/>
    <x v="6"/>
  </r>
  <r>
    <n v="3309"/>
    <x v="3308"/>
    <x v="3307"/>
    <x v="18"/>
    <n v="558"/>
    <x v="0"/>
    <x v="1"/>
    <s v="GBP"/>
    <n v="1476632178"/>
    <n v="1473953778"/>
    <x v="0"/>
    <x v="162"/>
    <b v="1"/>
    <s v="theater/plays"/>
    <n v="159"/>
    <n v="18"/>
    <x v="1"/>
    <x v="6"/>
  </r>
  <r>
    <n v="3310"/>
    <x v="3309"/>
    <x v="3308"/>
    <x v="115"/>
    <n v="6505"/>
    <x v="0"/>
    <x v="0"/>
    <s v="USD"/>
    <n v="1444169825"/>
    <n v="1441577825"/>
    <x v="0"/>
    <x v="162"/>
    <b v="1"/>
    <s v="theater/plays"/>
    <n v="100"/>
    <n v="209.84"/>
    <x v="1"/>
    <x v="6"/>
  </r>
  <r>
    <n v="3311"/>
    <x v="3310"/>
    <x v="3309"/>
    <x v="30"/>
    <n v="2746"/>
    <x v="0"/>
    <x v="0"/>
    <s v="USD"/>
    <n v="1445065210"/>
    <n v="1442473210"/>
    <x v="0"/>
    <x v="43"/>
    <b v="1"/>
    <s v="theater/plays"/>
    <n v="110"/>
    <n v="61.02"/>
    <x v="1"/>
    <x v="6"/>
  </r>
  <r>
    <n v="3312"/>
    <x v="3311"/>
    <x v="3310"/>
    <x v="30"/>
    <n v="2501"/>
    <x v="0"/>
    <x v="0"/>
    <s v="USD"/>
    <n v="1478901600"/>
    <n v="1477077946"/>
    <x v="0"/>
    <x v="14"/>
    <b v="1"/>
    <s v="theater/plays"/>
    <n v="100"/>
    <n v="61"/>
    <x v="1"/>
    <x v="6"/>
  </r>
  <r>
    <n v="3313"/>
    <x v="3312"/>
    <x v="3311"/>
    <x v="13"/>
    <n v="2321"/>
    <x v="0"/>
    <x v="0"/>
    <s v="USD"/>
    <n v="1453856400"/>
    <n v="1452664317"/>
    <x v="0"/>
    <x v="60"/>
    <b v="1"/>
    <s v="theater/plays"/>
    <n v="116"/>
    <n v="80.03"/>
    <x v="1"/>
    <x v="6"/>
  </r>
  <r>
    <n v="3314"/>
    <x v="3313"/>
    <x v="3312"/>
    <x v="134"/>
    <n v="1686"/>
    <x v="0"/>
    <x v="1"/>
    <s v="GBP"/>
    <n v="1431115500"/>
    <n v="1428733511"/>
    <x v="0"/>
    <x v="6"/>
    <b v="1"/>
    <s v="theater/plays"/>
    <n v="211"/>
    <n v="29.07"/>
    <x v="1"/>
    <x v="6"/>
  </r>
  <r>
    <n v="3315"/>
    <x v="3314"/>
    <x v="3313"/>
    <x v="23"/>
    <n v="4400"/>
    <x v="0"/>
    <x v="1"/>
    <s v="GBP"/>
    <n v="1462519041"/>
    <n v="1459927041"/>
    <x v="0"/>
    <x v="30"/>
    <b v="1"/>
    <s v="theater/plays"/>
    <n v="110"/>
    <n v="49.44"/>
    <x v="1"/>
    <x v="6"/>
  </r>
  <r>
    <n v="3316"/>
    <x v="3315"/>
    <x v="3314"/>
    <x v="404"/>
    <n v="11747.18"/>
    <x v="0"/>
    <x v="0"/>
    <s v="USD"/>
    <n v="1407506040"/>
    <n v="1404680075"/>
    <x v="0"/>
    <x v="207"/>
    <b v="1"/>
    <s v="theater/plays"/>
    <n v="100"/>
    <n v="93.98"/>
    <x v="1"/>
    <x v="6"/>
  </r>
  <r>
    <n v="3317"/>
    <x v="3316"/>
    <x v="3315"/>
    <x v="405"/>
    <n v="1115"/>
    <x v="0"/>
    <x v="0"/>
    <s v="USD"/>
    <n v="1465347424"/>
    <n v="1462755424"/>
    <x v="0"/>
    <x v="59"/>
    <b v="1"/>
    <s v="theater/plays"/>
    <n v="106"/>
    <n v="61.94"/>
    <x v="1"/>
    <x v="6"/>
  </r>
  <r>
    <n v="3318"/>
    <x v="3317"/>
    <x v="3316"/>
    <x v="13"/>
    <n v="2512"/>
    <x v="0"/>
    <x v="5"/>
    <s v="CAD"/>
    <n v="1460341800"/>
    <n v="1456902893"/>
    <x v="0"/>
    <x v="58"/>
    <b v="1"/>
    <s v="theater/plays"/>
    <n v="126"/>
    <n v="78.5"/>
    <x v="1"/>
    <x v="6"/>
  </r>
  <r>
    <n v="3319"/>
    <x v="3318"/>
    <x v="3317"/>
    <x v="2"/>
    <n v="540"/>
    <x v="0"/>
    <x v="1"/>
    <s v="GBP"/>
    <n v="1422712986"/>
    <n v="1418824986"/>
    <x v="0"/>
    <x v="38"/>
    <b v="1"/>
    <s v="theater/plays"/>
    <n v="108"/>
    <n v="33.75"/>
    <x v="1"/>
    <x v="6"/>
  </r>
  <r>
    <n v="3320"/>
    <x v="3319"/>
    <x v="3318"/>
    <x v="30"/>
    <n v="2525"/>
    <x v="0"/>
    <x v="0"/>
    <s v="USD"/>
    <n v="1466557557"/>
    <n v="1463965557"/>
    <x v="0"/>
    <x v="44"/>
    <b v="1"/>
    <s v="theater/plays"/>
    <n v="101"/>
    <n v="66.45"/>
    <x v="1"/>
    <x v="6"/>
  </r>
  <r>
    <n v="3321"/>
    <x v="3320"/>
    <x v="3319"/>
    <x v="2"/>
    <n v="537"/>
    <x v="0"/>
    <x v="0"/>
    <s v="USD"/>
    <n v="1413431940"/>
    <n v="1412216665"/>
    <x v="0"/>
    <x v="41"/>
    <b v="1"/>
    <s v="theater/plays"/>
    <n v="107"/>
    <n v="35.799999999999997"/>
    <x v="1"/>
    <x v="6"/>
  </r>
  <r>
    <n v="3322"/>
    <x v="3321"/>
    <x v="3320"/>
    <x v="126"/>
    <n v="3350"/>
    <x v="0"/>
    <x v="0"/>
    <s v="USD"/>
    <n v="1466567700"/>
    <n v="1464653696"/>
    <x v="0"/>
    <x v="23"/>
    <b v="1"/>
    <s v="theater/plays"/>
    <n v="102"/>
    <n v="145.65"/>
    <x v="1"/>
    <x v="6"/>
  </r>
  <r>
    <n v="3323"/>
    <x v="3322"/>
    <x v="3321"/>
    <x v="28"/>
    <n v="1259"/>
    <x v="0"/>
    <x v="1"/>
    <s v="GBP"/>
    <n v="1474793208"/>
    <n v="1472201208"/>
    <x v="0"/>
    <x v="72"/>
    <b v="1"/>
    <s v="theater/plays"/>
    <n v="126"/>
    <n v="25.69"/>
    <x v="1"/>
    <x v="6"/>
  </r>
  <r>
    <n v="3324"/>
    <x v="3323"/>
    <x v="3322"/>
    <x v="15"/>
    <n v="1525"/>
    <x v="0"/>
    <x v="17"/>
    <s v="EUR"/>
    <n v="1465135190"/>
    <n v="1463925590"/>
    <x v="0"/>
    <x v="73"/>
    <b v="1"/>
    <s v="theater/plays"/>
    <n v="102"/>
    <n v="152.5"/>
    <x v="1"/>
    <x v="6"/>
  </r>
  <r>
    <n v="3325"/>
    <x v="3324"/>
    <x v="3323"/>
    <x v="44"/>
    <n v="450"/>
    <x v="0"/>
    <x v="1"/>
    <s v="GBP"/>
    <n v="1428256277"/>
    <n v="1425235877"/>
    <x v="0"/>
    <x v="41"/>
    <b v="1"/>
    <s v="theater/plays"/>
    <n v="113"/>
    <n v="30"/>
    <x v="1"/>
    <x v="6"/>
  </r>
  <r>
    <n v="3326"/>
    <x v="3325"/>
    <x v="3324"/>
    <x v="6"/>
    <n v="8110"/>
    <x v="0"/>
    <x v="0"/>
    <s v="USD"/>
    <n v="1425830905"/>
    <n v="1423242505"/>
    <x v="0"/>
    <x v="7"/>
    <b v="1"/>
    <s v="theater/plays"/>
    <n v="101"/>
    <n v="142.28"/>
    <x v="1"/>
    <x v="6"/>
  </r>
  <r>
    <n v="3327"/>
    <x v="3326"/>
    <x v="3325"/>
    <x v="134"/>
    <n v="810"/>
    <x v="0"/>
    <x v="1"/>
    <s v="GBP"/>
    <n v="1462697966"/>
    <n v="1460105966"/>
    <x v="0"/>
    <x v="51"/>
    <b v="1"/>
    <s v="theater/plays"/>
    <n v="101"/>
    <n v="24.55"/>
    <x v="1"/>
    <x v="6"/>
  </r>
  <r>
    <n v="3328"/>
    <x v="3327"/>
    <x v="3326"/>
    <x v="40"/>
    <n v="2635"/>
    <x v="0"/>
    <x v="0"/>
    <s v="USD"/>
    <n v="1404522000"/>
    <n v="1404308883"/>
    <x v="0"/>
    <x v="82"/>
    <b v="1"/>
    <s v="theater/plays"/>
    <n v="146"/>
    <n v="292.77999999999997"/>
    <x v="1"/>
    <x v="6"/>
  </r>
  <r>
    <n v="3329"/>
    <x v="3328"/>
    <x v="3327"/>
    <x v="28"/>
    <n v="1168"/>
    <x v="0"/>
    <x v="1"/>
    <s v="GBP"/>
    <n v="1406502000"/>
    <n v="1405583108"/>
    <x v="0"/>
    <x v="55"/>
    <b v="1"/>
    <s v="theater/plays"/>
    <n v="117"/>
    <n v="44.92"/>
    <x v="1"/>
    <x v="6"/>
  </r>
  <r>
    <n v="3330"/>
    <x v="3329"/>
    <x v="3328"/>
    <x v="15"/>
    <n v="1594"/>
    <x v="0"/>
    <x v="1"/>
    <s v="GBP"/>
    <n v="1427919468"/>
    <n v="1425331068"/>
    <x v="0"/>
    <x v="50"/>
    <b v="1"/>
    <s v="theater/plays"/>
    <n v="106"/>
    <n v="23.1"/>
    <x v="1"/>
    <x v="6"/>
  </r>
  <r>
    <n v="3331"/>
    <x v="3330"/>
    <x v="3329"/>
    <x v="10"/>
    <n v="5226"/>
    <x v="0"/>
    <x v="0"/>
    <s v="USD"/>
    <n v="1444149886"/>
    <n v="1441125886"/>
    <x v="0"/>
    <x v="71"/>
    <b v="1"/>
    <s v="theater/plays"/>
    <n v="105"/>
    <n v="80.400000000000006"/>
    <x v="1"/>
    <x v="6"/>
  </r>
  <r>
    <n v="3332"/>
    <x v="3331"/>
    <x v="3330"/>
    <x v="12"/>
    <n v="6000"/>
    <x v="0"/>
    <x v="0"/>
    <s v="USD"/>
    <n v="1405802330"/>
    <n v="1403210330"/>
    <x v="0"/>
    <x v="183"/>
    <b v="1"/>
    <s v="theater/plays"/>
    <n v="100"/>
    <n v="72.290000000000006"/>
    <x v="1"/>
    <x v="6"/>
  </r>
  <r>
    <n v="3333"/>
    <x v="3332"/>
    <x v="3331"/>
    <x v="8"/>
    <n v="3660"/>
    <x v="0"/>
    <x v="0"/>
    <s v="USD"/>
    <n v="1434384880"/>
    <n v="1432484080"/>
    <x v="0"/>
    <x v="112"/>
    <b v="1"/>
    <s v="theater/plays"/>
    <n v="105"/>
    <n v="32.97"/>
    <x v="1"/>
    <x v="6"/>
  </r>
  <r>
    <n v="3334"/>
    <x v="3333"/>
    <x v="3332"/>
    <x v="406"/>
    <n v="5366"/>
    <x v="0"/>
    <x v="0"/>
    <s v="USD"/>
    <n v="1438259422"/>
    <n v="1435667422"/>
    <x v="0"/>
    <x v="67"/>
    <b v="1"/>
    <s v="theater/plays"/>
    <n v="139"/>
    <n v="116.65"/>
    <x v="1"/>
    <x v="6"/>
  </r>
  <r>
    <n v="3335"/>
    <x v="3334"/>
    <x v="3333"/>
    <x v="10"/>
    <n v="5016"/>
    <x v="0"/>
    <x v="1"/>
    <s v="GBP"/>
    <n v="1407106800"/>
    <n v="1404749446"/>
    <x v="0"/>
    <x v="287"/>
    <b v="1"/>
    <s v="theater/plays"/>
    <n v="100"/>
    <n v="79.62"/>
    <x v="1"/>
    <x v="6"/>
  </r>
  <r>
    <n v="3336"/>
    <x v="3335"/>
    <x v="3334"/>
    <x v="49"/>
    <n v="250"/>
    <x v="0"/>
    <x v="1"/>
    <s v="GBP"/>
    <n v="1459845246"/>
    <n v="1457429646"/>
    <x v="0"/>
    <x v="82"/>
    <b v="1"/>
    <s v="theater/plays"/>
    <n v="100"/>
    <n v="27.78"/>
    <x v="1"/>
    <x v="6"/>
  </r>
  <r>
    <n v="3337"/>
    <x v="3336"/>
    <x v="3335"/>
    <x v="30"/>
    <n v="2755"/>
    <x v="0"/>
    <x v="1"/>
    <s v="GBP"/>
    <n v="1412974800"/>
    <n v="1411109167"/>
    <x v="0"/>
    <x v="69"/>
    <b v="1"/>
    <s v="theater/plays"/>
    <n v="110"/>
    <n v="81.03"/>
    <x v="1"/>
    <x v="6"/>
  </r>
  <r>
    <n v="3338"/>
    <x v="3337"/>
    <x v="3336"/>
    <x v="36"/>
    <n v="15327"/>
    <x v="0"/>
    <x v="0"/>
    <s v="USD"/>
    <n v="1487944080"/>
    <n v="1486129680"/>
    <x v="0"/>
    <x v="300"/>
    <b v="1"/>
    <s v="theater/plays"/>
    <n v="102"/>
    <n v="136.85"/>
    <x v="1"/>
    <x v="6"/>
  </r>
  <r>
    <n v="3339"/>
    <x v="3338"/>
    <x v="3337"/>
    <x v="6"/>
    <n v="8348"/>
    <x v="0"/>
    <x v="0"/>
    <s v="USD"/>
    <n v="1469721518"/>
    <n v="1467129518"/>
    <x v="0"/>
    <x v="5"/>
    <b v="1"/>
    <s v="theater/plays"/>
    <n v="104"/>
    <n v="177.62"/>
    <x v="1"/>
    <x v="6"/>
  </r>
  <r>
    <n v="3340"/>
    <x v="3339"/>
    <x v="3338"/>
    <x v="9"/>
    <n v="4145"/>
    <x v="0"/>
    <x v="0"/>
    <s v="USD"/>
    <n v="1481066554"/>
    <n v="1478906554"/>
    <x v="0"/>
    <x v="44"/>
    <b v="1"/>
    <s v="theater/plays"/>
    <n v="138"/>
    <n v="109.08"/>
    <x v="1"/>
    <x v="6"/>
  </r>
  <r>
    <n v="3341"/>
    <x v="3340"/>
    <x v="3339"/>
    <x v="295"/>
    <n v="3350"/>
    <x v="0"/>
    <x v="1"/>
    <s v="GBP"/>
    <n v="1465750800"/>
    <n v="1463771421"/>
    <x v="0"/>
    <x v="33"/>
    <b v="1"/>
    <s v="theater/plays"/>
    <n v="100"/>
    <n v="119.64"/>
    <x v="1"/>
    <x v="6"/>
  </r>
  <r>
    <n v="3342"/>
    <x v="3341"/>
    <x v="3340"/>
    <x v="12"/>
    <n v="6100"/>
    <x v="0"/>
    <x v="0"/>
    <s v="USD"/>
    <n v="1427864340"/>
    <n v="1425020810"/>
    <x v="0"/>
    <x v="76"/>
    <b v="1"/>
    <s v="theater/plays"/>
    <n v="102"/>
    <n v="78.209999999999994"/>
    <x v="1"/>
    <x v="6"/>
  </r>
  <r>
    <n v="3343"/>
    <x v="3342"/>
    <x v="3341"/>
    <x v="176"/>
    <n v="1200"/>
    <x v="0"/>
    <x v="1"/>
    <s v="GBP"/>
    <n v="1460553480"/>
    <n v="1458770384"/>
    <x v="0"/>
    <x v="23"/>
    <b v="1"/>
    <s v="theater/plays"/>
    <n v="171"/>
    <n v="52.17"/>
    <x v="1"/>
    <x v="6"/>
  </r>
  <r>
    <n v="3344"/>
    <x v="3343"/>
    <x v="3342"/>
    <x v="37"/>
    <n v="4565"/>
    <x v="0"/>
    <x v="0"/>
    <s v="USD"/>
    <n v="1409374093"/>
    <n v="1406782093"/>
    <x v="0"/>
    <x v="244"/>
    <b v="1"/>
    <s v="theater/plays"/>
    <n v="101"/>
    <n v="114.13"/>
    <x v="1"/>
    <x v="6"/>
  </r>
  <r>
    <n v="3345"/>
    <x v="3344"/>
    <x v="3343"/>
    <x v="2"/>
    <n v="650"/>
    <x v="0"/>
    <x v="0"/>
    <s v="USD"/>
    <n v="1429317420"/>
    <n v="1424226768"/>
    <x v="0"/>
    <x v="62"/>
    <b v="1"/>
    <s v="theater/plays"/>
    <n v="130"/>
    <n v="50"/>
    <x v="1"/>
    <x v="6"/>
  </r>
  <r>
    <n v="3346"/>
    <x v="3345"/>
    <x v="3344"/>
    <x v="15"/>
    <n v="1650"/>
    <x v="0"/>
    <x v="0"/>
    <s v="USD"/>
    <n v="1424910910"/>
    <n v="1424306110"/>
    <x v="0"/>
    <x v="59"/>
    <b v="1"/>
    <s v="theater/plays"/>
    <n v="110"/>
    <n v="91.67"/>
    <x v="1"/>
    <x v="6"/>
  </r>
  <r>
    <n v="3347"/>
    <x v="3346"/>
    <x v="3345"/>
    <x v="13"/>
    <n v="2389"/>
    <x v="0"/>
    <x v="1"/>
    <s v="GBP"/>
    <n v="1462741200"/>
    <n v="1461503654"/>
    <x v="0"/>
    <x v="19"/>
    <b v="1"/>
    <s v="theater/plays"/>
    <n v="119"/>
    <n v="108.59"/>
    <x v="1"/>
    <x v="6"/>
  </r>
  <r>
    <n v="3348"/>
    <x v="3265"/>
    <x v="3346"/>
    <x v="62"/>
    <n v="5516"/>
    <x v="0"/>
    <x v="0"/>
    <s v="USD"/>
    <n v="1461988740"/>
    <n v="1459949080"/>
    <x v="0"/>
    <x v="1"/>
    <b v="1"/>
    <s v="theater/plays"/>
    <n v="100"/>
    <n v="69.819999999999993"/>
    <x v="1"/>
    <x v="6"/>
  </r>
  <r>
    <n v="3349"/>
    <x v="3347"/>
    <x v="3347"/>
    <x v="28"/>
    <n v="1534"/>
    <x v="0"/>
    <x v="0"/>
    <s v="USD"/>
    <n v="1465837200"/>
    <n v="1463971172"/>
    <x v="0"/>
    <x v="25"/>
    <b v="1"/>
    <s v="theater/plays"/>
    <n v="153"/>
    <n v="109.57"/>
    <x v="1"/>
    <x v="6"/>
  </r>
  <r>
    <n v="3350"/>
    <x v="3348"/>
    <x v="3348"/>
    <x v="8"/>
    <n v="3655"/>
    <x v="0"/>
    <x v="19"/>
    <s v="EUR"/>
    <n v="1448838000"/>
    <n v="1445791811"/>
    <x v="0"/>
    <x v="13"/>
    <b v="1"/>
    <s v="theater/plays"/>
    <n v="104"/>
    <n v="71.67"/>
    <x v="1"/>
    <x v="6"/>
  </r>
  <r>
    <n v="3351"/>
    <x v="3349"/>
    <x v="3349"/>
    <x v="10"/>
    <n v="5055"/>
    <x v="0"/>
    <x v="1"/>
    <s v="GBP"/>
    <n v="1406113200"/>
    <n v="1402910965"/>
    <x v="0"/>
    <x v="241"/>
    <b v="1"/>
    <s v="theater/plays"/>
    <n v="101"/>
    <n v="93.61"/>
    <x v="1"/>
    <x v="6"/>
  </r>
  <r>
    <n v="3352"/>
    <x v="3350"/>
    <x v="3350"/>
    <x v="10"/>
    <n v="5376"/>
    <x v="0"/>
    <x v="1"/>
    <s v="GBP"/>
    <n v="1467414000"/>
    <n v="1462492178"/>
    <x v="0"/>
    <x v="16"/>
    <b v="1"/>
    <s v="theater/plays"/>
    <n v="108"/>
    <n v="76.8"/>
    <x v="1"/>
    <x v="6"/>
  </r>
  <r>
    <n v="3353"/>
    <x v="3351"/>
    <x v="3351"/>
    <x v="2"/>
    <n v="1575"/>
    <x v="0"/>
    <x v="1"/>
    <s v="GBP"/>
    <n v="1462230000"/>
    <n v="1461061350"/>
    <x v="0"/>
    <x v="34"/>
    <b v="1"/>
    <s v="theater/plays"/>
    <n v="315"/>
    <n v="35.799999999999997"/>
    <x v="1"/>
    <x v="6"/>
  </r>
  <r>
    <n v="3354"/>
    <x v="3352"/>
    <x v="3352"/>
    <x v="9"/>
    <n v="3058"/>
    <x v="0"/>
    <x v="0"/>
    <s v="USD"/>
    <n v="1446091260"/>
    <n v="1443029206"/>
    <x v="0"/>
    <x v="165"/>
    <b v="1"/>
    <s v="theater/plays"/>
    <n v="102"/>
    <n v="55.6"/>
    <x v="1"/>
    <x v="6"/>
  </r>
  <r>
    <n v="3355"/>
    <x v="3353"/>
    <x v="3353"/>
    <x v="257"/>
    <n v="2210"/>
    <x v="0"/>
    <x v="1"/>
    <s v="GBP"/>
    <n v="1462879020"/>
    <n v="1461941527"/>
    <x v="0"/>
    <x v="41"/>
    <b v="1"/>
    <s v="theater/plays"/>
    <n v="126"/>
    <n v="147.33000000000001"/>
    <x v="1"/>
    <x v="6"/>
  </r>
  <r>
    <n v="3356"/>
    <x v="3354"/>
    <x v="3354"/>
    <x v="15"/>
    <n v="1521"/>
    <x v="0"/>
    <x v="1"/>
    <s v="GBP"/>
    <n v="1468611272"/>
    <n v="1466019272"/>
    <x v="0"/>
    <x v="74"/>
    <b v="1"/>
    <s v="theater/plays"/>
    <n v="101"/>
    <n v="56.33"/>
    <x v="1"/>
    <x v="6"/>
  </r>
  <r>
    <n v="3357"/>
    <x v="3355"/>
    <x v="3355"/>
    <x v="13"/>
    <n v="2020"/>
    <x v="0"/>
    <x v="1"/>
    <s v="GBP"/>
    <n v="1406887310"/>
    <n v="1404295310"/>
    <x v="0"/>
    <x v="64"/>
    <b v="1"/>
    <s v="theater/plays"/>
    <n v="101"/>
    <n v="96.19"/>
    <x v="1"/>
    <x v="6"/>
  </r>
  <r>
    <n v="3358"/>
    <x v="3356"/>
    <x v="3356"/>
    <x v="3"/>
    <n v="10299"/>
    <x v="0"/>
    <x v="0"/>
    <s v="USD"/>
    <n v="1416385679"/>
    <n v="1413790079"/>
    <x v="0"/>
    <x v="372"/>
    <b v="1"/>
    <s v="theater/plays"/>
    <n v="103"/>
    <n v="63.57"/>
    <x v="1"/>
    <x v="6"/>
  </r>
  <r>
    <n v="3359"/>
    <x v="3357"/>
    <x v="3357"/>
    <x v="23"/>
    <n v="4250"/>
    <x v="0"/>
    <x v="0"/>
    <s v="USD"/>
    <n v="1487985734"/>
    <n v="1484097734"/>
    <x v="0"/>
    <x v="23"/>
    <b v="1"/>
    <s v="theater/plays"/>
    <n v="106"/>
    <n v="184.78"/>
    <x v="1"/>
    <x v="6"/>
  </r>
  <r>
    <n v="3360"/>
    <x v="3358"/>
    <x v="3358"/>
    <x v="7"/>
    <n v="9124"/>
    <x v="0"/>
    <x v="20"/>
    <s v="SGD"/>
    <n v="1481731140"/>
    <n v="1479866343"/>
    <x v="0"/>
    <x v="250"/>
    <b v="1"/>
    <s v="theater/plays"/>
    <n v="101"/>
    <n v="126.72"/>
    <x v="1"/>
    <x v="6"/>
  </r>
  <r>
    <n v="3361"/>
    <x v="3359"/>
    <x v="3359"/>
    <x v="10"/>
    <n v="5673"/>
    <x v="0"/>
    <x v="0"/>
    <s v="USD"/>
    <n v="1409587140"/>
    <n v="1408062990"/>
    <x v="0"/>
    <x v="32"/>
    <b v="1"/>
    <s v="theater/plays"/>
    <n v="113"/>
    <n v="83.43"/>
    <x v="1"/>
    <x v="6"/>
  </r>
  <r>
    <n v="3362"/>
    <x v="3360"/>
    <x v="3360"/>
    <x v="2"/>
    <n v="1090"/>
    <x v="0"/>
    <x v="0"/>
    <s v="USD"/>
    <n v="1425704100"/>
    <n v="1424484717"/>
    <x v="0"/>
    <x v="9"/>
    <b v="1"/>
    <s v="theater/plays"/>
    <n v="218"/>
    <n v="54.5"/>
    <x v="1"/>
    <x v="6"/>
  </r>
  <r>
    <n v="3363"/>
    <x v="3361"/>
    <x v="3361"/>
    <x v="407"/>
    <n v="7860"/>
    <x v="0"/>
    <x v="0"/>
    <s v="USD"/>
    <n v="1408464000"/>
    <n v="1406831445"/>
    <x v="0"/>
    <x v="55"/>
    <b v="1"/>
    <s v="theater/plays"/>
    <n v="101"/>
    <n v="302.31"/>
    <x v="1"/>
    <x v="6"/>
  </r>
  <r>
    <n v="3364"/>
    <x v="3362"/>
    <x v="3362"/>
    <x v="9"/>
    <n v="3178"/>
    <x v="0"/>
    <x v="1"/>
    <s v="GBP"/>
    <n v="1458075600"/>
    <n v="1456183649"/>
    <x v="0"/>
    <x v="250"/>
    <b v="1"/>
    <s v="theater/plays"/>
    <n v="106"/>
    <n v="44.14"/>
    <x v="1"/>
    <x v="6"/>
  </r>
  <r>
    <n v="3365"/>
    <x v="3363"/>
    <x v="3363"/>
    <x v="30"/>
    <n v="2600"/>
    <x v="0"/>
    <x v="0"/>
    <s v="USD"/>
    <n v="1449973592"/>
    <n v="1447381592"/>
    <x v="0"/>
    <x v="83"/>
    <b v="1"/>
    <s v="theater/plays"/>
    <n v="104"/>
    <n v="866.67"/>
    <x v="1"/>
    <x v="6"/>
  </r>
  <r>
    <n v="3366"/>
    <x v="3364"/>
    <x v="3364"/>
    <x v="2"/>
    <n v="1105"/>
    <x v="0"/>
    <x v="0"/>
    <s v="USD"/>
    <n v="1431481037"/>
    <n v="1428889037"/>
    <x v="0"/>
    <x v="59"/>
    <b v="1"/>
    <s v="theater/plays"/>
    <n v="221"/>
    <n v="61.39"/>
    <x v="1"/>
    <x v="6"/>
  </r>
  <r>
    <n v="3367"/>
    <x v="3365"/>
    <x v="3365"/>
    <x v="47"/>
    <n v="890"/>
    <x v="0"/>
    <x v="1"/>
    <s v="GBP"/>
    <n v="1438467894"/>
    <n v="1436307894"/>
    <x v="0"/>
    <x v="209"/>
    <b v="1"/>
    <s v="theater/plays"/>
    <n v="119"/>
    <n v="29.67"/>
    <x v="1"/>
    <x v="6"/>
  </r>
  <r>
    <n v="3368"/>
    <x v="3366"/>
    <x v="3366"/>
    <x v="28"/>
    <n v="1046"/>
    <x v="0"/>
    <x v="0"/>
    <s v="USD"/>
    <n v="1420088400"/>
    <n v="1416977259"/>
    <x v="0"/>
    <x v="23"/>
    <b v="1"/>
    <s v="theater/plays"/>
    <n v="105"/>
    <n v="45.48"/>
    <x v="1"/>
    <x v="6"/>
  </r>
  <r>
    <n v="3369"/>
    <x v="3367"/>
    <x v="3367"/>
    <x v="10"/>
    <n v="5195"/>
    <x v="0"/>
    <x v="17"/>
    <s v="EUR"/>
    <n v="1484441980"/>
    <n v="1479257980"/>
    <x v="0"/>
    <x v="241"/>
    <b v="1"/>
    <s v="theater/plays"/>
    <n v="104"/>
    <n v="96.2"/>
    <x v="1"/>
    <x v="6"/>
  </r>
  <r>
    <n v="3370"/>
    <x v="3368"/>
    <x v="3368"/>
    <x v="15"/>
    <n v="1766"/>
    <x v="0"/>
    <x v="0"/>
    <s v="USD"/>
    <n v="1481961600"/>
    <n v="1479283285"/>
    <x v="0"/>
    <x v="55"/>
    <b v="1"/>
    <s v="theater/plays"/>
    <n v="118"/>
    <n v="67.92"/>
    <x v="1"/>
    <x v="6"/>
  </r>
  <r>
    <n v="3371"/>
    <x v="3369"/>
    <x v="3369"/>
    <x v="48"/>
    <n v="277"/>
    <x v="0"/>
    <x v="0"/>
    <s v="USD"/>
    <n v="1449089965"/>
    <n v="1446670765"/>
    <x v="0"/>
    <x v="82"/>
    <b v="1"/>
    <s v="theater/plays"/>
    <n v="139"/>
    <n v="30.78"/>
    <x v="1"/>
    <x v="6"/>
  </r>
  <r>
    <n v="3372"/>
    <x v="3370"/>
    <x v="3370"/>
    <x v="28"/>
    <n v="1035"/>
    <x v="0"/>
    <x v="0"/>
    <s v="USD"/>
    <n v="1408942740"/>
    <n v="1407157756"/>
    <x v="0"/>
    <x v="74"/>
    <b v="1"/>
    <s v="theater/plays"/>
    <n v="104"/>
    <n v="38.33"/>
    <x v="1"/>
    <x v="6"/>
  </r>
  <r>
    <n v="3373"/>
    <x v="3371"/>
    <x v="3371"/>
    <x v="13"/>
    <n v="2005"/>
    <x v="0"/>
    <x v="1"/>
    <s v="GBP"/>
    <n v="1437235200"/>
    <n v="1435177840"/>
    <x v="0"/>
    <x v="209"/>
    <b v="1"/>
    <s v="theater/plays"/>
    <n v="100"/>
    <n v="66.83"/>
    <x v="1"/>
    <x v="6"/>
  </r>
  <r>
    <n v="3374"/>
    <x v="3372"/>
    <x v="3372"/>
    <x v="8"/>
    <n v="3730"/>
    <x v="0"/>
    <x v="5"/>
    <s v="CAD"/>
    <n v="1446053616"/>
    <n v="1443461616"/>
    <x v="0"/>
    <x v="47"/>
    <b v="1"/>
    <s v="theater/plays"/>
    <n v="107"/>
    <n v="71.73"/>
    <x v="1"/>
    <x v="6"/>
  </r>
  <r>
    <n v="3375"/>
    <x v="3373"/>
    <x v="3373"/>
    <x v="9"/>
    <n v="3000"/>
    <x v="0"/>
    <x v="1"/>
    <s v="GBP"/>
    <n v="1400423973"/>
    <n v="1399387173"/>
    <x v="0"/>
    <x v="57"/>
    <b v="1"/>
    <s v="theater/plays"/>
    <n v="100"/>
    <n v="176.47"/>
    <x v="1"/>
    <x v="6"/>
  </r>
  <r>
    <n v="3376"/>
    <x v="3374"/>
    <x v="3374"/>
    <x v="6"/>
    <n v="8001"/>
    <x v="0"/>
    <x v="0"/>
    <s v="USD"/>
    <n v="1429976994"/>
    <n v="1424796594"/>
    <x v="0"/>
    <x v="10"/>
    <b v="1"/>
    <s v="theater/plays"/>
    <n v="100"/>
    <n v="421.11"/>
    <x v="1"/>
    <x v="6"/>
  </r>
  <r>
    <n v="3377"/>
    <x v="3375"/>
    <x v="3375"/>
    <x v="6"/>
    <n v="8084"/>
    <x v="0"/>
    <x v="1"/>
    <s v="GBP"/>
    <n v="1426870560"/>
    <n v="1424280899"/>
    <x v="0"/>
    <x v="99"/>
    <b v="1"/>
    <s v="theater/plays"/>
    <n v="101"/>
    <n v="104.99"/>
    <x v="1"/>
    <x v="6"/>
  </r>
  <r>
    <n v="3378"/>
    <x v="3376"/>
    <x v="3376"/>
    <x v="131"/>
    <n v="592"/>
    <x v="0"/>
    <x v="1"/>
    <s v="GBP"/>
    <n v="1409490480"/>
    <n v="1407400306"/>
    <x v="0"/>
    <x v="64"/>
    <b v="1"/>
    <s v="theater/plays"/>
    <n v="108"/>
    <n v="28.19"/>
    <x v="1"/>
    <x v="6"/>
  </r>
  <r>
    <n v="3379"/>
    <x v="3377"/>
    <x v="3377"/>
    <x v="13"/>
    <n v="2073"/>
    <x v="0"/>
    <x v="1"/>
    <s v="GBP"/>
    <n v="1440630000"/>
    <n v="1439122800"/>
    <x v="0"/>
    <x v="44"/>
    <b v="1"/>
    <s v="theater/plays"/>
    <n v="104"/>
    <n v="54.55"/>
    <x v="1"/>
    <x v="6"/>
  </r>
  <r>
    <n v="3380"/>
    <x v="3378"/>
    <x v="3378"/>
    <x v="9"/>
    <n v="3133"/>
    <x v="0"/>
    <x v="0"/>
    <s v="USD"/>
    <n v="1417305178"/>
    <n v="1414277578"/>
    <x v="0"/>
    <x v="33"/>
    <b v="1"/>
    <s v="theater/plays"/>
    <n v="104"/>
    <n v="111.89"/>
    <x v="1"/>
    <x v="6"/>
  </r>
  <r>
    <n v="3381"/>
    <x v="3379"/>
    <x v="3379"/>
    <x v="23"/>
    <n v="4090"/>
    <x v="0"/>
    <x v="0"/>
    <s v="USD"/>
    <n v="1426044383"/>
    <n v="1423455983"/>
    <x v="0"/>
    <x v="53"/>
    <b v="1"/>
    <s v="theater/plays"/>
    <n v="102"/>
    <n v="85.21"/>
    <x v="1"/>
    <x v="6"/>
  </r>
  <r>
    <n v="3382"/>
    <x v="3380"/>
    <x v="3380"/>
    <x v="8"/>
    <n v="3526"/>
    <x v="0"/>
    <x v="1"/>
    <s v="GBP"/>
    <n v="1470092340"/>
    <n v="1467973256"/>
    <x v="0"/>
    <x v="67"/>
    <b v="1"/>
    <s v="theater/plays"/>
    <n v="101"/>
    <n v="76.650000000000006"/>
    <x v="1"/>
    <x v="6"/>
  </r>
  <r>
    <n v="3383"/>
    <x v="3381"/>
    <x v="3381"/>
    <x v="257"/>
    <n v="1955"/>
    <x v="0"/>
    <x v="0"/>
    <s v="USD"/>
    <n v="1466707620"/>
    <n v="1464979620"/>
    <x v="0"/>
    <x v="209"/>
    <b v="1"/>
    <s v="theater/plays"/>
    <n v="112"/>
    <n v="65.17"/>
    <x v="1"/>
    <x v="6"/>
  </r>
  <r>
    <n v="3384"/>
    <x v="3382"/>
    <x v="3382"/>
    <x v="12"/>
    <n v="6000.66"/>
    <x v="0"/>
    <x v="0"/>
    <s v="USD"/>
    <n v="1448074800"/>
    <n v="1444874768"/>
    <x v="0"/>
    <x v="31"/>
    <b v="1"/>
    <s v="theater/plays"/>
    <n v="100"/>
    <n v="93.76"/>
    <x v="1"/>
    <x v="6"/>
  </r>
  <r>
    <n v="3385"/>
    <x v="3383"/>
    <x v="3383"/>
    <x v="13"/>
    <n v="2000"/>
    <x v="0"/>
    <x v="0"/>
    <s v="USD"/>
    <n v="1418244552"/>
    <n v="1415652552"/>
    <x v="0"/>
    <x v="41"/>
    <b v="1"/>
    <s v="theater/plays"/>
    <n v="100"/>
    <n v="133.33000000000001"/>
    <x v="1"/>
    <x v="6"/>
  </r>
  <r>
    <n v="3386"/>
    <x v="3384"/>
    <x v="3384"/>
    <x v="13"/>
    <n v="2100"/>
    <x v="0"/>
    <x v="0"/>
    <s v="USD"/>
    <n v="1417620506"/>
    <n v="1415028506"/>
    <x v="0"/>
    <x v="14"/>
    <b v="1"/>
    <s v="theater/plays"/>
    <n v="105"/>
    <n v="51.22"/>
    <x v="1"/>
    <x v="6"/>
  </r>
  <r>
    <n v="3387"/>
    <x v="3385"/>
    <x v="3385"/>
    <x v="9"/>
    <n v="3506"/>
    <x v="0"/>
    <x v="0"/>
    <s v="USD"/>
    <n v="1418581088"/>
    <n v="1415125088"/>
    <x v="0"/>
    <x v="2"/>
    <b v="1"/>
    <s v="theater/plays"/>
    <n v="117"/>
    <n v="100.17"/>
    <x v="1"/>
    <x v="6"/>
  </r>
  <r>
    <n v="3388"/>
    <x v="3386"/>
    <x v="3386"/>
    <x v="15"/>
    <n v="1557"/>
    <x v="0"/>
    <x v="1"/>
    <s v="GBP"/>
    <n v="1434625441"/>
    <n v="1432033441"/>
    <x v="0"/>
    <x v="43"/>
    <b v="1"/>
    <s v="theater/plays"/>
    <n v="104"/>
    <n v="34.6"/>
    <x v="1"/>
    <x v="6"/>
  </r>
  <r>
    <n v="3389"/>
    <x v="3387"/>
    <x v="3387"/>
    <x v="3"/>
    <n v="11450"/>
    <x v="0"/>
    <x v="0"/>
    <s v="USD"/>
    <n v="1464960682"/>
    <n v="1462368682"/>
    <x v="0"/>
    <x v="95"/>
    <b v="1"/>
    <s v="theater/plays"/>
    <n v="115"/>
    <n v="184.68"/>
    <x v="1"/>
    <x v="6"/>
  </r>
  <r>
    <n v="3390"/>
    <x v="3388"/>
    <x v="3388"/>
    <x v="15"/>
    <n v="1536"/>
    <x v="0"/>
    <x v="0"/>
    <s v="USD"/>
    <n v="1405017345"/>
    <n v="1403721345"/>
    <x v="0"/>
    <x v="19"/>
    <b v="1"/>
    <s v="theater/plays"/>
    <n v="102"/>
    <n v="69.819999999999993"/>
    <x v="1"/>
    <x v="6"/>
  </r>
  <r>
    <n v="3391"/>
    <x v="3389"/>
    <x v="3389"/>
    <x v="2"/>
    <n v="1115"/>
    <x v="0"/>
    <x v="0"/>
    <s v="USD"/>
    <n v="1407536880"/>
    <n v="1404997548"/>
    <x v="0"/>
    <x v="59"/>
    <b v="1"/>
    <s v="theater/plays"/>
    <n v="223"/>
    <n v="61.94"/>
    <x v="1"/>
    <x v="6"/>
  </r>
  <r>
    <n v="3392"/>
    <x v="3390"/>
    <x v="3390"/>
    <x v="2"/>
    <n v="500"/>
    <x v="0"/>
    <x v="1"/>
    <s v="GBP"/>
    <n v="1462565855"/>
    <n v="1458245855"/>
    <x v="0"/>
    <x v="8"/>
    <b v="1"/>
    <s v="theater/plays"/>
    <n v="100"/>
    <n v="41.67"/>
    <x v="1"/>
    <x v="6"/>
  </r>
  <r>
    <n v="3393"/>
    <x v="3391"/>
    <x v="3391"/>
    <x v="15"/>
    <n v="1587"/>
    <x v="0"/>
    <x v="0"/>
    <s v="USD"/>
    <n v="1415234760"/>
    <n v="1413065230"/>
    <x v="0"/>
    <x v="34"/>
    <b v="1"/>
    <s v="theater/plays"/>
    <n v="106"/>
    <n v="36.07"/>
    <x v="1"/>
    <x v="6"/>
  </r>
  <r>
    <n v="3394"/>
    <x v="3392"/>
    <x v="3392"/>
    <x v="131"/>
    <n v="783"/>
    <x v="0"/>
    <x v="1"/>
    <s v="GBP"/>
    <n v="1406470645"/>
    <n v="1403878645"/>
    <x v="0"/>
    <x v="74"/>
    <b v="1"/>
    <s v="theater/plays"/>
    <n v="142"/>
    <n v="29"/>
    <x v="1"/>
    <x v="6"/>
  </r>
  <r>
    <n v="3395"/>
    <x v="3393"/>
    <x v="3393"/>
    <x v="2"/>
    <n v="920"/>
    <x v="0"/>
    <x v="1"/>
    <s v="GBP"/>
    <n v="1433009400"/>
    <n v="1431795944"/>
    <x v="0"/>
    <x v="44"/>
    <b v="1"/>
    <s v="theater/plays"/>
    <n v="184"/>
    <n v="24.21"/>
    <x v="1"/>
    <x v="6"/>
  </r>
  <r>
    <n v="3396"/>
    <x v="3394"/>
    <x v="3394"/>
    <x v="15"/>
    <n v="1565"/>
    <x v="0"/>
    <x v="0"/>
    <s v="USD"/>
    <n v="1401595140"/>
    <n v="1399286589"/>
    <x v="0"/>
    <x v="33"/>
    <b v="1"/>
    <s v="theater/plays"/>
    <n v="104"/>
    <n v="55.89"/>
    <x v="1"/>
    <x v="6"/>
  </r>
  <r>
    <n v="3397"/>
    <x v="3395"/>
    <x v="3395"/>
    <x v="49"/>
    <n v="280"/>
    <x v="0"/>
    <x v="1"/>
    <s v="GBP"/>
    <n v="1455832800"/>
    <n v="1452338929"/>
    <x v="0"/>
    <x v="54"/>
    <b v="1"/>
    <s v="theater/plays"/>
    <n v="112"/>
    <n v="11.67"/>
    <x v="1"/>
    <x v="6"/>
  </r>
  <r>
    <n v="3398"/>
    <x v="3396"/>
    <x v="3396"/>
    <x v="23"/>
    <n v="4443"/>
    <x v="0"/>
    <x v="0"/>
    <s v="USD"/>
    <n v="1416589200"/>
    <n v="1414605776"/>
    <x v="0"/>
    <x v="71"/>
    <b v="1"/>
    <s v="theater/plays"/>
    <n v="111"/>
    <n v="68.349999999999994"/>
    <x v="1"/>
    <x v="6"/>
  </r>
  <r>
    <n v="3399"/>
    <x v="3397"/>
    <x v="3397"/>
    <x v="38"/>
    <n v="1245"/>
    <x v="0"/>
    <x v="1"/>
    <s v="GBP"/>
    <n v="1424556325"/>
    <n v="1421964325"/>
    <x v="0"/>
    <x v="67"/>
    <b v="1"/>
    <s v="theater/plays"/>
    <n v="104"/>
    <n v="27.07"/>
    <x v="1"/>
    <x v="6"/>
  </r>
  <r>
    <n v="3400"/>
    <x v="3398"/>
    <x v="3398"/>
    <x v="3"/>
    <n v="10041"/>
    <x v="0"/>
    <x v="0"/>
    <s v="USD"/>
    <n v="1409266414"/>
    <n v="1405378414"/>
    <x v="0"/>
    <x v="268"/>
    <b v="1"/>
    <s v="theater/plays"/>
    <n v="100"/>
    <n v="118.13"/>
    <x v="1"/>
    <x v="6"/>
  </r>
  <r>
    <n v="3401"/>
    <x v="3399"/>
    <x v="3399"/>
    <x v="193"/>
    <n v="2954"/>
    <x v="0"/>
    <x v="1"/>
    <s v="GBP"/>
    <n v="1438968146"/>
    <n v="1436376146"/>
    <x v="0"/>
    <x v="36"/>
    <b v="1"/>
    <s v="theater/plays"/>
    <n v="102"/>
    <n v="44.76"/>
    <x v="1"/>
    <x v="6"/>
  </r>
  <r>
    <n v="3402"/>
    <x v="3400"/>
    <x v="3400"/>
    <x v="36"/>
    <n v="16465"/>
    <x v="0"/>
    <x v="0"/>
    <s v="USD"/>
    <n v="1447295460"/>
    <n v="1444747843"/>
    <x v="0"/>
    <x v="111"/>
    <b v="1"/>
    <s v="theater/plays"/>
    <n v="110"/>
    <n v="99.79"/>
    <x v="1"/>
    <x v="6"/>
  </r>
  <r>
    <n v="3403"/>
    <x v="3401"/>
    <x v="3401"/>
    <x v="13"/>
    <n v="2000"/>
    <x v="0"/>
    <x v="1"/>
    <s v="GBP"/>
    <n v="1435230324"/>
    <n v="1432638324"/>
    <x v="0"/>
    <x v="57"/>
    <b v="1"/>
    <s v="theater/plays"/>
    <n v="100"/>
    <n v="117.65"/>
    <x v="1"/>
    <x v="6"/>
  </r>
  <r>
    <n v="3404"/>
    <x v="3402"/>
    <x v="3402"/>
    <x v="2"/>
    <n v="610"/>
    <x v="0"/>
    <x v="0"/>
    <s v="USD"/>
    <n v="1434542702"/>
    <n v="1432814702"/>
    <x v="0"/>
    <x v="83"/>
    <b v="1"/>
    <s v="theater/plays"/>
    <n v="122"/>
    <n v="203.33"/>
    <x v="1"/>
    <x v="6"/>
  </r>
  <r>
    <n v="3405"/>
    <x v="3403"/>
    <x v="3403"/>
    <x v="18"/>
    <n v="481.5"/>
    <x v="0"/>
    <x v="1"/>
    <s v="GBP"/>
    <n v="1456876740"/>
    <n v="1455063886"/>
    <x v="0"/>
    <x v="57"/>
    <b v="1"/>
    <s v="theater/plays"/>
    <n v="138"/>
    <n v="28.32"/>
    <x v="1"/>
    <x v="6"/>
  </r>
  <r>
    <n v="3406"/>
    <x v="3404"/>
    <x v="3404"/>
    <x v="3"/>
    <n v="10031"/>
    <x v="0"/>
    <x v="0"/>
    <s v="USD"/>
    <n v="1405511376"/>
    <n v="1401623376"/>
    <x v="0"/>
    <x v="110"/>
    <b v="1"/>
    <s v="theater/plays"/>
    <n v="100"/>
    <n v="110.23"/>
    <x v="1"/>
    <x v="6"/>
  </r>
  <r>
    <n v="3407"/>
    <x v="3405"/>
    <x v="3405"/>
    <x v="13"/>
    <n v="2142"/>
    <x v="0"/>
    <x v="1"/>
    <s v="GBP"/>
    <n v="1404641289"/>
    <n v="1402049289"/>
    <x v="0"/>
    <x v="85"/>
    <b v="1"/>
    <s v="theater/plays"/>
    <n v="107"/>
    <n v="31.97"/>
    <x v="1"/>
    <x v="6"/>
  </r>
  <r>
    <n v="3408"/>
    <x v="3406"/>
    <x v="3406"/>
    <x v="2"/>
    <n v="1055"/>
    <x v="0"/>
    <x v="0"/>
    <s v="USD"/>
    <n v="1405727304"/>
    <n v="1403135304"/>
    <x v="0"/>
    <x v="59"/>
    <b v="1"/>
    <s v="theater/plays"/>
    <n v="211"/>
    <n v="58.61"/>
    <x v="1"/>
    <x v="6"/>
  </r>
  <r>
    <n v="3409"/>
    <x v="3407"/>
    <x v="3407"/>
    <x v="2"/>
    <n v="618"/>
    <x v="0"/>
    <x v="1"/>
    <s v="GBP"/>
    <n v="1469998680"/>
    <n v="1466710358"/>
    <x v="0"/>
    <x v="64"/>
    <b v="1"/>
    <s v="theater/plays"/>
    <n v="124"/>
    <n v="29.43"/>
    <x v="1"/>
    <x v="6"/>
  </r>
  <r>
    <n v="3410"/>
    <x v="3408"/>
    <x v="3408"/>
    <x v="9"/>
    <n v="3255"/>
    <x v="0"/>
    <x v="0"/>
    <s v="USD"/>
    <n v="1465196400"/>
    <n v="1462841990"/>
    <x v="0"/>
    <x v="244"/>
    <b v="1"/>
    <s v="theater/plays"/>
    <n v="109"/>
    <n v="81.38"/>
    <x v="1"/>
    <x v="6"/>
  </r>
  <r>
    <n v="3411"/>
    <x v="3409"/>
    <x v="3409"/>
    <x v="36"/>
    <n v="15535"/>
    <x v="0"/>
    <x v="0"/>
    <s v="USD"/>
    <n v="1444264372"/>
    <n v="1442536372"/>
    <x v="0"/>
    <x v="76"/>
    <b v="1"/>
    <s v="theater/plays"/>
    <n v="104"/>
    <n v="199.17"/>
    <x v="1"/>
    <x v="6"/>
  </r>
  <r>
    <n v="3412"/>
    <x v="3410"/>
    <x v="3410"/>
    <x v="9"/>
    <n v="3000"/>
    <x v="0"/>
    <x v="1"/>
    <s v="GBP"/>
    <n v="1411858862"/>
    <n v="1409266862"/>
    <x v="0"/>
    <x v="55"/>
    <b v="1"/>
    <s v="theater/plays"/>
    <n v="100"/>
    <n v="115.38"/>
    <x v="1"/>
    <x v="6"/>
  </r>
  <r>
    <n v="3413"/>
    <x v="3411"/>
    <x v="3411"/>
    <x v="2"/>
    <n v="650"/>
    <x v="0"/>
    <x v="0"/>
    <s v="USD"/>
    <n v="1425099540"/>
    <n v="1424280938"/>
    <x v="0"/>
    <x v="25"/>
    <b v="1"/>
    <s v="theater/plays"/>
    <n v="130"/>
    <n v="46.43"/>
    <x v="1"/>
    <x v="6"/>
  </r>
  <r>
    <n v="3414"/>
    <x v="3412"/>
    <x v="3412"/>
    <x v="9"/>
    <n v="3105"/>
    <x v="0"/>
    <x v="0"/>
    <s v="USD"/>
    <n v="1480579140"/>
    <n v="1478030325"/>
    <x v="0"/>
    <x v="34"/>
    <b v="1"/>
    <s v="theater/plays"/>
    <n v="104"/>
    <n v="70.569999999999993"/>
    <x v="1"/>
    <x v="6"/>
  </r>
  <r>
    <n v="3415"/>
    <x v="3413"/>
    <x v="3413"/>
    <x v="48"/>
    <n v="200"/>
    <x v="0"/>
    <x v="0"/>
    <s v="USD"/>
    <n v="1460935800"/>
    <n v="1459999656"/>
    <x v="0"/>
    <x v="82"/>
    <b v="1"/>
    <s v="theater/plays"/>
    <n v="100"/>
    <n v="22.22"/>
    <x v="1"/>
    <x v="6"/>
  </r>
  <r>
    <n v="3416"/>
    <x v="3414"/>
    <x v="3414"/>
    <x v="23"/>
    <n v="4784"/>
    <x v="0"/>
    <x v="1"/>
    <s v="GBP"/>
    <n v="1429813800"/>
    <n v="1427363645"/>
    <x v="0"/>
    <x v="209"/>
    <b v="1"/>
    <s v="theater/plays"/>
    <n v="120"/>
    <n v="159.47"/>
    <x v="1"/>
    <x v="6"/>
  </r>
  <r>
    <n v="3417"/>
    <x v="3415"/>
    <x v="3415"/>
    <x v="180"/>
    <n v="1700.01"/>
    <x v="0"/>
    <x v="0"/>
    <s v="USD"/>
    <n v="1414284180"/>
    <n v="1410558948"/>
    <x v="0"/>
    <x v="43"/>
    <b v="1"/>
    <s v="theater/plays"/>
    <n v="100"/>
    <n v="37.78"/>
    <x v="1"/>
    <x v="6"/>
  </r>
  <r>
    <n v="3418"/>
    <x v="3416"/>
    <x v="3416"/>
    <x v="23"/>
    <n v="4035"/>
    <x v="0"/>
    <x v="0"/>
    <s v="USD"/>
    <n v="1400875307"/>
    <n v="1398283307"/>
    <x v="0"/>
    <x v="66"/>
    <b v="1"/>
    <s v="theater/plays"/>
    <n v="101"/>
    <n v="72.05"/>
    <x v="1"/>
    <x v="6"/>
  </r>
  <r>
    <n v="3419"/>
    <x v="3417"/>
    <x v="3417"/>
    <x v="181"/>
    <n v="2930"/>
    <x v="0"/>
    <x v="17"/>
    <s v="EUR"/>
    <n v="1459978200"/>
    <n v="1458416585"/>
    <x v="0"/>
    <x v="67"/>
    <b v="1"/>
    <s v="theater/plays"/>
    <n v="107"/>
    <n v="63.7"/>
    <x v="1"/>
    <x v="6"/>
  </r>
  <r>
    <n v="3420"/>
    <x v="3418"/>
    <x v="3418"/>
    <x v="176"/>
    <n v="966"/>
    <x v="0"/>
    <x v="1"/>
    <s v="GBP"/>
    <n v="1455408000"/>
    <n v="1454638202"/>
    <x v="0"/>
    <x v="69"/>
    <b v="1"/>
    <s v="theater/plays"/>
    <n v="138"/>
    <n v="28.41"/>
    <x v="1"/>
    <x v="6"/>
  </r>
  <r>
    <n v="3421"/>
    <x v="3419"/>
    <x v="3419"/>
    <x v="3"/>
    <n v="10115"/>
    <x v="0"/>
    <x v="0"/>
    <s v="USD"/>
    <n v="1425495563"/>
    <n v="1422903563"/>
    <x v="0"/>
    <x v="15"/>
    <b v="1"/>
    <s v="theater/plays"/>
    <n v="101"/>
    <n v="103.21"/>
    <x v="1"/>
    <x v="6"/>
  </r>
  <r>
    <n v="3422"/>
    <x v="3420"/>
    <x v="3420"/>
    <x v="9"/>
    <n v="3273"/>
    <x v="0"/>
    <x v="1"/>
    <s v="GBP"/>
    <n v="1450051200"/>
    <n v="1447594176"/>
    <x v="0"/>
    <x v="67"/>
    <b v="1"/>
    <s v="theater/plays"/>
    <n v="109"/>
    <n v="71.150000000000006"/>
    <x v="1"/>
    <x v="6"/>
  </r>
  <r>
    <n v="3423"/>
    <x v="3421"/>
    <x v="3421"/>
    <x v="49"/>
    <n v="350"/>
    <x v="0"/>
    <x v="0"/>
    <s v="USD"/>
    <n v="1429912341"/>
    <n v="1427320341"/>
    <x v="0"/>
    <x v="73"/>
    <b v="1"/>
    <s v="theater/plays"/>
    <n v="140"/>
    <n v="35"/>
    <x v="1"/>
    <x v="6"/>
  </r>
  <r>
    <n v="3424"/>
    <x v="3422"/>
    <x v="3422"/>
    <x v="12"/>
    <n v="6215"/>
    <x v="0"/>
    <x v="0"/>
    <s v="USD"/>
    <n v="1423119540"/>
    <n v="1421252084"/>
    <x v="0"/>
    <x v="88"/>
    <b v="1"/>
    <s v="theater/plays"/>
    <n v="104"/>
    <n v="81.78"/>
    <x v="1"/>
    <x v="6"/>
  </r>
  <r>
    <n v="3425"/>
    <x v="3423"/>
    <x v="3423"/>
    <x v="11"/>
    <n v="30891.1"/>
    <x v="0"/>
    <x v="0"/>
    <s v="USD"/>
    <n v="1412434136"/>
    <n v="1409669336"/>
    <x v="0"/>
    <x v="201"/>
    <b v="1"/>
    <s v="theater/plays"/>
    <n v="103"/>
    <n v="297.02999999999997"/>
    <x v="1"/>
    <x v="6"/>
  </r>
  <r>
    <n v="3426"/>
    <x v="3424"/>
    <x v="3424"/>
    <x v="192"/>
    <n v="4055"/>
    <x v="0"/>
    <x v="0"/>
    <s v="USD"/>
    <n v="1411264800"/>
    <n v="1409620903"/>
    <x v="0"/>
    <x v="45"/>
    <b v="1"/>
    <s v="theater/plays"/>
    <n v="108"/>
    <n v="46.61"/>
    <x v="1"/>
    <x v="6"/>
  </r>
  <r>
    <n v="3427"/>
    <x v="3425"/>
    <x v="3425"/>
    <x v="15"/>
    <n v="1500"/>
    <x v="0"/>
    <x v="1"/>
    <s v="GBP"/>
    <n v="1404314952"/>
    <n v="1401722952"/>
    <x v="0"/>
    <x v="60"/>
    <b v="1"/>
    <s v="theater/plays"/>
    <n v="100"/>
    <n v="51.72"/>
    <x v="1"/>
    <x v="6"/>
  </r>
  <r>
    <n v="3428"/>
    <x v="3426"/>
    <x v="3426"/>
    <x v="13"/>
    <n v="2055"/>
    <x v="0"/>
    <x v="1"/>
    <s v="GBP"/>
    <n v="1425142800"/>
    <n v="1422983847"/>
    <x v="0"/>
    <x v="13"/>
    <b v="1"/>
    <s v="theater/plays"/>
    <n v="103"/>
    <n v="40.29"/>
    <x v="1"/>
    <x v="6"/>
  </r>
  <r>
    <n v="3429"/>
    <x v="3427"/>
    <x v="3427"/>
    <x v="325"/>
    <n v="195"/>
    <x v="0"/>
    <x v="1"/>
    <s v="GBP"/>
    <n v="1478046661"/>
    <n v="1476837061"/>
    <x v="0"/>
    <x v="8"/>
    <b v="1"/>
    <s v="theater/plays"/>
    <n v="130"/>
    <n v="16.25"/>
    <x v="1"/>
    <x v="6"/>
  </r>
  <r>
    <n v="3430"/>
    <x v="3428"/>
    <x v="3428"/>
    <x v="13"/>
    <n v="2170.9899999999998"/>
    <x v="0"/>
    <x v="1"/>
    <s v="GBP"/>
    <n v="1406760101"/>
    <n v="1404168101"/>
    <x v="0"/>
    <x v="250"/>
    <b v="1"/>
    <s v="theater/plays"/>
    <n v="109"/>
    <n v="30.15"/>
    <x v="1"/>
    <x v="6"/>
  </r>
  <r>
    <n v="3431"/>
    <x v="3429"/>
    <x v="3429"/>
    <x v="13"/>
    <n v="2000"/>
    <x v="0"/>
    <x v="0"/>
    <s v="USD"/>
    <n v="1408383153"/>
    <n v="1405791153"/>
    <x v="0"/>
    <x v="64"/>
    <b v="1"/>
    <s v="theater/plays"/>
    <n v="100"/>
    <n v="95.24"/>
    <x v="1"/>
    <x v="6"/>
  </r>
  <r>
    <n v="3432"/>
    <x v="3430"/>
    <x v="3430"/>
    <x v="13"/>
    <n v="2193"/>
    <x v="0"/>
    <x v="0"/>
    <s v="USD"/>
    <n v="1454709600"/>
    <n v="1452520614"/>
    <x v="0"/>
    <x v="288"/>
    <b v="1"/>
    <s v="theater/plays"/>
    <n v="110"/>
    <n v="52.21"/>
    <x v="1"/>
    <x v="6"/>
  </r>
  <r>
    <n v="3433"/>
    <x v="3431"/>
    <x v="3431"/>
    <x v="196"/>
    <n v="9525"/>
    <x v="0"/>
    <x v="0"/>
    <s v="USD"/>
    <n v="1402974000"/>
    <n v="1400290255"/>
    <x v="0"/>
    <x v="26"/>
    <b v="1"/>
    <s v="theater/plays"/>
    <n v="100"/>
    <n v="134.15"/>
    <x v="1"/>
    <x v="6"/>
  </r>
  <r>
    <n v="3434"/>
    <x v="3432"/>
    <x v="3432"/>
    <x v="3"/>
    <n v="10555"/>
    <x v="0"/>
    <x v="0"/>
    <s v="USD"/>
    <n v="1404983269"/>
    <n v="1402391269"/>
    <x v="0"/>
    <x v="129"/>
    <b v="1"/>
    <s v="theater/plays"/>
    <n v="106"/>
    <n v="62.83"/>
    <x v="1"/>
    <x v="6"/>
  </r>
  <r>
    <n v="3435"/>
    <x v="3433"/>
    <x v="3433"/>
    <x v="28"/>
    <n v="1120"/>
    <x v="0"/>
    <x v="0"/>
    <s v="USD"/>
    <n v="1470538800"/>
    <n v="1469112493"/>
    <x v="0"/>
    <x v="10"/>
    <b v="1"/>
    <s v="theater/plays"/>
    <n v="112"/>
    <n v="58.95"/>
    <x v="1"/>
    <x v="6"/>
  </r>
  <r>
    <n v="3436"/>
    <x v="3434"/>
    <x v="3434"/>
    <x v="10"/>
    <n v="5295"/>
    <x v="0"/>
    <x v="0"/>
    <s v="USD"/>
    <n v="1408638480"/>
    <n v="1406811593"/>
    <x v="0"/>
    <x v="77"/>
    <b v="1"/>
    <s v="theater/plays"/>
    <n v="106"/>
    <n v="143.11000000000001"/>
    <x v="1"/>
    <x v="6"/>
  </r>
  <r>
    <n v="3437"/>
    <x v="3435"/>
    <x v="3435"/>
    <x v="9"/>
    <n v="3030"/>
    <x v="0"/>
    <x v="0"/>
    <s v="USD"/>
    <n v="1440003820"/>
    <n v="1437411820"/>
    <x v="0"/>
    <x v="17"/>
    <b v="1"/>
    <s v="theater/plays"/>
    <n v="101"/>
    <n v="84.17"/>
    <x v="1"/>
    <x v="6"/>
  </r>
  <r>
    <n v="3438"/>
    <x v="3436"/>
    <x v="3436"/>
    <x v="30"/>
    <n v="2605"/>
    <x v="0"/>
    <x v="1"/>
    <s v="GBP"/>
    <n v="1430600400"/>
    <n v="1428358567"/>
    <x v="0"/>
    <x v="25"/>
    <b v="1"/>
    <s v="theater/plays"/>
    <n v="104"/>
    <n v="186.07"/>
    <x v="1"/>
    <x v="6"/>
  </r>
  <r>
    <n v="3439"/>
    <x v="3437"/>
    <x v="3437"/>
    <x v="38"/>
    <n v="1616.14"/>
    <x v="0"/>
    <x v="0"/>
    <s v="USD"/>
    <n v="1453179540"/>
    <n v="1452030730"/>
    <x v="0"/>
    <x v="59"/>
    <b v="1"/>
    <s v="theater/plays"/>
    <n v="135"/>
    <n v="89.79"/>
    <x v="1"/>
    <x v="6"/>
  </r>
  <r>
    <n v="3440"/>
    <x v="3438"/>
    <x v="3438"/>
    <x v="10"/>
    <n v="5260.92"/>
    <x v="0"/>
    <x v="0"/>
    <s v="USD"/>
    <n v="1405095300"/>
    <n v="1403146628"/>
    <x v="0"/>
    <x v="141"/>
    <b v="1"/>
    <s v="theater/plays"/>
    <n v="105"/>
    <n v="64.16"/>
    <x v="1"/>
    <x v="6"/>
  </r>
  <r>
    <n v="3441"/>
    <x v="3439"/>
    <x v="3439"/>
    <x v="30"/>
    <n v="2565"/>
    <x v="0"/>
    <x v="0"/>
    <s v="USD"/>
    <n v="1447445820"/>
    <n v="1445077121"/>
    <x v="0"/>
    <x v="68"/>
    <b v="1"/>
    <s v="theater/plays"/>
    <n v="103"/>
    <n v="59.65"/>
    <x v="1"/>
    <x v="6"/>
  </r>
  <r>
    <n v="3442"/>
    <x v="3440"/>
    <x v="3440"/>
    <x v="49"/>
    <n v="250"/>
    <x v="0"/>
    <x v="0"/>
    <s v="USD"/>
    <n v="1433016672"/>
    <n v="1430424672"/>
    <x v="0"/>
    <x v="22"/>
    <b v="1"/>
    <s v="theater/plays"/>
    <n v="100"/>
    <n v="31.25"/>
    <x v="1"/>
    <x v="6"/>
  </r>
  <r>
    <n v="3443"/>
    <x v="3441"/>
    <x v="3441"/>
    <x v="28"/>
    <n v="1855"/>
    <x v="0"/>
    <x v="0"/>
    <s v="USD"/>
    <n v="1410266146"/>
    <n v="1407674146"/>
    <x v="0"/>
    <x v="43"/>
    <b v="1"/>
    <s v="theater/plays"/>
    <n v="186"/>
    <n v="41.22"/>
    <x v="1"/>
    <x v="6"/>
  </r>
  <r>
    <n v="3444"/>
    <x v="3442"/>
    <x v="3442"/>
    <x v="43"/>
    <n v="867"/>
    <x v="0"/>
    <x v="2"/>
    <s v="AUD"/>
    <n v="1465394340"/>
    <n v="1464677986"/>
    <x v="0"/>
    <x v="9"/>
    <b v="1"/>
    <s v="theater/plays"/>
    <n v="289"/>
    <n v="43.35"/>
    <x v="1"/>
    <x v="6"/>
  </r>
  <r>
    <n v="3445"/>
    <x v="3443"/>
    <x v="3443"/>
    <x v="13"/>
    <n v="2000"/>
    <x v="0"/>
    <x v="1"/>
    <s v="GBP"/>
    <n v="1445604236"/>
    <n v="1443185036"/>
    <x v="0"/>
    <x v="162"/>
    <b v="1"/>
    <s v="theater/plays"/>
    <n v="100"/>
    <n v="64.52"/>
    <x v="1"/>
    <x v="6"/>
  </r>
  <r>
    <n v="3446"/>
    <x v="3444"/>
    <x v="3444"/>
    <x v="28"/>
    <n v="1082"/>
    <x v="0"/>
    <x v="1"/>
    <s v="GBP"/>
    <n v="1423138800"/>
    <n v="1421092725"/>
    <x v="0"/>
    <x v="20"/>
    <b v="1"/>
    <s v="theater/plays"/>
    <n v="108"/>
    <n v="43.28"/>
    <x v="1"/>
    <x v="6"/>
  </r>
  <r>
    <n v="3447"/>
    <x v="3445"/>
    <x v="3445"/>
    <x v="28"/>
    <n v="1078"/>
    <x v="0"/>
    <x v="0"/>
    <s v="USD"/>
    <n v="1458332412"/>
    <n v="1454448012"/>
    <x v="0"/>
    <x v="25"/>
    <b v="1"/>
    <s v="theater/plays"/>
    <n v="108"/>
    <n v="77"/>
    <x v="1"/>
    <x v="6"/>
  </r>
  <r>
    <n v="3448"/>
    <x v="3446"/>
    <x v="3446"/>
    <x v="190"/>
    <n v="2305"/>
    <x v="0"/>
    <x v="0"/>
    <s v="USD"/>
    <n v="1418784689"/>
    <n v="1416192689"/>
    <x v="0"/>
    <x v="43"/>
    <b v="1"/>
    <s v="theater/plays"/>
    <n v="110"/>
    <n v="51.22"/>
    <x v="1"/>
    <x v="6"/>
  </r>
  <r>
    <n v="3449"/>
    <x v="3447"/>
    <x v="3447"/>
    <x v="134"/>
    <n v="1365"/>
    <x v="0"/>
    <x v="0"/>
    <s v="USD"/>
    <n v="1468036800"/>
    <n v="1465607738"/>
    <x v="0"/>
    <x v="9"/>
    <b v="1"/>
    <s v="theater/plays"/>
    <n v="171"/>
    <n v="68.25"/>
    <x v="1"/>
    <x v="6"/>
  </r>
  <r>
    <n v="3450"/>
    <x v="3448"/>
    <x v="3448"/>
    <x v="2"/>
    <n v="760"/>
    <x v="0"/>
    <x v="1"/>
    <s v="GBP"/>
    <n v="1427990071"/>
    <n v="1422809671"/>
    <x v="0"/>
    <x v="70"/>
    <b v="1"/>
    <s v="theater/plays"/>
    <n v="152"/>
    <n v="19.489999999999998"/>
    <x v="1"/>
    <x v="6"/>
  </r>
  <r>
    <n v="3451"/>
    <x v="3449"/>
    <x v="3449"/>
    <x v="81"/>
    <n v="658"/>
    <x v="0"/>
    <x v="0"/>
    <s v="USD"/>
    <n v="1429636927"/>
    <n v="1427304127"/>
    <x v="0"/>
    <x v="38"/>
    <b v="1"/>
    <s v="theater/plays"/>
    <n v="101"/>
    <n v="41.13"/>
    <x v="1"/>
    <x v="6"/>
  </r>
  <r>
    <n v="3452"/>
    <x v="3450"/>
    <x v="3450"/>
    <x v="28"/>
    <n v="1532"/>
    <x v="0"/>
    <x v="0"/>
    <s v="USD"/>
    <n v="1406087940"/>
    <n v="1404141626"/>
    <x v="0"/>
    <x v="77"/>
    <b v="1"/>
    <s v="theater/plays"/>
    <n v="153"/>
    <n v="41.41"/>
    <x v="1"/>
    <x v="6"/>
  </r>
  <r>
    <n v="3453"/>
    <x v="3451"/>
    <x v="3451"/>
    <x v="43"/>
    <n v="385"/>
    <x v="0"/>
    <x v="1"/>
    <s v="GBP"/>
    <n v="1471130956"/>
    <n v="1465946956"/>
    <x v="0"/>
    <x v="25"/>
    <b v="1"/>
    <s v="theater/plays"/>
    <n v="128"/>
    <n v="27.5"/>
    <x v="1"/>
    <x v="6"/>
  </r>
  <r>
    <n v="3454"/>
    <x v="3452"/>
    <x v="3452"/>
    <x v="176"/>
    <n v="705"/>
    <x v="0"/>
    <x v="1"/>
    <s v="GBP"/>
    <n v="1406825159"/>
    <n v="1404233159"/>
    <x v="0"/>
    <x v="64"/>
    <b v="1"/>
    <s v="theater/plays"/>
    <n v="101"/>
    <n v="33.57"/>
    <x v="1"/>
    <x v="6"/>
  </r>
  <r>
    <n v="3455"/>
    <x v="3453"/>
    <x v="3453"/>
    <x v="3"/>
    <n v="10065"/>
    <x v="0"/>
    <x v="0"/>
    <s v="USD"/>
    <n v="1476381627"/>
    <n v="1473789627"/>
    <x v="0"/>
    <x v="50"/>
    <b v="1"/>
    <s v="theater/plays"/>
    <n v="101"/>
    <n v="145.87"/>
    <x v="1"/>
    <x v="6"/>
  </r>
  <r>
    <n v="3456"/>
    <x v="3454"/>
    <x v="3454"/>
    <x v="9"/>
    <n v="5739"/>
    <x v="0"/>
    <x v="0"/>
    <s v="USD"/>
    <n v="1406876340"/>
    <n v="1404190567"/>
    <x v="0"/>
    <x v="38"/>
    <b v="1"/>
    <s v="theater/plays"/>
    <n v="191"/>
    <n v="358.69"/>
    <x v="1"/>
    <x v="6"/>
  </r>
  <r>
    <n v="3457"/>
    <x v="3455"/>
    <x v="3455"/>
    <x v="13"/>
    <n v="2804"/>
    <x v="0"/>
    <x v="0"/>
    <s v="USD"/>
    <n v="1423720740"/>
    <n v="1421081857"/>
    <x v="0"/>
    <x v="165"/>
    <b v="1"/>
    <s v="theater/plays"/>
    <n v="140"/>
    <n v="50.98"/>
    <x v="1"/>
    <x v="6"/>
  </r>
  <r>
    <n v="3458"/>
    <x v="3456"/>
    <x v="3456"/>
    <x v="408"/>
    <n v="1216"/>
    <x v="0"/>
    <x v="0"/>
    <s v="USD"/>
    <n v="1422937620"/>
    <n v="1420606303"/>
    <x v="0"/>
    <x v="74"/>
    <b v="1"/>
    <s v="theater/plays"/>
    <n v="124"/>
    <n v="45.04"/>
    <x v="1"/>
    <x v="6"/>
  </r>
  <r>
    <n v="3459"/>
    <x v="3457"/>
    <x v="3457"/>
    <x v="2"/>
    <n v="631"/>
    <x v="0"/>
    <x v="1"/>
    <s v="GBP"/>
    <n v="1463743860"/>
    <n v="1461151860"/>
    <x v="0"/>
    <x v="17"/>
    <b v="1"/>
    <s v="theater/plays"/>
    <n v="126"/>
    <n v="17.53"/>
    <x v="1"/>
    <x v="6"/>
  </r>
  <r>
    <n v="3460"/>
    <x v="3458"/>
    <x v="3458"/>
    <x v="2"/>
    <n v="950"/>
    <x v="0"/>
    <x v="1"/>
    <s v="GBP"/>
    <n v="1408106352"/>
    <n v="1406896752"/>
    <x v="0"/>
    <x v="10"/>
    <b v="1"/>
    <s v="theater/plays"/>
    <n v="190"/>
    <n v="50"/>
    <x v="1"/>
    <x v="6"/>
  </r>
  <r>
    <n v="3461"/>
    <x v="3459"/>
    <x v="3459"/>
    <x v="2"/>
    <n v="695"/>
    <x v="0"/>
    <x v="0"/>
    <s v="USD"/>
    <n v="1477710000"/>
    <n v="1475248279"/>
    <x v="0"/>
    <x v="8"/>
    <b v="1"/>
    <s v="theater/plays"/>
    <n v="139"/>
    <n v="57.92"/>
    <x v="1"/>
    <x v="6"/>
  </r>
  <r>
    <n v="3462"/>
    <x v="3460"/>
    <x v="3460"/>
    <x v="49"/>
    <n v="505"/>
    <x v="0"/>
    <x v="0"/>
    <s v="USD"/>
    <n v="1436551200"/>
    <n v="1435181628"/>
    <x v="0"/>
    <x v="57"/>
    <b v="1"/>
    <s v="theater/plays"/>
    <n v="202"/>
    <n v="29.71"/>
    <x v="1"/>
    <x v="6"/>
  </r>
  <r>
    <n v="3463"/>
    <x v="3461"/>
    <x v="3461"/>
    <x v="3"/>
    <n v="10338"/>
    <x v="0"/>
    <x v="5"/>
    <s v="CAD"/>
    <n v="1476158340"/>
    <n v="1472594585"/>
    <x v="0"/>
    <x v="229"/>
    <b v="1"/>
    <s v="theater/plays"/>
    <n v="103"/>
    <n v="90.68"/>
    <x v="1"/>
    <x v="6"/>
  </r>
  <r>
    <n v="3464"/>
    <x v="3462"/>
    <x v="3462"/>
    <x v="10"/>
    <n v="5116.18"/>
    <x v="0"/>
    <x v="0"/>
    <s v="USD"/>
    <n v="1471921637"/>
    <n v="1469329637"/>
    <x v="0"/>
    <x v="251"/>
    <b v="1"/>
    <s v="theater/plays"/>
    <n v="102"/>
    <n v="55.01"/>
    <x v="1"/>
    <x v="6"/>
  </r>
  <r>
    <n v="3465"/>
    <x v="3463"/>
    <x v="3463"/>
    <x v="13"/>
    <n v="2060"/>
    <x v="0"/>
    <x v="1"/>
    <s v="GBP"/>
    <n v="1439136000"/>
    <n v="1436972472"/>
    <x v="0"/>
    <x v="17"/>
    <b v="1"/>
    <s v="theater/plays"/>
    <n v="103"/>
    <n v="57.22"/>
    <x v="1"/>
    <x v="6"/>
  </r>
  <r>
    <n v="3466"/>
    <x v="3464"/>
    <x v="3464"/>
    <x v="8"/>
    <n v="4450"/>
    <x v="0"/>
    <x v="0"/>
    <s v="USD"/>
    <n v="1461108450"/>
    <n v="1455928050"/>
    <x v="0"/>
    <x v="42"/>
    <b v="1"/>
    <s v="theater/plays"/>
    <n v="127"/>
    <n v="72.95"/>
    <x v="1"/>
    <x v="6"/>
  </r>
  <r>
    <n v="3467"/>
    <x v="3465"/>
    <x v="3465"/>
    <x v="9"/>
    <n v="3030"/>
    <x v="0"/>
    <x v="0"/>
    <s v="USD"/>
    <n v="1426864032"/>
    <n v="1424275632"/>
    <x v="0"/>
    <x v="5"/>
    <b v="1"/>
    <s v="theater/plays"/>
    <n v="101"/>
    <n v="64.47"/>
    <x v="1"/>
    <x v="6"/>
  </r>
  <r>
    <n v="3468"/>
    <x v="3466"/>
    <x v="3466"/>
    <x v="3"/>
    <n v="12178"/>
    <x v="0"/>
    <x v="0"/>
    <s v="USD"/>
    <n v="1474426800"/>
    <n v="1471976529"/>
    <x v="0"/>
    <x v="57"/>
    <b v="1"/>
    <s v="theater/plays"/>
    <n v="122"/>
    <n v="716.35"/>
    <x v="1"/>
    <x v="6"/>
  </r>
  <r>
    <n v="3469"/>
    <x v="3467"/>
    <x v="3467"/>
    <x v="70"/>
    <n v="3175"/>
    <x v="0"/>
    <x v="0"/>
    <s v="USD"/>
    <n v="1461857045"/>
    <n v="1459265045"/>
    <x v="0"/>
    <x v="287"/>
    <b v="1"/>
    <s v="theater/plays"/>
    <n v="113"/>
    <n v="50.4"/>
    <x v="1"/>
    <x v="6"/>
  </r>
  <r>
    <n v="3470"/>
    <x v="3468"/>
    <x v="3468"/>
    <x v="49"/>
    <n v="375"/>
    <x v="0"/>
    <x v="0"/>
    <s v="USD"/>
    <n v="1468618680"/>
    <n v="1465345902"/>
    <x v="0"/>
    <x v="82"/>
    <b v="1"/>
    <s v="theater/plays"/>
    <n v="150"/>
    <n v="41.67"/>
    <x v="1"/>
    <x v="6"/>
  </r>
  <r>
    <n v="3471"/>
    <x v="3469"/>
    <x v="3469"/>
    <x v="2"/>
    <n v="1073"/>
    <x v="0"/>
    <x v="1"/>
    <s v="GBP"/>
    <n v="1409515200"/>
    <n v="1405971690"/>
    <x v="0"/>
    <x v="209"/>
    <b v="1"/>
    <s v="theater/plays"/>
    <n v="215"/>
    <n v="35.770000000000003"/>
    <x v="1"/>
    <x v="6"/>
  </r>
  <r>
    <n v="3472"/>
    <x v="3470"/>
    <x v="3470"/>
    <x v="13"/>
    <n v="2041"/>
    <x v="0"/>
    <x v="0"/>
    <s v="USD"/>
    <n v="1415253540"/>
    <n v="1413432331"/>
    <x v="0"/>
    <x v="23"/>
    <b v="1"/>
    <s v="theater/plays"/>
    <n v="102"/>
    <n v="88.74"/>
    <x v="1"/>
    <x v="6"/>
  </r>
  <r>
    <n v="3473"/>
    <x v="3471"/>
    <x v="3471"/>
    <x v="244"/>
    <n v="4900"/>
    <x v="0"/>
    <x v="0"/>
    <s v="USD"/>
    <n v="1426883220"/>
    <n v="1425067296"/>
    <x v="0"/>
    <x v="51"/>
    <b v="1"/>
    <s v="theater/plays"/>
    <n v="100"/>
    <n v="148.47999999999999"/>
    <x v="1"/>
    <x v="6"/>
  </r>
  <r>
    <n v="3474"/>
    <x v="3472"/>
    <x v="3472"/>
    <x v="13"/>
    <n v="2020"/>
    <x v="0"/>
    <x v="1"/>
    <s v="GBP"/>
    <n v="1469016131"/>
    <n v="1466424131"/>
    <x v="0"/>
    <x v="70"/>
    <b v="1"/>
    <s v="theater/plays"/>
    <n v="101"/>
    <n v="51.79"/>
    <x v="1"/>
    <x v="6"/>
  </r>
  <r>
    <n v="3475"/>
    <x v="3473"/>
    <x v="3473"/>
    <x v="43"/>
    <n v="340"/>
    <x v="0"/>
    <x v="1"/>
    <s v="GBP"/>
    <n v="1414972800"/>
    <n v="1412629704"/>
    <x v="0"/>
    <x v="57"/>
    <b v="1"/>
    <s v="theater/plays"/>
    <n v="113"/>
    <n v="20"/>
    <x v="1"/>
    <x v="6"/>
  </r>
  <r>
    <n v="3476"/>
    <x v="3474"/>
    <x v="3474"/>
    <x v="43"/>
    <n v="312"/>
    <x v="0"/>
    <x v="0"/>
    <s v="USD"/>
    <n v="1414378800"/>
    <n v="1412836990"/>
    <x v="0"/>
    <x v="79"/>
    <b v="1"/>
    <s v="theater/plays"/>
    <n v="104"/>
    <n v="52"/>
    <x v="1"/>
    <x v="6"/>
  </r>
  <r>
    <n v="3477"/>
    <x v="3475"/>
    <x v="3475"/>
    <x v="40"/>
    <n v="2076"/>
    <x v="0"/>
    <x v="0"/>
    <s v="USD"/>
    <n v="1431831600"/>
    <n v="1430761243"/>
    <x v="0"/>
    <x v="70"/>
    <b v="1"/>
    <s v="theater/plays"/>
    <n v="115"/>
    <n v="53.23"/>
    <x v="1"/>
    <x v="6"/>
  </r>
  <r>
    <n v="3478"/>
    <x v="3476"/>
    <x v="3476"/>
    <x v="13"/>
    <n v="2257"/>
    <x v="0"/>
    <x v="0"/>
    <s v="USD"/>
    <n v="1426539600"/>
    <n v="1424296822"/>
    <x v="0"/>
    <x v="7"/>
    <b v="1"/>
    <s v="theater/plays"/>
    <n v="113"/>
    <n v="39.6"/>
    <x v="1"/>
    <x v="6"/>
  </r>
  <r>
    <n v="3479"/>
    <x v="3477"/>
    <x v="3477"/>
    <x v="15"/>
    <n v="1918"/>
    <x v="0"/>
    <x v="1"/>
    <s v="GBP"/>
    <n v="1403382680"/>
    <n v="1400790680"/>
    <x v="0"/>
    <x v="66"/>
    <b v="1"/>
    <s v="theater/plays"/>
    <n v="128"/>
    <n v="34.25"/>
    <x v="1"/>
    <x v="6"/>
  </r>
  <r>
    <n v="3480"/>
    <x v="3478"/>
    <x v="3478"/>
    <x v="15"/>
    <n v="2140"/>
    <x v="0"/>
    <x v="0"/>
    <s v="USD"/>
    <n v="1436562000"/>
    <n v="1434440227"/>
    <x v="0"/>
    <x v="62"/>
    <b v="1"/>
    <s v="theater/plays"/>
    <n v="143"/>
    <n v="164.62"/>
    <x v="1"/>
    <x v="6"/>
  </r>
  <r>
    <n v="3481"/>
    <x v="3479"/>
    <x v="3479"/>
    <x v="3"/>
    <n v="11880"/>
    <x v="0"/>
    <x v="2"/>
    <s v="AUD"/>
    <n v="1420178188"/>
    <n v="1418709388"/>
    <x v="0"/>
    <x v="195"/>
    <b v="1"/>
    <s v="theater/plays"/>
    <n v="119"/>
    <n v="125.05"/>
    <x v="1"/>
    <x v="6"/>
  </r>
  <r>
    <n v="3482"/>
    <x v="3480"/>
    <x v="3480"/>
    <x v="9"/>
    <n v="4150"/>
    <x v="0"/>
    <x v="1"/>
    <s v="GBP"/>
    <n v="1404671466"/>
    <n v="1402079466"/>
    <x v="0"/>
    <x v="144"/>
    <b v="1"/>
    <s v="theater/plays"/>
    <n v="138"/>
    <n v="51.88"/>
    <x v="1"/>
    <x v="6"/>
  </r>
  <r>
    <n v="3483"/>
    <x v="3481"/>
    <x v="3481"/>
    <x v="295"/>
    <n v="5358"/>
    <x v="0"/>
    <x v="0"/>
    <s v="USD"/>
    <n v="1404403381"/>
    <n v="1401811381"/>
    <x v="0"/>
    <x v="182"/>
    <b v="1"/>
    <s v="theater/plays"/>
    <n v="160"/>
    <n v="40.29"/>
    <x v="1"/>
    <x v="6"/>
  </r>
  <r>
    <n v="3484"/>
    <x v="3482"/>
    <x v="3482"/>
    <x v="30"/>
    <n v="2856"/>
    <x v="0"/>
    <x v="0"/>
    <s v="USD"/>
    <n v="1466014499"/>
    <n v="1463422499"/>
    <x v="0"/>
    <x v="34"/>
    <b v="1"/>
    <s v="theater/plays"/>
    <n v="114"/>
    <n v="64.91"/>
    <x v="1"/>
    <x v="6"/>
  </r>
  <r>
    <n v="3485"/>
    <x v="3483"/>
    <x v="3483"/>
    <x v="409"/>
    <n v="1660"/>
    <x v="0"/>
    <x v="0"/>
    <s v="USD"/>
    <n v="1454431080"/>
    <n v="1451839080"/>
    <x v="0"/>
    <x v="209"/>
    <b v="1"/>
    <s v="theater/plays"/>
    <n v="101"/>
    <n v="55.33"/>
    <x v="1"/>
    <x v="6"/>
  </r>
  <r>
    <n v="3486"/>
    <x v="3484"/>
    <x v="3484"/>
    <x v="9"/>
    <n v="4656"/>
    <x v="0"/>
    <x v="0"/>
    <s v="USD"/>
    <n v="1433314740"/>
    <n v="1430600401"/>
    <x v="0"/>
    <x v="66"/>
    <b v="1"/>
    <s v="theater/plays"/>
    <n v="155"/>
    <n v="83.14"/>
    <x v="1"/>
    <x v="6"/>
  </r>
  <r>
    <n v="3487"/>
    <x v="3485"/>
    <x v="3485"/>
    <x v="13"/>
    <n v="2555"/>
    <x v="0"/>
    <x v="1"/>
    <s v="GBP"/>
    <n v="1435185252"/>
    <n v="1432593252"/>
    <x v="0"/>
    <x v="36"/>
    <b v="1"/>
    <s v="theater/plays"/>
    <n v="128"/>
    <n v="38.71"/>
    <x v="1"/>
    <x v="6"/>
  </r>
  <r>
    <n v="3488"/>
    <x v="3486"/>
    <x v="3486"/>
    <x v="9"/>
    <n v="3636"/>
    <x v="0"/>
    <x v="0"/>
    <s v="USD"/>
    <n v="1429286400"/>
    <n v="1427221560"/>
    <x v="0"/>
    <x v="60"/>
    <b v="1"/>
    <s v="theater/plays"/>
    <n v="121"/>
    <n v="125.38"/>
    <x v="1"/>
    <x v="6"/>
  </r>
  <r>
    <n v="3489"/>
    <x v="3487"/>
    <x v="3487"/>
    <x v="10"/>
    <n v="5635"/>
    <x v="0"/>
    <x v="1"/>
    <s v="GBP"/>
    <n v="1400965200"/>
    <n v="1398352531"/>
    <x v="0"/>
    <x v="250"/>
    <b v="1"/>
    <s v="theater/plays"/>
    <n v="113"/>
    <n v="78.260000000000005"/>
    <x v="1"/>
    <x v="6"/>
  </r>
  <r>
    <n v="3490"/>
    <x v="3488"/>
    <x v="3488"/>
    <x v="28"/>
    <n v="1275"/>
    <x v="0"/>
    <x v="0"/>
    <s v="USD"/>
    <n v="1460574924"/>
    <n v="1457982924"/>
    <x v="0"/>
    <x v="74"/>
    <b v="1"/>
    <s v="theater/plays"/>
    <n v="128"/>
    <n v="47.22"/>
    <x v="1"/>
    <x v="6"/>
  </r>
  <r>
    <n v="3491"/>
    <x v="3489"/>
    <x v="3489"/>
    <x v="2"/>
    <n v="791"/>
    <x v="0"/>
    <x v="0"/>
    <s v="USD"/>
    <n v="1431928784"/>
    <n v="1430114384"/>
    <x v="0"/>
    <x v="73"/>
    <b v="1"/>
    <s v="theater/plays"/>
    <n v="158"/>
    <n v="79.099999999999994"/>
    <x v="1"/>
    <x v="6"/>
  </r>
  <r>
    <n v="3492"/>
    <x v="3490"/>
    <x v="3490"/>
    <x v="276"/>
    <n v="4000.22"/>
    <x v="0"/>
    <x v="0"/>
    <s v="USD"/>
    <n v="1445818397"/>
    <n v="1442794397"/>
    <x v="0"/>
    <x v="2"/>
    <b v="1"/>
    <s v="theater/plays"/>
    <n v="105"/>
    <n v="114.29"/>
    <x v="1"/>
    <x v="6"/>
  </r>
  <r>
    <n v="3493"/>
    <x v="3491"/>
    <x v="3491"/>
    <x v="15"/>
    <n v="1500"/>
    <x v="0"/>
    <x v="0"/>
    <s v="USD"/>
    <n v="1408252260"/>
    <n v="1406580436"/>
    <x v="0"/>
    <x v="60"/>
    <b v="1"/>
    <s v="theater/plays"/>
    <n v="100"/>
    <n v="51.72"/>
    <x v="1"/>
    <x v="6"/>
  </r>
  <r>
    <n v="3494"/>
    <x v="3492"/>
    <x v="3492"/>
    <x v="44"/>
    <n v="400"/>
    <x v="0"/>
    <x v="0"/>
    <s v="USD"/>
    <n v="1480140000"/>
    <n v="1479186575"/>
    <x v="0"/>
    <x v="62"/>
    <b v="1"/>
    <s v="theater/plays"/>
    <n v="100"/>
    <n v="30.77"/>
    <x v="1"/>
    <x v="6"/>
  </r>
  <r>
    <n v="3495"/>
    <x v="3493"/>
    <x v="3493"/>
    <x v="10"/>
    <n v="5343"/>
    <x v="0"/>
    <x v="5"/>
    <s v="CAD"/>
    <n v="1414862280"/>
    <n v="1412360309"/>
    <x v="0"/>
    <x v="250"/>
    <b v="1"/>
    <s v="theater/plays"/>
    <n v="107"/>
    <n v="74.209999999999994"/>
    <x v="1"/>
    <x v="6"/>
  </r>
  <r>
    <n v="3496"/>
    <x v="3494"/>
    <x v="3494"/>
    <x v="9"/>
    <n v="3732"/>
    <x v="0"/>
    <x v="0"/>
    <s v="USD"/>
    <n v="1473625166"/>
    <n v="1470169166"/>
    <x v="0"/>
    <x v="76"/>
    <b v="1"/>
    <s v="theater/plays"/>
    <n v="124"/>
    <n v="47.85"/>
    <x v="1"/>
    <x v="6"/>
  </r>
  <r>
    <n v="3497"/>
    <x v="3495"/>
    <x v="3495"/>
    <x v="410"/>
    <n v="1686"/>
    <x v="0"/>
    <x v="0"/>
    <s v="USD"/>
    <n v="1464904800"/>
    <n v="1463852904"/>
    <x v="0"/>
    <x v="72"/>
    <b v="1"/>
    <s v="theater/plays"/>
    <n v="109"/>
    <n v="34.409999999999997"/>
    <x v="1"/>
    <x v="6"/>
  </r>
  <r>
    <n v="3498"/>
    <x v="3496"/>
    <x v="3496"/>
    <x v="409"/>
    <n v="1690"/>
    <x v="0"/>
    <x v="5"/>
    <s v="CAD"/>
    <n v="1464471840"/>
    <n v="1459309704"/>
    <x v="0"/>
    <x v="288"/>
    <b v="1"/>
    <s v="theater/plays"/>
    <n v="102"/>
    <n v="40.24"/>
    <x v="1"/>
    <x v="6"/>
  </r>
  <r>
    <n v="3499"/>
    <x v="3497"/>
    <x v="3497"/>
    <x v="13"/>
    <n v="2110"/>
    <x v="0"/>
    <x v="0"/>
    <s v="USD"/>
    <n v="1435733940"/>
    <n v="1431046325"/>
    <x v="0"/>
    <x v="2"/>
    <b v="1"/>
    <s v="theater/plays"/>
    <n v="106"/>
    <n v="60.29"/>
    <x v="1"/>
    <x v="6"/>
  </r>
  <r>
    <n v="3500"/>
    <x v="3498"/>
    <x v="3498"/>
    <x v="28"/>
    <n v="1063"/>
    <x v="0"/>
    <x v="0"/>
    <s v="USD"/>
    <n v="1457326740"/>
    <n v="1455919438"/>
    <x v="0"/>
    <x v="288"/>
    <b v="1"/>
    <s v="theater/plays"/>
    <n v="106"/>
    <n v="25.31"/>
    <x v="1"/>
    <x v="6"/>
  </r>
  <r>
    <n v="3501"/>
    <x v="3499"/>
    <x v="3499"/>
    <x v="15"/>
    <n v="1510"/>
    <x v="0"/>
    <x v="1"/>
    <s v="GBP"/>
    <n v="1441995595"/>
    <n v="1439835595"/>
    <x v="0"/>
    <x v="288"/>
    <b v="1"/>
    <s v="theater/plays"/>
    <n v="101"/>
    <n v="35.950000000000003"/>
    <x v="1"/>
    <x v="6"/>
  </r>
  <r>
    <n v="3502"/>
    <x v="3500"/>
    <x v="3500"/>
    <x v="23"/>
    <n v="4216"/>
    <x v="0"/>
    <x v="0"/>
    <s v="USD"/>
    <n v="1458100740"/>
    <n v="1456862924"/>
    <x v="0"/>
    <x v="162"/>
    <b v="1"/>
    <s v="theater/plays"/>
    <n v="105"/>
    <n v="136"/>
    <x v="1"/>
    <x v="6"/>
  </r>
  <r>
    <n v="3503"/>
    <x v="3501"/>
    <x v="3501"/>
    <x v="30"/>
    <n v="2689"/>
    <x v="0"/>
    <x v="1"/>
    <s v="GBP"/>
    <n v="1469359728"/>
    <n v="1466767728"/>
    <x v="0"/>
    <x v="44"/>
    <b v="1"/>
    <s v="theater/plays"/>
    <n v="108"/>
    <n v="70.760000000000005"/>
    <x v="1"/>
    <x v="6"/>
  </r>
  <r>
    <n v="3504"/>
    <x v="3502"/>
    <x v="3502"/>
    <x v="28"/>
    <n v="1000"/>
    <x v="0"/>
    <x v="0"/>
    <s v="USD"/>
    <n v="1447959491"/>
    <n v="1445363891"/>
    <x v="0"/>
    <x v="22"/>
    <b v="1"/>
    <s v="theater/plays"/>
    <n v="100"/>
    <n v="125"/>
    <x v="1"/>
    <x v="6"/>
  </r>
  <r>
    <n v="3505"/>
    <x v="3503"/>
    <x v="3503"/>
    <x v="30"/>
    <n v="2594"/>
    <x v="0"/>
    <x v="0"/>
    <s v="USD"/>
    <n v="1399953600"/>
    <n v="1398983245"/>
    <x v="0"/>
    <x v="70"/>
    <b v="1"/>
    <s v="theater/plays"/>
    <n v="104"/>
    <n v="66.510000000000005"/>
    <x v="1"/>
    <x v="6"/>
  </r>
  <r>
    <n v="3506"/>
    <x v="3504"/>
    <x v="3504"/>
    <x v="9"/>
    <n v="3045"/>
    <x v="0"/>
    <x v="0"/>
    <s v="USD"/>
    <n v="1408815440"/>
    <n v="1404927440"/>
    <x v="0"/>
    <x v="60"/>
    <b v="1"/>
    <s v="theater/plays"/>
    <n v="102"/>
    <n v="105"/>
    <x v="1"/>
    <x v="6"/>
  </r>
  <r>
    <n v="3507"/>
    <x v="3505"/>
    <x v="3505"/>
    <x v="3"/>
    <n v="10440"/>
    <x v="0"/>
    <x v="0"/>
    <s v="USD"/>
    <n v="1464732537"/>
    <n v="1462140537"/>
    <x v="0"/>
    <x v="250"/>
    <b v="1"/>
    <s v="theater/plays"/>
    <n v="104"/>
    <n v="145"/>
    <x v="1"/>
    <x v="6"/>
  </r>
  <r>
    <n v="3508"/>
    <x v="3506"/>
    <x v="3506"/>
    <x v="213"/>
    <n v="180"/>
    <x v="0"/>
    <x v="1"/>
    <s v="GBP"/>
    <n v="1462914000"/>
    <n v="1460914253"/>
    <x v="0"/>
    <x v="41"/>
    <b v="1"/>
    <s v="theater/plays"/>
    <n v="180"/>
    <n v="12"/>
    <x v="1"/>
    <x v="6"/>
  </r>
  <r>
    <n v="3509"/>
    <x v="3507"/>
    <x v="3507"/>
    <x v="9"/>
    <n v="3190"/>
    <x v="0"/>
    <x v="0"/>
    <s v="USD"/>
    <n v="1416545700"/>
    <n v="1415392666"/>
    <x v="0"/>
    <x v="51"/>
    <b v="1"/>
    <s v="theater/plays"/>
    <n v="106"/>
    <n v="96.67"/>
    <x v="1"/>
    <x v="6"/>
  </r>
  <r>
    <n v="3510"/>
    <x v="3508"/>
    <x v="3508"/>
    <x v="42"/>
    <n v="905"/>
    <x v="0"/>
    <x v="0"/>
    <s v="USD"/>
    <n v="1404312846"/>
    <n v="1402584846"/>
    <x v="0"/>
    <x v="41"/>
    <b v="1"/>
    <s v="theater/plays"/>
    <n v="101"/>
    <n v="60.33"/>
    <x v="1"/>
    <x v="6"/>
  </r>
  <r>
    <n v="3511"/>
    <x v="3509"/>
    <x v="3509"/>
    <x v="15"/>
    <n v="1518"/>
    <x v="0"/>
    <x v="1"/>
    <s v="GBP"/>
    <n v="1415385000"/>
    <n v="1413406695"/>
    <x v="0"/>
    <x v="10"/>
    <b v="1"/>
    <s v="theater/plays"/>
    <n v="101"/>
    <n v="79.89"/>
    <x v="1"/>
    <x v="6"/>
  </r>
  <r>
    <n v="3512"/>
    <x v="3510"/>
    <x v="3510"/>
    <x v="28"/>
    <n v="1000"/>
    <x v="0"/>
    <x v="1"/>
    <s v="GBP"/>
    <n v="1429789992"/>
    <n v="1424609592"/>
    <x v="0"/>
    <x v="57"/>
    <b v="1"/>
    <s v="theater/plays"/>
    <n v="100"/>
    <n v="58.82"/>
    <x v="1"/>
    <x v="6"/>
  </r>
  <r>
    <n v="3513"/>
    <x v="3511"/>
    <x v="3511"/>
    <x v="70"/>
    <n v="3315"/>
    <x v="0"/>
    <x v="0"/>
    <s v="USD"/>
    <n v="1401857940"/>
    <n v="1400725112"/>
    <x v="0"/>
    <x v="34"/>
    <b v="1"/>
    <s v="theater/plays"/>
    <n v="118"/>
    <n v="75.34"/>
    <x v="1"/>
    <x v="6"/>
  </r>
  <r>
    <n v="3514"/>
    <x v="3512"/>
    <x v="3512"/>
    <x v="2"/>
    <n v="550"/>
    <x v="0"/>
    <x v="0"/>
    <s v="USD"/>
    <n v="1422853140"/>
    <n v="1421439552"/>
    <x v="0"/>
    <x v="73"/>
    <b v="1"/>
    <s v="theater/plays"/>
    <n v="110"/>
    <n v="55"/>
    <x v="1"/>
    <x v="6"/>
  </r>
  <r>
    <n v="3515"/>
    <x v="3513"/>
    <x v="3513"/>
    <x v="9"/>
    <n v="3080"/>
    <x v="0"/>
    <x v="0"/>
    <s v="USD"/>
    <n v="1433097171"/>
    <n v="1430505171"/>
    <x v="0"/>
    <x v="67"/>
    <b v="1"/>
    <s v="theater/plays"/>
    <n v="103"/>
    <n v="66.959999999999994"/>
    <x v="1"/>
    <x v="6"/>
  </r>
  <r>
    <n v="3516"/>
    <x v="3514"/>
    <x v="3514"/>
    <x v="30"/>
    <n v="2500"/>
    <x v="0"/>
    <x v="0"/>
    <s v="USD"/>
    <n v="1410145200"/>
    <n v="1407197670"/>
    <x v="0"/>
    <x v="202"/>
    <b v="1"/>
    <s v="theater/plays"/>
    <n v="100"/>
    <n v="227.27"/>
    <x v="1"/>
    <x v="6"/>
  </r>
  <r>
    <n v="3517"/>
    <x v="3515"/>
    <x v="3515"/>
    <x v="23"/>
    <n v="4000"/>
    <x v="0"/>
    <x v="1"/>
    <s v="GBP"/>
    <n v="1404471600"/>
    <n v="1401910634"/>
    <x v="0"/>
    <x v="62"/>
    <b v="1"/>
    <s v="theater/plays"/>
    <n v="100"/>
    <n v="307.69"/>
    <x v="1"/>
    <x v="6"/>
  </r>
  <r>
    <n v="3518"/>
    <x v="3516"/>
    <x v="3516"/>
    <x v="15"/>
    <n v="1650.69"/>
    <x v="0"/>
    <x v="0"/>
    <s v="USD"/>
    <n v="1412259660"/>
    <n v="1410461299"/>
    <x v="0"/>
    <x v="51"/>
    <b v="1"/>
    <s v="theater/plays"/>
    <n v="110"/>
    <n v="50.02"/>
    <x v="1"/>
    <x v="6"/>
  </r>
  <r>
    <n v="3519"/>
    <x v="3517"/>
    <x v="3517"/>
    <x v="13"/>
    <n v="2027"/>
    <x v="0"/>
    <x v="1"/>
    <s v="GBP"/>
    <n v="1425478950"/>
    <n v="1422886950"/>
    <x v="0"/>
    <x v="33"/>
    <b v="1"/>
    <s v="theater/plays"/>
    <n v="101"/>
    <n v="72.39"/>
    <x v="1"/>
    <x v="6"/>
  </r>
  <r>
    <n v="3520"/>
    <x v="3518"/>
    <x v="3518"/>
    <x v="13"/>
    <n v="2015"/>
    <x v="0"/>
    <x v="1"/>
    <s v="GBP"/>
    <n v="1441547220"/>
    <n v="1439322412"/>
    <x v="0"/>
    <x v="64"/>
    <b v="1"/>
    <s v="theater/plays"/>
    <n v="101"/>
    <n v="95.95"/>
    <x v="1"/>
    <x v="6"/>
  </r>
  <r>
    <n v="3521"/>
    <x v="3519"/>
    <x v="3519"/>
    <x v="18"/>
    <n v="593"/>
    <x v="0"/>
    <x v="0"/>
    <s v="USD"/>
    <n v="1411980020"/>
    <n v="1409388020"/>
    <x v="0"/>
    <x v="62"/>
    <b v="1"/>
    <s v="theater/plays"/>
    <n v="169"/>
    <n v="45.62"/>
    <x v="1"/>
    <x v="6"/>
  </r>
  <r>
    <n v="3522"/>
    <x v="3520"/>
    <x v="3520"/>
    <x v="411"/>
    <n v="1395"/>
    <x v="0"/>
    <x v="1"/>
    <s v="GBP"/>
    <n v="1442311560"/>
    <n v="1439924246"/>
    <x v="0"/>
    <x v="69"/>
    <b v="1"/>
    <s v="theater/plays"/>
    <n v="100"/>
    <n v="41.03"/>
    <x v="1"/>
    <x v="6"/>
  </r>
  <r>
    <n v="3523"/>
    <x v="3521"/>
    <x v="3521"/>
    <x v="23"/>
    <n v="4546"/>
    <x v="0"/>
    <x v="1"/>
    <s v="GBP"/>
    <n v="1474844400"/>
    <n v="1469871148"/>
    <x v="0"/>
    <x v="144"/>
    <b v="1"/>
    <s v="theater/plays"/>
    <n v="114"/>
    <n v="56.83"/>
    <x v="1"/>
    <x v="6"/>
  </r>
  <r>
    <n v="3524"/>
    <x v="3522"/>
    <x v="3522"/>
    <x v="3"/>
    <n v="10156"/>
    <x v="0"/>
    <x v="0"/>
    <s v="USD"/>
    <n v="1410580800"/>
    <n v="1409336373"/>
    <x v="0"/>
    <x v="142"/>
    <b v="1"/>
    <s v="theater/plays"/>
    <n v="102"/>
    <n v="137.24"/>
    <x v="1"/>
    <x v="6"/>
  </r>
  <r>
    <n v="3525"/>
    <x v="3523"/>
    <x v="3523"/>
    <x v="2"/>
    <n v="530"/>
    <x v="0"/>
    <x v="0"/>
    <s v="USD"/>
    <n v="1439136000"/>
    <n v="1438188106"/>
    <x v="0"/>
    <x v="63"/>
    <b v="1"/>
    <s v="theater/plays"/>
    <n v="106"/>
    <n v="75.709999999999994"/>
    <x v="1"/>
    <x v="6"/>
  </r>
  <r>
    <n v="3526"/>
    <x v="3524"/>
    <x v="3524"/>
    <x v="126"/>
    <n v="3366"/>
    <x v="0"/>
    <x v="0"/>
    <s v="USD"/>
    <n v="1461823140"/>
    <n v="1459411371"/>
    <x v="0"/>
    <x v="69"/>
    <b v="1"/>
    <s v="theater/plays"/>
    <n v="102"/>
    <n v="99"/>
    <x v="1"/>
    <x v="6"/>
  </r>
  <r>
    <n v="3527"/>
    <x v="3525"/>
    <x v="3525"/>
    <x v="12"/>
    <n v="7015"/>
    <x v="0"/>
    <x v="0"/>
    <s v="USD"/>
    <n v="1436587140"/>
    <n v="1434069205"/>
    <x v="0"/>
    <x v="48"/>
    <b v="1"/>
    <s v="theater/plays"/>
    <n v="117"/>
    <n v="81.569999999999993"/>
    <x v="1"/>
    <x v="6"/>
  </r>
  <r>
    <n v="3528"/>
    <x v="3526"/>
    <x v="3526"/>
    <x v="409"/>
    <n v="1669"/>
    <x v="0"/>
    <x v="1"/>
    <s v="GBP"/>
    <n v="1484740918"/>
    <n v="1483012918"/>
    <x v="0"/>
    <x v="77"/>
    <b v="1"/>
    <s v="theater/plays"/>
    <n v="101"/>
    <n v="45.11"/>
    <x v="1"/>
    <x v="6"/>
  </r>
  <r>
    <n v="3529"/>
    <x v="3527"/>
    <x v="3527"/>
    <x v="2"/>
    <n v="660"/>
    <x v="0"/>
    <x v="0"/>
    <s v="USD"/>
    <n v="1436749200"/>
    <n v="1434997018"/>
    <x v="0"/>
    <x v="59"/>
    <b v="1"/>
    <s v="theater/plays"/>
    <n v="132"/>
    <n v="36.67"/>
    <x v="1"/>
    <x v="6"/>
  </r>
  <r>
    <n v="3530"/>
    <x v="3528"/>
    <x v="3528"/>
    <x v="181"/>
    <n v="2750"/>
    <x v="0"/>
    <x v="1"/>
    <s v="GBP"/>
    <n v="1460318400"/>
    <n v="1457881057"/>
    <x v="0"/>
    <x v="19"/>
    <b v="1"/>
    <s v="theater/plays"/>
    <n v="100"/>
    <n v="125"/>
    <x v="1"/>
    <x v="6"/>
  </r>
  <r>
    <n v="3531"/>
    <x v="3529"/>
    <x v="3529"/>
    <x v="28"/>
    <n v="1280"/>
    <x v="0"/>
    <x v="0"/>
    <s v="USD"/>
    <n v="1467301334"/>
    <n v="1464709334"/>
    <x v="0"/>
    <x v="55"/>
    <b v="1"/>
    <s v="theater/plays"/>
    <n v="128"/>
    <n v="49.23"/>
    <x v="1"/>
    <x v="6"/>
  </r>
  <r>
    <n v="3532"/>
    <x v="3530"/>
    <x v="3530"/>
    <x v="412"/>
    <n v="1142"/>
    <x v="0"/>
    <x v="0"/>
    <s v="USD"/>
    <n v="1411012740"/>
    <n v="1409667827"/>
    <x v="0"/>
    <x v="74"/>
    <b v="1"/>
    <s v="theater/plays"/>
    <n v="119"/>
    <n v="42.3"/>
    <x v="1"/>
    <x v="6"/>
  </r>
  <r>
    <n v="3533"/>
    <x v="3531"/>
    <x v="3531"/>
    <x v="2"/>
    <n v="631"/>
    <x v="0"/>
    <x v="0"/>
    <s v="USD"/>
    <n v="1447269367"/>
    <n v="1444673767"/>
    <x v="0"/>
    <x v="22"/>
    <b v="1"/>
    <s v="theater/plays"/>
    <n v="126"/>
    <n v="78.88"/>
    <x v="1"/>
    <x v="6"/>
  </r>
  <r>
    <n v="3534"/>
    <x v="3532"/>
    <x v="3532"/>
    <x v="10"/>
    <n v="7810"/>
    <x v="0"/>
    <x v="0"/>
    <s v="USD"/>
    <n v="1443711623"/>
    <n v="1440687623"/>
    <x v="0"/>
    <x v="386"/>
    <b v="1"/>
    <s v="theater/plays"/>
    <n v="156"/>
    <n v="38.28"/>
    <x v="1"/>
    <x v="6"/>
  </r>
  <r>
    <n v="3535"/>
    <x v="3533"/>
    <x v="3533"/>
    <x v="13"/>
    <n v="2063"/>
    <x v="0"/>
    <x v="1"/>
    <s v="GBP"/>
    <n v="1443808800"/>
    <n v="1441120910"/>
    <x v="0"/>
    <x v="67"/>
    <b v="1"/>
    <s v="theater/plays"/>
    <n v="103"/>
    <n v="44.85"/>
    <x v="1"/>
    <x v="6"/>
  </r>
  <r>
    <n v="3536"/>
    <x v="3534"/>
    <x v="3534"/>
    <x v="325"/>
    <n v="230"/>
    <x v="0"/>
    <x v="1"/>
    <s v="GBP"/>
    <n v="1450612740"/>
    <n v="1448040425"/>
    <x v="0"/>
    <x v="57"/>
    <b v="1"/>
    <s v="theater/plays"/>
    <n v="153"/>
    <n v="13.53"/>
    <x v="1"/>
    <x v="6"/>
  </r>
  <r>
    <n v="3537"/>
    <x v="3535"/>
    <x v="3535"/>
    <x v="413"/>
    <n v="1218"/>
    <x v="0"/>
    <x v="5"/>
    <s v="CAD"/>
    <n v="1416211140"/>
    <n v="1413016216"/>
    <x v="0"/>
    <x v="33"/>
    <b v="1"/>
    <s v="theater/plays"/>
    <n v="180"/>
    <n v="43.5"/>
    <x v="1"/>
    <x v="6"/>
  </r>
  <r>
    <n v="3538"/>
    <x v="3536"/>
    <x v="3536"/>
    <x v="13"/>
    <n v="2569"/>
    <x v="0"/>
    <x v="1"/>
    <s v="GBP"/>
    <n v="1471428340"/>
    <n v="1469009140"/>
    <x v="0"/>
    <x v="183"/>
    <b v="1"/>
    <s v="theater/plays"/>
    <n v="128"/>
    <n v="30.95"/>
    <x v="1"/>
    <x v="6"/>
  </r>
  <r>
    <n v="3539"/>
    <x v="3537"/>
    <x v="3537"/>
    <x v="20"/>
    <n v="718"/>
    <x v="0"/>
    <x v="0"/>
    <s v="USD"/>
    <n v="1473358122"/>
    <n v="1471543722"/>
    <x v="0"/>
    <x v="62"/>
    <b v="1"/>
    <s v="theater/plays"/>
    <n v="120"/>
    <n v="55.23"/>
    <x v="1"/>
    <x v="6"/>
  </r>
  <r>
    <n v="3540"/>
    <x v="3538"/>
    <x v="3538"/>
    <x v="43"/>
    <n v="369"/>
    <x v="0"/>
    <x v="1"/>
    <s v="GBP"/>
    <n v="1466899491"/>
    <n v="1464307491"/>
    <x v="0"/>
    <x v="22"/>
    <b v="1"/>
    <s v="theater/plays"/>
    <n v="123"/>
    <n v="46.13"/>
    <x v="1"/>
    <x v="6"/>
  </r>
  <r>
    <n v="3541"/>
    <x v="3539"/>
    <x v="3539"/>
    <x v="38"/>
    <n v="1260"/>
    <x v="0"/>
    <x v="1"/>
    <s v="GBP"/>
    <n v="1441042275"/>
    <n v="1438882275"/>
    <x v="0"/>
    <x v="58"/>
    <b v="1"/>
    <s v="theater/plays"/>
    <n v="105"/>
    <n v="39.380000000000003"/>
    <x v="1"/>
    <x v="6"/>
  </r>
  <r>
    <n v="3542"/>
    <x v="3540"/>
    <x v="3540"/>
    <x v="62"/>
    <n v="5623"/>
    <x v="0"/>
    <x v="0"/>
    <s v="USD"/>
    <n v="1410099822"/>
    <n v="1404915822"/>
    <x v="0"/>
    <x v="268"/>
    <b v="1"/>
    <s v="theater/plays"/>
    <n v="102"/>
    <n v="66.150000000000006"/>
    <x v="1"/>
    <x v="6"/>
  </r>
  <r>
    <n v="3543"/>
    <x v="3541"/>
    <x v="3541"/>
    <x v="15"/>
    <n v="1570"/>
    <x v="0"/>
    <x v="12"/>
    <s v="EUR"/>
    <n v="1435255659"/>
    <n v="1432663659"/>
    <x v="0"/>
    <x v="60"/>
    <b v="1"/>
    <s v="theater/plays"/>
    <n v="105"/>
    <n v="54.14"/>
    <x v="1"/>
    <x v="6"/>
  </r>
  <r>
    <n v="3544"/>
    <x v="3542"/>
    <x v="3542"/>
    <x v="30"/>
    <n v="2500"/>
    <x v="0"/>
    <x v="0"/>
    <s v="USD"/>
    <n v="1425758257"/>
    <n v="1423166257"/>
    <x v="0"/>
    <x v="54"/>
    <b v="1"/>
    <s v="theater/plays"/>
    <n v="100"/>
    <n v="104.17"/>
    <x v="1"/>
    <x v="6"/>
  </r>
  <r>
    <n v="3545"/>
    <x v="3543"/>
    <x v="3543"/>
    <x v="49"/>
    <n v="251"/>
    <x v="0"/>
    <x v="0"/>
    <s v="USD"/>
    <n v="1428780159"/>
    <n v="1426188159"/>
    <x v="0"/>
    <x v="22"/>
    <b v="1"/>
    <s v="theater/plays"/>
    <n v="100"/>
    <n v="31.38"/>
    <x v="1"/>
    <x v="6"/>
  </r>
  <r>
    <n v="3546"/>
    <x v="3544"/>
    <x v="3544"/>
    <x v="184"/>
    <n v="1125"/>
    <x v="0"/>
    <x v="0"/>
    <s v="USD"/>
    <n v="1427860740"/>
    <n v="1426002684"/>
    <x v="0"/>
    <x v="10"/>
    <b v="1"/>
    <s v="theater/plays"/>
    <n v="102"/>
    <n v="59.21"/>
    <x v="1"/>
    <x v="6"/>
  </r>
  <r>
    <n v="3547"/>
    <x v="3545"/>
    <x v="3545"/>
    <x v="19"/>
    <n v="40043.25"/>
    <x v="0"/>
    <x v="0"/>
    <s v="USD"/>
    <n v="1463198340"/>
    <n v="1461117201"/>
    <x v="0"/>
    <x v="226"/>
    <b v="1"/>
    <s v="theater/plays"/>
    <n v="114"/>
    <n v="119.18"/>
    <x v="1"/>
    <x v="6"/>
  </r>
  <r>
    <n v="3548"/>
    <x v="3546"/>
    <x v="3546"/>
    <x v="190"/>
    <n v="2140"/>
    <x v="0"/>
    <x v="0"/>
    <s v="USD"/>
    <n v="1457139600"/>
    <n v="1455230214"/>
    <x v="0"/>
    <x v="62"/>
    <b v="1"/>
    <s v="theater/plays"/>
    <n v="102"/>
    <n v="164.62"/>
    <x v="1"/>
    <x v="6"/>
  </r>
  <r>
    <n v="3549"/>
    <x v="3547"/>
    <x v="3547"/>
    <x v="28"/>
    <n v="1020"/>
    <x v="0"/>
    <x v="1"/>
    <s v="GBP"/>
    <n v="1441358873"/>
    <n v="1438939673"/>
    <x v="0"/>
    <x v="288"/>
    <b v="1"/>
    <s v="theater/plays"/>
    <n v="102"/>
    <n v="24.29"/>
    <x v="1"/>
    <x v="6"/>
  </r>
  <r>
    <n v="3550"/>
    <x v="3548"/>
    <x v="3548"/>
    <x v="30"/>
    <n v="2620"/>
    <x v="0"/>
    <x v="1"/>
    <s v="GBP"/>
    <n v="1462224398"/>
    <n v="1459632398"/>
    <x v="0"/>
    <x v="31"/>
    <b v="1"/>
    <s v="theater/plays"/>
    <n v="105"/>
    <n v="40.94"/>
    <x v="1"/>
    <x v="6"/>
  </r>
  <r>
    <n v="3551"/>
    <x v="3549"/>
    <x v="3549"/>
    <x v="15"/>
    <n v="1527.5"/>
    <x v="0"/>
    <x v="0"/>
    <s v="USD"/>
    <n v="1400796420"/>
    <n v="1398342170"/>
    <x v="0"/>
    <x v="20"/>
    <b v="1"/>
    <s v="theater/plays"/>
    <n v="102"/>
    <n v="61.1"/>
    <x v="1"/>
    <x v="6"/>
  </r>
  <r>
    <n v="3552"/>
    <x v="3550"/>
    <x v="3550"/>
    <x v="414"/>
    <n v="773"/>
    <x v="0"/>
    <x v="1"/>
    <s v="GBP"/>
    <n v="1403964324"/>
    <n v="1401372324"/>
    <x v="0"/>
    <x v="9"/>
    <b v="1"/>
    <s v="theater/plays"/>
    <n v="100"/>
    <n v="38.65"/>
    <x v="1"/>
    <x v="6"/>
  </r>
  <r>
    <n v="3553"/>
    <x v="3551"/>
    <x v="3551"/>
    <x v="62"/>
    <n v="5845"/>
    <x v="0"/>
    <x v="0"/>
    <s v="USD"/>
    <n v="1439337600"/>
    <n v="1436575280"/>
    <x v="0"/>
    <x v="201"/>
    <b v="1"/>
    <s v="theater/plays"/>
    <n v="106"/>
    <n v="56.2"/>
    <x v="1"/>
    <x v="6"/>
  </r>
  <r>
    <n v="3554"/>
    <x v="3552"/>
    <x v="3552"/>
    <x v="10"/>
    <n v="5671.11"/>
    <x v="0"/>
    <x v="0"/>
    <s v="USD"/>
    <n v="1423674000"/>
    <n v="1421025159"/>
    <x v="0"/>
    <x v="28"/>
    <b v="1"/>
    <s v="theater/plays"/>
    <n v="113"/>
    <n v="107"/>
    <x v="1"/>
    <x v="6"/>
  </r>
  <r>
    <n v="3555"/>
    <x v="3553"/>
    <x v="3553"/>
    <x v="262"/>
    <n v="2400"/>
    <x v="0"/>
    <x v="13"/>
    <s v="EUR"/>
    <n v="1479382594"/>
    <n v="1476786994"/>
    <x v="0"/>
    <x v="25"/>
    <b v="1"/>
    <s v="theater/plays"/>
    <n v="100"/>
    <n v="171.43"/>
    <x v="1"/>
    <x v="6"/>
  </r>
  <r>
    <n v="3556"/>
    <x v="3554"/>
    <x v="3554"/>
    <x v="41"/>
    <n v="2210"/>
    <x v="0"/>
    <x v="1"/>
    <s v="GBP"/>
    <n v="1408289724"/>
    <n v="1403105724"/>
    <x v="0"/>
    <x v="9"/>
    <b v="1"/>
    <s v="theater/plays"/>
    <n v="100"/>
    <n v="110.5"/>
    <x v="1"/>
    <x v="6"/>
  </r>
  <r>
    <n v="3557"/>
    <x v="3555"/>
    <x v="3555"/>
    <x v="57"/>
    <n v="100036"/>
    <x v="0"/>
    <x v="0"/>
    <s v="USD"/>
    <n v="1399271911"/>
    <n v="1396334311"/>
    <x v="0"/>
    <x v="501"/>
    <b v="1"/>
    <s v="theater/plays"/>
    <n v="100"/>
    <n v="179.28"/>
    <x v="1"/>
    <x v="6"/>
  </r>
  <r>
    <n v="3558"/>
    <x v="3556"/>
    <x v="3556"/>
    <x v="18"/>
    <n v="504"/>
    <x v="0"/>
    <x v="1"/>
    <s v="GBP"/>
    <n v="1435352400"/>
    <n v="1431718575"/>
    <x v="0"/>
    <x v="19"/>
    <b v="1"/>
    <s v="theater/plays"/>
    <n v="144"/>
    <n v="22.91"/>
    <x v="1"/>
    <x v="6"/>
  </r>
  <r>
    <n v="3559"/>
    <x v="3557"/>
    <x v="3557"/>
    <x v="28"/>
    <n v="1035"/>
    <x v="0"/>
    <x v="2"/>
    <s v="AUD"/>
    <n v="1438333080"/>
    <n v="1436408308"/>
    <x v="0"/>
    <x v="54"/>
    <b v="1"/>
    <s v="theater/plays"/>
    <n v="104"/>
    <n v="43.13"/>
    <x v="1"/>
    <x v="6"/>
  </r>
  <r>
    <n v="3560"/>
    <x v="3558"/>
    <x v="3558"/>
    <x v="50"/>
    <n v="3470"/>
    <x v="0"/>
    <x v="5"/>
    <s v="CAD"/>
    <n v="1432694700"/>
    <n v="1429651266"/>
    <x v="0"/>
    <x v="142"/>
    <b v="1"/>
    <s v="theater/plays"/>
    <n v="108"/>
    <n v="46.89"/>
    <x v="1"/>
    <x v="6"/>
  </r>
  <r>
    <n v="3561"/>
    <x v="3559"/>
    <x v="3559"/>
    <x v="30"/>
    <n v="2560"/>
    <x v="0"/>
    <x v="0"/>
    <s v="USD"/>
    <n v="1438799760"/>
    <n v="1437236378"/>
    <x v="0"/>
    <x v="241"/>
    <b v="1"/>
    <s v="theater/plays"/>
    <n v="102"/>
    <n v="47.41"/>
    <x v="1"/>
    <x v="6"/>
  </r>
  <r>
    <n v="3562"/>
    <x v="3560"/>
    <x v="3560"/>
    <x v="415"/>
    <n v="469"/>
    <x v="0"/>
    <x v="1"/>
    <s v="GBP"/>
    <n v="1457906400"/>
    <n v="1457115427"/>
    <x v="0"/>
    <x v="162"/>
    <b v="1"/>
    <s v="theater/plays"/>
    <n v="149"/>
    <n v="15.13"/>
    <x v="1"/>
    <x v="6"/>
  </r>
  <r>
    <n v="3563"/>
    <x v="3561"/>
    <x v="3561"/>
    <x v="2"/>
    <n v="527.45000000000005"/>
    <x v="0"/>
    <x v="1"/>
    <s v="GBP"/>
    <n v="1470078000"/>
    <n v="1467648456"/>
    <x v="0"/>
    <x v="20"/>
    <b v="1"/>
    <s v="theater/plays"/>
    <n v="105"/>
    <n v="21.1"/>
    <x v="1"/>
    <x v="6"/>
  </r>
  <r>
    <n v="3564"/>
    <x v="3562"/>
    <x v="3562"/>
    <x v="28"/>
    <n v="1005"/>
    <x v="0"/>
    <x v="1"/>
    <s v="GBP"/>
    <n v="1444060800"/>
    <n v="1440082649"/>
    <x v="0"/>
    <x v="57"/>
    <b v="1"/>
    <s v="theater/plays"/>
    <n v="101"/>
    <n v="59.12"/>
    <x v="1"/>
    <x v="6"/>
  </r>
  <r>
    <n v="3565"/>
    <x v="3563"/>
    <x v="3563"/>
    <x v="42"/>
    <n v="1175"/>
    <x v="0"/>
    <x v="0"/>
    <s v="USD"/>
    <n v="1420048208"/>
    <n v="1417456208"/>
    <x v="0"/>
    <x v="8"/>
    <b v="1"/>
    <s v="theater/plays"/>
    <n v="131"/>
    <n v="97.92"/>
    <x v="1"/>
    <x v="6"/>
  </r>
  <r>
    <n v="3566"/>
    <x v="3564"/>
    <x v="3564"/>
    <x v="13"/>
    <n v="2095"/>
    <x v="0"/>
    <x v="1"/>
    <s v="GBP"/>
    <n v="1422015083"/>
    <n v="1419423083"/>
    <x v="0"/>
    <x v="44"/>
    <b v="1"/>
    <s v="theater/plays"/>
    <n v="105"/>
    <n v="55.13"/>
    <x v="1"/>
    <x v="6"/>
  </r>
  <r>
    <n v="3567"/>
    <x v="3565"/>
    <x v="3565"/>
    <x v="28"/>
    <n v="1088"/>
    <x v="0"/>
    <x v="1"/>
    <s v="GBP"/>
    <n v="1433964444"/>
    <n v="1431372444"/>
    <x v="0"/>
    <x v="14"/>
    <b v="1"/>
    <s v="theater/plays"/>
    <n v="109"/>
    <n v="26.54"/>
    <x v="1"/>
    <x v="6"/>
  </r>
  <r>
    <n v="3568"/>
    <x v="3566"/>
    <x v="3566"/>
    <x v="28"/>
    <n v="1110"/>
    <x v="0"/>
    <x v="0"/>
    <s v="USD"/>
    <n v="1410975994"/>
    <n v="1408383994"/>
    <x v="0"/>
    <x v="10"/>
    <b v="1"/>
    <s v="theater/plays"/>
    <n v="111"/>
    <n v="58.42"/>
    <x v="1"/>
    <x v="6"/>
  </r>
  <r>
    <n v="3569"/>
    <x v="3567"/>
    <x v="3567"/>
    <x v="10"/>
    <n v="5024"/>
    <x v="0"/>
    <x v="0"/>
    <s v="USD"/>
    <n v="1420734696"/>
    <n v="1418142696"/>
    <x v="0"/>
    <x v="14"/>
    <b v="1"/>
    <s v="theater/plays"/>
    <n v="100"/>
    <n v="122.54"/>
    <x v="1"/>
    <x v="6"/>
  </r>
  <r>
    <n v="3570"/>
    <x v="3568"/>
    <x v="3568"/>
    <x v="13"/>
    <n v="2287"/>
    <x v="0"/>
    <x v="0"/>
    <s v="USD"/>
    <n v="1420009200"/>
    <n v="1417593483"/>
    <x v="0"/>
    <x v="55"/>
    <b v="1"/>
    <s v="theater/plays"/>
    <n v="114"/>
    <n v="87.96"/>
    <x v="1"/>
    <x v="6"/>
  </r>
  <r>
    <n v="3571"/>
    <x v="3569"/>
    <x v="3569"/>
    <x v="15"/>
    <n v="1831"/>
    <x v="0"/>
    <x v="1"/>
    <s v="GBP"/>
    <n v="1414701413"/>
    <n v="1412109413"/>
    <x v="0"/>
    <x v="20"/>
    <b v="1"/>
    <s v="theater/plays"/>
    <n v="122"/>
    <n v="73.239999999999995"/>
    <x v="1"/>
    <x v="6"/>
  </r>
  <r>
    <n v="3572"/>
    <x v="3570"/>
    <x v="3570"/>
    <x v="2"/>
    <n v="500"/>
    <x v="0"/>
    <x v="1"/>
    <s v="GBP"/>
    <n v="1434894082"/>
    <n v="1432302082"/>
    <x v="0"/>
    <x v="82"/>
    <b v="1"/>
    <s v="theater/plays"/>
    <n v="100"/>
    <n v="55.56"/>
    <x v="1"/>
    <x v="6"/>
  </r>
  <r>
    <n v="3573"/>
    <x v="3571"/>
    <x v="3571"/>
    <x v="9"/>
    <n v="3084"/>
    <x v="0"/>
    <x v="1"/>
    <s v="GBP"/>
    <n v="1415440846"/>
    <n v="1412845246"/>
    <x v="0"/>
    <x v="76"/>
    <b v="1"/>
    <s v="theater/plays"/>
    <n v="103"/>
    <n v="39.54"/>
    <x v="1"/>
    <x v="6"/>
  </r>
  <r>
    <n v="3574"/>
    <x v="3572"/>
    <x v="3572"/>
    <x v="238"/>
    <n v="6155"/>
    <x v="0"/>
    <x v="0"/>
    <s v="USD"/>
    <n v="1415921848"/>
    <n v="1413326248"/>
    <x v="0"/>
    <x v="43"/>
    <b v="1"/>
    <s v="theater/plays"/>
    <n v="106"/>
    <n v="136.78"/>
    <x v="1"/>
    <x v="6"/>
  </r>
  <r>
    <n v="3575"/>
    <x v="3573"/>
    <x v="3573"/>
    <x v="3"/>
    <n v="10133"/>
    <x v="0"/>
    <x v="0"/>
    <s v="USD"/>
    <n v="1470887940"/>
    <n v="1468176527"/>
    <x v="0"/>
    <x v="332"/>
    <b v="1"/>
    <s v="theater/plays"/>
    <n v="101"/>
    <n v="99.34"/>
    <x v="1"/>
    <x v="6"/>
  </r>
  <r>
    <n v="3576"/>
    <x v="3574"/>
    <x v="3574"/>
    <x v="213"/>
    <n v="100"/>
    <x v="0"/>
    <x v="0"/>
    <s v="USD"/>
    <n v="1480947054"/>
    <n v="1475759454"/>
    <x v="0"/>
    <x v="81"/>
    <b v="1"/>
    <s v="theater/plays"/>
    <n v="100"/>
    <n v="20"/>
    <x v="1"/>
    <x v="6"/>
  </r>
  <r>
    <n v="3577"/>
    <x v="3575"/>
    <x v="3575"/>
    <x v="20"/>
    <n v="780"/>
    <x v="0"/>
    <x v="0"/>
    <s v="USD"/>
    <n v="1430029680"/>
    <n v="1427741583"/>
    <x v="0"/>
    <x v="74"/>
    <b v="1"/>
    <s v="theater/plays"/>
    <n v="130"/>
    <n v="28.89"/>
    <x v="1"/>
    <x v="6"/>
  </r>
  <r>
    <n v="3578"/>
    <x v="3576"/>
    <x v="3576"/>
    <x v="15"/>
    <n v="1500.2"/>
    <x v="0"/>
    <x v="1"/>
    <s v="GBP"/>
    <n v="1462037777"/>
    <n v="1459445777"/>
    <x v="0"/>
    <x v="77"/>
    <b v="1"/>
    <s v="theater/plays"/>
    <n v="100"/>
    <n v="40.549999999999997"/>
    <x v="1"/>
    <x v="6"/>
  </r>
  <r>
    <n v="3579"/>
    <x v="3577"/>
    <x v="3577"/>
    <x v="2"/>
    <n v="500"/>
    <x v="0"/>
    <x v="1"/>
    <s v="GBP"/>
    <n v="1459444656"/>
    <n v="1456856256"/>
    <x v="0"/>
    <x v="25"/>
    <b v="1"/>
    <s v="theater/plays"/>
    <n v="100"/>
    <n v="35.71"/>
    <x v="1"/>
    <x v="6"/>
  </r>
  <r>
    <n v="3580"/>
    <x v="3578"/>
    <x v="3578"/>
    <x v="42"/>
    <n v="1025"/>
    <x v="0"/>
    <x v="0"/>
    <s v="USD"/>
    <n v="1425185940"/>
    <n v="1421900022"/>
    <x v="0"/>
    <x v="74"/>
    <b v="1"/>
    <s v="theater/plays"/>
    <n v="114"/>
    <n v="37.96"/>
    <x v="1"/>
    <x v="6"/>
  </r>
  <r>
    <n v="3581"/>
    <x v="3579"/>
    <x v="3579"/>
    <x v="15"/>
    <n v="1500"/>
    <x v="0"/>
    <x v="1"/>
    <s v="GBP"/>
    <n v="1406719110"/>
    <n v="1405509510"/>
    <x v="0"/>
    <x v="43"/>
    <b v="1"/>
    <s v="theater/plays"/>
    <n v="100"/>
    <n v="33.33"/>
    <x v="1"/>
    <x v="6"/>
  </r>
  <r>
    <n v="3582"/>
    <x v="3580"/>
    <x v="3580"/>
    <x v="28"/>
    <n v="2870"/>
    <x v="0"/>
    <x v="0"/>
    <s v="USD"/>
    <n v="1459822682"/>
    <n v="1458613082"/>
    <x v="0"/>
    <x v="72"/>
    <b v="1"/>
    <s v="theater/plays"/>
    <n v="287"/>
    <n v="58.57"/>
    <x v="1"/>
    <x v="6"/>
  </r>
  <r>
    <n v="3583"/>
    <x v="3581"/>
    <x v="3581"/>
    <x v="9"/>
    <n v="3255"/>
    <x v="0"/>
    <x v="0"/>
    <s v="USD"/>
    <n v="1460970805"/>
    <n v="1455790405"/>
    <x v="0"/>
    <x v="54"/>
    <b v="1"/>
    <s v="theater/plays"/>
    <n v="109"/>
    <n v="135.63"/>
    <x v="1"/>
    <x v="6"/>
  </r>
  <r>
    <n v="3584"/>
    <x v="3582"/>
    <x v="3582"/>
    <x v="9"/>
    <n v="3465"/>
    <x v="0"/>
    <x v="1"/>
    <s v="GBP"/>
    <n v="1436772944"/>
    <n v="1434180944"/>
    <x v="0"/>
    <x v="300"/>
    <b v="1"/>
    <s v="theater/plays"/>
    <n v="116"/>
    <n v="30.94"/>
    <x v="1"/>
    <x v="6"/>
  </r>
  <r>
    <n v="3585"/>
    <x v="3583"/>
    <x v="3583"/>
    <x v="104"/>
    <n v="4050"/>
    <x v="0"/>
    <x v="0"/>
    <s v="USD"/>
    <n v="1419181890"/>
    <n v="1416589890"/>
    <x v="0"/>
    <x v="23"/>
    <b v="1"/>
    <s v="theater/plays"/>
    <n v="119"/>
    <n v="176.09"/>
    <x v="1"/>
    <x v="6"/>
  </r>
  <r>
    <n v="3586"/>
    <x v="3584"/>
    <x v="3584"/>
    <x v="51"/>
    <n v="8207"/>
    <x v="0"/>
    <x v="0"/>
    <s v="USD"/>
    <n v="1474649070"/>
    <n v="1469465070"/>
    <x v="0"/>
    <x v="241"/>
    <b v="1"/>
    <s v="theater/plays"/>
    <n v="109"/>
    <n v="151.97999999999999"/>
    <x v="1"/>
    <x v="6"/>
  </r>
  <r>
    <n v="3587"/>
    <x v="3585"/>
    <x v="3585"/>
    <x v="2"/>
    <n v="633"/>
    <x v="0"/>
    <x v="1"/>
    <s v="GBP"/>
    <n v="1467054000"/>
    <n v="1463144254"/>
    <x v="0"/>
    <x v="33"/>
    <b v="1"/>
    <s v="theater/plays"/>
    <n v="127"/>
    <n v="22.61"/>
    <x v="1"/>
    <x v="6"/>
  </r>
  <r>
    <n v="3588"/>
    <x v="3586"/>
    <x v="3586"/>
    <x v="48"/>
    <n v="201"/>
    <x v="0"/>
    <x v="1"/>
    <s v="GBP"/>
    <n v="1430348400"/>
    <n v="1428436410"/>
    <x v="0"/>
    <x v="202"/>
    <b v="1"/>
    <s v="theater/plays"/>
    <n v="101"/>
    <n v="18.27"/>
    <x v="1"/>
    <x v="6"/>
  </r>
  <r>
    <n v="3589"/>
    <x v="3587"/>
    <x v="3587"/>
    <x v="23"/>
    <n v="5100"/>
    <x v="0"/>
    <x v="0"/>
    <s v="USD"/>
    <n v="1432654347"/>
    <n v="1430494347"/>
    <x v="0"/>
    <x v="95"/>
    <b v="1"/>
    <s v="theater/plays"/>
    <n v="128"/>
    <n v="82.26"/>
    <x v="1"/>
    <x v="6"/>
  </r>
  <r>
    <n v="3590"/>
    <x v="3588"/>
    <x v="3588"/>
    <x v="10"/>
    <n v="5003"/>
    <x v="0"/>
    <x v="1"/>
    <s v="GBP"/>
    <n v="1413792034"/>
    <n v="1411200034"/>
    <x v="0"/>
    <x v="196"/>
    <b v="1"/>
    <s v="theater/plays"/>
    <n v="100"/>
    <n v="68.53"/>
    <x v="1"/>
    <x v="6"/>
  </r>
  <r>
    <n v="3591"/>
    <x v="3589"/>
    <x v="3589"/>
    <x v="176"/>
    <n v="1225"/>
    <x v="0"/>
    <x v="0"/>
    <s v="USD"/>
    <n v="1422075540"/>
    <n v="1419979544"/>
    <x v="0"/>
    <x v="59"/>
    <b v="1"/>
    <s v="theater/plays"/>
    <n v="175"/>
    <n v="68.06"/>
    <x v="1"/>
    <x v="6"/>
  </r>
  <r>
    <n v="3592"/>
    <x v="3590"/>
    <x v="3590"/>
    <x v="13"/>
    <n v="2545"/>
    <x v="0"/>
    <x v="0"/>
    <s v="USD"/>
    <n v="1423630740"/>
    <n v="1418673307"/>
    <x v="0"/>
    <x v="2"/>
    <b v="1"/>
    <s v="theater/plays"/>
    <n v="127"/>
    <n v="72.709999999999994"/>
    <x v="1"/>
    <x v="6"/>
  </r>
  <r>
    <n v="3593"/>
    <x v="3591"/>
    <x v="3591"/>
    <x v="9"/>
    <n v="3319"/>
    <x v="0"/>
    <x v="0"/>
    <s v="USD"/>
    <n v="1420489560"/>
    <n v="1417469639"/>
    <x v="0"/>
    <x v="68"/>
    <b v="1"/>
    <s v="theater/plays"/>
    <n v="111"/>
    <n v="77.19"/>
    <x v="1"/>
    <x v="6"/>
  </r>
  <r>
    <n v="3594"/>
    <x v="3592"/>
    <x v="3592"/>
    <x v="183"/>
    <n v="2015"/>
    <x v="0"/>
    <x v="0"/>
    <s v="USD"/>
    <n v="1472952982"/>
    <n v="1470792982"/>
    <x v="0"/>
    <x v="17"/>
    <b v="1"/>
    <s v="theater/plays"/>
    <n v="126"/>
    <n v="55.97"/>
    <x v="1"/>
    <x v="6"/>
  </r>
  <r>
    <n v="3595"/>
    <x v="3593"/>
    <x v="3593"/>
    <x v="27"/>
    <n v="3081"/>
    <x v="0"/>
    <x v="0"/>
    <s v="USD"/>
    <n v="1426229940"/>
    <n v="1423959123"/>
    <x v="0"/>
    <x v="95"/>
    <b v="1"/>
    <s v="theater/plays"/>
    <n v="119"/>
    <n v="49.69"/>
    <x v="1"/>
    <x v="6"/>
  </r>
  <r>
    <n v="3596"/>
    <x v="3594"/>
    <x v="3594"/>
    <x v="184"/>
    <n v="1185"/>
    <x v="0"/>
    <x v="5"/>
    <s v="CAD"/>
    <n v="1409072982"/>
    <n v="1407258582"/>
    <x v="0"/>
    <x v="41"/>
    <b v="1"/>
    <s v="theater/plays"/>
    <n v="108"/>
    <n v="79"/>
    <x v="1"/>
    <x v="6"/>
  </r>
  <r>
    <n v="3597"/>
    <x v="3595"/>
    <x v="3595"/>
    <x v="30"/>
    <n v="2565"/>
    <x v="0"/>
    <x v="0"/>
    <s v="USD"/>
    <n v="1456984740"/>
    <n v="1455717790"/>
    <x v="0"/>
    <x v="51"/>
    <b v="1"/>
    <s v="theater/plays"/>
    <n v="103"/>
    <n v="77.73"/>
    <x v="1"/>
    <x v="6"/>
  </r>
  <r>
    <n v="3598"/>
    <x v="3596"/>
    <x v="3596"/>
    <x v="28"/>
    <n v="1101"/>
    <x v="0"/>
    <x v="0"/>
    <s v="USD"/>
    <n v="1409720340"/>
    <n v="1408129822"/>
    <x v="0"/>
    <x v="74"/>
    <b v="1"/>
    <s v="theater/plays"/>
    <n v="110"/>
    <n v="40.78"/>
    <x v="1"/>
    <x v="6"/>
  </r>
  <r>
    <n v="3599"/>
    <x v="3597"/>
    <x v="3597"/>
    <x v="2"/>
    <n v="1010"/>
    <x v="0"/>
    <x v="0"/>
    <s v="USD"/>
    <n v="1440892800"/>
    <n v="1438715077"/>
    <x v="0"/>
    <x v="57"/>
    <b v="1"/>
    <s v="theater/plays"/>
    <n v="202"/>
    <n v="59.41"/>
    <x v="1"/>
    <x v="6"/>
  </r>
  <r>
    <n v="3600"/>
    <x v="3598"/>
    <x v="3598"/>
    <x v="185"/>
    <n v="13"/>
    <x v="0"/>
    <x v="0"/>
    <s v="USD"/>
    <n v="1476390164"/>
    <n v="1473970964"/>
    <x v="0"/>
    <x v="80"/>
    <b v="1"/>
    <s v="theater/plays"/>
    <n v="130"/>
    <n v="3.25"/>
    <x v="1"/>
    <x v="6"/>
  </r>
  <r>
    <n v="3601"/>
    <x v="3599"/>
    <x v="3599"/>
    <x v="13"/>
    <n v="2087"/>
    <x v="0"/>
    <x v="1"/>
    <s v="GBP"/>
    <n v="1421452682"/>
    <n v="1418860682"/>
    <x v="0"/>
    <x v="28"/>
    <b v="1"/>
    <s v="theater/plays"/>
    <n v="104"/>
    <n v="39.380000000000003"/>
    <x v="1"/>
    <x v="6"/>
  </r>
  <r>
    <n v="3602"/>
    <x v="3600"/>
    <x v="3600"/>
    <x v="23"/>
    <n v="4002"/>
    <x v="0"/>
    <x v="0"/>
    <s v="USD"/>
    <n v="1463520479"/>
    <n v="1458336479"/>
    <x v="0"/>
    <x v="72"/>
    <b v="1"/>
    <s v="theater/plays"/>
    <n v="100"/>
    <n v="81.67"/>
    <x v="1"/>
    <x v="6"/>
  </r>
  <r>
    <n v="3603"/>
    <x v="3601"/>
    <x v="3601"/>
    <x v="15"/>
    <n v="2560"/>
    <x v="0"/>
    <x v="0"/>
    <s v="USD"/>
    <n v="1446759880"/>
    <n v="1444164280"/>
    <x v="0"/>
    <x v="7"/>
    <b v="1"/>
    <s v="theater/plays"/>
    <n v="171"/>
    <n v="44.91"/>
    <x v="1"/>
    <x v="6"/>
  </r>
  <r>
    <n v="3604"/>
    <x v="3602"/>
    <x v="3602"/>
    <x v="9"/>
    <n v="3385"/>
    <x v="0"/>
    <x v="0"/>
    <s v="USD"/>
    <n v="1461913140"/>
    <n v="1461370956"/>
    <x v="0"/>
    <x v="50"/>
    <b v="1"/>
    <s v="theater/plays"/>
    <n v="113"/>
    <n v="49.06"/>
    <x v="1"/>
    <x v="6"/>
  </r>
  <r>
    <n v="3605"/>
    <x v="3603"/>
    <x v="3603"/>
    <x v="49"/>
    <n v="460"/>
    <x v="0"/>
    <x v="1"/>
    <s v="GBP"/>
    <n v="1455390126"/>
    <n v="1452798126"/>
    <x v="0"/>
    <x v="41"/>
    <b v="1"/>
    <s v="theater/plays"/>
    <n v="184"/>
    <n v="30.67"/>
    <x v="1"/>
    <x v="6"/>
  </r>
  <r>
    <n v="3606"/>
    <x v="3604"/>
    <x v="3604"/>
    <x v="9"/>
    <n v="3908"/>
    <x v="0"/>
    <x v="1"/>
    <s v="GBP"/>
    <n v="1471185057"/>
    <n v="1468593057"/>
    <x v="0"/>
    <x v="31"/>
    <b v="1"/>
    <s v="theater/plays"/>
    <n v="130"/>
    <n v="61.06"/>
    <x v="1"/>
    <x v="6"/>
  </r>
  <r>
    <n v="3607"/>
    <x v="3605"/>
    <x v="3605"/>
    <x v="131"/>
    <n v="580"/>
    <x v="0"/>
    <x v="1"/>
    <s v="GBP"/>
    <n v="1450137600"/>
    <n v="1448924882"/>
    <x v="0"/>
    <x v="9"/>
    <b v="1"/>
    <s v="theater/plays"/>
    <n v="105"/>
    <n v="29"/>
    <x v="1"/>
    <x v="6"/>
  </r>
  <r>
    <n v="3608"/>
    <x v="3606"/>
    <x v="3606"/>
    <x v="134"/>
    <n v="800"/>
    <x v="0"/>
    <x v="1"/>
    <s v="GBP"/>
    <n v="1466172000"/>
    <n v="1463418090"/>
    <x v="0"/>
    <x v="74"/>
    <b v="1"/>
    <s v="theater/plays"/>
    <n v="100"/>
    <n v="29.63"/>
    <x v="1"/>
    <x v="6"/>
  </r>
  <r>
    <n v="3609"/>
    <x v="3607"/>
    <x v="3607"/>
    <x v="416"/>
    <n v="3005"/>
    <x v="0"/>
    <x v="1"/>
    <s v="GBP"/>
    <n v="1459378085"/>
    <n v="1456789685"/>
    <x v="0"/>
    <x v="64"/>
    <b v="1"/>
    <s v="theater/plays"/>
    <n v="153"/>
    <n v="143.1"/>
    <x v="1"/>
    <x v="6"/>
  </r>
  <r>
    <n v="3610"/>
    <x v="3608"/>
    <x v="3608"/>
    <x v="28"/>
    <n v="1623"/>
    <x v="0"/>
    <x v="1"/>
    <s v="GBP"/>
    <n v="1439806936"/>
    <n v="1437214936"/>
    <x v="0"/>
    <x v="162"/>
    <b v="1"/>
    <s v="theater/plays"/>
    <n v="162"/>
    <n v="52.35"/>
    <x v="1"/>
    <x v="6"/>
  </r>
  <r>
    <n v="3611"/>
    <x v="3609"/>
    <x v="3609"/>
    <x v="30"/>
    <n v="3400"/>
    <x v="0"/>
    <x v="1"/>
    <s v="GBP"/>
    <n v="1428483201"/>
    <n v="1425891201"/>
    <x v="0"/>
    <x v="13"/>
    <b v="1"/>
    <s v="theater/plays"/>
    <n v="136"/>
    <n v="66.67"/>
    <x v="1"/>
    <x v="6"/>
  </r>
  <r>
    <n v="3612"/>
    <x v="3610"/>
    <x v="3610"/>
    <x v="10"/>
    <n v="7220"/>
    <x v="0"/>
    <x v="5"/>
    <s v="CAD"/>
    <n v="1402334811"/>
    <n v="1401470811"/>
    <x v="0"/>
    <x v="7"/>
    <b v="1"/>
    <s v="theater/plays"/>
    <n v="144"/>
    <n v="126.67"/>
    <x v="1"/>
    <x v="6"/>
  </r>
  <r>
    <n v="3613"/>
    <x v="3611"/>
    <x v="3611"/>
    <x v="21"/>
    <n v="1250"/>
    <x v="0"/>
    <x v="0"/>
    <s v="USD"/>
    <n v="1403964574"/>
    <n v="1401372574"/>
    <x v="0"/>
    <x v="9"/>
    <b v="1"/>
    <s v="theater/plays"/>
    <n v="100"/>
    <n v="62.5"/>
    <x v="1"/>
    <x v="6"/>
  </r>
  <r>
    <n v="3614"/>
    <x v="3438"/>
    <x v="3612"/>
    <x v="30"/>
    <n v="2520"/>
    <x v="0"/>
    <x v="0"/>
    <s v="USD"/>
    <n v="1434675616"/>
    <n v="1432083616"/>
    <x v="0"/>
    <x v="26"/>
    <b v="1"/>
    <s v="theater/plays"/>
    <n v="101"/>
    <n v="35.49"/>
    <x v="1"/>
    <x v="6"/>
  </r>
  <r>
    <n v="3615"/>
    <x v="3612"/>
    <x v="3613"/>
    <x v="30"/>
    <n v="2670"/>
    <x v="0"/>
    <x v="1"/>
    <s v="GBP"/>
    <n v="1449756896"/>
    <n v="1447164896"/>
    <x v="0"/>
    <x v="250"/>
    <b v="1"/>
    <s v="theater/plays"/>
    <n v="107"/>
    <n v="37.08"/>
    <x v="1"/>
    <x v="6"/>
  </r>
  <r>
    <n v="3616"/>
    <x v="3613"/>
    <x v="3614"/>
    <x v="30"/>
    <n v="3120"/>
    <x v="0"/>
    <x v="1"/>
    <s v="GBP"/>
    <n v="1426801664"/>
    <n v="1424213264"/>
    <x v="0"/>
    <x v="43"/>
    <b v="1"/>
    <s v="theater/plays"/>
    <n v="125"/>
    <n v="69.33"/>
    <x v="1"/>
    <x v="6"/>
  </r>
  <r>
    <n v="3617"/>
    <x v="3614"/>
    <x v="3615"/>
    <x v="417"/>
    <n v="880"/>
    <x v="0"/>
    <x v="1"/>
    <s v="GBP"/>
    <n v="1488240000"/>
    <n v="1486996729"/>
    <x v="0"/>
    <x v="13"/>
    <b v="1"/>
    <s v="theater/plays"/>
    <n v="119"/>
    <n v="17.25"/>
    <x v="1"/>
    <x v="6"/>
  </r>
  <r>
    <n v="3618"/>
    <x v="3615"/>
    <x v="3616"/>
    <x v="13"/>
    <n v="2020"/>
    <x v="0"/>
    <x v="1"/>
    <s v="GBP"/>
    <n v="1433343850"/>
    <n v="1430751850"/>
    <x v="0"/>
    <x v="66"/>
    <b v="1"/>
    <s v="theater/plays"/>
    <n v="101"/>
    <n v="36.07"/>
    <x v="1"/>
    <x v="6"/>
  </r>
  <r>
    <n v="3619"/>
    <x v="3616"/>
    <x v="3617"/>
    <x v="28"/>
    <n v="1130"/>
    <x v="0"/>
    <x v="0"/>
    <s v="USD"/>
    <n v="1479592800"/>
    <n v="1476760226"/>
    <x v="0"/>
    <x v="57"/>
    <b v="1"/>
    <s v="theater/plays"/>
    <n v="113"/>
    <n v="66.47"/>
    <x v="1"/>
    <x v="6"/>
  </r>
  <r>
    <n v="3620"/>
    <x v="3617"/>
    <x v="3618"/>
    <x v="124"/>
    <n v="11045"/>
    <x v="0"/>
    <x v="0"/>
    <s v="USD"/>
    <n v="1425528000"/>
    <n v="1422916261"/>
    <x v="0"/>
    <x v="438"/>
    <b v="1"/>
    <s v="theater/plays"/>
    <n v="105"/>
    <n v="56.07"/>
    <x v="1"/>
    <x v="6"/>
  </r>
  <r>
    <n v="3621"/>
    <x v="3618"/>
    <x v="3619"/>
    <x v="9"/>
    <n v="3292"/>
    <x v="0"/>
    <x v="0"/>
    <s v="USD"/>
    <n v="1475269200"/>
    <n v="1473200844"/>
    <x v="0"/>
    <x v="16"/>
    <b v="1"/>
    <s v="theater/plays"/>
    <n v="110"/>
    <n v="47.03"/>
    <x v="1"/>
    <x v="6"/>
  </r>
  <r>
    <n v="3622"/>
    <x v="3619"/>
    <x v="3620"/>
    <x v="28"/>
    <n v="1000.99"/>
    <x v="0"/>
    <x v="0"/>
    <s v="USD"/>
    <n v="1411874580"/>
    <n v="1409030371"/>
    <x v="0"/>
    <x v="64"/>
    <b v="1"/>
    <s v="theater/plays"/>
    <n v="100"/>
    <n v="47.67"/>
    <x v="1"/>
    <x v="6"/>
  </r>
  <r>
    <n v="3623"/>
    <x v="3620"/>
    <x v="3621"/>
    <x v="30"/>
    <n v="3000"/>
    <x v="0"/>
    <x v="0"/>
    <s v="USD"/>
    <n v="1406358000"/>
    <n v="1404841270"/>
    <x v="0"/>
    <x v="69"/>
    <b v="1"/>
    <s v="theater/plays"/>
    <n v="120"/>
    <n v="88.24"/>
    <x v="1"/>
    <x v="6"/>
  </r>
  <r>
    <n v="3624"/>
    <x v="3621"/>
    <x v="3622"/>
    <x v="9"/>
    <n v="3148"/>
    <x v="0"/>
    <x v="0"/>
    <s v="USD"/>
    <n v="1471977290"/>
    <n v="1466793290"/>
    <x v="0"/>
    <x v="70"/>
    <b v="1"/>
    <s v="theater/plays"/>
    <n v="105"/>
    <n v="80.72"/>
    <x v="1"/>
    <x v="6"/>
  </r>
  <r>
    <n v="3625"/>
    <x v="3622"/>
    <x v="3623"/>
    <x v="9"/>
    <n v="3080"/>
    <x v="0"/>
    <x v="1"/>
    <s v="GBP"/>
    <n v="1435851577"/>
    <n v="1433259577"/>
    <x v="0"/>
    <x v="76"/>
    <b v="1"/>
    <s v="theater/plays"/>
    <n v="103"/>
    <n v="39.49"/>
    <x v="1"/>
    <x v="6"/>
  </r>
  <r>
    <n v="3626"/>
    <x v="3623"/>
    <x v="3624"/>
    <x v="23"/>
    <n v="4073"/>
    <x v="0"/>
    <x v="1"/>
    <s v="GBP"/>
    <n v="1408204857"/>
    <n v="1406390457"/>
    <x v="0"/>
    <x v="53"/>
    <b v="1"/>
    <s v="theater/plays"/>
    <n v="102"/>
    <n v="84.85"/>
    <x v="1"/>
    <x v="6"/>
  </r>
  <r>
    <n v="3627"/>
    <x v="3624"/>
    <x v="3625"/>
    <x v="13"/>
    <n v="2000"/>
    <x v="0"/>
    <x v="0"/>
    <s v="USD"/>
    <n v="1463803140"/>
    <n v="1459446487"/>
    <x v="0"/>
    <x v="60"/>
    <b v="1"/>
    <s v="theater/plays"/>
    <n v="100"/>
    <n v="68.97"/>
    <x v="1"/>
    <x v="6"/>
  </r>
  <r>
    <n v="3628"/>
    <x v="3625"/>
    <x v="3626"/>
    <x v="57"/>
    <n v="0"/>
    <x v="2"/>
    <x v="0"/>
    <s v="USD"/>
    <n v="1450040396"/>
    <n v="1444852796"/>
    <x v="0"/>
    <x v="78"/>
    <b v="0"/>
    <s v="theater/musical"/>
    <n v="0"/>
    <n v="0"/>
    <x v="1"/>
    <x v="40"/>
  </r>
  <r>
    <n v="3629"/>
    <x v="3626"/>
    <x v="3627"/>
    <x v="80"/>
    <n v="2"/>
    <x v="2"/>
    <x v="0"/>
    <s v="USD"/>
    <n v="1462467600"/>
    <n v="1457403364"/>
    <x v="0"/>
    <x v="84"/>
    <b v="0"/>
    <s v="theater/musical"/>
    <n v="0"/>
    <n v="1"/>
    <x v="1"/>
    <x v="40"/>
  </r>
  <r>
    <n v="3630"/>
    <x v="3627"/>
    <x v="3628"/>
    <x v="9"/>
    <n v="1"/>
    <x v="2"/>
    <x v="1"/>
    <s v="GBP"/>
    <n v="1417295990"/>
    <n v="1414700390"/>
    <x v="0"/>
    <x v="29"/>
    <b v="0"/>
    <s v="theater/musical"/>
    <n v="0"/>
    <n v="1"/>
    <x v="1"/>
    <x v="40"/>
  </r>
  <r>
    <n v="3631"/>
    <x v="3628"/>
    <x v="3629"/>
    <x v="418"/>
    <n v="8725"/>
    <x v="2"/>
    <x v="0"/>
    <s v="USD"/>
    <n v="1411444740"/>
    <n v="1409335497"/>
    <x v="0"/>
    <x v="211"/>
    <b v="0"/>
    <s v="theater/musical"/>
    <n v="51"/>
    <n v="147.88"/>
    <x v="1"/>
    <x v="40"/>
  </r>
  <r>
    <n v="3632"/>
    <x v="3629"/>
    <x v="3630"/>
    <x v="2"/>
    <n v="100"/>
    <x v="2"/>
    <x v="1"/>
    <s v="GBP"/>
    <n v="1416781749"/>
    <n v="1415053749"/>
    <x v="0"/>
    <x v="29"/>
    <b v="0"/>
    <s v="theater/musical"/>
    <n v="20"/>
    <n v="100"/>
    <x v="1"/>
    <x v="40"/>
  </r>
  <r>
    <n v="3633"/>
    <x v="3630"/>
    <x v="3631"/>
    <x v="10"/>
    <n v="1762"/>
    <x v="2"/>
    <x v="0"/>
    <s v="USD"/>
    <n v="1479517200"/>
    <n v="1475765867"/>
    <x v="0"/>
    <x v="162"/>
    <b v="0"/>
    <s v="theater/musical"/>
    <n v="35"/>
    <n v="56.84"/>
    <x v="1"/>
    <x v="40"/>
  </r>
  <r>
    <n v="3634"/>
    <x v="3631"/>
    <x v="3632"/>
    <x v="96"/>
    <n v="3185"/>
    <x v="2"/>
    <x v="5"/>
    <s v="CAD"/>
    <n v="1484366340"/>
    <n v="1480219174"/>
    <x v="0"/>
    <x v="59"/>
    <b v="0"/>
    <s v="theater/musical"/>
    <n v="4"/>
    <n v="176.94"/>
    <x v="1"/>
    <x v="40"/>
  </r>
  <r>
    <n v="3635"/>
    <x v="3632"/>
    <x v="3633"/>
    <x v="8"/>
    <n v="1276"/>
    <x v="2"/>
    <x v="0"/>
    <s v="USD"/>
    <n v="1461186676"/>
    <n v="1458594676"/>
    <x v="0"/>
    <x v="73"/>
    <b v="0"/>
    <s v="theater/musical"/>
    <n v="36"/>
    <n v="127.6"/>
    <x v="1"/>
    <x v="40"/>
  </r>
  <r>
    <n v="3636"/>
    <x v="3633"/>
    <x v="3634"/>
    <x v="60"/>
    <n v="0"/>
    <x v="2"/>
    <x v="0"/>
    <s v="USD"/>
    <n v="1442248829"/>
    <n v="1439224829"/>
    <x v="0"/>
    <x v="78"/>
    <b v="0"/>
    <s v="theater/musical"/>
    <n v="0"/>
    <n v="0"/>
    <x v="1"/>
    <x v="40"/>
  </r>
  <r>
    <n v="3637"/>
    <x v="3634"/>
    <x v="3635"/>
    <x v="9"/>
    <n v="926"/>
    <x v="2"/>
    <x v="0"/>
    <s v="USD"/>
    <n v="1420130935"/>
    <n v="1417538935"/>
    <x v="0"/>
    <x v="25"/>
    <b v="0"/>
    <s v="theater/musical"/>
    <n v="31"/>
    <n v="66.14"/>
    <x v="1"/>
    <x v="40"/>
  </r>
  <r>
    <n v="3638"/>
    <x v="3635"/>
    <x v="3636"/>
    <x v="126"/>
    <n v="216"/>
    <x v="2"/>
    <x v="5"/>
    <s v="CAD"/>
    <n v="1429456132"/>
    <n v="1424275732"/>
    <x v="0"/>
    <x v="84"/>
    <b v="0"/>
    <s v="theater/musical"/>
    <n v="7"/>
    <n v="108"/>
    <x v="1"/>
    <x v="40"/>
  </r>
  <r>
    <n v="3639"/>
    <x v="3636"/>
    <x v="3637"/>
    <x v="31"/>
    <n v="1"/>
    <x v="2"/>
    <x v="0"/>
    <s v="USD"/>
    <n v="1475853060"/>
    <n v="1470672906"/>
    <x v="0"/>
    <x v="29"/>
    <b v="0"/>
    <s v="theater/musical"/>
    <n v="0"/>
    <n v="1"/>
    <x v="1"/>
    <x v="40"/>
  </r>
  <r>
    <n v="3640"/>
    <x v="3637"/>
    <x v="3638"/>
    <x v="28"/>
    <n v="55"/>
    <x v="2"/>
    <x v="0"/>
    <s v="USD"/>
    <n v="1431283530"/>
    <n v="1428691530"/>
    <x v="0"/>
    <x v="83"/>
    <b v="0"/>
    <s v="theater/musical"/>
    <n v="6"/>
    <n v="18.329999999999998"/>
    <x v="1"/>
    <x v="40"/>
  </r>
  <r>
    <n v="3641"/>
    <x v="3638"/>
    <x v="3639"/>
    <x v="9"/>
    <n v="0"/>
    <x v="2"/>
    <x v="0"/>
    <s v="USD"/>
    <n v="1412485200"/>
    <n v="1410966179"/>
    <x v="0"/>
    <x v="78"/>
    <b v="0"/>
    <s v="theater/musical"/>
    <n v="0"/>
    <n v="0"/>
    <x v="1"/>
    <x v="40"/>
  </r>
  <r>
    <n v="3642"/>
    <x v="3639"/>
    <x v="3640"/>
    <x v="176"/>
    <n v="15"/>
    <x v="2"/>
    <x v="12"/>
    <s v="EUR"/>
    <n v="1448902800"/>
    <n v="1445369727"/>
    <x v="0"/>
    <x v="84"/>
    <b v="0"/>
    <s v="theater/musical"/>
    <n v="2"/>
    <n v="7.5"/>
    <x v="1"/>
    <x v="40"/>
  </r>
  <r>
    <n v="3643"/>
    <x v="3640"/>
    <x v="3641"/>
    <x v="31"/>
    <n v="0"/>
    <x v="2"/>
    <x v="0"/>
    <s v="USD"/>
    <n v="1447734439"/>
    <n v="1444274839"/>
    <x v="0"/>
    <x v="78"/>
    <b v="0"/>
    <s v="theater/musical"/>
    <n v="0"/>
    <n v="0"/>
    <x v="1"/>
    <x v="40"/>
  </r>
  <r>
    <n v="3644"/>
    <x v="3641"/>
    <x v="3642"/>
    <x v="10"/>
    <n v="821"/>
    <x v="2"/>
    <x v="0"/>
    <s v="USD"/>
    <n v="1457413140"/>
    <n v="1454996887"/>
    <x v="0"/>
    <x v="8"/>
    <b v="0"/>
    <s v="theater/musical"/>
    <n v="16"/>
    <n v="68.42"/>
    <x v="1"/>
    <x v="40"/>
  </r>
  <r>
    <n v="3645"/>
    <x v="3642"/>
    <x v="3643"/>
    <x v="28"/>
    <n v="1"/>
    <x v="2"/>
    <x v="5"/>
    <s v="CAD"/>
    <n v="1479773838"/>
    <n v="1477178238"/>
    <x v="0"/>
    <x v="29"/>
    <b v="0"/>
    <s v="theater/musical"/>
    <n v="0"/>
    <n v="1"/>
    <x v="1"/>
    <x v="40"/>
  </r>
  <r>
    <n v="3646"/>
    <x v="3643"/>
    <x v="3644"/>
    <x v="3"/>
    <n v="481"/>
    <x v="2"/>
    <x v="0"/>
    <s v="USD"/>
    <n v="1434497400"/>
    <n v="1431770802"/>
    <x v="0"/>
    <x v="22"/>
    <b v="0"/>
    <s v="theater/musical"/>
    <n v="5"/>
    <n v="60.13"/>
    <x v="1"/>
    <x v="40"/>
  </r>
  <r>
    <n v="3647"/>
    <x v="3644"/>
    <x v="3645"/>
    <x v="2"/>
    <n v="30"/>
    <x v="2"/>
    <x v="1"/>
    <s v="GBP"/>
    <n v="1475258327"/>
    <n v="1471370327"/>
    <x v="0"/>
    <x v="84"/>
    <b v="0"/>
    <s v="theater/musical"/>
    <n v="6"/>
    <n v="15"/>
    <x v="1"/>
    <x v="40"/>
  </r>
  <r>
    <n v="3648"/>
    <x v="3645"/>
    <x v="3646"/>
    <x v="79"/>
    <n v="40153"/>
    <x v="0"/>
    <x v="0"/>
    <s v="USD"/>
    <n v="1412492445"/>
    <n v="1409900445"/>
    <x v="0"/>
    <x v="196"/>
    <b v="1"/>
    <s v="theater/plays"/>
    <n v="100"/>
    <n v="550.04"/>
    <x v="1"/>
    <x v="6"/>
  </r>
  <r>
    <n v="3649"/>
    <x v="3646"/>
    <x v="3647"/>
    <x v="47"/>
    <n v="780"/>
    <x v="0"/>
    <x v="5"/>
    <s v="CAD"/>
    <n v="1402938394"/>
    <n v="1400691994"/>
    <x v="0"/>
    <x v="22"/>
    <b v="1"/>
    <s v="theater/plays"/>
    <n v="104"/>
    <n v="97.5"/>
    <x v="1"/>
    <x v="6"/>
  </r>
  <r>
    <n v="3650"/>
    <x v="3647"/>
    <x v="3648"/>
    <x v="2"/>
    <n v="500"/>
    <x v="0"/>
    <x v="1"/>
    <s v="GBP"/>
    <n v="1454412584"/>
    <n v="1452598184"/>
    <x v="0"/>
    <x v="57"/>
    <b v="1"/>
    <s v="theater/plays"/>
    <n v="100"/>
    <n v="29.41"/>
    <x v="1"/>
    <x v="6"/>
  </r>
  <r>
    <n v="3651"/>
    <x v="3648"/>
    <x v="3649"/>
    <x v="2"/>
    <n v="520"/>
    <x v="0"/>
    <x v="0"/>
    <s v="USD"/>
    <n v="1407686340"/>
    <n v="1404833442"/>
    <x v="0"/>
    <x v="82"/>
    <b v="1"/>
    <s v="theater/plays"/>
    <n v="104"/>
    <n v="57.78"/>
    <x v="1"/>
    <x v="6"/>
  </r>
  <r>
    <n v="3652"/>
    <x v="2866"/>
    <x v="3650"/>
    <x v="43"/>
    <n v="752"/>
    <x v="0"/>
    <x v="5"/>
    <s v="CAD"/>
    <n v="1472097540"/>
    <n v="1471188502"/>
    <x v="0"/>
    <x v="57"/>
    <b v="1"/>
    <s v="theater/plays"/>
    <n v="251"/>
    <n v="44.24"/>
    <x v="1"/>
    <x v="6"/>
  </r>
  <r>
    <n v="3653"/>
    <x v="3649"/>
    <x v="3651"/>
    <x v="13"/>
    <n v="2010"/>
    <x v="0"/>
    <x v="1"/>
    <s v="GBP"/>
    <n v="1438764207"/>
    <n v="1436172207"/>
    <x v="0"/>
    <x v="51"/>
    <b v="1"/>
    <s v="theater/plays"/>
    <n v="101"/>
    <n v="60.91"/>
    <x v="1"/>
    <x v="6"/>
  </r>
  <r>
    <n v="3654"/>
    <x v="3650"/>
    <x v="3652"/>
    <x v="15"/>
    <n v="2616"/>
    <x v="0"/>
    <x v="1"/>
    <s v="GBP"/>
    <n v="1459702800"/>
    <n v="1457690386"/>
    <x v="0"/>
    <x v="44"/>
    <b v="1"/>
    <s v="theater/plays"/>
    <n v="174"/>
    <n v="68.84"/>
    <x v="1"/>
    <x v="6"/>
  </r>
  <r>
    <n v="3655"/>
    <x v="3651"/>
    <x v="3653"/>
    <x v="10"/>
    <n v="5813"/>
    <x v="0"/>
    <x v="0"/>
    <s v="USD"/>
    <n v="1437202740"/>
    <n v="1434654998"/>
    <x v="0"/>
    <x v="1"/>
    <b v="1"/>
    <s v="theater/plays"/>
    <n v="116"/>
    <n v="73.58"/>
    <x v="1"/>
    <x v="6"/>
  </r>
  <r>
    <n v="3656"/>
    <x v="3652"/>
    <x v="3654"/>
    <x v="10"/>
    <n v="5291"/>
    <x v="0"/>
    <x v="16"/>
    <s v="CHF"/>
    <n v="1485989940"/>
    <n v="1483393836"/>
    <x v="0"/>
    <x v="67"/>
    <b v="1"/>
    <s v="theater/plays"/>
    <n v="106"/>
    <n v="115.02"/>
    <x v="1"/>
    <x v="6"/>
  </r>
  <r>
    <n v="3657"/>
    <x v="3653"/>
    <x v="3655"/>
    <x v="13"/>
    <n v="2215"/>
    <x v="0"/>
    <x v="8"/>
    <s v="DKK"/>
    <n v="1464817320"/>
    <n v="1462806419"/>
    <x v="0"/>
    <x v="9"/>
    <b v="1"/>
    <s v="theater/plays"/>
    <n v="111"/>
    <n v="110.75"/>
    <x v="1"/>
    <x v="6"/>
  </r>
  <r>
    <n v="3658"/>
    <x v="3654"/>
    <x v="3656"/>
    <x v="15"/>
    <n v="1510"/>
    <x v="0"/>
    <x v="0"/>
    <s v="USD"/>
    <n v="1404273540"/>
    <n v="1400272580"/>
    <x v="0"/>
    <x v="9"/>
    <b v="1"/>
    <s v="theater/plays"/>
    <n v="101"/>
    <n v="75.5"/>
    <x v="1"/>
    <x v="6"/>
  </r>
  <r>
    <n v="3659"/>
    <x v="3655"/>
    <x v="3657"/>
    <x v="9"/>
    <n v="3061"/>
    <x v="0"/>
    <x v="0"/>
    <s v="USD"/>
    <n v="1426775940"/>
    <n v="1424414350"/>
    <x v="0"/>
    <x v="62"/>
    <b v="1"/>
    <s v="theater/plays"/>
    <n v="102"/>
    <n v="235.46"/>
    <x v="1"/>
    <x v="6"/>
  </r>
  <r>
    <n v="3660"/>
    <x v="3656"/>
    <x v="3658"/>
    <x v="49"/>
    <n v="250"/>
    <x v="0"/>
    <x v="1"/>
    <s v="GBP"/>
    <n v="1419368925"/>
    <n v="1417208925"/>
    <x v="0"/>
    <x v="19"/>
    <b v="1"/>
    <s v="theater/plays"/>
    <n v="100"/>
    <n v="11.36"/>
    <x v="1"/>
    <x v="6"/>
  </r>
  <r>
    <n v="3661"/>
    <x v="3657"/>
    <x v="3659"/>
    <x v="9"/>
    <n v="3330"/>
    <x v="0"/>
    <x v="0"/>
    <s v="USD"/>
    <n v="1460260800"/>
    <n v="1458336672"/>
    <x v="0"/>
    <x v="17"/>
    <b v="1"/>
    <s v="theater/plays"/>
    <n v="111"/>
    <n v="92.5"/>
    <x v="1"/>
    <x v="6"/>
  </r>
  <r>
    <n v="3662"/>
    <x v="3658"/>
    <x v="3660"/>
    <x v="6"/>
    <n v="8114"/>
    <x v="0"/>
    <x v="5"/>
    <s v="CAD"/>
    <n v="1427775414"/>
    <n v="1425187014"/>
    <x v="0"/>
    <x v="244"/>
    <b v="1"/>
    <s v="theater/plays"/>
    <n v="101"/>
    <n v="202.85"/>
    <x v="1"/>
    <x v="6"/>
  </r>
  <r>
    <n v="3663"/>
    <x v="3659"/>
    <x v="3661"/>
    <x v="419"/>
    <n v="234"/>
    <x v="0"/>
    <x v="1"/>
    <s v="GBP"/>
    <n v="1482321030"/>
    <n v="1477133430"/>
    <x v="0"/>
    <x v="82"/>
    <b v="1"/>
    <s v="theater/plays"/>
    <n v="104"/>
    <n v="26"/>
    <x v="1"/>
    <x v="6"/>
  </r>
  <r>
    <n v="3664"/>
    <x v="3660"/>
    <x v="3662"/>
    <x v="134"/>
    <n v="875"/>
    <x v="0"/>
    <x v="0"/>
    <s v="USD"/>
    <n v="1466056689"/>
    <n v="1464847089"/>
    <x v="0"/>
    <x v="10"/>
    <b v="1"/>
    <s v="theater/plays"/>
    <n v="109"/>
    <n v="46.05"/>
    <x v="1"/>
    <x v="6"/>
  </r>
  <r>
    <n v="3665"/>
    <x v="3661"/>
    <x v="3663"/>
    <x v="420"/>
    <n v="714"/>
    <x v="0"/>
    <x v="6"/>
    <s v="EUR"/>
    <n v="1446062040"/>
    <n v="1445109822"/>
    <x v="0"/>
    <x v="25"/>
    <b v="1"/>
    <s v="theater/plays"/>
    <n v="115"/>
    <n v="51"/>
    <x v="1"/>
    <x v="6"/>
  </r>
  <r>
    <n v="3666"/>
    <x v="3662"/>
    <x v="3664"/>
    <x v="38"/>
    <n v="1200"/>
    <x v="0"/>
    <x v="0"/>
    <s v="USD"/>
    <n v="1406185200"/>
    <n v="1404337382"/>
    <x v="0"/>
    <x v="44"/>
    <b v="1"/>
    <s v="theater/plays"/>
    <n v="100"/>
    <n v="31.58"/>
    <x v="1"/>
    <x v="6"/>
  </r>
  <r>
    <n v="3667"/>
    <x v="3663"/>
    <x v="3665"/>
    <x v="9"/>
    <n v="3095.11"/>
    <x v="0"/>
    <x v="1"/>
    <s v="GBP"/>
    <n v="1437261419"/>
    <n v="1434669419"/>
    <x v="0"/>
    <x v="6"/>
    <b v="1"/>
    <s v="theater/plays"/>
    <n v="103"/>
    <n v="53.36"/>
    <x v="1"/>
    <x v="6"/>
  </r>
  <r>
    <n v="3668"/>
    <x v="3664"/>
    <x v="3666"/>
    <x v="28"/>
    <n v="1035"/>
    <x v="0"/>
    <x v="0"/>
    <s v="USD"/>
    <n v="1437676380"/>
    <n v="1435670452"/>
    <x v="0"/>
    <x v="33"/>
    <b v="1"/>
    <s v="theater/plays"/>
    <n v="104"/>
    <n v="36.96"/>
    <x v="1"/>
    <x v="6"/>
  </r>
  <r>
    <n v="3669"/>
    <x v="3665"/>
    <x v="3667"/>
    <x v="28"/>
    <n v="1382"/>
    <x v="0"/>
    <x v="1"/>
    <s v="GBP"/>
    <n v="1434039137"/>
    <n v="1431447137"/>
    <x v="0"/>
    <x v="57"/>
    <b v="1"/>
    <s v="theater/plays"/>
    <n v="138"/>
    <n v="81.290000000000006"/>
    <x v="1"/>
    <x v="6"/>
  </r>
  <r>
    <n v="3670"/>
    <x v="3666"/>
    <x v="3668"/>
    <x v="421"/>
    <n v="241"/>
    <x v="0"/>
    <x v="1"/>
    <s v="GBP"/>
    <n v="1433113200"/>
    <n v="1431951611"/>
    <x v="0"/>
    <x v="8"/>
    <b v="1"/>
    <s v="theater/plays"/>
    <n v="110"/>
    <n v="20.079999999999998"/>
    <x v="1"/>
    <x v="6"/>
  </r>
  <r>
    <n v="3671"/>
    <x v="3667"/>
    <x v="3669"/>
    <x v="8"/>
    <n v="3530"/>
    <x v="0"/>
    <x v="0"/>
    <s v="USD"/>
    <n v="1405915140"/>
    <n v="1404140667"/>
    <x v="0"/>
    <x v="244"/>
    <b v="1"/>
    <s v="theater/plays"/>
    <n v="101"/>
    <n v="88.25"/>
    <x v="1"/>
    <x v="6"/>
  </r>
  <r>
    <n v="3672"/>
    <x v="3668"/>
    <x v="3670"/>
    <x v="9"/>
    <n v="3046"/>
    <x v="0"/>
    <x v="1"/>
    <s v="GBP"/>
    <n v="1411771384"/>
    <n v="1409179384"/>
    <x v="0"/>
    <x v="7"/>
    <b v="1"/>
    <s v="theater/plays"/>
    <n v="102"/>
    <n v="53.44"/>
    <x v="1"/>
    <x v="6"/>
  </r>
  <r>
    <n v="3673"/>
    <x v="3669"/>
    <x v="3671"/>
    <x v="23"/>
    <n v="4545"/>
    <x v="0"/>
    <x v="1"/>
    <s v="GBP"/>
    <n v="1415191920"/>
    <n v="1412233497"/>
    <x v="0"/>
    <x v="229"/>
    <b v="1"/>
    <s v="theater/plays"/>
    <n v="114"/>
    <n v="39.869999999999997"/>
    <x v="1"/>
    <x v="6"/>
  </r>
  <r>
    <n v="3674"/>
    <x v="3670"/>
    <x v="3672"/>
    <x v="37"/>
    <n v="4500"/>
    <x v="0"/>
    <x v="12"/>
    <s v="EUR"/>
    <n v="1472936229"/>
    <n v="1467752229"/>
    <x v="0"/>
    <x v="162"/>
    <b v="1"/>
    <s v="theater/plays"/>
    <n v="100"/>
    <n v="145.16"/>
    <x v="1"/>
    <x v="6"/>
  </r>
  <r>
    <n v="3675"/>
    <x v="3671"/>
    <x v="3673"/>
    <x v="45"/>
    <n v="70"/>
    <x v="0"/>
    <x v="1"/>
    <s v="GBP"/>
    <n v="1463353200"/>
    <n v="1462285182"/>
    <x v="0"/>
    <x v="83"/>
    <b v="1"/>
    <s v="theater/plays"/>
    <n v="140"/>
    <n v="23.33"/>
    <x v="1"/>
    <x v="6"/>
  </r>
  <r>
    <n v="3676"/>
    <x v="3672"/>
    <x v="3674"/>
    <x v="134"/>
    <n v="1030"/>
    <x v="0"/>
    <x v="0"/>
    <s v="USD"/>
    <n v="1410550484"/>
    <n v="1408995284"/>
    <x v="0"/>
    <x v="38"/>
    <b v="1"/>
    <s v="theater/plays"/>
    <n v="129"/>
    <n v="64.38"/>
    <x v="1"/>
    <x v="6"/>
  </r>
  <r>
    <n v="3677"/>
    <x v="3673"/>
    <x v="3675"/>
    <x v="14"/>
    <n v="12348.5"/>
    <x v="0"/>
    <x v="0"/>
    <s v="USD"/>
    <n v="1404359940"/>
    <n v="1402580818"/>
    <x v="0"/>
    <x v="473"/>
    <b v="1"/>
    <s v="theater/plays"/>
    <n v="103"/>
    <n v="62.05"/>
    <x v="1"/>
    <x v="6"/>
  </r>
  <r>
    <n v="3678"/>
    <x v="3674"/>
    <x v="3676"/>
    <x v="13"/>
    <n v="2050"/>
    <x v="0"/>
    <x v="1"/>
    <s v="GBP"/>
    <n v="1433076298"/>
    <n v="1430052298"/>
    <x v="0"/>
    <x v="162"/>
    <b v="1"/>
    <s v="theater/plays"/>
    <n v="103"/>
    <n v="66.13"/>
    <x v="1"/>
    <x v="6"/>
  </r>
  <r>
    <n v="3679"/>
    <x v="3675"/>
    <x v="3677"/>
    <x v="13"/>
    <n v="2202"/>
    <x v="0"/>
    <x v="0"/>
    <s v="USD"/>
    <n v="1404190740"/>
    <n v="1401214581"/>
    <x v="0"/>
    <x v="209"/>
    <b v="1"/>
    <s v="theater/plays"/>
    <n v="110"/>
    <n v="73.400000000000006"/>
    <x v="1"/>
    <x v="6"/>
  </r>
  <r>
    <n v="3680"/>
    <x v="3676"/>
    <x v="3678"/>
    <x v="9"/>
    <n v="3383"/>
    <x v="0"/>
    <x v="0"/>
    <s v="USD"/>
    <n v="1475664834"/>
    <n v="1473850434"/>
    <x v="0"/>
    <x v="69"/>
    <b v="1"/>
    <s v="theater/plays"/>
    <n v="113"/>
    <n v="99.5"/>
    <x v="1"/>
    <x v="6"/>
  </r>
  <r>
    <n v="3681"/>
    <x v="3677"/>
    <x v="3679"/>
    <x v="28"/>
    <n v="1119"/>
    <x v="0"/>
    <x v="0"/>
    <s v="USD"/>
    <n v="1452872290"/>
    <n v="1452008290"/>
    <x v="0"/>
    <x v="59"/>
    <b v="1"/>
    <s v="theater/plays"/>
    <n v="112"/>
    <n v="62.17"/>
    <x v="1"/>
    <x v="6"/>
  </r>
  <r>
    <n v="3682"/>
    <x v="3678"/>
    <x v="3680"/>
    <x v="9"/>
    <n v="4176"/>
    <x v="0"/>
    <x v="0"/>
    <s v="USD"/>
    <n v="1402901940"/>
    <n v="1399998418"/>
    <x v="0"/>
    <x v="85"/>
    <b v="1"/>
    <s v="theater/plays"/>
    <n v="139"/>
    <n v="62.33"/>
    <x v="1"/>
    <x v="6"/>
  </r>
  <r>
    <n v="3683"/>
    <x v="3679"/>
    <x v="3681"/>
    <x v="8"/>
    <n v="3880"/>
    <x v="0"/>
    <x v="0"/>
    <s v="USD"/>
    <n v="1476931696"/>
    <n v="1474339696"/>
    <x v="0"/>
    <x v="36"/>
    <b v="1"/>
    <s v="theater/plays"/>
    <n v="111"/>
    <n v="58.79"/>
    <x v="1"/>
    <x v="6"/>
  </r>
  <r>
    <n v="3684"/>
    <x v="3680"/>
    <x v="3682"/>
    <x v="47"/>
    <n v="1043"/>
    <x v="0"/>
    <x v="0"/>
    <s v="USD"/>
    <n v="1441167586"/>
    <n v="1438575586"/>
    <x v="0"/>
    <x v="23"/>
    <b v="1"/>
    <s v="theater/plays"/>
    <n v="139"/>
    <n v="45.35"/>
    <x v="1"/>
    <x v="6"/>
  </r>
  <r>
    <n v="3685"/>
    <x v="3681"/>
    <x v="3683"/>
    <x v="10"/>
    <n v="5285"/>
    <x v="0"/>
    <x v="0"/>
    <s v="USD"/>
    <n v="1400533200"/>
    <n v="1398348859"/>
    <x v="0"/>
    <x v="149"/>
    <b v="1"/>
    <s v="theater/plays"/>
    <n v="106"/>
    <n v="41.94"/>
    <x v="1"/>
    <x v="6"/>
  </r>
  <r>
    <n v="3686"/>
    <x v="3682"/>
    <x v="3684"/>
    <x v="18"/>
    <n v="355"/>
    <x v="0"/>
    <x v="0"/>
    <s v="USD"/>
    <n v="1440820740"/>
    <n v="1439567660"/>
    <x v="0"/>
    <x v="79"/>
    <b v="1"/>
    <s v="theater/plays"/>
    <n v="101"/>
    <n v="59.17"/>
    <x v="1"/>
    <x v="6"/>
  </r>
  <r>
    <n v="3687"/>
    <x v="3683"/>
    <x v="3685"/>
    <x v="10"/>
    <n v="5012.25"/>
    <x v="0"/>
    <x v="0"/>
    <s v="USD"/>
    <n v="1403846055"/>
    <n v="1401254055"/>
    <x v="0"/>
    <x v="20"/>
    <b v="1"/>
    <s v="theater/plays"/>
    <n v="100"/>
    <n v="200.49"/>
    <x v="1"/>
    <x v="6"/>
  </r>
  <r>
    <n v="3688"/>
    <x v="3684"/>
    <x v="3686"/>
    <x v="9"/>
    <n v="3275"/>
    <x v="0"/>
    <x v="1"/>
    <s v="GBP"/>
    <n v="1407524004"/>
    <n v="1404932004"/>
    <x v="0"/>
    <x v="70"/>
    <b v="1"/>
    <s v="theater/plays"/>
    <n v="109"/>
    <n v="83.97"/>
    <x v="1"/>
    <x v="6"/>
  </r>
  <r>
    <n v="3689"/>
    <x v="3685"/>
    <x v="3687"/>
    <x v="9"/>
    <n v="3550"/>
    <x v="0"/>
    <x v="0"/>
    <s v="USD"/>
    <n v="1434925500"/>
    <n v="1432410639"/>
    <x v="0"/>
    <x v="95"/>
    <b v="1"/>
    <s v="theater/plays"/>
    <n v="118"/>
    <n v="57.26"/>
    <x v="1"/>
    <x v="6"/>
  </r>
  <r>
    <n v="3690"/>
    <x v="3686"/>
    <x v="3688"/>
    <x v="15"/>
    <n v="1800"/>
    <x v="0"/>
    <x v="0"/>
    <s v="USD"/>
    <n v="1417101683"/>
    <n v="1414506083"/>
    <x v="0"/>
    <x v="162"/>
    <b v="1"/>
    <s v="theater/plays"/>
    <n v="120"/>
    <n v="58.06"/>
    <x v="1"/>
    <x v="6"/>
  </r>
  <r>
    <n v="3691"/>
    <x v="3687"/>
    <x v="3689"/>
    <x v="79"/>
    <n v="51184"/>
    <x v="0"/>
    <x v="0"/>
    <s v="USD"/>
    <n v="1425272340"/>
    <n v="1421426929"/>
    <x v="0"/>
    <x v="220"/>
    <b v="1"/>
    <s v="theater/plays"/>
    <n v="128"/>
    <n v="186.8"/>
    <x v="1"/>
    <x v="6"/>
  </r>
  <r>
    <n v="3692"/>
    <x v="3688"/>
    <x v="3690"/>
    <x v="28"/>
    <n v="1260"/>
    <x v="0"/>
    <x v="0"/>
    <s v="USD"/>
    <n v="1411084800"/>
    <n v="1410304179"/>
    <x v="0"/>
    <x v="57"/>
    <b v="1"/>
    <s v="theater/plays"/>
    <n v="126"/>
    <n v="74.12"/>
    <x v="1"/>
    <x v="6"/>
  </r>
  <r>
    <n v="3693"/>
    <x v="3689"/>
    <x v="3691"/>
    <x v="422"/>
    <n v="430"/>
    <x v="0"/>
    <x v="1"/>
    <s v="GBP"/>
    <n v="1448922600"/>
    <n v="1446352529"/>
    <x v="0"/>
    <x v="25"/>
    <b v="1"/>
    <s v="theater/plays"/>
    <n v="129"/>
    <n v="30.71"/>
    <x v="1"/>
    <x v="6"/>
  </r>
  <r>
    <n v="3694"/>
    <x v="3690"/>
    <x v="3692"/>
    <x v="8"/>
    <n v="3760"/>
    <x v="0"/>
    <x v="0"/>
    <s v="USD"/>
    <n v="1465178400"/>
    <n v="1461985967"/>
    <x v="0"/>
    <x v="65"/>
    <b v="1"/>
    <s v="theater/plays"/>
    <n v="107"/>
    <n v="62.67"/>
    <x v="1"/>
    <x v="6"/>
  </r>
  <r>
    <n v="3695"/>
    <x v="3691"/>
    <x v="3693"/>
    <x v="23"/>
    <n v="4005"/>
    <x v="0"/>
    <x v="0"/>
    <s v="USD"/>
    <n v="1421009610"/>
    <n v="1419281610"/>
    <x v="0"/>
    <x v="51"/>
    <b v="1"/>
    <s v="theater/plays"/>
    <n v="100"/>
    <n v="121.36"/>
    <x v="1"/>
    <x v="6"/>
  </r>
  <r>
    <n v="3696"/>
    <x v="3692"/>
    <x v="3694"/>
    <x v="13"/>
    <n v="3100"/>
    <x v="0"/>
    <x v="1"/>
    <s v="GBP"/>
    <n v="1423838916"/>
    <n v="1418654916"/>
    <x v="0"/>
    <x v="76"/>
    <b v="1"/>
    <s v="theater/plays"/>
    <n v="155"/>
    <n v="39.74"/>
    <x v="1"/>
    <x v="6"/>
  </r>
  <r>
    <n v="3697"/>
    <x v="3693"/>
    <x v="3695"/>
    <x v="13"/>
    <n v="2160"/>
    <x v="0"/>
    <x v="1"/>
    <s v="GBP"/>
    <n v="1462878648"/>
    <n v="1461064248"/>
    <x v="0"/>
    <x v="209"/>
    <b v="1"/>
    <s v="theater/plays"/>
    <n v="108"/>
    <n v="72"/>
    <x v="1"/>
    <x v="6"/>
  </r>
  <r>
    <n v="3698"/>
    <x v="3694"/>
    <x v="3696"/>
    <x v="10"/>
    <n v="5526"/>
    <x v="0"/>
    <x v="0"/>
    <s v="USD"/>
    <n v="1456946487"/>
    <n v="1454354487"/>
    <x v="0"/>
    <x v="327"/>
    <b v="1"/>
    <s v="theater/plays"/>
    <n v="111"/>
    <n v="40.630000000000003"/>
    <x v="1"/>
    <x v="6"/>
  </r>
  <r>
    <n v="3699"/>
    <x v="3695"/>
    <x v="3697"/>
    <x v="30"/>
    <n v="2520"/>
    <x v="0"/>
    <x v="0"/>
    <s v="USD"/>
    <n v="1413383216"/>
    <n v="1410791216"/>
    <x v="0"/>
    <x v="244"/>
    <b v="1"/>
    <s v="theater/plays"/>
    <n v="101"/>
    <n v="63"/>
    <x v="1"/>
    <x v="6"/>
  </r>
  <r>
    <n v="3700"/>
    <x v="3696"/>
    <x v="3698"/>
    <x v="2"/>
    <n v="606"/>
    <x v="0"/>
    <x v="0"/>
    <s v="USD"/>
    <n v="1412092800"/>
    <n v="1409493800"/>
    <x v="0"/>
    <x v="59"/>
    <b v="1"/>
    <s v="theater/plays"/>
    <n v="121"/>
    <n v="33.67"/>
    <x v="1"/>
    <x v="6"/>
  </r>
  <r>
    <n v="3701"/>
    <x v="3697"/>
    <x v="3699"/>
    <x v="15"/>
    <n v="1505"/>
    <x v="0"/>
    <x v="1"/>
    <s v="GBP"/>
    <n v="1433422793"/>
    <n v="1430830793"/>
    <x v="0"/>
    <x v="70"/>
    <b v="1"/>
    <s v="theater/plays"/>
    <n v="100"/>
    <n v="38.590000000000003"/>
    <x v="1"/>
    <x v="6"/>
  </r>
  <r>
    <n v="3702"/>
    <x v="3698"/>
    <x v="3700"/>
    <x v="9"/>
    <n v="3275"/>
    <x v="0"/>
    <x v="1"/>
    <s v="GBP"/>
    <n v="1468191540"/>
    <n v="1464958484"/>
    <x v="0"/>
    <x v="64"/>
    <b v="1"/>
    <s v="theater/plays"/>
    <n v="109"/>
    <n v="155.94999999999999"/>
    <x v="1"/>
    <x v="6"/>
  </r>
  <r>
    <n v="3703"/>
    <x v="3699"/>
    <x v="3701"/>
    <x v="405"/>
    <n v="1296"/>
    <x v="0"/>
    <x v="0"/>
    <s v="USD"/>
    <n v="1471071540"/>
    <n v="1467720388"/>
    <x v="0"/>
    <x v="209"/>
    <b v="1"/>
    <s v="theater/plays"/>
    <n v="123"/>
    <n v="43.2"/>
    <x v="1"/>
    <x v="6"/>
  </r>
  <r>
    <n v="3704"/>
    <x v="3700"/>
    <x v="3702"/>
    <x v="43"/>
    <n v="409.01"/>
    <x v="0"/>
    <x v="1"/>
    <s v="GBP"/>
    <n v="1464712394"/>
    <n v="1459528394"/>
    <x v="0"/>
    <x v="74"/>
    <b v="1"/>
    <s v="theater/plays"/>
    <n v="136"/>
    <n v="15.15"/>
    <x v="1"/>
    <x v="6"/>
  </r>
  <r>
    <n v="3705"/>
    <x v="3701"/>
    <x v="3703"/>
    <x v="423"/>
    <n v="2925"/>
    <x v="0"/>
    <x v="0"/>
    <s v="USD"/>
    <n v="1403546400"/>
    <n v="1401714114"/>
    <x v="0"/>
    <x v="2"/>
    <b v="1"/>
    <s v="theater/plays"/>
    <n v="103"/>
    <n v="83.57"/>
    <x v="1"/>
    <x v="6"/>
  </r>
  <r>
    <n v="3706"/>
    <x v="3702"/>
    <x v="3704"/>
    <x v="15"/>
    <n v="1820"/>
    <x v="0"/>
    <x v="0"/>
    <s v="USD"/>
    <n v="1410558949"/>
    <n v="1409262949"/>
    <x v="0"/>
    <x v="62"/>
    <b v="1"/>
    <s v="theater/plays"/>
    <n v="121"/>
    <n v="140"/>
    <x v="1"/>
    <x v="6"/>
  </r>
  <r>
    <n v="3707"/>
    <x v="3703"/>
    <x v="3705"/>
    <x v="28"/>
    <n v="1860"/>
    <x v="0"/>
    <x v="0"/>
    <s v="USD"/>
    <n v="1469165160"/>
    <n v="1467335378"/>
    <x v="0"/>
    <x v="23"/>
    <b v="1"/>
    <s v="theater/plays"/>
    <n v="186"/>
    <n v="80.87"/>
    <x v="1"/>
    <x v="6"/>
  </r>
  <r>
    <n v="3708"/>
    <x v="3704"/>
    <x v="3706"/>
    <x v="176"/>
    <n v="2100"/>
    <x v="0"/>
    <x v="0"/>
    <s v="USD"/>
    <n v="1404444286"/>
    <n v="1403234686"/>
    <x v="0"/>
    <x v="70"/>
    <b v="1"/>
    <s v="theater/plays"/>
    <n v="300"/>
    <n v="53.85"/>
    <x v="1"/>
    <x v="6"/>
  </r>
  <r>
    <n v="3709"/>
    <x v="3705"/>
    <x v="3707"/>
    <x v="28"/>
    <n v="1082.5"/>
    <x v="0"/>
    <x v="1"/>
    <s v="GBP"/>
    <n v="1403715546"/>
    <n v="1401123546"/>
    <x v="0"/>
    <x v="2"/>
    <b v="1"/>
    <s v="theater/plays"/>
    <n v="108"/>
    <n v="30.93"/>
    <x v="1"/>
    <x v="6"/>
  </r>
  <r>
    <n v="3710"/>
    <x v="3706"/>
    <x v="3708"/>
    <x v="46"/>
    <n v="1835"/>
    <x v="0"/>
    <x v="0"/>
    <s v="USD"/>
    <n v="1428068988"/>
    <n v="1425908988"/>
    <x v="0"/>
    <x v="74"/>
    <b v="1"/>
    <s v="theater/plays"/>
    <n v="141"/>
    <n v="67.959999999999994"/>
    <x v="1"/>
    <x v="6"/>
  </r>
  <r>
    <n v="3711"/>
    <x v="3707"/>
    <x v="3709"/>
    <x v="2"/>
    <n v="570"/>
    <x v="0"/>
    <x v="0"/>
    <s v="USD"/>
    <n v="1402848000"/>
    <n v="1400606573"/>
    <x v="0"/>
    <x v="64"/>
    <b v="1"/>
    <s v="theater/plays"/>
    <n v="114"/>
    <n v="27.14"/>
    <x v="1"/>
    <x v="6"/>
  </r>
  <r>
    <n v="3712"/>
    <x v="3708"/>
    <x v="3710"/>
    <x v="51"/>
    <n v="11530"/>
    <x v="0"/>
    <x v="0"/>
    <s v="USD"/>
    <n v="1433055540"/>
    <n v="1431230867"/>
    <x v="0"/>
    <x v="201"/>
    <b v="1"/>
    <s v="theater/plays"/>
    <n v="154"/>
    <n v="110.87"/>
    <x v="1"/>
    <x v="6"/>
  </r>
  <r>
    <n v="3713"/>
    <x v="3709"/>
    <x v="3711"/>
    <x v="13"/>
    <n v="2030"/>
    <x v="0"/>
    <x v="0"/>
    <s v="USD"/>
    <n v="1465062166"/>
    <n v="1463334166"/>
    <x v="0"/>
    <x v="10"/>
    <b v="1"/>
    <s v="theater/plays"/>
    <n v="102"/>
    <n v="106.84"/>
    <x v="1"/>
    <x v="6"/>
  </r>
  <r>
    <n v="3714"/>
    <x v="3710"/>
    <x v="3712"/>
    <x v="3"/>
    <n v="10235"/>
    <x v="0"/>
    <x v="0"/>
    <s v="USD"/>
    <n v="1432612740"/>
    <n v="1429881667"/>
    <x v="0"/>
    <x v="174"/>
    <b v="1"/>
    <s v="theater/plays"/>
    <n v="102"/>
    <n v="105.52"/>
    <x v="1"/>
    <x v="6"/>
  </r>
  <r>
    <n v="3715"/>
    <x v="3711"/>
    <x v="3713"/>
    <x v="8"/>
    <n v="3590"/>
    <x v="0"/>
    <x v="1"/>
    <s v="GBP"/>
    <n v="1427806320"/>
    <n v="1422834819"/>
    <x v="0"/>
    <x v="74"/>
    <b v="1"/>
    <s v="theater/plays"/>
    <n v="103"/>
    <n v="132.96"/>
    <x v="1"/>
    <x v="6"/>
  </r>
  <r>
    <n v="3716"/>
    <x v="3712"/>
    <x v="3714"/>
    <x v="134"/>
    <n v="1246"/>
    <x v="0"/>
    <x v="0"/>
    <s v="USD"/>
    <n v="1453411109"/>
    <n v="1450819109"/>
    <x v="0"/>
    <x v="54"/>
    <b v="1"/>
    <s v="theater/plays"/>
    <n v="156"/>
    <n v="51.92"/>
    <x v="1"/>
    <x v="6"/>
  </r>
  <r>
    <n v="3717"/>
    <x v="3713"/>
    <x v="3715"/>
    <x v="23"/>
    <n v="4030"/>
    <x v="0"/>
    <x v="1"/>
    <s v="GBP"/>
    <n v="1431204449"/>
    <n v="1428526049"/>
    <x v="0"/>
    <x v="62"/>
    <b v="1"/>
    <s v="theater/plays"/>
    <n v="101"/>
    <n v="310"/>
    <x v="1"/>
    <x v="6"/>
  </r>
  <r>
    <n v="3718"/>
    <x v="3714"/>
    <x v="3716"/>
    <x v="2"/>
    <n v="1197"/>
    <x v="0"/>
    <x v="1"/>
    <s v="GBP"/>
    <n v="1425057075"/>
    <n v="1422465075"/>
    <x v="0"/>
    <x v="67"/>
    <b v="1"/>
    <s v="theater/plays"/>
    <n v="239"/>
    <n v="26.02"/>
    <x v="1"/>
    <x v="6"/>
  </r>
  <r>
    <n v="3719"/>
    <x v="3715"/>
    <x v="3717"/>
    <x v="48"/>
    <n v="420"/>
    <x v="0"/>
    <x v="1"/>
    <s v="GBP"/>
    <n v="1434994266"/>
    <n v="1432402266"/>
    <x v="0"/>
    <x v="80"/>
    <b v="1"/>
    <s v="theater/plays"/>
    <n v="210"/>
    <n v="105"/>
    <x v="1"/>
    <x v="6"/>
  </r>
  <r>
    <n v="3720"/>
    <x v="3716"/>
    <x v="3718"/>
    <x v="126"/>
    <n v="3449"/>
    <x v="0"/>
    <x v="0"/>
    <s v="USD"/>
    <n v="1435881006"/>
    <n v="1433980206"/>
    <x v="0"/>
    <x v="244"/>
    <b v="1"/>
    <s v="theater/plays"/>
    <n v="105"/>
    <n v="86.23"/>
    <x v="1"/>
    <x v="6"/>
  </r>
  <r>
    <n v="3721"/>
    <x v="3717"/>
    <x v="3719"/>
    <x v="10"/>
    <n v="5040"/>
    <x v="0"/>
    <x v="0"/>
    <s v="USD"/>
    <n v="1415230084"/>
    <n v="1413412084"/>
    <x v="0"/>
    <x v="34"/>
    <b v="1"/>
    <s v="theater/plays"/>
    <n v="101"/>
    <n v="114.55"/>
    <x v="1"/>
    <x v="6"/>
  </r>
  <r>
    <n v="3722"/>
    <x v="3718"/>
    <x v="3720"/>
    <x v="15"/>
    <n v="1668"/>
    <x v="0"/>
    <x v="5"/>
    <s v="CAD"/>
    <n v="1455231540"/>
    <n v="1452614847"/>
    <x v="0"/>
    <x v="2"/>
    <b v="1"/>
    <s v="theater/plays"/>
    <n v="111"/>
    <n v="47.66"/>
    <x v="1"/>
    <x v="6"/>
  </r>
  <r>
    <n v="3723"/>
    <x v="3719"/>
    <x v="3721"/>
    <x v="37"/>
    <n v="4592"/>
    <x v="0"/>
    <x v="1"/>
    <s v="GBP"/>
    <n v="1417374262"/>
    <n v="1414778662"/>
    <x v="0"/>
    <x v="287"/>
    <b v="1"/>
    <s v="theater/plays"/>
    <n v="102"/>
    <n v="72.89"/>
    <x v="1"/>
    <x v="6"/>
  </r>
  <r>
    <n v="3724"/>
    <x v="3720"/>
    <x v="3722"/>
    <x v="270"/>
    <n v="4409.55"/>
    <x v="0"/>
    <x v="1"/>
    <s v="GBP"/>
    <n v="1462402800"/>
    <n v="1459856860"/>
    <x v="0"/>
    <x v="30"/>
    <b v="1"/>
    <s v="theater/plays"/>
    <n v="103"/>
    <n v="49.55"/>
    <x v="1"/>
    <x v="6"/>
  </r>
  <r>
    <n v="3725"/>
    <x v="3721"/>
    <x v="3723"/>
    <x v="43"/>
    <n v="381"/>
    <x v="0"/>
    <x v="1"/>
    <s v="GBP"/>
    <n v="1455831000"/>
    <n v="1454366467"/>
    <x v="0"/>
    <x v="41"/>
    <b v="1"/>
    <s v="theater/plays"/>
    <n v="127"/>
    <n v="25.4"/>
    <x v="1"/>
    <x v="6"/>
  </r>
  <r>
    <n v="3726"/>
    <x v="3722"/>
    <x v="3724"/>
    <x v="16"/>
    <n v="2879"/>
    <x v="0"/>
    <x v="0"/>
    <s v="USD"/>
    <n v="1461963600"/>
    <n v="1459567371"/>
    <x v="0"/>
    <x v="67"/>
    <b v="1"/>
    <s v="theater/plays"/>
    <n v="339"/>
    <n v="62.59"/>
    <x v="1"/>
    <x v="6"/>
  </r>
  <r>
    <n v="3727"/>
    <x v="3723"/>
    <x v="3725"/>
    <x v="13"/>
    <n v="2015"/>
    <x v="0"/>
    <x v="0"/>
    <s v="USD"/>
    <n v="1476939300"/>
    <n v="1474273294"/>
    <x v="0"/>
    <x v="51"/>
    <b v="1"/>
    <s v="theater/plays"/>
    <n v="101"/>
    <n v="61.06"/>
    <x v="1"/>
    <x v="6"/>
  </r>
  <r>
    <n v="3728"/>
    <x v="3724"/>
    <x v="3726"/>
    <x v="22"/>
    <n v="1862"/>
    <x v="2"/>
    <x v="0"/>
    <s v="USD"/>
    <n v="1439957176"/>
    <n v="1437365176"/>
    <x v="0"/>
    <x v="162"/>
    <b v="0"/>
    <s v="theater/plays"/>
    <n v="9"/>
    <n v="60.06"/>
    <x v="1"/>
    <x v="6"/>
  </r>
  <r>
    <n v="3729"/>
    <x v="3725"/>
    <x v="3727"/>
    <x v="10"/>
    <n v="362"/>
    <x v="2"/>
    <x v="0"/>
    <s v="USD"/>
    <n v="1427082912"/>
    <n v="1423198512"/>
    <x v="0"/>
    <x v="81"/>
    <b v="0"/>
    <s v="theater/plays"/>
    <n v="7"/>
    <n v="72.400000000000006"/>
    <x v="1"/>
    <x v="6"/>
  </r>
  <r>
    <n v="3730"/>
    <x v="3726"/>
    <x v="3728"/>
    <x v="28"/>
    <n v="100"/>
    <x v="2"/>
    <x v="0"/>
    <s v="USD"/>
    <n v="1439828159"/>
    <n v="1437236159"/>
    <x v="0"/>
    <x v="29"/>
    <b v="0"/>
    <s v="theater/plays"/>
    <n v="10"/>
    <n v="100"/>
    <x v="1"/>
    <x v="6"/>
  </r>
  <r>
    <n v="3731"/>
    <x v="3727"/>
    <x v="3729"/>
    <x v="62"/>
    <n v="620"/>
    <x v="2"/>
    <x v="0"/>
    <s v="USD"/>
    <n v="1420860180"/>
    <n v="1418234646"/>
    <x v="0"/>
    <x v="8"/>
    <b v="0"/>
    <s v="theater/plays"/>
    <n v="11"/>
    <n v="51.67"/>
    <x v="1"/>
    <x v="6"/>
  </r>
  <r>
    <n v="3732"/>
    <x v="3728"/>
    <x v="3730"/>
    <x v="16"/>
    <n v="131"/>
    <x v="2"/>
    <x v="9"/>
    <s v="EUR"/>
    <n v="1422100800"/>
    <n v="1416932133"/>
    <x v="0"/>
    <x v="80"/>
    <b v="0"/>
    <s v="theater/plays"/>
    <n v="15"/>
    <n v="32.75"/>
    <x v="1"/>
    <x v="6"/>
  </r>
  <r>
    <n v="3733"/>
    <x v="3729"/>
    <x v="3731"/>
    <x v="15"/>
    <n v="0"/>
    <x v="2"/>
    <x v="0"/>
    <s v="USD"/>
    <n v="1429396200"/>
    <n v="1428539708"/>
    <x v="0"/>
    <x v="78"/>
    <b v="0"/>
    <s v="theater/plays"/>
    <n v="0"/>
    <n v="0"/>
    <x v="1"/>
    <x v="6"/>
  </r>
  <r>
    <n v="3734"/>
    <x v="3730"/>
    <x v="3732"/>
    <x v="15"/>
    <n v="427"/>
    <x v="2"/>
    <x v="0"/>
    <s v="USD"/>
    <n v="1432589896"/>
    <n v="1427405896"/>
    <x v="0"/>
    <x v="63"/>
    <b v="0"/>
    <s v="theater/plays"/>
    <n v="28"/>
    <n v="61"/>
    <x v="1"/>
    <x v="6"/>
  </r>
  <r>
    <n v="3735"/>
    <x v="3731"/>
    <x v="3733"/>
    <x v="325"/>
    <n v="20"/>
    <x v="2"/>
    <x v="1"/>
    <s v="GBP"/>
    <n v="1432831089"/>
    <n v="1430239089"/>
    <x v="0"/>
    <x v="84"/>
    <b v="0"/>
    <s v="theater/plays"/>
    <n v="13"/>
    <n v="10"/>
    <x v="1"/>
    <x v="6"/>
  </r>
  <r>
    <n v="3736"/>
    <x v="3732"/>
    <x v="3734"/>
    <x v="15"/>
    <n v="10"/>
    <x v="2"/>
    <x v="1"/>
    <s v="GBP"/>
    <n v="1427133600"/>
    <n v="1423847093"/>
    <x v="0"/>
    <x v="29"/>
    <b v="0"/>
    <s v="theater/plays"/>
    <n v="1"/>
    <n v="10"/>
    <x v="1"/>
    <x v="6"/>
  </r>
  <r>
    <n v="3737"/>
    <x v="3476"/>
    <x v="3735"/>
    <x v="176"/>
    <n v="150"/>
    <x v="2"/>
    <x v="0"/>
    <s v="USD"/>
    <n v="1447311540"/>
    <n v="1445358903"/>
    <x v="0"/>
    <x v="80"/>
    <b v="0"/>
    <s v="theater/plays"/>
    <n v="21"/>
    <n v="37.5"/>
    <x v="1"/>
    <x v="6"/>
  </r>
  <r>
    <n v="3738"/>
    <x v="3733"/>
    <x v="3736"/>
    <x v="15"/>
    <n v="270"/>
    <x v="2"/>
    <x v="1"/>
    <s v="GBP"/>
    <n v="1405461600"/>
    <n v="1403562705"/>
    <x v="0"/>
    <x v="79"/>
    <b v="0"/>
    <s v="theater/plays"/>
    <n v="18"/>
    <n v="45"/>
    <x v="1"/>
    <x v="6"/>
  </r>
  <r>
    <n v="3739"/>
    <x v="3734"/>
    <x v="3737"/>
    <x v="23"/>
    <n v="805"/>
    <x v="2"/>
    <x v="1"/>
    <s v="GBP"/>
    <n v="1468752468"/>
    <n v="1467024468"/>
    <x v="0"/>
    <x v="22"/>
    <b v="0"/>
    <s v="theater/plays"/>
    <n v="20"/>
    <n v="100.63"/>
    <x v="1"/>
    <x v="6"/>
  </r>
  <r>
    <n v="3740"/>
    <x v="3735"/>
    <x v="3738"/>
    <x v="13"/>
    <n v="358"/>
    <x v="2"/>
    <x v="0"/>
    <s v="USD"/>
    <n v="1407808438"/>
    <n v="1405217355"/>
    <x v="0"/>
    <x v="25"/>
    <b v="0"/>
    <s v="theater/plays"/>
    <n v="18"/>
    <n v="25.57"/>
    <x v="1"/>
    <x v="6"/>
  </r>
  <r>
    <n v="3741"/>
    <x v="3736"/>
    <x v="3739"/>
    <x v="22"/>
    <n v="0"/>
    <x v="2"/>
    <x v="0"/>
    <s v="USD"/>
    <n v="1450389950"/>
    <n v="1447797950"/>
    <x v="0"/>
    <x v="78"/>
    <b v="0"/>
    <s v="theater/plays"/>
    <n v="0"/>
    <n v="0"/>
    <x v="1"/>
    <x v="6"/>
  </r>
  <r>
    <n v="3742"/>
    <x v="3737"/>
    <x v="3740"/>
    <x v="10"/>
    <n v="100"/>
    <x v="2"/>
    <x v="0"/>
    <s v="USD"/>
    <n v="1409980144"/>
    <n v="1407388144"/>
    <x v="0"/>
    <x v="80"/>
    <b v="0"/>
    <s v="theater/plays"/>
    <n v="2"/>
    <n v="25"/>
    <x v="1"/>
    <x v="6"/>
  </r>
  <r>
    <n v="3743"/>
    <x v="3738"/>
    <x v="3741"/>
    <x v="41"/>
    <n v="0"/>
    <x v="2"/>
    <x v="0"/>
    <s v="USD"/>
    <n v="1404406964"/>
    <n v="1401814964"/>
    <x v="0"/>
    <x v="78"/>
    <b v="0"/>
    <s v="theater/plays"/>
    <n v="0"/>
    <n v="0"/>
    <x v="1"/>
    <x v="6"/>
  </r>
  <r>
    <n v="3744"/>
    <x v="3739"/>
    <x v="3742"/>
    <x v="38"/>
    <n v="0"/>
    <x v="2"/>
    <x v="0"/>
    <s v="USD"/>
    <n v="1404532740"/>
    <n v="1401823952"/>
    <x v="0"/>
    <x v="78"/>
    <b v="0"/>
    <s v="theater/plays"/>
    <n v="0"/>
    <n v="0"/>
    <x v="1"/>
    <x v="6"/>
  </r>
  <r>
    <n v="3745"/>
    <x v="3740"/>
    <x v="3743"/>
    <x v="213"/>
    <n v="10"/>
    <x v="2"/>
    <x v="0"/>
    <s v="USD"/>
    <n v="1407689102"/>
    <n v="1405097102"/>
    <x v="0"/>
    <x v="29"/>
    <b v="0"/>
    <s v="theater/plays"/>
    <n v="10"/>
    <n v="10"/>
    <x v="1"/>
    <x v="6"/>
  </r>
  <r>
    <n v="3746"/>
    <x v="3741"/>
    <x v="3744"/>
    <x v="0"/>
    <n v="202"/>
    <x v="2"/>
    <x v="0"/>
    <s v="USD"/>
    <n v="1475918439"/>
    <n v="1473326439"/>
    <x v="0"/>
    <x v="29"/>
    <b v="0"/>
    <s v="theater/plays"/>
    <n v="2"/>
    <n v="202"/>
    <x v="1"/>
    <x v="6"/>
  </r>
  <r>
    <n v="3747"/>
    <x v="3742"/>
    <x v="3745"/>
    <x v="30"/>
    <n v="25"/>
    <x v="2"/>
    <x v="1"/>
    <s v="GBP"/>
    <n v="1436137140"/>
    <n v="1433833896"/>
    <x v="0"/>
    <x v="29"/>
    <b v="0"/>
    <s v="theater/plays"/>
    <n v="1"/>
    <n v="25"/>
    <x v="1"/>
    <x v="6"/>
  </r>
  <r>
    <n v="3748"/>
    <x v="3743"/>
    <x v="3746"/>
    <x v="10"/>
    <n v="5176"/>
    <x v="0"/>
    <x v="0"/>
    <s v="USD"/>
    <n v="1455602340"/>
    <n v="1453827436"/>
    <x v="0"/>
    <x v="47"/>
    <b v="1"/>
    <s v="theater/musical"/>
    <n v="104"/>
    <n v="99.54"/>
    <x v="1"/>
    <x v="40"/>
  </r>
  <r>
    <n v="3749"/>
    <x v="3744"/>
    <x v="3747"/>
    <x v="2"/>
    <n v="525"/>
    <x v="0"/>
    <x v="0"/>
    <s v="USD"/>
    <n v="1461902340"/>
    <n v="1459220588"/>
    <x v="0"/>
    <x v="63"/>
    <b v="1"/>
    <s v="theater/musical"/>
    <n v="105"/>
    <n v="75"/>
    <x v="1"/>
    <x v="40"/>
  </r>
  <r>
    <n v="3750"/>
    <x v="3745"/>
    <x v="3748"/>
    <x v="12"/>
    <n v="6027"/>
    <x v="0"/>
    <x v="0"/>
    <s v="USD"/>
    <n v="1423555140"/>
    <n v="1421105608"/>
    <x v="0"/>
    <x v="33"/>
    <b v="1"/>
    <s v="theater/musical"/>
    <n v="100"/>
    <n v="215.25"/>
    <x v="1"/>
    <x v="40"/>
  </r>
  <r>
    <n v="3751"/>
    <x v="3746"/>
    <x v="3749"/>
    <x v="28"/>
    <n v="1326"/>
    <x v="0"/>
    <x v="0"/>
    <s v="USD"/>
    <n v="1459641073"/>
    <n v="1454460673"/>
    <x v="0"/>
    <x v="202"/>
    <b v="1"/>
    <s v="theater/musical"/>
    <n v="133"/>
    <n v="120.55"/>
    <x v="1"/>
    <x v="40"/>
  </r>
  <r>
    <n v="3752"/>
    <x v="3747"/>
    <x v="3750"/>
    <x v="2"/>
    <n v="565"/>
    <x v="0"/>
    <x v="1"/>
    <s v="GBP"/>
    <n v="1476651600"/>
    <n v="1473189335"/>
    <x v="0"/>
    <x v="41"/>
    <b v="1"/>
    <s v="theater/musical"/>
    <n v="113"/>
    <n v="37.67"/>
    <x v="1"/>
    <x v="40"/>
  </r>
  <r>
    <n v="3753"/>
    <x v="3748"/>
    <x v="3751"/>
    <x v="10"/>
    <n v="5167"/>
    <x v="0"/>
    <x v="0"/>
    <s v="USD"/>
    <n v="1433289600"/>
    <n v="1430768800"/>
    <x v="0"/>
    <x v="209"/>
    <b v="1"/>
    <s v="theater/musical"/>
    <n v="103"/>
    <n v="172.23"/>
    <x v="1"/>
    <x v="40"/>
  </r>
  <r>
    <n v="3754"/>
    <x v="3749"/>
    <x v="3752"/>
    <x v="30"/>
    <n v="3000"/>
    <x v="0"/>
    <x v="0"/>
    <s v="USD"/>
    <n v="1406350740"/>
    <n v="1403125737"/>
    <x v="0"/>
    <x v="74"/>
    <b v="1"/>
    <s v="theater/musical"/>
    <n v="120"/>
    <n v="111.11"/>
    <x v="1"/>
    <x v="40"/>
  </r>
  <r>
    <n v="3755"/>
    <x v="3750"/>
    <x v="3753"/>
    <x v="131"/>
    <n v="713"/>
    <x v="0"/>
    <x v="1"/>
    <s v="GBP"/>
    <n v="1460753307"/>
    <n v="1458161307"/>
    <x v="0"/>
    <x v="33"/>
    <b v="1"/>
    <s v="theater/musical"/>
    <n v="130"/>
    <n v="25.46"/>
    <x v="1"/>
    <x v="40"/>
  </r>
  <r>
    <n v="3756"/>
    <x v="3751"/>
    <x v="3754"/>
    <x v="37"/>
    <n v="4550"/>
    <x v="0"/>
    <x v="0"/>
    <s v="USD"/>
    <n v="1402515198"/>
    <n v="1399923198"/>
    <x v="0"/>
    <x v="57"/>
    <b v="1"/>
    <s v="theater/musical"/>
    <n v="101"/>
    <n v="267.64999999999998"/>
    <x v="1"/>
    <x v="40"/>
  </r>
  <r>
    <n v="3757"/>
    <x v="3752"/>
    <x v="3755"/>
    <x v="8"/>
    <n v="3798"/>
    <x v="0"/>
    <x v="0"/>
    <s v="USD"/>
    <n v="1417465515"/>
    <n v="1415737515"/>
    <x v="0"/>
    <x v="133"/>
    <b v="1"/>
    <s v="theater/musical"/>
    <n v="109"/>
    <n v="75.959999999999994"/>
    <x v="1"/>
    <x v="40"/>
  </r>
  <r>
    <n v="3758"/>
    <x v="3753"/>
    <x v="3756"/>
    <x v="15"/>
    <n v="1535"/>
    <x v="0"/>
    <x v="0"/>
    <s v="USD"/>
    <n v="1400475600"/>
    <n v="1397819938"/>
    <x v="0"/>
    <x v="55"/>
    <b v="1"/>
    <s v="theater/musical"/>
    <n v="102"/>
    <n v="59.04"/>
    <x v="1"/>
    <x v="40"/>
  </r>
  <r>
    <n v="3759"/>
    <x v="3754"/>
    <x v="3757"/>
    <x v="23"/>
    <n v="4409.7700000000004"/>
    <x v="0"/>
    <x v="0"/>
    <s v="USD"/>
    <n v="1440556553"/>
    <n v="1435372553"/>
    <x v="0"/>
    <x v="106"/>
    <b v="1"/>
    <s v="theater/musical"/>
    <n v="110"/>
    <n v="50.11"/>
    <x v="1"/>
    <x v="40"/>
  </r>
  <r>
    <n v="3760"/>
    <x v="3755"/>
    <x v="3758"/>
    <x v="10"/>
    <n v="5050.7700000000004"/>
    <x v="0"/>
    <x v="0"/>
    <s v="USD"/>
    <n v="1399293386"/>
    <n v="1397133386"/>
    <x v="0"/>
    <x v="110"/>
    <b v="1"/>
    <s v="theater/musical"/>
    <n v="101"/>
    <n v="55.5"/>
    <x v="1"/>
    <x v="40"/>
  </r>
  <r>
    <n v="3761"/>
    <x v="3756"/>
    <x v="3759"/>
    <x v="2"/>
    <n v="500"/>
    <x v="0"/>
    <x v="1"/>
    <s v="GBP"/>
    <n v="1439247600"/>
    <n v="1434625937"/>
    <x v="0"/>
    <x v="83"/>
    <b v="1"/>
    <s v="theater/musical"/>
    <n v="100"/>
    <n v="166.67"/>
    <x v="1"/>
    <x v="40"/>
  </r>
  <r>
    <n v="3762"/>
    <x v="3757"/>
    <x v="3760"/>
    <x v="21"/>
    <n v="1328"/>
    <x v="0"/>
    <x v="1"/>
    <s v="GBP"/>
    <n v="1438543889"/>
    <n v="1436383889"/>
    <x v="0"/>
    <x v="33"/>
    <b v="1"/>
    <s v="theater/musical"/>
    <n v="106"/>
    <n v="47.43"/>
    <x v="1"/>
    <x v="40"/>
  </r>
  <r>
    <n v="3763"/>
    <x v="3758"/>
    <x v="3761"/>
    <x v="10"/>
    <n v="5000"/>
    <x v="0"/>
    <x v="0"/>
    <s v="USD"/>
    <n v="1427907626"/>
    <n v="1425319226"/>
    <x v="0"/>
    <x v="99"/>
    <b v="1"/>
    <s v="theater/musical"/>
    <n v="100"/>
    <n v="64.94"/>
    <x v="1"/>
    <x v="40"/>
  </r>
  <r>
    <n v="3764"/>
    <x v="3759"/>
    <x v="3762"/>
    <x v="15"/>
    <n v="1500"/>
    <x v="0"/>
    <x v="0"/>
    <s v="USD"/>
    <n v="1464482160"/>
    <n v="1462824832"/>
    <x v="0"/>
    <x v="74"/>
    <b v="1"/>
    <s v="theater/musical"/>
    <n v="100"/>
    <n v="55.56"/>
    <x v="1"/>
    <x v="40"/>
  </r>
  <r>
    <n v="3765"/>
    <x v="3760"/>
    <x v="3763"/>
    <x v="39"/>
    <n v="7942"/>
    <x v="0"/>
    <x v="0"/>
    <s v="USD"/>
    <n v="1406745482"/>
    <n v="1404153482"/>
    <x v="0"/>
    <x v="329"/>
    <b v="1"/>
    <s v="theater/musical"/>
    <n v="113"/>
    <n v="74.22"/>
    <x v="1"/>
    <x v="40"/>
  </r>
  <r>
    <n v="3766"/>
    <x v="3761"/>
    <x v="3764"/>
    <x v="3"/>
    <n v="10265.01"/>
    <x v="0"/>
    <x v="0"/>
    <s v="USD"/>
    <n v="1404360045"/>
    <n v="1401336045"/>
    <x v="0"/>
    <x v="93"/>
    <b v="1"/>
    <s v="theater/musical"/>
    <n v="103"/>
    <n v="106.93"/>
    <x v="1"/>
    <x v="40"/>
  </r>
  <r>
    <n v="3767"/>
    <x v="3762"/>
    <x v="3765"/>
    <x v="13"/>
    <n v="2335"/>
    <x v="0"/>
    <x v="0"/>
    <s v="USD"/>
    <n v="1425185940"/>
    <n v="1423960097"/>
    <x v="0"/>
    <x v="66"/>
    <b v="1"/>
    <s v="theater/musical"/>
    <n v="117"/>
    <n v="41.7"/>
    <x v="1"/>
    <x v="40"/>
  </r>
  <r>
    <n v="3768"/>
    <x v="3763"/>
    <x v="3766"/>
    <x v="23"/>
    <n v="4306.1099999999997"/>
    <x v="0"/>
    <x v="0"/>
    <s v="USD"/>
    <n v="1402594090"/>
    <n v="1400002090"/>
    <x v="0"/>
    <x v="6"/>
    <b v="1"/>
    <s v="theater/musical"/>
    <n v="108"/>
    <n v="74.239999999999995"/>
    <x v="1"/>
    <x v="40"/>
  </r>
  <r>
    <n v="3769"/>
    <x v="3764"/>
    <x v="3767"/>
    <x v="184"/>
    <n v="1100"/>
    <x v="0"/>
    <x v="0"/>
    <s v="USD"/>
    <n v="1460730079"/>
    <n v="1458138079"/>
    <x v="0"/>
    <x v="41"/>
    <b v="1"/>
    <s v="theater/musical"/>
    <n v="100"/>
    <n v="73.33"/>
    <x v="1"/>
    <x v="40"/>
  </r>
  <r>
    <n v="3770"/>
    <x v="3765"/>
    <x v="3768"/>
    <x v="13"/>
    <n v="2000"/>
    <x v="0"/>
    <x v="1"/>
    <s v="GBP"/>
    <n v="1434234010"/>
    <n v="1431642010"/>
    <x v="0"/>
    <x v="9"/>
    <b v="1"/>
    <s v="theater/musical"/>
    <n v="100"/>
    <n v="100"/>
    <x v="1"/>
    <x v="40"/>
  </r>
  <r>
    <n v="3771"/>
    <x v="3766"/>
    <x v="3769"/>
    <x v="28"/>
    <n v="1460"/>
    <x v="0"/>
    <x v="0"/>
    <s v="USD"/>
    <n v="1463529600"/>
    <n v="1462307652"/>
    <x v="0"/>
    <x v="44"/>
    <b v="1"/>
    <s v="theater/musical"/>
    <n v="146"/>
    <n v="38.42"/>
    <x v="1"/>
    <x v="40"/>
  </r>
  <r>
    <n v="3772"/>
    <x v="3767"/>
    <x v="3770"/>
    <x v="10"/>
    <n v="5510"/>
    <x v="0"/>
    <x v="0"/>
    <s v="USD"/>
    <n v="1480399200"/>
    <n v="1478616506"/>
    <x v="0"/>
    <x v="51"/>
    <b v="1"/>
    <s v="theater/musical"/>
    <n v="110"/>
    <n v="166.97"/>
    <x v="1"/>
    <x v="40"/>
  </r>
  <r>
    <n v="3773"/>
    <x v="3768"/>
    <x v="3771"/>
    <x v="10"/>
    <n v="5410"/>
    <x v="0"/>
    <x v="0"/>
    <s v="USD"/>
    <n v="1479175680"/>
    <n v="1476317247"/>
    <x v="0"/>
    <x v="7"/>
    <b v="1"/>
    <s v="theater/musical"/>
    <n v="108"/>
    <n v="94.91"/>
    <x v="1"/>
    <x v="40"/>
  </r>
  <r>
    <n v="3774"/>
    <x v="3769"/>
    <x v="3772"/>
    <x v="30"/>
    <n v="2500"/>
    <x v="0"/>
    <x v="5"/>
    <s v="CAD"/>
    <n v="1428606055"/>
    <n v="1427223655"/>
    <x v="0"/>
    <x v="20"/>
    <b v="1"/>
    <s v="theater/musical"/>
    <n v="100"/>
    <n v="100"/>
    <x v="1"/>
    <x v="40"/>
  </r>
  <r>
    <n v="3775"/>
    <x v="3770"/>
    <x v="3773"/>
    <x v="13"/>
    <n v="2005"/>
    <x v="0"/>
    <x v="0"/>
    <s v="USD"/>
    <n v="1428552000"/>
    <n v="1426199843"/>
    <x v="0"/>
    <x v="25"/>
    <b v="1"/>
    <s v="theater/musical"/>
    <n v="100"/>
    <n v="143.21"/>
    <x v="1"/>
    <x v="40"/>
  </r>
  <r>
    <n v="3776"/>
    <x v="3771"/>
    <x v="3774"/>
    <x v="6"/>
    <n v="8537"/>
    <x v="0"/>
    <x v="0"/>
    <s v="USD"/>
    <n v="1406854800"/>
    <n v="1403599778"/>
    <x v="0"/>
    <x v="225"/>
    <b v="1"/>
    <s v="theater/musical"/>
    <n v="107"/>
    <n v="90.82"/>
    <x v="1"/>
    <x v="40"/>
  </r>
  <r>
    <n v="3777"/>
    <x v="3772"/>
    <x v="3775"/>
    <x v="13"/>
    <n v="2864"/>
    <x v="0"/>
    <x v="0"/>
    <s v="USD"/>
    <n v="1411790400"/>
    <n v="1409884821"/>
    <x v="0"/>
    <x v="211"/>
    <b v="1"/>
    <s v="theater/musical"/>
    <n v="143"/>
    <n v="48.54"/>
    <x v="1"/>
    <x v="40"/>
  </r>
  <r>
    <n v="3778"/>
    <x v="3773"/>
    <x v="3776"/>
    <x v="262"/>
    <n v="2521"/>
    <x v="0"/>
    <x v="0"/>
    <s v="USD"/>
    <n v="1423942780"/>
    <n v="1418758780"/>
    <x v="0"/>
    <x v="17"/>
    <b v="1"/>
    <s v="theater/musical"/>
    <n v="105"/>
    <n v="70.03"/>
    <x v="1"/>
    <x v="40"/>
  </r>
  <r>
    <n v="3779"/>
    <x v="3774"/>
    <x v="3777"/>
    <x v="36"/>
    <n v="15597"/>
    <x v="0"/>
    <x v="0"/>
    <s v="USD"/>
    <n v="1459010340"/>
    <n v="1456421940"/>
    <x v="0"/>
    <x v="248"/>
    <b v="1"/>
    <s v="theater/musical"/>
    <n v="104"/>
    <n v="135.63"/>
    <x v="1"/>
    <x v="40"/>
  </r>
  <r>
    <n v="3780"/>
    <x v="3775"/>
    <x v="3778"/>
    <x v="30"/>
    <n v="3000"/>
    <x v="0"/>
    <x v="0"/>
    <s v="USD"/>
    <n v="1436817960"/>
    <n v="1433999785"/>
    <x v="0"/>
    <x v="209"/>
    <b v="1"/>
    <s v="theater/musical"/>
    <n v="120"/>
    <n v="100"/>
    <x v="1"/>
    <x v="40"/>
  </r>
  <r>
    <n v="3781"/>
    <x v="3776"/>
    <x v="3779"/>
    <x v="37"/>
    <n v="4935"/>
    <x v="0"/>
    <x v="0"/>
    <s v="USD"/>
    <n v="1410210685"/>
    <n v="1408050685"/>
    <x v="0"/>
    <x v="47"/>
    <b v="1"/>
    <s v="theater/musical"/>
    <n v="110"/>
    <n v="94.9"/>
    <x v="1"/>
    <x v="40"/>
  </r>
  <r>
    <n v="3782"/>
    <x v="3777"/>
    <x v="3780"/>
    <x v="13"/>
    <n v="2035"/>
    <x v="0"/>
    <x v="1"/>
    <s v="GBP"/>
    <n v="1469401200"/>
    <n v="1466887297"/>
    <x v="0"/>
    <x v="74"/>
    <b v="1"/>
    <s v="theater/musical"/>
    <n v="102"/>
    <n v="75.37"/>
    <x v="1"/>
    <x v="40"/>
  </r>
  <r>
    <n v="3783"/>
    <x v="3778"/>
    <x v="3781"/>
    <x v="38"/>
    <n v="1547"/>
    <x v="0"/>
    <x v="0"/>
    <s v="USD"/>
    <n v="1458057600"/>
    <n v="1455938520"/>
    <x v="0"/>
    <x v="54"/>
    <b v="1"/>
    <s v="theater/musical"/>
    <n v="129"/>
    <n v="64.459999999999994"/>
    <x v="1"/>
    <x v="40"/>
  </r>
  <r>
    <n v="3784"/>
    <x v="3779"/>
    <x v="3782"/>
    <x v="28"/>
    <n v="1150"/>
    <x v="0"/>
    <x v="5"/>
    <s v="CAD"/>
    <n v="1468193532"/>
    <n v="1465601532"/>
    <x v="0"/>
    <x v="73"/>
    <b v="1"/>
    <s v="theater/musical"/>
    <n v="115"/>
    <n v="115"/>
    <x v="1"/>
    <x v="40"/>
  </r>
  <r>
    <n v="3785"/>
    <x v="3780"/>
    <x v="3783"/>
    <x v="13"/>
    <n v="3015"/>
    <x v="0"/>
    <x v="1"/>
    <s v="GBP"/>
    <n v="1470132180"/>
    <n v="1467040769"/>
    <x v="0"/>
    <x v="209"/>
    <b v="1"/>
    <s v="theater/musical"/>
    <n v="151"/>
    <n v="100.5"/>
    <x v="1"/>
    <x v="40"/>
  </r>
  <r>
    <n v="3786"/>
    <x v="3781"/>
    <x v="3784"/>
    <x v="12"/>
    <n v="6658"/>
    <x v="0"/>
    <x v="0"/>
    <s v="USD"/>
    <n v="1464310475"/>
    <n v="1461718475"/>
    <x v="0"/>
    <x v="26"/>
    <b v="1"/>
    <s v="theater/musical"/>
    <n v="111"/>
    <n v="93.77"/>
    <x v="1"/>
    <x v="40"/>
  </r>
  <r>
    <n v="3787"/>
    <x v="3782"/>
    <x v="3785"/>
    <x v="18"/>
    <n v="351"/>
    <x v="0"/>
    <x v="0"/>
    <s v="USD"/>
    <n v="1436587140"/>
    <n v="1434113406"/>
    <x v="0"/>
    <x v="73"/>
    <b v="1"/>
    <s v="theater/musical"/>
    <n v="100"/>
    <n v="35.1"/>
    <x v="1"/>
    <x v="40"/>
  </r>
  <r>
    <n v="3788"/>
    <x v="3783"/>
    <x v="3786"/>
    <x v="96"/>
    <n v="500"/>
    <x v="2"/>
    <x v="0"/>
    <s v="USD"/>
    <n v="1450887480"/>
    <n v="1448469719"/>
    <x v="0"/>
    <x v="29"/>
    <b v="0"/>
    <s v="theater/musical"/>
    <n v="1"/>
    <n v="500"/>
    <x v="1"/>
    <x v="40"/>
  </r>
  <r>
    <n v="3789"/>
    <x v="3784"/>
    <x v="3787"/>
    <x v="424"/>
    <n v="116"/>
    <x v="2"/>
    <x v="1"/>
    <s v="GBP"/>
    <n v="1434395418"/>
    <n v="1431630618"/>
    <x v="0"/>
    <x v="80"/>
    <b v="0"/>
    <s v="theater/musical"/>
    <n v="3"/>
    <n v="29"/>
    <x v="1"/>
    <x v="40"/>
  </r>
  <r>
    <n v="3790"/>
    <x v="3785"/>
    <x v="3788"/>
    <x v="36"/>
    <n v="0"/>
    <x v="2"/>
    <x v="0"/>
    <s v="USD"/>
    <n v="1479834023"/>
    <n v="1477238423"/>
    <x v="0"/>
    <x v="78"/>
    <b v="0"/>
    <s v="theater/musical"/>
    <n v="0"/>
    <n v="0"/>
    <x v="1"/>
    <x v="40"/>
  </r>
  <r>
    <n v="3791"/>
    <x v="3786"/>
    <x v="3789"/>
    <x v="15"/>
    <n v="0"/>
    <x v="2"/>
    <x v="0"/>
    <s v="USD"/>
    <n v="1404664592"/>
    <n v="1399480592"/>
    <x v="0"/>
    <x v="78"/>
    <b v="0"/>
    <s v="theater/musical"/>
    <n v="0"/>
    <n v="0"/>
    <x v="1"/>
    <x v="40"/>
  </r>
  <r>
    <n v="3792"/>
    <x v="3787"/>
    <x v="3790"/>
    <x v="78"/>
    <n v="35"/>
    <x v="2"/>
    <x v="0"/>
    <s v="USD"/>
    <n v="1436957022"/>
    <n v="1434365022"/>
    <x v="0"/>
    <x v="84"/>
    <b v="0"/>
    <s v="theater/musical"/>
    <n v="0"/>
    <n v="17.5"/>
    <x v="1"/>
    <x v="40"/>
  </r>
  <r>
    <n v="3793"/>
    <x v="3788"/>
    <x v="3791"/>
    <x v="39"/>
    <n v="4176"/>
    <x v="2"/>
    <x v="0"/>
    <s v="USD"/>
    <n v="1418769129"/>
    <n v="1416954729"/>
    <x v="0"/>
    <x v="54"/>
    <b v="0"/>
    <s v="theater/musical"/>
    <n v="60"/>
    <n v="174"/>
    <x v="1"/>
    <x v="40"/>
  </r>
  <r>
    <n v="3794"/>
    <x v="3789"/>
    <x v="3792"/>
    <x v="10"/>
    <n v="50"/>
    <x v="2"/>
    <x v="1"/>
    <s v="GBP"/>
    <n v="1433685354"/>
    <n v="1431093354"/>
    <x v="0"/>
    <x v="29"/>
    <b v="0"/>
    <s v="theater/musical"/>
    <n v="1"/>
    <n v="50"/>
    <x v="1"/>
    <x v="40"/>
  </r>
  <r>
    <n v="3795"/>
    <x v="3790"/>
    <x v="3793"/>
    <x v="20"/>
    <n v="10"/>
    <x v="2"/>
    <x v="1"/>
    <s v="GBP"/>
    <n v="1440801000"/>
    <n v="1437042490"/>
    <x v="0"/>
    <x v="84"/>
    <b v="0"/>
    <s v="theater/musical"/>
    <n v="2"/>
    <n v="5"/>
    <x v="1"/>
    <x v="40"/>
  </r>
  <r>
    <n v="3796"/>
    <x v="3791"/>
    <x v="3794"/>
    <x v="290"/>
    <n v="1"/>
    <x v="2"/>
    <x v="0"/>
    <s v="USD"/>
    <n v="1484354556"/>
    <n v="1479170556"/>
    <x v="0"/>
    <x v="29"/>
    <b v="0"/>
    <s v="theater/musical"/>
    <n v="0"/>
    <n v="1"/>
    <x v="1"/>
    <x v="40"/>
  </r>
  <r>
    <n v="3797"/>
    <x v="3792"/>
    <x v="3795"/>
    <x v="12"/>
    <n v="5380"/>
    <x v="2"/>
    <x v="0"/>
    <s v="USD"/>
    <n v="1429564165"/>
    <n v="1426972165"/>
    <x v="0"/>
    <x v="77"/>
    <b v="0"/>
    <s v="theater/musical"/>
    <n v="90"/>
    <n v="145.41"/>
    <x v="1"/>
    <x v="40"/>
  </r>
  <r>
    <n v="3798"/>
    <x v="3793"/>
    <x v="3796"/>
    <x v="54"/>
    <n v="1025"/>
    <x v="2"/>
    <x v="0"/>
    <s v="USD"/>
    <n v="1407691248"/>
    <n v="1405099248"/>
    <x v="0"/>
    <x v="81"/>
    <b v="0"/>
    <s v="theater/musical"/>
    <n v="1"/>
    <n v="205"/>
    <x v="1"/>
    <x v="40"/>
  </r>
  <r>
    <n v="3799"/>
    <x v="3794"/>
    <x v="3797"/>
    <x v="3"/>
    <n v="402"/>
    <x v="2"/>
    <x v="0"/>
    <s v="USD"/>
    <n v="1457734843"/>
    <n v="1455142843"/>
    <x v="0"/>
    <x v="80"/>
    <b v="0"/>
    <s v="theater/musical"/>
    <n v="4"/>
    <n v="100.5"/>
    <x v="1"/>
    <x v="40"/>
  </r>
  <r>
    <n v="3800"/>
    <x v="3795"/>
    <x v="3798"/>
    <x v="29"/>
    <n v="881"/>
    <x v="2"/>
    <x v="0"/>
    <s v="USD"/>
    <n v="1420952340"/>
    <n v="1418146883"/>
    <x v="0"/>
    <x v="38"/>
    <b v="0"/>
    <s v="theater/musical"/>
    <n v="4"/>
    <n v="55.06"/>
    <x v="1"/>
    <x v="40"/>
  </r>
  <r>
    <n v="3801"/>
    <x v="3796"/>
    <x v="3799"/>
    <x v="10"/>
    <n v="426"/>
    <x v="2"/>
    <x v="0"/>
    <s v="USD"/>
    <n v="1420215216"/>
    <n v="1417536816"/>
    <x v="0"/>
    <x v="82"/>
    <b v="0"/>
    <s v="theater/musical"/>
    <n v="9"/>
    <n v="47.33"/>
    <x v="1"/>
    <x v="40"/>
  </r>
  <r>
    <n v="3802"/>
    <x v="3797"/>
    <x v="3800"/>
    <x v="9"/>
    <n v="0"/>
    <x v="2"/>
    <x v="0"/>
    <s v="USD"/>
    <n v="1445482906"/>
    <n v="1442890906"/>
    <x v="0"/>
    <x v="78"/>
    <b v="0"/>
    <s v="theater/musical"/>
    <n v="0"/>
    <n v="0"/>
    <x v="1"/>
    <x v="40"/>
  </r>
  <r>
    <n v="3803"/>
    <x v="3798"/>
    <x v="3801"/>
    <x v="14"/>
    <n v="2358"/>
    <x v="2"/>
    <x v="0"/>
    <s v="USD"/>
    <n v="1457133568"/>
    <n v="1454541568"/>
    <x v="0"/>
    <x v="244"/>
    <b v="0"/>
    <s v="theater/musical"/>
    <n v="20"/>
    <n v="58.95"/>
    <x v="1"/>
    <x v="40"/>
  </r>
  <r>
    <n v="3804"/>
    <x v="3799"/>
    <x v="3802"/>
    <x v="6"/>
    <n v="0"/>
    <x v="2"/>
    <x v="0"/>
    <s v="USD"/>
    <n v="1469948400"/>
    <n v="1465172024"/>
    <x v="0"/>
    <x v="78"/>
    <b v="0"/>
    <s v="theater/musical"/>
    <n v="0"/>
    <n v="0"/>
    <x v="1"/>
    <x v="40"/>
  </r>
  <r>
    <n v="3805"/>
    <x v="3800"/>
    <x v="3803"/>
    <x v="60"/>
    <n v="3"/>
    <x v="2"/>
    <x v="0"/>
    <s v="USD"/>
    <n v="1411852640"/>
    <n v="1406668640"/>
    <x v="0"/>
    <x v="84"/>
    <b v="0"/>
    <s v="theater/musical"/>
    <n v="0"/>
    <n v="1.5"/>
    <x v="1"/>
    <x v="40"/>
  </r>
  <r>
    <n v="3806"/>
    <x v="3801"/>
    <x v="3804"/>
    <x v="51"/>
    <n v="5"/>
    <x v="2"/>
    <x v="2"/>
    <s v="AUD"/>
    <n v="1404022381"/>
    <n v="1402294381"/>
    <x v="0"/>
    <x v="29"/>
    <b v="0"/>
    <s v="theater/musical"/>
    <n v="0"/>
    <n v="5"/>
    <x v="1"/>
    <x v="40"/>
  </r>
  <r>
    <n v="3807"/>
    <x v="3802"/>
    <x v="3805"/>
    <x v="15"/>
    <n v="455"/>
    <x v="2"/>
    <x v="0"/>
    <s v="USD"/>
    <n v="1428097739"/>
    <n v="1427492939"/>
    <x v="0"/>
    <x v="82"/>
    <b v="0"/>
    <s v="theater/musical"/>
    <n v="30"/>
    <n v="50.56"/>
    <x v="1"/>
    <x v="40"/>
  </r>
  <r>
    <n v="3808"/>
    <x v="3803"/>
    <x v="3806"/>
    <x v="28"/>
    <n v="1000"/>
    <x v="0"/>
    <x v="1"/>
    <s v="GBP"/>
    <n v="1429955619"/>
    <n v="1424775219"/>
    <x v="0"/>
    <x v="54"/>
    <b v="1"/>
    <s v="theater/plays"/>
    <n v="100"/>
    <n v="41.67"/>
    <x v="1"/>
    <x v="6"/>
  </r>
  <r>
    <n v="3809"/>
    <x v="3804"/>
    <x v="3807"/>
    <x v="13"/>
    <n v="2025"/>
    <x v="0"/>
    <x v="1"/>
    <s v="GBP"/>
    <n v="1406761200"/>
    <n v="1402403907"/>
    <x v="0"/>
    <x v="44"/>
    <b v="1"/>
    <s v="theater/plays"/>
    <n v="101"/>
    <n v="53.29"/>
    <x v="1"/>
    <x v="6"/>
  </r>
  <r>
    <n v="3810"/>
    <x v="3805"/>
    <x v="3808"/>
    <x v="15"/>
    <n v="1826"/>
    <x v="0"/>
    <x v="0"/>
    <s v="USD"/>
    <n v="1426965758"/>
    <n v="1424377358"/>
    <x v="0"/>
    <x v="55"/>
    <b v="1"/>
    <s v="theater/plays"/>
    <n v="122"/>
    <n v="70.23"/>
    <x v="1"/>
    <x v="6"/>
  </r>
  <r>
    <n v="3811"/>
    <x v="3806"/>
    <x v="3809"/>
    <x v="49"/>
    <n v="825"/>
    <x v="0"/>
    <x v="1"/>
    <s v="GBP"/>
    <n v="1464692400"/>
    <n v="1461769373"/>
    <x v="0"/>
    <x v="10"/>
    <b v="1"/>
    <s v="theater/plays"/>
    <n v="330"/>
    <n v="43.42"/>
    <x v="1"/>
    <x v="6"/>
  </r>
  <r>
    <n v="3812"/>
    <x v="3807"/>
    <x v="3810"/>
    <x v="13"/>
    <n v="2191"/>
    <x v="0"/>
    <x v="5"/>
    <s v="CAD"/>
    <n v="1433131140"/>
    <n v="1429120908"/>
    <x v="0"/>
    <x v="202"/>
    <b v="1"/>
    <s v="theater/plays"/>
    <n v="110"/>
    <n v="199.18"/>
    <x v="1"/>
    <x v="6"/>
  </r>
  <r>
    <n v="3813"/>
    <x v="3808"/>
    <x v="3811"/>
    <x v="190"/>
    <n v="2119.9899999999998"/>
    <x v="0"/>
    <x v="0"/>
    <s v="USD"/>
    <n v="1465940580"/>
    <n v="1462603021"/>
    <x v="0"/>
    <x v="74"/>
    <b v="1"/>
    <s v="theater/plays"/>
    <n v="101"/>
    <n v="78.52"/>
    <x v="1"/>
    <x v="6"/>
  </r>
  <r>
    <n v="3814"/>
    <x v="3809"/>
    <x v="3812"/>
    <x v="15"/>
    <n v="2102"/>
    <x v="0"/>
    <x v="0"/>
    <s v="USD"/>
    <n v="1427860740"/>
    <n v="1424727712"/>
    <x v="0"/>
    <x v="69"/>
    <b v="1"/>
    <s v="theater/plays"/>
    <n v="140"/>
    <n v="61.82"/>
    <x v="1"/>
    <x v="6"/>
  </r>
  <r>
    <n v="3815"/>
    <x v="3810"/>
    <x v="3813"/>
    <x v="28"/>
    <n v="1000.01"/>
    <x v="0"/>
    <x v="1"/>
    <s v="GBP"/>
    <n v="1440111600"/>
    <n v="1437545657"/>
    <x v="0"/>
    <x v="9"/>
    <b v="1"/>
    <s v="theater/plays"/>
    <n v="100"/>
    <n v="50"/>
    <x v="1"/>
    <x v="6"/>
  </r>
  <r>
    <n v="3816"/>
    <x v="3811"/>
    <x v="3814"/>
    <x v="15"/>
    <n v="1788.57"/>
    <x v="0"/>
    <x v="0"/>
    <s v="USD"/>
    <n v="1405614823"/>
    <n v="1403022823"/>
    <x v="0"/>
    <x v="77"/>
    <b v="1"/>
    <s v="theater/plays"/>
    <n v="119"/>
    <n v="48.34"/>
    <x v="1"/>
    <x v="6"/>
  </r>
  <r>
    <n v="3817"/>
    <x v="3812"/>
    <x v="3815"/>
    <x v="13"/>
    <n v="2145"/>
    <x v="0"/>
    <x v="0"/>
    <s v="USD"/>
    <n v="1445659140"/>
    <n v="1444236216"/>
    <x v="0"/>
    <x v="9"/>
    <b v="1"/>
    <s v="theater/plays"/>
    <n v="107"/>
    <n v="107.25"/>
    <x v="1"/>
    <x v="6"/>
  </r>
  <r>
    <n v="3818"/>
    <x v="3813"/>
    <x v="3816"/>
    <x v="49"/>
    <n v="570"/>
    <x v="0"/>
    <x v="0"/>
    <s v="USD"/>
    <n v="1426187582"/>
    <n v="1423599182"/>
    <x v="0"/>
    <x v="73"/>
    <b v="1"/>
    <s v="theater/plays"/>
    <n v="228"/>
    <n v="57"/>
    <x v="1"/>
    <x v="6"/>
  </r>
  <r>
    <n v="3819"/>
    <x v="3814"/>
    <x v="3705"/>
    <x v="28"/>
    <n v="1064"/>
    <x v="0"/>
    <x v="0"/>
    <s v="USD"/>
    <n v="1437166920"/>
    <n v="1435554104"/>
    <x v="0"/>
    <x v="55"/>
    <b v="1"/>
    <s v="theater/plays"/>
    <n v="106"/>
    <n v="40.92"/>
    <x v="1"/>
    <x v="6"/>
  </r>
  <r>
    <n v="3820"/>
    <x v="3815"/>
    <x v="3817"/>
    <x v="43"/>
    <n v="430"/>
    <x v="0"/>
    <x v="1"/>
    <s v="GBP"/>
    <n v="1436110717"/>
    <n v="1433518717"/>
    <x v="0"/>
    <x v="9"/>
    <b v="1"/>
    <s v="theater/plays"/>
    <n v="143"/>
    <n v="21.5"/>
    <x v="1"/>
    <x v="6"/>
  </r>
  <r>
    <n v="3821"/>
    <x v="3816"/>
    <x v="3818"/>
    <x v="8"/>
    <n v="3659"/>
    <x v="0"/>
    <x v="0"/>
    <s v="USD"/>
    <n v="1451881207"/>
    <n v="1449116407"/>
    <x v="0"/>
    <x v="67"/>
    <b v="1"/>
    <s v="theater/plays"/>
    <n v="105"/>
    <n v="79.540000000000006"/>
    <x v="1"/>
    <x v="6"/>
  </r>
  <r>
    <n v="3822"/>
    <x v="3817"/>
    <x v="3819"/>
    <x v="10"/>
    <n v="5501"/>
    <x v="0"/>
    <x v="12"/>
    <s v="EUR"/>
    <n v="1453244340"/>
    <n v="1448136417"/>
    <x v="0"/>
    <x v="88"/>
    <b v="1"/>
    <s v="theater/plays"/>
    <n v="110"/>
    <n v="72.38"/>
    <x v="1"/>
    <x v="6"/>
  </r>
  <r>
    <n v="3823"/>
    <x v="3818"/>
    <x v="3820"/>
    <x v="30"/>
    <n v="2650"/>
    <x v="0"/>
    <x v="0"/>
    <s v="USD"/>
    <n v="1437364740"/>
    <n v="1434405044"/>
    <x v="0"/>
    <x v="14"/>
    <b v="1"/>
    <s v="theater/plays"/>
    <n v="106"/>
    <n v="64.63"/>
    <x v="1"/>
    <x v="6"/>
  </r>
  <r>
    <n v="3824"/>
    <x v="3819"/>
    <x v="3821"/>
    <x v="49"/>
    <n v="270"/>
    <x v="0"/>
    <x v="1"/>
    <s v="GBP"/>
    <n v="1470058860"/>
    <n v="1469026903"/>
    <x v="0"/>
    <x v="63"/>
    <b v="1"/>
    <s v="theater/plays"/>
    <n v="108"/>
    <n v="38.57"/>
    <x v="1"/>
    <x v="6"/>
  </r>
  <r>
    <n v="3825"/>
    <x v="3820"/>
    <x v="3822"/>
    <x v="10"/>
    <n v="5271"/>
    <x v="0"/>
    <x v="0"/>
    <s v="USD"/>
    <n v="1434505214"/>
    <n v="1432690814"/>
    <x v="0"/>
    <x v="72"/>
    <b v="1"/>
    <s v="theater/plays"/>
    <n v="105"/>
    <n v="107.57"/>
    <x v="1"/>
    <x v="6"/>
  </r>
  <r>
    <n v="3826"/>
    <x v="3821"/>
    <x v="3823"/>
    <x v="20"/>
    <n v="715"/>
    <x v="0"/>
    <x v="1"/>
    <s v="GBP"/>
    <n v="1430993394"/>
    <n v="1428401394"/>
    <x v="0"/>
    <x v="55"/>
    <b v="1"/>
    <s v="theater/plays"/>
    <n v="119"/>
    <n v="27.5"/>
    <x v="1"/>
    <x v="6"/>
  </r>
  <r>
    <n v="3827"/>
    <x v="3822"/>
    <x v="3824"/>
    <x v="9"/>
    <n v="4580"/>
    <x v="0"/>
    <x v="1"/>
    <s v="GBP"/>
    <n v="1427414400"/>
    <n v="1422656201"/>
    <x v="0"/>
    <x v="71"/>
    <b v="1"/>
    <s v="theater/plays"/>
    <n v="153"/>
    <n v="70.459999999999994"/>
    <x v="1"/>
    <x v="6"/>
  </r>
  <r>
    <n v="3828"/>
    <x v="3823"/>
    <x v="3825"/>
    <x v="10"/>
    <n v="5000"/>
    <x v="0"/>
    <x v="0"/>
    <s v="USD"/>
    <n v="1420033187"/>
    <n v="1414845587"/>
    <x v="0"/>
    <x v="33"/>
    <b v="1"/>
    <s v="theater/plays"/>
    <n v="100"/>
    <n v="178.57"/>
    <x v="1"/>
    <x v="6"/>
  </r>
  <r>
    <n v="3829"/>
    <x v="3824"/>
    <x v="3826"/>
    <x v="2"/>
    <n v="501"/>
    <x v="0"/>
    <x v="0"/>
    <s v="USD"/>
    <n v="1472676371"/>
    <n v="1470948371"/>
    <x v="0"/>
    <x v="22"/>
    <b v="1"/>
    <s v="theater/plays"/>
    <n v="100"/>
    <n v="62.63"/>
    <x v="1"/>
    <x v="6"/>
  </r>
  <r>
    <n v="3830"/>
    <x v="3825"/>
    <x v="3827"/>
    <x v="213"/>
    <n v="225"/>
    <x v="0"/>
    <x v="0"/>
    <s v="USD"/>
    <n v="1464371211"/>
    <n v="1463161611"/>
    <x v="0"/>
    <x v="83"/>
    <b v="1"/>
    <s v="theater/plays"/>
    <n v="225"/>
    <n v="75"/>
    <x v="1"/>
    <x v="6"/>
  </r>
  <r>
    <n v="3831"/>
    <x v="3826"/>
    <x v="3828"/>
    <x v="2"/>
    <n v="530.11"/>
    <x v="0"/>
    <x v="0"/>
    <s v="USD"/>
    <n v="1415222545"/>
    <n v="1413404545"/>
    <x v="0"/>
    <x v="82"/>
    <b v="1"/>
    <s v="theater/plays"/>
    <n v="106"/>
    <n v="58.9"/>
    <x v="1"/>
    <x v="6"/>
  </r>
  <r>
    <n v="3832"/>
    <x v="3827"/>
    <x v="3829"/>
    <x v="38"/>
    <n v="1256"/>
    <x v="0"/>
    <x v="0"/>
    <s v="USD"/>
    <n v="1455936335"/>
    <n v="1452048335"/>
    <x v="0"/>
    <x v="82"/>
    <b v="1"/>
    <s v="theater/plays"/>
    <n v="105"/>
    <n v="139.56"/>
    <x v="1"/>
    <x v="6"/>
  </r>
  <r>
    <n v="3833"/>
    <x v="3828"/>
    <x v="3830"/>
    <x v="38"/>
    <n v="1400"/>
    <x v="0"/>
    <x v="5"/>
    <s v="CAD"/>
    <n v="1417460940"/>
    <n v="1416516972"/>
    <x v="0"/>
    <x v="9"/>
    <b v="1"/>
    <s v="theater/plays"/>
    <n v="117"/>
    <n v="70"/>
    <x v="1"/>
    <x v="6"/>
  </r>
  <r>
    <n v="3834"/>
    <x v="3829"/>
    <x v="3831"/>
    <x v="9"/>
    <n v="3271"/>
    <x v="0"/>
    <x v="1"/>
    <s v="GBP"/>
    <n v="1434624067"/>
    <n v="1432032067"/>
    <x v="0"/>
    <x v="7"/>
    <b v="1"/>
    <s v="theater/plays"/>
    <n v="109"/>
    <n v="57.39"/>
    <x v="1"/>
    <x v="6"/>
  </r>
  <r>
    <n v="3835"/>
    <x v="3830"/>
    <x v="3832"/>
    <x v="48"/>
    <n v="320"/>
    <x v="0"/>
    <x v="1"/>
    <s v="GBP"/>
    <n v="1461278208"/>
    <n v="1459463808"/>
    <x v="0"/>
    <x v="22"/>
    <b v="1"/>
    <s v="theater/plays"/>
    <n v="160"/>
    <n v="40"/>
    <x v="1"/>
    <x v="6"/>
  </r>
  <r>
    <n v="3836"/>
    <x v="3831"/>
    <x v="3833"/>
    <x v="134"/>
    <n v="900"/>
    <x v="0"/>
    <x v="0"/>
    <s v="USD"/>
    <n v="1470197340"/>
    <n v="1467497652"/>
    <x v="0"/>
    <x v="25"/>
    <b v="1"/>
    <s v="theater/plays"/>
    <n v="113"/>
    <n v="64.290000000000006"/>
    <x v="1"/>
    <x v="6"/>
  </r>
  <r>
    <n v="3837"/>
    <x v="3832"/>
    <x v="3834"/>
    <x v="13"/>
    <n v="2042"/>
    <x v="0"/>
    <x v="1"/>
    <s v="GBP"/>
    <n v="1435947758"/>
    <n v="1432837358"/>
    <x v="0"/>
    <x v="57"/>
    <b v="1"/>
    <s v="theater/plays"/>
    <n v="102"/>
    <n v="120.12"/>
    <x v="1"/>
    <x v="6"/>
  </r>
  <r>
    <n v="3838"/>
    <x v="3833"/>
    <x v="3835"/>
    <x v="57"/>
    <n v="100824"/>
    <x v="0"/>
    <x v="11"/>
    <s v="SEK"/>
    <n v="1432314209"/>
    <n v="1429722209"/>
    <x v="0"/>
    <x v="61"/>
    <b v="1"/>
    <s v="theater/plays"/>
    <n v="101"/>
    <n v="1008.24"/>
    <x v="1"/>
    <x v="6"/>
  </r>
  <r>
    <n v="3839"/>
    <x v="3834"/>
    <x v="3836"/>
    <x v="13"/>
    <n v="2025"/>
    <x v="0"/>
    <x v="0"/>
    <s v="USD"/>
    <n v="1438226724"/>
    <n v="1433042724"/>
    <x v="0"/>
    <x v="58"/>
    <b v="1"/>
    <s v="theater/plays"/>
    <n v="101"/>
    <n v="63.28"/>
    <x v="1"/>
    <x v="6"/>
  </r>
  <r>
    <n v="3840"/>
    <x v="3835"/>
    <x v="3837"/>
    <x v="332"/>
    <n v="65"/>
    <x v="0"/>
    <x v="1"/>
    <s v="GBP"/>
    <n v="1459180229"/>
    <n v="1457023829"/>
    <x v="0"/>
    <x v="83"/>
    <b v="1"/>
    <s v="theater/plays"/>
    <n v="6500"/>
    <n v="21.67"/>
    <x v="1"/>
    <x v="6"/>
  </r>
  <r>
    <n v="3841"/>
    <x v="3836"/>
    <x v="3838"/>
    <x v="3"/>
    <n v="872"/>
    <x v="2"/>
    <x v="0"/>
    <s v="USD"/>
    <n v="1405882287"/>
    <n v="1400698287"/>
    <x v="1"/>
    <x v="69"/>
    <b v="0"/>
    <s v="theater/plays"/>
    <n v="9"/>
    <n v="25.65"/>
    <x v="1"/>
    <x v="6"/>
  </r>
  <r>
    <n v="3842"/>
    <x v="3837"/>
    <x v="3839"/>
    <x v="10"/>
    <n v="1097"/>
    <x v="2"/>
    <x v="1"/>
    <s v="GBP"/>
    <n v="1399809052"/>
    <n v="1397217052"/>
    <x v="1"/>
    <x v="23"/>
    <b v="0"/>
    <s v="theater/plays"/>
    <n v="22"/>
    <n v="47.7"/>
    <x v="1"/>
    <x v="6"/>
  </r>
  <r>
    <n v="3843"/>
    <x v="3838"/>
    <x v="3840"/>
    <x v="10"/>
    <n v="1065"/>
    <x v="2"/>
    <x v="0"/>
    <s v="USD"/>
    <n v="1401587064"/>
    <n v="1399427064"/>
    <x v="1"/>
    <x v="10"/>
    <b v="0"/>
    <s v="theater/plays"/>
    <n v="21"/>
    <n v="56.05"/>
    <x v="1"/>
    <x v="6"/>
  </r>
  <r>
    <n v="3844"/>
    <x v="3839"/>
    <x v="3841"/>
    <x v="336"/>
    <n v="4066"/>
    <x v="2"/>
    <x v="0"/>
    <s v="USD"/>
    <n v="1401778740"/>
    <n v="1399474134"/>
    <x v="1"/>
    <x v="133"/>
    <b v="0"/>
    <s v="theater/plays"/>
    <n v="41"/>
    <n v="81.319999999999993"/>
    <x v="1"/>
    <x v="6"/>
  </r>
  <r>
    <n v="3845"/>
    <x v="3840"/>
    <x v="3842"/>
    <x v="79"/>
    <n v="842"/>
    <x v="2"/>
    <x v="0"/>
    <s v="USD"/>
    <n v="1443711774"/>
    <n v="1441119774"/>
    <x v="1"/>
    <x v="8"/>
    <b v="0"/>
    <s v="theater/plays"/>
    <n v="2"/>
    <n v="70.17"/>
    <x v="1"/>
    <x v="6"/>
  </r>
  <r>
    <n v="3846"/>
    <x v="3841"/>
    <x v="3843"/>
    <x v="39"/>
    <n v="189"/>
    <x v="2"/>
    <x v="0"/>
    <s v="USD"/>
    <n v="1412405940"/>
    <n v="1409721542"/>
    <x v="1"/>
    <x v="22"/>
    <b v="0"/>
    <s v="theater/plays"/>
    <n v="3"/>
    <n v="23.63"/>
    <x v="1"/>
    <x v="6"/>
  </r>
  <r>
    <n v="3847"/>
    <x v="3842"/>
    <x v="3844"/>
    <x v="124"/>
    <n v="1697"/>
    <x v="2"/>
    <x v="0"/>
    <s v="USD"/>
    <n v="1437283391"/>
    <n v="1433395391"/>
    <x v="1"/>
    <x v="82"/>
    <b v="0"/>
    <s v="theater/plays"/>
    <n v="16"/>
    <n v="188.56"/>
    <x v="1"/>
    <x v="6"/>
  </r>
  <r>
    <n v="3848"/>
    <x v="3843"/>
    <x v="3845"/>
    <x v="93"/>
    <n v="2129"/>
    <x v="2"/>
    <x v="0"/>
    <s v="USD"/>
    <n v="1445196989"/>
    <n v="1442604989"/>
    <x v="1"/>
    <x v="68"/>
    <b v="0"/>
    <s v="theater/plays"/>
    <n v="16"/>
    <n v="49.51"/>
    <x v="1"/>
    <x v="6"/>
  </r>
  <r>
    <n v="3849"/>
    <x v="3844"/>
    <x v="3846"/>
    <x v="11"/>
    <n v="2113"/>
    <x v="2"/>
    <x v="12"/>
    <s v="EUR"/>
    <n v="1434047084"/>
    <n v="1431455084"/>
    <x v="1"/>
    <x v="33"/>
    <b v="0"/>
    <s v="theater/plays"/>
    <n v="7"/>
    <n v="75.459999999999994"/>
    <x v="1"/>
    <x v="6"/>
  </r>
  <r>
    <n v="3850"/>
    <x v="3845"/>
    <x v="3847"/>
    <x v="28"/>
    <n v="38"/>
    <x v="2"/>
    <x v="0"/>
    <s v="USD"/>
    <n v="1420081143"/>
    <n v="1417489143"/>
    <x v="1"/>
    <x v="80"/>
    <b v="0"/>
    <s v="theater/plays"/>
    <n v="4"/>
    <n v="9.5"/>
    <x v="1"/>
    <x v="6"/>
  </r>
  <r>
    <n v="3851"/>
    <x v="3846"/>
    <x v="3848"/>
    <x v="30"/>
    <n v="852"/>
    <x v="2"/>
    <x v="1"/>
    <s v="GBP"/>
    <n v="1437129179"/>
    <n v="1434537179"/>
    <x v="1"/>
    <x v="54"/>
    <b v="0"/>
    <s v="theater/plays"/>
    <n v="34"/>
    <n v="35.5"/>
    <x v="1"/>
    <x v="6"/>
  </r>
  <r>
    <n v="3852"/>
    <x v="3847"/>
    <x v="3849"/>
    <x v="3"/>
    <n v="20"/>
    <x v="2"/>
    <x v="0"/>
    <s v="USD"/>
    <n v="1427427276"/>
    <n v="1425270876"/>
    <x v="0"/>
    <x v="84"/>
    <b v="0"/>
    <s v="theater/plays"/>
    <n v="0"/>
    <n v="10"/>
    <x v="1"/>
    <x v="6"/>
  </r>
  <r>
    <n v="3853"/>
    <x v="3848"/>
    <x v="3850"/>
    <x v="57"/>
    <n v="26"/>
    <x v="2"/>
    <x v="0"/>
    <s v="USD"/>
    <n v="1409602178"/>
    <n v="1406578178"/>
    <x v="0"/>
    <x v="84"/>
    <b v="0"/>
    <s v="theater/plays"/>
    <n v="0"/>
    <n v="13"/>
    <x v="1"/>
    <x v="6"/>
  </r>
  <r>
    <n v="3854"/>
    <x v="3849"/>
    <x v="3851"/>
    <x v="34"/>
    <n v="1788"/>
    <x v="2"/>
    <x v="0"/>
    <s v="USD"/>
    <n v="1431206058"/>
    <n v="1428614058"/>
    <x v="0"/>
    <x v="9"/>
    <b v="0"/>
    <s v="theater/plays"/>
    <n v="16"/>
    <n v="89.4"/>
    <x v="1"/>
    <x v="6"/>
  </r>
  <r>
    <n v="3855"/>
    <x v="3850"/>
    <x v="3852"/>
    <x v="28"/>
    <n v="25"/>
    <x v="2"/>
    <x v="0"/>
    <s v="USD"/>
    <n v="1427408271"/>
    <n v="1424819871"/>
    <x v="0"/>
    <x v="29"/>
    <b v="0"/>
    <s v="theater/plays"/>
    <n v="3"/>
    <n v="25"/>
    <x v="1"/>
    <x v="6"/>
  </r>
  <r>
    <n v="3856"/>
    <x v="3851"/>
    <x v="3853"/>
    <x v="10"/>
    <n v="1"/>
    <x v="2"/>
    <x v="0"/>
    <s v="USD"/>
    <n v="1425833403"/>
    <n v="1423245003"/>
    <x v="0"/>
    <x v="29"/>
    <b v="0"/>
    <s v="theater/plays"/>
    <n v="0"/>
    <n v="1"/>
    <x v="1"/>
    <x v="6"/>
  </r>
  <r>
    <n v="3857"/>
    <x v="3852"/>
    <x v="3854"/>
    <x v="10"/>
    <n v="260"/>
    <x v="2"/>
    <x v="0"/>
    <s v="USD"/>
    <n v="1406913120"/>
    <n v="1404927690"/>
    <x v="0"/>
    <x v="80"/>
    <b v="0"/>
    <s v="theater/plays"/>
    <n v="5"/>
    <n v="65"/>
    <x v="1"/>
    <x v="6"/>
  </r>
  <r>
    <n v="3858"/>
    <x v="3853"/>
    <x v="3855"/>
    <x v="2"/>
    <n v="10"/>
    <x v="2"/>
    <x v="1"/>
    <s v="GBP"/>
    <n v="1432328400"/>
    <n v="1430734844"/>
    <x v="0"/>
    <x v="29"/>
    <b v="0"/>
    <s v="theater/plays"/>
    <n v="2"/>
    <n v="10"/>
    <x v="1"/>
    <x v="6"/>
  </r>
  <r>
    <n v="3859"/>
    <x v="3854"/>
    <x v="3856"/>
    <x v="30"/>
    <n v="1"/>
    <x v="2"/>
    <x v="0"/>
    <s v="USD"/>
    <n v="1403730000"/>
    <n v="1401485207"/>
    <x v="0"/>
    <x v="29"/>
    <b v="0"/>
    <s v="theater/plays"/>
    <n v="0"/>
    <n v="1"/>
    <x v="1"/>
    <x v="6"/>
  </r>
  <r>
    <n v="3860"/>
    <x v="3855"/>
    <x v="3857"/>
    <x v="12"/>
    <n v="1060"/>
    <x v="2"/>
    <x v="0"/>
    <s v="USD"/>
    <n v="1407858710"/>
    <n v="1405266710"/>
    <x v="0"/>
    <x v="62"/>
    <b v="0"/>
    <s v="theater/plays"/>
    <n v="18"/>
    <n v="81.540000000000006"/>
    <x v="1"/>
    <x v="6"/>
  </r>
  <r>
    <n v="3861"/>
    <x v="3856"/>
    <x v="3858"/>
    <x v="13"/>
    <n v="100"/>
    <x v="2"/>
    <x v="0"/>
    <s v="USD"/>
    <n v="1415828820"/>
    <n v="1412258977"/>
    <x v="0"/>
    <x v="29"/>
    <b v="0"/>
    <s v="theater/plays"/>
    <n v="5"/>
    <n v="100"/>
    <x v="1"/>
    <x v="6"/>
  </r>
  <r>
    <n v="3862"/>
    <x v="3857"/>
    <x v="3859"/>
    <x v="51"/>
    <n v="1"/>
    <x v="2"/>
    <x v="0"/>
    <s v="USD"/>
    <n v="1473699540"/>
    <n v="1472451356"/>
    <x v="0"/>
    <x v="29"/>
    <b v="0"/>
    <s v="theater/plays"/>
    <n v="0"/>
    <n v="1"/>
    <x v="1"/>
    <x v="6"/>
  </r>
  <r>
    <n v="3863"/>
    <x v="3858"/>
    <x v="3860"/>
    <x v="12"/>
    <n v="0"/>
    <x v="2"/>
    <x v="0"/>
    <s v="USD"/>
    <n v="1446739905"/>
    <n v="1441552305"/>
    <x v="0"/>
    <x v="78"/>
    <b v="0"/>
    <s v="theater/plays"/>
    <n v="0"/>
    <n v="0"/>
    <x v="1"/>
    <x v="6"/>
  </r>
  <r>
    <n v="3864"/>
    <x v="3859"/>
    <x v="3861"/>
    <x v="10"/>
    <n v="60"/>
    <x v="2"/>
    <x v="0"/>
    <s v="USD"/>
    <n v="1447799054"/>
    <n v="1445203454"/>
    <x v="0"/>
    <x v="83"/>
    <b v="0"/>
    <s v="theater/plays"/>
    <n v="1"/>
    <n v="20"/>
    <x v="1"/>
    <x v="6"/>
  </r>
  <r>
    <n v="3865"/>
    <x v="3860"/>
    <x v="3862"/>
    <x v="425"/>
    <n v="650"/>
    <x v="2"/>
    <x v="5"/>
    <s v="CAD"/>
    <n v="1409376600"/>
    <n v="1405957098"/>
    <x v="0"/>
    <x v="25"/>
    <b v="0"/>
    <s v="theater/plays"/>
    <n v="27"/>
    <n v="46.43"/>
    <x v="1"/>
    <x v="6"/>
  </r>
  <r>
    <n v="3866"/>
    <x v="3861"/>
    <x v="3863"/>
    <x v="13"/>
    <n v="11"/>
    <x v="2"/>
    <x v="0"/>
    <s v="USD"/>
    <n v="1458703740"/>
    <n v="1454453021"/>
    <x v="0"/>
    <x v="84"/>
    <b v="0"/>
    <s v="theater/plays"/>
    <n v="1"/>
    <n v="5.5"/>
    <x v="1"/>
    <x v="6"/>
  </r>
  <r>
    <n v="3867"/>
    <x v="3862"/>
    <x v="3864"/>
    <x v="13"/>
    <n v="251"/>
    <x v="2"/>
    <x v="0"/>
    <s v="USD"/>
    <n v="1466278339"/>
    <n v="1463686339"/>
    <x v="0"/>
    <x v="81"/>
    <b v="0"/>
    <s v="theater/plays"/>
    <n v="13"/>
    <n v="50.2"/>
    <x v="1"/>
    <x v="6"/>
  </r>
  <r>
    <n v="3868"/>
    <x v="3863"/>
    <x v="3865"/>
    <x v="10"/>
    <n v="10"/>
    <x v="1"/>
    <x v="1"/>
    <s v="GBP"/>
    <n v="1410191405"/>
    <n v="1408031405"/>
    <x v="0"/>
    <x v="29"/>
    <b v="0"/>
    <s v="theater/musical"/>
    <n v="0"/>
    <n v="10"/>
    <x v="1"/>
    <x v="40"/>
  </r>
  <r>
    <n v="3869"/>
    <x v="3864"/>
    <x v="3866"/>
    <x v="426"/>
    <n v="452"/>
    <x v="1"/>
    <x v="0"/>
    <s v="USD"/>
    <n v="1426302660"/>
    <n v="1423761792"/>
    <x v="0"/>
    <x v="41"/>
    <b v="0"/>
    <s v="theater/musical"/>
    <n v="3"/>
    <n v="30.13"/>
    <x v="1"/>
    <x v="40"/>
  </r>
  <r>
    <n v="3870"/>
    <x v="3865"/>
    <x v="3867"/>
    <x v="3"/>
    <n v="1500"/>
    <x v="1"/>
    <x v="0"/>
    <s v="USD"/>
    <n v="1404360478"/>
    <n v="1401768478"/>
    <x v="0"/>
    <x v="73"/>
    <b v="0"/>
    <s v="theater/musical"/>
    <n v="15"/>
    <n v="150"/>
    <x v="1"/>
    <x v="40"/>
  </r>
  <r>
    <n v="3871"/>
    <x v="3866"/>
    <x v="3868"/>
    <x v="15"/>
    <n v="40"/>
    <x v="1"/>
    <x v="0"/>
    <s v="USD"/>
    <n v="1490809450"/>
    <n v="1485629050"/>
    <x v="0"/>
    <x v="83"/>
    <b v="0"/>
    <s v="theater/musical"/>
    <n v="3"/>
    <n v="13.33"/>
    <x v="1"/>
    <x v="40"/>
  </r>
  <r>
    <n v="3872"/>
    <x v="3867"/>
    <x v="3869"/>
    <x v="36"/>
    <n v="0"/>
    <x v="1"/>
    <x v="0"/>
    <s v="USD"/>
    <n v="1439522996"/>
    <n v="1435202996"/>
    <x v="0"/>
    <x v="78"/>
    <b v="0"/>
    <s v="theater/musical"/>
    <n v="0"/>
    <n v="0"/>
    <x v="1"/>
    <x v="40"/>
  </r>
  <r>
    <n v="3873"/>
    <x v="3868"/>
    <x v="3870"/>
    <x v="62"/>
    <n v="0"/>
    <x v="1"/>
    <x v="0"/>
    <s v="USD"/>
    <n v="1444322535"/>
    <n v="1441730535"/>
    <x v="0"/>
    <x v="78"/>
    <b v="0"/>
    <s v="theater/musical"/>
    <n v="0"/>
    <n v="0"/>
    <x v="1"/>
    <x v="40"/>
  </r>
  <r>
    <n v="3874"/>
    <x v="3869"/>
    <x v="3871"/>
    <x v="420"/>
    <n v="0"/>
    <x v="1"/>
    <x v="4"/>
    <s v="NZD"/>
    <n v="1422061200"/>
    <n v="1420244622"/>
    <x v="0"/>
    <x v="78"/>
    <b v="0"/>
    <s v="theater/musical"/>
    <n v="0"/>
    <n v="0"/>
    <x v="1"/>
    <x v="40"/>
  </r>
  <r>
    <n v="3875"/>
    <x v="3870"/>
    <x v="3872"/>
    <x v="11"/>
    <n v="0"/>
    <x v="1"/>
    <x v="8"/>
    <s v="DKK"/>
    <n v="1472896800"/>
    <n v="1472804365"/>
    <x v="0"/>
    <x v="78"/>
    <b v="0"/>
    <s v="theater/musical"/>
    <n v="0"/>
    <n v="0"/>
    <x v="1"/>
    <x v="40"/>
  </r>
  <r>
    <n v="3876"/>
    <x v="3871"/>
    <x v="3873"/>
    <x v="195"/>
    <n v="2059"/>
    <x v="1"/>
    <x v="1"/>
    <s v="GBP"/>
    <n v="1454425128"/>
    <n v="1451833128"/>
    <x v="0"/>
    <x v="67"/>
    <b v="0"/>
    <s v="theater/musical"/>
    <n v="53"/>
    <n v="44.76"/>
    <x v="1"/>
    <x v="40"/>
  </r>
  <r>
    <n v="3877"/>
    <x v="3872"/>
    <x v="3874"/>
    <x v="31"/>
    <n v="1241"/>
    <x v="1"/>
    <x v="0"/>
    <s v="USD"/>
    <n v="1481213752"/>
    <n v="1478621752"/>
    <x v="0"/>
    <x v="25"/>
    <b v="0"/>
    <s v="theater/musical"/>
    <n v="5"/>
    <n v="88.64"/>
    <x v="1"/>
    <x v="40"/>
  </r>
  <r>
    <n v="3878"/>
    <x v="3873"/>
    <x v="3875"/>
    <x v="102"/>
    <n v="10"/>
    <x v="1"/>
    <x v="0"/>
    <s v="USD"/>
    <n v="1435636740"/>
    <n v="1433014746"/>
    <x v="0"/>
    <x v="29"/>
    <b v="0"/>
    <s v="theater/musical"/>
    <n v="0"/>
    <n v="10"/>
    <x v="1"/>
    <x v="40"/>
  </r>
  <r>
    <n v="3879"/>
    <x v="3874"/>
    <x v="3876"/>
    <x v="36"/>
    <n v="0"/>
    <x v="1"/>
    <x v="1"/>
    <s v="GBP"/>
    <n v="1422218396"/>
    <n v="1419626396"/>
    <x v="0"/>
    <x v="78"/>
    <b v="0"/>
    <s v="theater/musical"/>
    <n v="0"/>
    <n v="0"/>
    <x v="1"/>
    <x v="40"/>
  </r>
  <r>
    <n v="3880"/>
    <x v="3875"/>
    <x v="3877"/>
    <x v="51"/>
    <n v="980"/>
    <x v="1"/>
    <x v="1"/>
    <s v="GBP"/>
    <n v="1406761200"/>
    <n v="1403724820"/>
    <x v="0"/>
    <x v="57"/>
    <b v="0"/>
    <s v="theater/musical"/>
    <n v="13"/>
    <n v="57.65"/>
    <x v="1"/>
    <x v="40"/>
  </r>
  <r>
    <n v="3881"/>
    <x v="3876"/>
    <x v="3878"/>
    <x v="2"/>
    <n v="25"/>
    <x v="1"/>
    <x v="0"/>
    <s v="USD"/>
    <n v="1487550399"/>
    <n v="1484958399"/>
    <x v="0"/>
    <x v="29"/>
    <b v="0"/>
    <s v="theater/musical"/>
    <n v="5"/>
    <n v="25"/>
    <x v="1"/>
    <x v="40"/>
  </r>
  <r>
    <n v="3882"/>
    <x v="3877"/>
    <x v="3879"/>
    <x v="11"/>
    <n v="0"/>
    <x v="1"/>
    <x v="2"/>
    <s v="AUD"/>
    <n v="1454281380"/>
    <n v="1451950570"/>
    <x v="0"/>
    <x v="78"/>
    <b v="0"/>
    <s v="theater/musical"/>
    <n v="0"/>
    <n v="0"/>
    <x v="1"/>
    <x v="40"/>
  </r>
  <r>
    <n v="3883"/>
    <x v="3878"/>
    <x v="3880"/>
    <x v="36"/>
    <n v="0"/>
    <x v="1"/>
    <x v="1"/>
    <s v="GBP"/>
    <n v="1409668069"/>
    <n v="1407076069"/>
    <x v="0"/>
    <x v="78"/>
    <b v="0"/>
    <s v="theater/musical"/>
    <n v="0"/>
    <n v="0"/>
    <x v="1"/>
    <x v="40"/>
  </r>
  <r>
    <n v="3884"/>
    <x v="3879"/>
    <x v="3881"/>
    <x v="3"/>
    <n v="0"/>
    <x v="1"/>
    <x v="0"/>
    <s v="USD"/>
    <n v="1427479192"/>
    <n v="1425322792"/>
    <x v="0"/>
    <x v="78"/>
    <b v="0"/>
    <s v="theater/musical"/>
    <n v="0"/>
    <n v="0"/>
    <x v="1"/>
    <x v="40"/>
  </r>
  <r>
    <n v="3885"/>
    <x v="3880"/>
    <x v="3882"/>
    <x v="427"/>
    <n v="0"/>
    <x v="1"/>
    <x v="0"/>
    <s v="USD"/>
    <n v="1462834191"/>
    <n v="1460242191"/>
    <x v="0"/>
    <x v="78"/>
    <b v="0"/>
    <s v="theater/musical"/>
    <n v="0"/>
    <n v="0"/>
    <x v="1"/>
    <x v="40"/>
  </r>
  <r>
    <n v="3886"/>
    <x v="3881"/>
    <x v="3883"/>
    <x v="3"/>
    <n v="0"/>
    <x v="1"/>
    <x v="2"/>
    <s v="AUD"/>
    <n v="1418275702"/>
    <n v="1415683702"/>
    <x v="0"/>
    <x v="78"/>
    <b v="0"/>
    <s v="theater/musical"/>
    <n v="0"/>
    <n v="0"/>
    <x v="1"/>
    <x v="40"/>
  </r>
  <r>
    <n v="3887"/>
    <x v="3882"/>
    <x v="3884"/>
    <x v="13"/>
    <n v="35"/>
    <x v="1"/>
    <x v="0"/>
    <s v="USD"/>
    <n v="1430517600"/>
    <n v="1426538129"/>
    <x v="0"/>
    <x v="84"/>
    <b v="0"/>
    <s v="theater/musical"/>
    <n v="2"/>
    <n v="17.5"/>
    <x v="1"/>
    <x v="40"/>
  </r>
  <r>
    <n v="3888"/>
    <x v="3883"/>
    <x v="3885"/>
    <x v="13"/>
    <n v="542"/>
    <x v="2"/>
    <x v="1"/>
    <s v="GBP"/>
    <n v="1488114358"/>
    <n v="1485522358"/>
    <x v="0"/>
    <x v="25"/>
    <b v="0"/>
    <s v="theater/plays"/>
    <n v="27"/>
    <n v="38.71"/>
    <x v="1"/>
    <x v="6"/>
  </r>
  <r>
    <n v="3889"/>
    <x v="3884"/>
    <x v="3886"/>
    <x v="6"/>
    <n v="118"/>
    <x v="2"/>
    <x v="0"/>
    <s v="USD"/>
    <n v="1420413960"/>
    <n v="1417651630"/>
    <x v="0"/>
    <x v="82"/>
    <b v="0"/>
    <s v="theater/plays"/>
    <n v="1"/>
    <n v="13.11"/>
    <x v="1"/>
    <x v="6"/>
  </r>
  <r>
    <n v="3890"/>
    <x v="3885"/>
    <x v="3887"/>
    <x v="36"/>
    <n v="2524"/>
    <x v="2"/>
    <x v="0"/>
    <s v="USD"/>
    <n v="1439662344"/>
    <n v="1434478344"/>
    <x v="0"/>
    <x v="22"/>
    <b v="0"/>
    <s v="theater/plays"/>
    <n v="17"/>
    <n v="315.5"/>
    <x v="1"/>
    <x v="6"/>
  </r>
  <r>
    <n v="3891"/>
    <x v="3886"/>
    <x v="3888"/>
    <x v="134"/>
    <n v="260"/>
    <x v="2"/>
    <x v="0"/>
    <s v="USD"/>
    <n v="1427086740"/>
    <n v="1424488244"/>
    <x v="0"/>
    <x v="63"/>
    <b v="0"/>
    <s v="theater/plays"/>
    <n v="33"/>
    <n v="37.14"/>
    <x v="1"/>
    <x v="6"/>
  </r>
  <r>
    <n v="3892"/>
    <x v="3887"/>
    <x v="3889"/>
    <x v="28"/>
    <n v="0"/>
    <x v="2"/>
    <x v="0"/>
    <s v="USD"/>
    <n v="1408863600"/>
    <n v="1408203557"/>
    <x v="0"/>
    <x v="78"/>
    <b v="0"/>
    <s v="theater/plays"/>
    <n v="0"/>
    <n v="0"/>
    <x v="1"/>
    <x v="6"/>
  </r>
  <r>
    <n v="3893"/>
    <x v="3888"/>
    <x v="3890"/>
    <x v="63"/>
    <n v="10775"/>
    <x v="2"/>
    <x v="0"/>
    <s v="USD"/>
    <n v="1404194400"/>
    <n v="1400600840"/>
    <x v="0"/>
    <x v="87"/>
    <b v="0"/>
    <s v="theater/plays"/>
    <n v="22"/>
    <n v="128.27000000000001"/>
    <x v="1"/>
    <x v="6"/>
  </r>
  <r>
    <n v="3894"/>
    <x v="3889"/>
    <x v="3891"/>
    <x v="36"/>
    <n v="520"/>
    <x v="2"/>
    <x v="0"/>
    <s v="USD"/>
    <n v="1481000340"/>
    <n v="1478386812"/>
    <x v="0"/>
    <x v="202"/>
    <b v="0"/>
    <s v="theater/plays"/>
    <n v="3"/>
    <n v="47.27"/>
    <x v="1"/>
    <x v="6"/>
  </r>
  <r>
    <n v="3895"/>
    <x v="3890"/>
    <x v="3892"/>
    <x v="28"/>
    <n v="50"/>
    <x v="2"/>
    <x v="0"/>
    <s v="USD"/>
    <n v="1425103218"/>
    <n v="1422424818"/>
    <x v="0"/>
    <x v="29"/>
    <b v="0"/>
    <s v="theater/plays"/>
    <n v="5"/>
    <n v="50"/>
    <x v="1"/>
    <x v="6"/>
  </r>
  <r>
    <n v="3896"/>
    <x v="3891"/>
    <x v="3893"/>
    <x v="183"/>
    <n v="170"/>
    <x v="2"/>
    <x v="0"/>
    <s v="USD"/>
    <n v="1402979778"/>
    <n v="1401770178"/>
    <x v="0"/>
    <x v="80"/>
    <b v="0"/>
    <s v="theater/plays"/>
    <n v="11"/>
    <n v="42.5"/>
    <x v="1"/>
    <x v="6"/>
  </r>
  <r>
    <n v="3897"/>
    <x v="3892"/>
    <x v="3894"/>
    <x v="30"/>
    <n v="440"/>
    <x v="2"/>
    <x v="4"/>
    <s v="NZD"/>
    <n v="1420750683"/>
    <n v="1418158683"/>
    <x v="0"/>
    <x v="73"/>
    <b v="0"/>
    <s v="theater/plays"/>
    <n v="18"/>
    <n v="44"/>
    <x v="1"/>
    <x v="6"/>
  </r>
  <r>
    <n v="3898"/>
    <x v="3893"/>
    <x v="3895"/>
    <x v="30"/>
    <n v="814"/>
    <x v="2"/>
    <x v="1"/>
    <s v="GBP"/>
    <n v="1439827200"/>
    <n v="1436355270"/>
    <x v="0"/>
    <x v="38"/>
    <b v="0"/>
    <s v="theater/plays"/>
    <n v="33"/>
    <n v="50.88"/>
    <x v="1"/>
    <x v="6"/>
  </r>
  <r>
    <n v="3899"/>
    <x v="3894"/>
    <x v="3896"/>
    <x v="3"/>
    <n v="125"/>
    <x v="2"/>
    <x v="0"/>
    <s v="USD"/>
    <n v="1407868561"/>
    <n v="1406140561"/>
    <x v="0"/>
    <x v="84"/>
    <b v="0"/>
    <s v="theater/plays"/>
    <n v="1"/>
    <n v="62.5"/>
    <x v="1"/>
    <x v="6"/>
  </r>
  <r>
    <n v="3900"/>
    <x v="3895"/>
    <x v="3897"/>
    <x v="30"/>
    <n v="135"/>
    <x v="2"/>
    <x v="0"/>
    <s v="USD"/>
    <n v="1433988791"/>
    <n v="1431396791"/>
    <x v="0"/>
    <x v="81"/>
    <b v="0"/>
    <s v="theater/plays"/>
    <n v="5"/>
    <n v="27"/>
    <x v="1"/>
    <x v="6"/>
  </r>
  <r>
    <n v="3901"/>
    <x v="3896"/>
    <x v="3898"/>
    <x v="9"/>
    <n v="25"/>
    <x v="2"/>
    <x v="0"/>
    <s v="USD"/>
    <n v="1450554599"/>
    <n v="1447098599"/>
    <x v="0"/>
    <x v="29"/>
    <b v="0"/>
    <s v="theater/plays"/>
    <n v="1"/>
    <n v="25"/>
    <x v="1"/>
    <x v="6"/>
  </r>
  <r>
    <n v="3902"/>
    <x v="3897"/>
    <x v="3899"/>
    <x v="9"/>
    <n v="1465"/>
    <x v="2"/>
    <x v="1"/>
    <s v="GBP"/>
    <n v="1479125642"/>
    <n v="1476962042"/>
    <x v="0"/>
    <x v="162"/>
    <b v="0"/>
    <s v="theater/plays"/>
    <n v="49"/>
    <n v="47.26"/>
    <x v="1"/>
    <x v="6"/>
  </r>
  <r>
    <n v="3903"/>
    <x v="3898"/>
    <x v="3900"/>
    <x v="15"/>
    <n v="0"/>
    <x v="2"/>
    <x v="0"/>
    <s v="USD"/>
    <n v="1439581080"/>
    <n v="1435709765"/>
    <x v="0"/>
    <x v="78"/>
    <b v="0"/>
    <s v="theater/plays"/>
    <n v="0"/>
    <n v="0"/>
    <x v="1"/>
    <x v="6"/>
  </r>
  <r>
    <n v="3904"/>
    <x v="3899"/>
    <x v="3901"/>
    <x v="3"/>
    <n v="3"/>
    <x v="2"/>
    <x v="0"/>
    <s v="USD"/>
    <n v="1429074240"/>
    <n v="1427866200"/>
    <x v="0"/>
    <x v="84"/>
    <b v="0"/>
    <s v="theater/plays"/>
    <n v="0"/>
    <n v="1.5"/>
    <x v="1"/>
    <x v="6"/>
  </r>
  <r>
    <n v="3905"/>
    <x v="3900"/>
    <x v="3902"/>
    <x v="15"/>
    <n v="173"/>
    <x v="2"/>
    <x v="1"/>
    <s v="GBP"/>
    <n v="1434063600"/>
    <n v="1430405903"/>
    <x v="0"/>
    <x v="63"/>
    <b v="0"/>
    <s v="theater/plays"/>
    <n v="12"/>
    <n v="24.71"/>
    <x v="1"/>
    <x v="6"/>
  </r>
  <r>
    <n v="3906"/>
    <x v="3901"/>
    <x v="3903"/>
    <x v="15"/>
    <n v="1010"/>
    <x v="2"/>
    <x v="1"/>
    <s v="GBP"/>
    <n v="1435325100"/>
    <n v="1432072893"/>
    <x v="0"/>
    <x v="38"/>
    <b v="0"/>
    <s v="theater/plays"/>
    <n v="67"/>
    <n v="63.13"/>
    <x v="1"/>
    <x v="6"/>
  </r>
  <r>
    <n v="3907"/>
    <x v="3902"/>
    <x v="3904"/>
    <x v="28"/>
    <n v="153"/>
    <x v="2"/>
    <x v="0"/>
    <s v="USD"/>
    <n v="1414354080"/>
    <n v="1411587606"/>
    <x v="0"/>
    <x v="80"/>
    <b v="0"/>
    <s v="theater/plays"/>
    <n v="15"/>
    <n v="38.25"/>
    <x v="1"/>
    <x v="6"/>
  </r>
  <r>
    <n v="3908"/>
    <x v="3903"/>
    <x v="3905"/>
    <x v="47"/>
    <n v="65"/>
    <x v="2"/>
    <x v="0"/>
    <s v="USD"/>
    <n v="1406603696"/>
    <n v="1405307696"/>
    <x v="0"/>
    <x v="80"/>
    <b v="0"/>
    <s v="theater/plays"/>
    <n v="9"/>
    <n v="16.25"/>
    <x v="1"/>
    <x v="6"/>
  </r>
  <r>
    <n v="3909"/>
    <x v="3904"/>
    <x v="3906"/>
    <x v="127"/>
    <n v="135"/>
    <x v="2"/>
    <x v="0"/>
    <s v="USD"/>
    <n v="1410424642"/>
    <n v="1407832642"/>
    <x v="0"/>
    <x v="80"/>
    <b v="0"/>
    <s v="theater/plays"/>
    <n v="0"/>
    <n v="33.75"/>
    <x v="1"/>
    <x v="6"/>
  </r>
  <r>
    <n v="3910"/>
    <x v="3905"/>
    <x v="3907"/>
    <x v="12"/>
    <n v="185"/>
    <x v="2"/>
    <x v="0"/>
    <s v="USD"/>
    <n v="1441649397"/>
    <n v="1439057397"/>
    <x v="0"/>
    <x v="83"/>
    <b v="0"/>
    <s v="theater/plays"/>
    <n v="3"/>
    <n v="61.67"/>
    <x v="1"/>
    <x v="6"/>
  </r>
  <r>
    <n v="3911"/>
    <x v="3906"/>
    <x v="3908"/>
    <x v="6"/>
    <n v="2993"/>
    <x v="2"/>
    <x v="0"/>
    <s v="USD"/>
    <n v="1417033777"/>
    <n v="1414438177"/>
    <x v="0"/>
    <x v="17"/>
    <b v="0"/>
    <s v="theater/plays"/>
    <n v="37"/>
    <n v="83.14"/>
    <x v="1"/>
    <x v="6"/>
  </r>
  <r>
    <n v="3912"/>
    <x v="3907"/>
    <x v="3909"/>
    <x v="36"/>
    <n v="1"/>
    <x v="2"/>
    <x v="0"/>
    <s v="USD"/>
    <n v="1429936500"/>
    <n v="1424759330"/>
    <x v="0"/>
    <x v="29"/>
    <b v="0"/>
    <s v="theater/plays"/>
    <n v="0"/>
    <n v="1"/>
    <x v="1"/>
    <x v="6"/>
  </r>
  <r>
    <n v="3913"/>
    <x v="3908"/>
    <x v="3910"/>
    <x v="3"/>
    <n v="1000"/>
    <x v="2"/>
    <x v="0"/>
    <s v="USD"/>
    <n v="1448863449"/>
    <n v="1446267849"/>
    <x v="0"/>
    <x v="63"/>
    <b v="0"/>
    <s v="theater/plays"/>
    <n v="10"/>
    <n v="142.86000000000001"/>
    <x v="1"/>
    <x v="6"/>
  </r>
  <r>
    <n v="3914"/>
    <x v="3909"/>
    <x v="3911"/>
    <x v="30"/>
    <n v="909"/>
    <x v="2"/>
    <x v="1"/>
    <s v="GBP"/>
    <n v="1431298740"/>
    <n v="1429558756"/>
    <x v="0"/>
    <x v="74"/>
    <b v="0"/>
    <s v="theater/plays"/>
    <n v="36"/>
    <n v="33.67"/>
    <x v="1"/>
    <x v="6"/>
  </r>
  <r>
    <n v="3915"/>
    <x v="3910"/>
    <x v="3912"/>
    <x v="15"/>
    <n v="5"/>
    <x v="2"/>
    <x v="1"/>
    <s v="GBP"/>
    <n v="1464824309"/>
    <n v="1462232309"/>
    <x v="0"/>
    <x v="29"/>
    <b v="0"/>
    <s v="theater/plays"/>
    <n v="0"/>
    <n v="5"/>
    <x v="1"/>
    <x v="6"/>
  </r>
  <r>
    <n v="3916"/>
    <x v="3911"/>
    <x v="3913"/>
    <x v="13"/>
    <n v="0"/>
    <x v="2"/>
    <x v="8"/>
    <s v="DKK"/>
    <n v="1464952752"/>
    <n v="1462360752"/>
    <x v="0"/>
    <x v="78"/>
    <b v="0"/>
    <s v="theater/plays"/>
    <n v="0"/>
    <n v="0"/>
    <x v="1"/>
    <x v="6"/>
  </r>
  <r>
    <n v="3917"/>
    <x v="3912"/>
    <x v="3914"/>
    <x v="8"/>
    <n v="10"/>
    <x v="2"/>
    <x v="1"/>
    <s v="GBP"/>
    <n v="1410439161"/>
    <n v="1407847161"/>
    <x v="0"/>
    <x v="29"/>
    <b v="0"/>
    <s v="theater/plays"/>
    <n v="0"/>
    <n v="10"/>
    <x v="1"/>
    <x v="6"/>
  </r>
  <r>
    <n v="3918"/>
    <x v="3913"/>
    <x v="3915"/>
    <x v="127"/>
    <n v="120"/>
    <x v="2"/>
    <x v="1"/>
    <s v="GBP"/>
    <n v="1407168000"/>
    <n v="1406131023"/>
    <x v="0"/>
    <x v="83"/>
    <b v="0"/>
    <s v="theater/plays"/>
    <n v="0"/>
    <n v="40"/>
    <x v="1"/>
    <x v="6"/>
  </r>
  <r>
    <n v="3919"/>
    <x v="3914"/>
    <x v="3916"/>
    <x v="10"/>
    <n v="90"/>
    <x v="2"/>
    <x v="1"/>
    <s v="GBP"/>
    <n v="1453075200"/>
    <n v="1450628773"/>
    <x v="0"/>
    <x v="83"/>
    <b v="0"/>
    <s v="theater/plays"/>
    <n v="2"/>
    <n v="30"/>
    <x v="1"/>
    <x v="6"/>
  </r>
  <r>
    <n v="3920"/>
    <x v="3915"/>
    <x v="3917"/>
    <x v="30"/>
    <n v="135"/>
    <x v="2"/>
    <x v="1"/>
    <s v="GBP"/>
    <n v="1479032260"/>
    <n v="1476436660"/>
    <x v="0"/>
    <x v="83"/>
    <b v="0"/>
    <s v="theater/plays"/>
    <n v="5"/>
    <n v="45"/>
    <x v="1"/>
    <x v="6"/>
  </r>
  <r>
    <n v="3921"/>
    <x v="3916"/>
    <x v="3918"/>
    <x v="9"/>
    <n v="0"/>
    <x v="2"/>
    <x v="1"/>
    <s v="GBP"/>
    <n v="1414346400"/>
    <n v="1413291655"/>
    <x v="0"/>
    <x v="78"/>
    <b v="0"/>
    <s v="theater/plays"/>
    <n v="0"/>
    <n v="0"/>
    <x v="1"/>
    <x v="6"/>
  </r>
  <r>
    <n v="3922"/>
    <x v="3917"/>
    <x v="3919"/>
    <x v="47"/>
    <n v="61"/>
    <x v="2"/>
    <x v="0"/>
    <s v="USD"/>
    <n v="1425337200"/>
    <n v="1421432810"/>
    <x v="0"/>
    <x v="79"/>
    <b v="0"/>
    <s v="theater/plays"/>
    <n v="8"/>
    <n v="10.17"/>
    <x v="1"/>
    <x v="6"/>
  </r>
  <r>
    <n v="3923"/>
    <x v="3918"/>
    <x v="3920"/>
    <x v="236"/>
    <n v="1384"/>
    <x v="2"/>
    <x v="1"/>
    <s v="GBP"/>
    <n v="1428622271"/>
    <n v="1426203071"/>
    <x v="0"/>
    <x v="57"/>
    <b v="0"/>
    <s v="theater/plays"/>
    <n v="12"/>
    <n v="81.41"/>
    <x v="1"/>
    <x v="6"/>
  </r>
  <r>
    <n v="3924"/>
    <x v="3919"/>
    <x v="3921"/>
    <x v="36"/>
    <n v="2290"/>
    <x v="2"/>
    <x v="0"/>
    <s v="USD"/>
    <n v="1403823722"/>
    <n v="1401231722"/>
    <x v="0"/>
    <x v="244"/>
    <b v="0"/>
    <s v="theater/plays"/>
    <n v="15"/>
    <n v="57.25"/>
    <x v="1"/>
    <x v="6"/>
  </r>
  <r>
    <n v="3925"/>
    <x v="3920"/>
    <x v="3922"/>
    <x v="325"/>
    <n v="15"/>
    <x v="2"/>
    <x v="0"/>
    <s v="USD"/>
    <n v="1406753639"/>
    <n v="1404161639"/>
    <x v="0"/>
    <x v="83"/>
    <b v="0"/>
    <s v="theater/plays"/>
    <n v="10"/>
    <n v="5"/>
    <x v="1"/>
    <x v="6"/>
  </r>
  <r>
    <n v="3926"/>
    <x v="3921"/>
    <x v="3923"/>
    <x v="10"/>
    <n v="15"/>
    <x v="2"/>
    <x v="2"/>
    <s v="AUD"/>
    <n v="1419645748"/>
    <n v="1417053748"/>
    <x v="0"/>
    <x v="29"/>
    <b v="0"/>
    <s v="theater/plays"/>
    <n v="0"/>
    <n v="15"/>
    <x v="1"/>
    <x v="6"/>
  </r>
  <r>
    <n v="3927"/>
    <x v="3922"/>
    <x v="3924"/>
    <x v="30"/>
    <n v="25"/>
    <x v="2"/>
    <x v="1"/>
    <s v="GBP"/>
    <n v="1407565504"/>
    <n v="1404973504"/>
    <x v="0"/>
    <x v="84"/>
    <b v="0"/>
    <s v="theater/plays"/>
    <n v="1"/>
    <n v="12.5"/>
    <x v="1"/>
    <x v="6"/>
  </r>
  <r>
    <n v="3928"/>
    <x v="3923"/>
    <x v="3925"/>
    <x v="10"/>
    <n v="651"/>
    <x v="2"/>
    <x v="0"/>
    <s v="USD"/>
    <n v="1444971540"/>
    <n v="1442593427"/>
    <x v="0"/>
    <x v="63"/>
    <b v="0"/>
    <s v="theater/plays"/>
    <n v="13"/>
    <n v="93"/>
    <x v="1"/>
    <x v="6"/>
  </r>
  <r>
    <n v="3929"/>
    <x v="3924"/>
    <x v="3926"/>
    <x v="22"/>
    <n v="453"/>
    <x v="2"/>
    <x v="0"/>
    <s v="USD"/>
    <n v="1474228265"/>
    <n v="1471636265"/>
    <x v="0"/>
    <x v="25"/>
    <b v="0"/>
    <s v="theater/plays"/>
    <n v="2"/>
    <n v="32.36"/>
    <x v="1"/>
    <x v="6"/>
  </r>
  <r>
    <n v="3930"/>
    <x v="3925"/>
    <x v="3927"/>
    <x v="3"/>
    <n v="0"/>
    <x v="2"/>
    <x v="2"/>
    <s v="AUD"/>
    <n v="1459490400"/>
    <n v="1457078868"/>
    <x v="0"/>
    <x v="78"/>
    <b v="0"/>
    <s v="theater/plays"/>
    <n v="0"/>
    <n v="0"/>
    <x v="1"/>
    <x v="6"/>
  </r>
  <r>
    <n v="3931"/>
    <x v="3926"/>
    <x v="3928"/>
    <x v="6"/>
    <n v="0"/>
    <x v="2"/>
    <x v="0"/>
    <s v="USD"/>
    <n v="1441510707"/>
    <n v="1439350707"/>
    <x v="0"/>
    <x v="78"/>
    <b v="0"/>
    <s v="theater/plays"/>
    <n v="0"/>
    <n v="0"/>
    <x v="1"/>
    <x v="6"/>
  </r>
  <r>
    <n v="3932"/>
    <x v="3927"/>
    <x v="3929"/>
    <x v="14"/>
    <n v="1"/>
    <x v="2"/>
    <x v="0"/>
    <s v="USD"/>
    <n v="1458097364"/>
    <n v="1455508964"/>
    <x v="0"/>
    <x v="29"/>
    <b v="0"/>
    <s v="theater/plays"/>
    <n v="0"/>
    <n v="1"/>
    <x v="1"/>
    <x v="6"/>
  </r>
  <r>
    <n v="3933"/>
    <x v="3928"/>
    <x v="3930"/>
    <x v="39"/>
    <n v="1102"/>
    <x v="2"/>
    <x v="0"/>
    <s v="USD"/>
    <n v="1468716180"/>
    <n v="1466205262"/>
    <x v="0"/>
    <x v="8"/>
    <b v="0"/>
    <s v="theater/plays"/>
    <n v="16"/>
    <n v="91.83"/>
    <x v="1"/>
    <x v="6"/>
  </r>
  <r>
    <n v="3934"/>
    <x v="3929"/>
    <x v="3931"/>
    <x v="10"/>
    <n v="550"/>
    <x v="2"/>
    <x v="0"/>
    <s v="USD"/>
    <n v="1443704400"/>
    <n v="1439827639"/>
    <x v="0"/>
    <x v="8"/>
    <b v="0"/>
    <s v="theater/plays"/>
    <n v="11"/>
    <n v="45.83"/>
    <x v="1"/>
    <x v="6"/>
  </r>
  <r>
    <n v="3935"/>
    <x v="3930"/>
    <x v="3932"/>
    <x v="9"/>
    <n v="1315"/>
    <x v="2"/>
    <x v="1"/>
    <s v="GBP"/>
    <n v="1443973546"/>
    <n v="1438789546"/>
    <x v="0"/>
    <x v="23"/>
    <b v="0"/>
    <s v="theater/plays"/>
    <n v="44"/>
    <n v="57.17"/>
    <x v="1"/>
    <x v="6"/>
  </r>
  <r>
    <n v="3936"/>
    <x v="3931"/>
    <x v="3933"/>
    <x v="22"/>
    <n v="0"/>
    <x v="2"/>
    <x v="0"/>
    <s v="USD"/>
    <n v="1480576720"/>
    <n v="1477981120"/>
    <x v="0"/>
    <x v="78"/>
    <b v="0"/>
    <s v="theater/plays"/>
    <n v="0"/>
    <n v="0"/>
    <x v="1"/>
    <x v="6"/>
  </r>
  <r>
    <n v="3937"/>
    <x v="3932"/>
    <x v="3934"/>
    <x v="428"/>
    <n v="2485"/>
    <x v="2"/>
    <x v="0"/>
    <s v="USD"/>
    <n v="1468249760"/>
    <n v="1465830560"/>
    <x v="0"/>
    <x v="73"/>
    <b v="0"/>
    <s v="theater/plays"/>
    <n v="86"/>
    <n v="248.5"/>
    <x v="1"/>
    <x v="6"/>
  </r>
  <r>
    <n v="3938"/>
    <x v="3933"/>
    <x v="3935"/>
    <x v="429"/>
    <n v="397"/>
    <x v="2"/>
    <x v="0"/>
    <s v="USD"/>
    <n v="1435441454"/>
    <n v="1432763054"/>
    <x v="0"/>
    <x v="81"/>
    <b v="0"/>
    <s v="theater/plays"/>
    <n v="12"/>
    <n v="79.400000000000006"/>
    <x v="1"/>
    <x v="6"/>
  </r>
  <r>
    <n v="3939"/>
    <x v="3934"/>
    <x v="3936"/>
    <x v="10"/>
    <n v="5"/>
    <x v="2"/>
    <x v="2"/>
    <s v="AUD"/>
    <n v="1412656200"/>
    <n v="1412328979"/>
    <x v="0"/>
    <x v="29"/>
    <b v="0"/>
    <s v="theater/plays"/>
    <n v="0"/>
    <n v="5"/>
    <x v="1"/>
    <x v="6"/>
  </r>
  <r>
    <n v="3940"/>
    <x v="3935"/>
    <x v="3937"/>
    <x v="10"/>
    <n v="11"/>
    <x v="2"/>
    <x v="0"/>
    <s v="USD"/>
    <n v="1420199351"/>
    <n v="1416311351"/>
    <x v="0"/>
    <x v="84"/>
    <b v="0"/>
    <s v="theater/plays"/>
    <n v="0"/>
    <n v="5.5"/>
    <x v="1"/>
    <x v="6"/>
  </r>
  <r>
    <n v="3941"/>
    <x v="3936"/>
    <x v="3938"/>
    <x v="62"/>
    <n v="50"/>
    <x v="2"/>
    <x v="0"/>
    <s v="USD"/>
    <n v="1416877200"/>
    <n v="1414505137"/>
    <x v="0"/>
    <x v="84"/>
    <b v="0"/>
    <s v="theater/plays"/>
    <n v="1"/>
    <n v="25"/>
    <x v="1"/>
    <x v="6"/>
  </r>
  <r>
    <n v="3942"/>
    <x v="3937"/>
    <x v="3939"/>
    <x v="38"/>
    <n v="0"/>
    <x v="2"/>
    <x v="0"/>
    <s v="USD"/>
    <n v="1434490914"/>
    <n v="1429306914"/>
    <x v="0"/>
    <x v="78"/>
    <b v="0"/>
    <s v="theater/plays"/>
    <n v="0"/>
    <n v="0"/>
    <x v="1"/>
    <x v="6"/>
  </r>
  <r>
    <n v="3943"/>
    <x v="3938"/>
    <x v="3940"/>
    <x v="10"/>
    <n v="1782"/>
    <x v="2"/>
    <x v="0"/>
    <s v="USD"/>
    <n v="1446483000"/>
    <n v="1443811268"/>
    <x v="0"/>
    <x v="62"/>
    <b v="0"/>
    <s v="theater/plays"/>
    <n v="36"/>
    <n v="137.08000000000001"/>
    <x v="1"/>
    <x v="6"/>
  </r>
  <r>
    <n v="3944"/>
    <x v="3939"/>
    <x v="3941"/>
    <x v="10"/>
    <n v="0"/>
    <x v="2"/>
    <x v="0"/>
    <s v="USD"/>
    <n v="1440690875"/>
    <n v="1438098875"/>
    <x v="0"/>
    <x v="78"/>
    <b v="0"/>
    <s v="theater/plays"/>
    <n v="0"/>
    <n v="0"/>
    <x v="1"/>
    <x v="6"/>
  </r>
  <r>
    <n v="3945"/>
    <x v="3940"/>
    <x v="3942"/>
    <x v="13"/>
    <n v="5"/>
    <x v="2"/>
    <x v="0"/>
    <s v="USD"/>
    <n v="1431717268"/>
    <n v="1429125268"/>
    <x v="0"/>
    <x v="29"/>
    <b v="0"/>
    <s v="theater/plays"/>
    <n v="0"/>
    <n v="5"/>
    <x v="1"/>
    <x v="6"/>
  </r>
  <r>
    <n v="3946"/>
    <x v="3941"/>
    <x v="3943"/>
    <x v="12"/>
    <n v="195"/>
    <x v="2"/>
    <x v="0"/>
    <s v="USD"/>
    <n v="1425110400"/>
    <n v="1422388822"/>
    <x v="0"/>
    <x v="81"/>
    <b v="0"/>
    <s v="theater/plays"/>
    <n v="3"/>
    <n v="39"/>
    <x v="1"/>
    <x v="6"/>
  </r>
  <r>
    <n v="3947"/>
    <x v="3942"/>
    <x v="3944"/>
    <x v="9"/>
    <n v="101"/>
    <x v="2"/>
    <x v="0"/>
    <s v="USD"/>
    <n v="1475378744"/>
    <n v="1472786744"/>
    <x v="0"/>
    <x v="84"/>
    <b v="0"/>
    <s v="theater/plays"/>
    <n v="3"/>
    <n v="50.5"/>
    <x v="1"/>
    <x v="6"/>
  </r>
  <r>
    <n v="3948"/>
    <x v="3943"/>
    <x v="3945"/>
    <x v="11"/>
    <n v="0"/>
    <x v="2"/>
    <x v="2"/>
    <s v="AUD"/>
    <n v="1410076123"/>
    <n v="1404892123"/>
    <x v="0"/>
    <x v="78"/>
    <b v="0"/>
    <s v="theater/plays"/>
    <n v="0"/>
    <n v="0"/>
    <x v="1"/>
    <x v="6"/>
  </r>
  <r>
    <n v="3949"/>
    <x v="3944"/>
    <x v="3946"/>
    <x v="3"/>
    <n v="1577"/>
    <x v="2"/>
    <x v="2"/>
    <s v="AUD"/>
    <n v="1423623221"/>
    <n v="1421031221"/>
    <x v="0"/>
    <x v="58"/>
    <b v="0"/>
    <s v="theater/plays"/>
    <n v="16"/>
    <n v="49.28"/>
    <x v="1"/>
    <x v="6"/>
  </r>
  <r>
    <n v="3950"/>
    <x v="3945"/>
    <x v="3947"/>
    <x v="23"/>
    <n v="25"/>
    <x v="2"/>
    <x v="0"/>
    <s v="USD"/>
    <n v="1460140500"/>
    <n v="1457628680"/>
    <x v="0"/>
    <x v="29"/>
    <b v="0"/>
    <s v="theater/plays"/>
    <n v="1"/>
    <n v="25"/>
    <x v="1"/>
    <x v="6"/>
  </r>
  <r>
    <n v="3951"/>
    <x v="3946"/>
    <x v="2849"/>
    <x v="61"/>
    <n v="1"/>
    <x v="2"/>
    <x v="17"/>
    <s v="EUR"/>
    <n v="1462301342"/>
    <n v="1457120942"/>
    <x v="0"/>
    <x v="29"/>
    <b v="0"/>
    <s v="theater/plays"/>
    <n v="0"/>
    <n v="1"/>
    <x v="1"/>
    <x v="6"/>
  </r>
  <r>
    <n v="3952"/>
    <x v="3947"/>
    <x v="3948"/>
    <x v="91"/>
    <n v="25"/>
    <x v="2"/>
    <x v="0"/>
    <s v="USD"/>
    <n v="1445885890"/>
    <n v="1440701890"/>
    <x v="0"/>
    <x v="29"/>
    <b v="0"/>
    <s v="theater/plays"/>
    <n v="0"/>
    <n v="25"/>
    <x v="1"/>
    <x v="6"/>
  </r>
  <r>
    <n v="3953"/>
    <x v="3948"/>
    <x v="3949"/>
    <x v="430"/>
    <n v="0"/>
    <x v="2"/>
    <x v="0"/>
    <s v="USD"/>
    <n v="1469834940"/>
    <n v="1467162586"/>
    <x v="0"/>
    <x v="78"/>
    <b v="0"/>
    <s v="theater/plays"/>
    <n v="0"/>
    <n v="0"/>
    <x v="1"/>
    <x v="6"/>
  </r>
  <r>
    <n v="3954"/>
    <x v="3949"/>
    <x v="3950"/>
    <x v="31"/>
    <n v="0"/>
    <x v="2"/>
    <x v="5"/>
    <s v="CAD"/>
    <n v="1405352264"/>
    <n v="1400168264"/>
    <x v="0"/>
    <x v="78"/>
    <b v="0"/>
    <s v="theater/plays"/>
    <n v="0"/>
    <n v="0"/>
    <x v="1"/>
    <x v="6"/>
  </r>
  <r>
    <n v="3955"/>
    <x v="3950"/>
    <x v="3951"/>
    <x v="257"/>
    <n v="425"/>
    <x v="2"/>
    <x v="0"/>
    <s v="USD"/>
    <n v="1448745741"/>
    <n v="1446150141"/>
    <x v="0"/>
    <x v="22"/>
    <b v="0"/>
    <s v="theater/plays"/>
    <n v="24"/>
    <n v="53.13"/>
    <x v="1"/>
    <x v="6"/>
  </r>
  <r>
    <n v="3956"/>
    <x v="3951"/>
    <x v="3952"/>
    <x v="62"/>
    <n v="0"/>
    <x v="2"/>
    <x v="0"/>
    <s v="USD"/>
    <n v="1461543600"/>
    <n v="1459203727"/>
    <x v="0"/>
    <x v="78"/>
    <b v="0"/>
    <s v="theater/plays"/>
    <n v="0"/>
    <n v="0"/>
    <x v="1"/>
    <x v="6"/>
  </r>
  <r>
    <n v="3957"/>
    <x v="3952"/>
    <x v="3953"/>
    <x v="89"/>
    <n v="7"/>
    <x v="2"/>
    <x v="0"/>
    <s v="USD"/>
    <n v="1468020354"/>
    <n v="1464045954"/>
    <x v="0"/>
    <x v="29"/>
    <b v="0"/>
    <s v="theater/plays"/>
    <n v="0"/>
    <n v="7"/>
    <x v="1"/>
    <x v="6"/>
  </r>
  <r>
    <n v="3958"/>
    <x v="3953"/>
    <x v="3954"/>
    <x v="13"/>
    <n v="641"/>
    <x v="2"/>
    <x v="0"/>
    <s v="USD"/>
    <n v="1406988000"/>
    <n v="1403822912"/>
    <x v="0"/>
    <x v="38"/>
    <b v="0"/>
    <s v="theater/plays"/>
    <n v="32"/>
    <n v="40.06"/>
    <x v="1"/>
    <x v="6"/>
  </r>
  <r>
    <n v="3959"/>
    <x v="3954"/>
    <x v="3955"/>
    <x v="38"/>
    <n v="292"/>
    <x v="2"/>
    <x v="0"/>
    <s v="USD"/>
    <n v="1411930556"/>
    <n v="1409338556"/>
    <x v="0"/>
    <x v="8"/>
    <b v="0"/>
    <s v="theater/plays"/>
    <n v="24"/>
    <n v="24.33"/>
    <x v="1"/>
    <x v="6"/>
  </r>
  <r>
    <n v="3960"/>
    <x v="3955"/>
    <x v="3956"/>
    <x v="9"/>
    <n v="45"/>
    <x v="2"/>
    <x v="0"/>
    <s v="USD"/>
    <n v="1451852256"/>
    <n v="1449260256"/>
    <x v="0"/>
    <x v="80"/>
    <b v="0"/>
    <s v="theater/plays"/>
    <n v="2"/>
    <n v="11.25"/>
    <x v="1"/>
    <x v="6"/>
  </r>
  <r>
    <n v="3961"/>
    <x v="3956"/>
    <x v="3957"/>
    <x v="10"/>
    <n v="21"/>
    <x v="2"/>
    <x v="1"/>
    <s v="GBP"/>
    <n v="1399584210"/>
    <n v="1397683410"/>
    <x v="0"/>
    <x v="84"/>
    <b v="0"/>
    <s v="theater/plays"/>
    <n v="0"/>
    <n v="10.5"/>
    <x v="1"/>
    <x v="6"/>
  </r>
  <r>
    <n v="3962"/>
    <x v="3957"/>
    <x v="3958"/>
    <x v="123"/>
    <n v="45"/>
    <x v="2"/>
    <x v="1"/>
    <s v="GBP"/>
    <n v="1448722494"/>
    <n v="1446562494"/>
    <x v="0"/>
    <x v="83"/>
    <b v="0"/>
    <s v="theater/plays"/>
    <n v="3"/>
    <n v="15"/>
    <x v="1"/>
    <x v="6"/>
  </r>
  <r>
    <n v="3963"/>
    <x v="3958"/>
    <x v="3959"/>
    <x v="3"/>
    <n v="0"/>
    <x v="2"/>
    <x v="5"/>
    <s v="CAD"/>
    <n v="1447821717"/>
    <n v="1445226117"/>
    <x v="0"/>
    <x v="78"/>
    <b v="0"/>
    <s v="theater/plays"/>
    <n v="0"/>
    <n v="0"/>
    <x v="1"/>
    <x v="6"/>
  </r>
  <r>
    <n v="3964"/>
    <x v="3959"/>
    <x v="3960"/>
    <x v="13"/>
    <n v="126"/>
    <x v="2"/>
    <x v="0"/>
    <s v="USD"/>
    <n v="1429460386"/>
    <n v="1424279986"/>
    <x v="0"/>
    <x v="83"/>
    <b v="0"/>
    <s v="theater/plays"/>
    <n v="6"/>
    <n v="42"/>
    <x v="1"/>
    <x v="6"/>
  </r>
  <r>
    <n v="3965"/>
    <x v="3960"/>
    <x v="3961"/>
    <x v="13"/>
    <n v="285"/>
    <x v="2"/>
    <x v="0"/>
    <s v="USD"/>
    <n v="1460608780"/>
    <n v="1455428380"/>
    <x v="0"/>
    <x v="80"/>
    <b v="0"/>
    <s v="theater/plays"/>
    <n v="14"/>
    <n v="71.25"/>
    <x v="1"/>
    <x v="6"/>
  </r>
  <r>
    <n v="3966"/>
    <x v="3961"/>
    <x v="3962"/>
    <x v="51"/>
    <n v="45"/>
    <x v="2"/>
    <x v="0"/>
    <s v="USD"/>
    <n v="1406170740"/>
    <n v="1402506278"/>
    <x v="0"/>
    <x v="84"/>
    <b v="0"/>
    <s v="theater/plays"/>
    <n v="1"/>
    <n v="22.5"/>
    <x v="1"/>
    <x v="6"/>
  </r>
  <r>
    <n v="3967"/>
    <x v="3962"/>
    <x v="3963"/>
    <x v="180"/>
    <n v="410"/>
    <x v="2"/>
    <x v="0"/>
    <s v="USD"/>
    <n v="1488783507"/>
    <n v="1486191507"/>
    <x v="0"/>
    <x v="73"/>
    <b v="0"/>
    <s v="theater/plays"/>
    <n v="24"/>
    <n v="41"/>
    <x v="1"/>
    <x v="6"/>
  </r>
  <r>
    <n v="3968"/>
    <x v="3963"/>
    <x v="3964"/>
    <x v="10"/>
    <n v="527"/>
    <x v="2"/>
    <x v="0"/>
    <s v="USD"/>
    <n v="1463945673"/>
    <n v="1458761673"/>
    <x v="0"/>
    <x v="202"/>
    <b v="0"/>
    <s v="theater/plays"/>
    <n v="11"/>
    <n v="47.91"/>
    <x v="1"/>
    <x v="6"/>
  </r>
  <r>
    <n v="3969"/>
    <x v="3964"/>
    <x v="3965"/>
    <x v="431"/>
    <n v="211"/>
    <x v="2"/>
    <x v="0"/>
    <s v="USD"/>
    <n v="1472442900"/>
    <n v="1471638646"/>
    <x v="0"/>
    <x v="79"/>
    <b v="0"/>
    <s v="theater/plays"/>
    <n v="7"/>
    <n v="35.17"/>
    <x v="1"/>
    <x v="6"/>
  </r>
  <r>
    <n v="3970"/>
    <x v="3965"/>
    <x v="3966"/>
    <x v="36"/>
    <n v="11"/>
    <x v="2"/>
    <x v="0"/>
    <s v="USD"/>
    <n v="1460925811"/>
    <n v="1458333811"/>
    <x v="0"/>
    <x v="84"/>
    <b v="0"/>
    <s v="theater/plays"/>
    <n v="0"/>
    <n v="5.5"/>
    <x v="1"/>
    <x v="6"/>
  </r>
  <r>
    <n v="3971"/>
    <x v="3966"/>
    <x v="3967"/>
    <x v="32"/>
    <n v="136"/>
    <x v="2"/>
    <x v="0"/>
    <s v="USD"/>
    <n v="1405947126"/>
    <n v="1403355126"/>
    <x v="0"/>
    <x v="79"/>
    <b v="0"/>
    <s v="theater/plays"/>
    <n v="1"/>
    <n v="22.67"/>
    <x v="1"/>
    <x v="6"/>
  </r>
  <r>
    <n v="3972"/>
    <x v="3967"/>
    <x v="3968"/>
    <x v="28"/>
    <n v="211"/>
    <x v="2"/>
    <x v="0"/>
    <s v="USD"/>
    <n v="1423186634"/>
    <n v="1418002634"/>
    <x v="0"/>
    <x v="22"/>
    <b v="0"/>
    <s v="theater/plays"/>
    <n v="21"/>
    <n v="26.38"/>
    <x v="1"/>
    <x v="6"/>
  </r>
  <r>
    <n v="3973"/>
    <x v="3968"/>
    <x v="3969"/>
    <x v="10"/>
    <n v="3905"/>
    <x v="2"/>
    <x v="0"/>
    <s v="USD"/>
    <n v="1462766400"/>
    <n v="1460219110"/>
    <x v="0"/>
    <x v="77"/>
    <b v="0"/>
    <s v="theater/plays"/>
    <n v="78"/>
    <n v="105.54"/>
    <x v="1"/>
    <x v="6"/>
  </r>
  <r>
    <n v="3974"/>
    <x v="3969"/>
    <x v="3970"/>
    <x v="28"/>
    <n v="320"/>
    <x v="2"/>
    <x v="1"/>
    <s v="GBP"/>
    <n v="1464872848"/>
    <n v="1462280848"/>
    <x v="0"/>
    <x v="202"/>
    <b v="0"/>
    <s v="theater/plays"/>
    <n v="32"/>
    <n v="29.09"/>
    <x v="1"/>
    <x v="6"/>
  </r>
  <r>
    <n v="3975"/>
    <x v="3970"/>
    <x v="3971"/>
    <x v="432"/>
    <n v="0"/>
    <x v="2"/>
    <x v="0"/>
    <s v="USD"/>
    <n v="1468442898"/>
    <n v="1465850898"/>
    <x v="0"/>
    <x v="78"/>
    <b v="0"/>
    <s v="theater/plays"/>
    <n v="0"/>
    <n v="0"/>
    <x v="1"/>
    <x v="6"/>
  </r>
  <r>
    <n v="3976"/>
    <x v="3971"/>
    <x v="3972"/>
    <x v="46"/>
    <n v="620"/>
    <x v="2"/>
    <x v="0"/>
    <s v="USD"/>
    <n v="1406876400"/>
    <n v="1405024561"/>
    <x v="0"/>
    <x v="73"/>
    <b v="0"/>
    <s v="theater/plays"/>
    <n v="48"/>
    <n v="62"/>
    <x v="1"/>
    <x v="6"/>
  </r>
  <r>
    <n v="3977"/>
    <x v="3972"/>
    <x v="3973"/>
    <x v="161"/>
    <n v="1305"/>
    <x v="2"/>
    <x v="0"/>
    <s v="USD"/>
    <n v="1469213732"/>
    <n v="1466621732"/>
    <x v="0"/>
    <x v="79"/>
    <b v="0"/>
    <s v="theater/plays"/>
    <n v="1"/>
    <n v="217.5"/>
    <x v="1"/>
    <x v="6"/>
  </r>
  <r>
    <n v="3978"/>
    <x v="3973"/>
    <x v="3974"/>
    <x v="13"/>
    <n v="214"/>
    <x v="2"/>
    <x v="0"/>
    <s v="USD"/>
    <n v="1422717953"/>
    <n v="1417533953"/>
    <x v="0"/>
    <x v="22"/>
    <b v="0"/>
    <s v="theater/plays"/>
    <n v="11"/>
    <n v="26.75"/>
    <x v="1"/>
    <x v="6"/>
  </r>
  <r>
    <n v="3979"/>
    <x v="3974"/>
    <x v="3975"/>
    <x v="12"/>
    <n v="110"/>
    <x v="2"/>
    <x v="1"/>
    <s v="GBP"/>
    <n v="1427659200"/>
    <n v="1425678057"/>
    <x v="0"/>
    <x v="79"/>
    <b v="0"/>
    <s v="theater/plays"/>
    <n v="2"/>
    <n v="18.329999999999998"/>
    <x v="1"/>
    <x v="6"/>
  </r>
  <r>
    <n v="3980"/>
    <x v="3975"/>
    <x v="3976"/>
    <x v="30"/>
    <n v="450"/>
    <x v="2"/>
    <x v="0"/>
    <s v="USD"/>
    <n v="1404570147"/>
    <n v="1401978147"/>
    <x v="0"/>
    <x v="63"/>
    <b v="0"/>
    <s v="theater/plays"/>
    <n v="18"/>
    <n v="64.290000000000006"/>
    <x v="1"/>
    <x v="6"/>
  </r>
  <r>
    <n v="3981"/>
    <x v="3357"/>
    <x v="3357"/>
    <x v="11"/>
    <n v="1225"/>
    <x v="2"/>
    <x v="0"/>
    <s v="USD"/>
    <n v="1468729149"/>
    <n v="1463545149"/>
    <x v="0"/>
    <x v="63"/>
    <b v="0"/>
    <s v="theater/plays"/>
    <n v="4"/>
    <n v="175"/>
    <x v="1"/>
    <x v="6"/>
  </r>
  <r>
    <n v="3982"/>
    <x v="3976"/>
    <x v="3977"/>
    <x v="16"/>
    <n v="170"/>
    <x v="2"/>
    <x v="1"/>
    <s v="GBP"/>
    <n v="1436297180"/>
    <n v="1431113180"/>
    <x v="0"/>
    <x v="81"/>
    <b v="0"/>
    <s v="theater/plays"/>
    <n v="20"/>
    <n v="34"/>
    <x v="1"/>
    <x v="6"/>
  </r>
  <r>
    <n v="3983"/>
    <x v="3977"/>
    <x v="3978"/>
    <x v="433"/>
    <n v="3877"/>
    <x v="2"/>
    <x v="0"/>
    <s v="USD"/>
    <n v="1400569140"/>
    <n v="1397854356"/>
    <x v="0"/>
    <x v="67"/>
    <b v="0"/>
    <s v="theater/plays"/>
    <n v="35"/>
    <n v="84.28"/>
    <x v="1"/>
    <x v="6"/>
  </r>
  <r>
    <n v="3984"/>
    <x v="3978"/>
    <x v="3979"/>
    <x v="15"/>
    <n v="95"/>
    <x v="2"/>
    <x v="1"/>
    <s v="GBP"/>
    <n v="1415404800"/>
    <n v="1412809644"/>
    <x v="0"/>
    <x v="73"/>
    <b v="0"/>
    <s v="theater/plays"/>
    <n v="6"/>
    <n v="9.5"/>
    <x v="1"/>
    <x v="6"/>
  </r>
  <r>
    <n v="3985"/>
    <x v="3979"/>
    <x v="3980"/>
    <x v="13"/>
    <n v="641"/>
    <x v="2"/>
    <x v="0"/>
    <s v="USD"/>
    <n v="1456002300"/>
    <n v="1454173120"/>
    <x v="0"/>
    <x v="10"/>
    <b v="0"/>
    <s v="theater/plays"/>
    <n v="32"/>
    <n v="33.74"/>
    <x v="1"/>
    <x v="6"/>
  </r>
  <r>
    <n v="3986"/>
    <x v="3980"/>
    <x v="3981"/>
    <x v="10"/>
    <n v="488"/>
    <x v="2"/>
    <x v="1"/>
    <s v="GBP"/>
    <n v="1462539840"/>
    <n v="1460034594"/>
    <x v="0"/>
    <x v="62"/>
    <b v="0"/>
    <s v="theater/plays"/>
    <n v="10"/>
    <n v="37.54"/>
    <x v="1"/>
    <x v="6"/>
  </r>
  <r>
    <n v="3987"/>
    <x v="3981"/>
    <x v="3982"/>
    <x v="44"/>
    <n v="151"/>
    <x v="2"/>
    <x v="1"/>
    <s v="GBP"/>
    <n v="1400278290"/>
    <n v="1399414290"/>
    <x v="0"/>
    <x v="62"/>
    <b v="0"/>
    <s v="theater/plays"/>
    <n v="38"/>
    <n v="11.62"/>
    <x v="1"/>
    <x v="6"/>
  </r>
  <r>
    <n v="3988"/>
    <x v="3982"/>
    <x v="3983"/>
    <x v="15"/>
    <n v="32"/>
    <x v="2"/>
    <x v="0"/>
    <s v="USD"/>
    <n v="1440813413"/>
    <n v="1439517413"/>
    <x v="0"/>
    <x v="80"/>
    <b v="0"/>
    <s v="theater/plays"/>
    <n v="2"/>
    <n v="8"/>
    <x v="1"/>
    <x v="6"/>
  </r>
  <r>
    <n v="3989"/>
    <x v="3983"/>
    <x v="3984"/>
    <x v="9"/>
    <n v="0"/>
    <x v="2"/>
    <x v="0"/>
    <s v="USD"/>
    <n v="1447009181"/>
    <n v="1444413581"/>
    <x v="0"/>
    <x v="78"/>
    <b v="0"/>
    <s v="theater/plays"/>
    <n v="0"/>
    <n v="0"/>
    <x v="1"/>
    <x v="6"/>
  </r>
  <r>
    <n v="3990"/>
    <x v="3984"/>
    <x v="3985"/>
    <x v="409"/>
    <n v="69"/>
    <x v="2"/>
    <x v="1"/>
    <s v="GBP"/>
    <n v="1456934893"/>
    <n v="1454342893"/>
    <x v="0"/>
    <x v="83"/>
    <b v="0"/>
    <s v="theater/plays"/>
    <n v="4"/>
    <n v="23"/>
    <x v="1"/>
    <x v="6"/>
  </r>
  <r>
    <n v="3991"/>
    <x v="3985"/>
    <x v="3986"/>
    <x v="2"/>
    <n v="100"/>
    <x v="2"/>
    <x v="0"/>
    <s v="USD"/>
    <n v="1433086082"/>
    <n v="1430494082"/>
    <x v="0"/>
    <x v="29"/>
    <b v="0"/>
    <s v="theater/plays"/>
    <n v="20"/>
    <n v="100"/>
    <x v="1"/>
    <x v="6"/>
  </r>
  <r>
    <n v="3992"/>
    <x v="3986"/>
    <x v="3987"/>
    <x v="3"/>
    <n v="541"/>
    <x v="2"/>
    <x v="0"/>
    <s v="USD"/>
    <n v="1449876859"/>
    <n v="1444689259"/>
    <x v="0"/>
    <x v="82"/>
    <b v="0"/>
    <s v="theater/plays"/>
    <n v="5"/>
    <n v="60.11"/>
    <x v="1"/>
    <x v="6"/>
  </r>
  <r>
    <n v="3993"/>
    <x v="3987"/>
    <x v="3988"/>
    <x v="63"/>
    <n v="3"/>
    <x v="2"/>
    <x v="0"/>
    <s v="USD"/>
    <n v="1431549912"/>
    <n v="1428957912"/>
    <x v="0"/>
    <x v="29"/>
    <b v="0"/>
    <s v="theater/plays"/>
    <n v="0"/>
    <n v="3"/>
    <x v="1"/>
    <x v="6"/>
  </r>
  <r>
    <n v="3994"/>
    <x v="3988"/>
    <x v="3989"/>
    <x v="13"/>
    <n v="5"/>
    <x v="2"/>
    <x v="0"/>
    <s v="USD"/>
    <n v="1405761690"/>
    <n v="1403169690"/>
    <x v="0"/>
    <x v="29"/>
    <b v="0"/>
    <s v="theater/plays"/>
    <n v="0"/>
    <n v="5"/>
    <x v="1"/>
    <x v="6"/>
  </r>
  <r>
    <n v="3995"/>
    <x v="3989"/>
    <x v="3990"/>
    <x v="48"/>
    <n v="70"/>
    <x v="2"/>
    <x v="1"/>
    <s v="GBP"/>
    <n v="1423913220"/>
    <n v="1421339077"/>
    <x v="0"/>
    <x v="80"/>
    <b v="0"/>
    <s v="theater/plays"/>
    <n v="35"/>
    <n v="17.5"/>
    <x v="1"/>
    <x v="6"/>
  </r>
  <r>
    <n v="3996"/>
    <x v="3990"/>
    <x v="3991"/>
    <x v="9"/>
    <n v="497"/>
    <x v="2"/>
    <x v="0"/>
    <s v="USD"/>
    <n v="1416499440"/>
    <n v="1415341464"/>
    <x v="0"/>
    <x v="57"/>
    <b v="0"/>
    <s v="theater/plays"/>
    <n v="17"/>
    <n v="29.24"/>
    <x v="1"/>
    <x v="6"/>
  </r>
  <r>
    <n v="3997"/>
    <x v="3991"/>
    <x v="3992"/>
    <x v="9"/>
    <n v="0"/>
    <x v="2"/>
    <x v="1"/>
    <s v="GBP"/>
    <n v="1428222221"/>
    <n v="1425633821"/>
    <x v="0"/>
    <x v="78"/>
    <b v="0"/>
    <s v="theater/plays"/>
    <n v="0"/>
    <n v="0"/>
    <x v="1"/>
    <x v="6"/>
  </r>
  <r>
    <n v="3998"/>
    <x v="3992"/>
    <x v="3993"/>
    <x v="21"/>
    <n v="715"/>
    <x v="2"/>
    <x v="0"/>
    <s v="USD"/>
    <n v="1427580426"/>
    <n v="1424992026"/>
    <x v="0"/>
    <x v="8"/>
    <b v="0"/>
    <s v="theater/plays"/>
    <n v="57"/>
    <n v="59.58"/>
    <x v="1"/>
    <x v="6"/>
  </r>
  <r>
    <n v="3999"/>
    <x v="3993"/>
    <x v="3994"/>
    <x v="39"/>
    <n v="1156"/>
    <x v="2"/>
    <x v="0"/>
    <s v="USD"/>
    <n v="1409514709"/>
    <n v="1406058798"/>
    <x v="0"/>
    <x v="25"/>
    <b v="0"/>
    <s v="theater/plays"/>
    <n v="17"/>
    <n v="82.57"/>
    <x v="1"/>
    <x v="6"/>
  </r>
  <r>
    <n v="4000"/>
    <x v="3994"/>
    <x v="3995"/>
    <x v="6"/>
    <n v="10"/>
    <x v="2"/>
    <x v="0"/>
    <s v="USD"/>
    <n v="1462631358"/>
    <n v="1457450958"/>
    <x v="0"/>
    <x v="29"/>
    <b v="0"/>
    <s v="theater/plays"/>
    <n v="0"/>
    <n v="10"/>
    <x v="1"/>
    <x v="6"/>
  </r>
  <r>
    <n v="4001"/>
    <x v="3995"/>
    <x v="3996"/>
    <x v="38"/>
    <n v="453"/>
    <x v="2"/>
    <x v="1"/>
    <s v="GBP"/>
    <n v="1488394800"/>
    <n v="1486681708"/>
    <x v="0"/>
    <x v="25"/>
    <b v="0"/>
    <s v="theater/plays"/>
    <n v="38"/>
    <n v="32.36"/>
    <x v="1"/>
    <x v="6"/>
  </r>
  <r>
    <n v="4002"/>
    <x v="3996"/>
    <x v="3997"/>
    <x v="21"/>
    <n v="23"/>
    <x v="2"/>
    <x v="0"/>
    <s v="USD"/>
    <n v="1411779761"/>
    <n v="1409187761"/>
    <x v="0"/>
    <x v="80"/>
    <b v="0"/>
    <s v="theater/plays"/>
    <n v="2"/>
    <n v="5.75"/>
    <x v="1"/>
    <x v="6"/>
  </r>
  <r>
    <n v="4003"/>
    <x v="3997"/>
    <x v="3960"/>
    <x v="13"/>
    <n v="201"/>
    <x v="2"/>
    <x v="0"/>
    <s v="USD"/>
    <n v="1424009147"/>
    <n v="1421417147"/>
    <x v="0"/>
    <x v="84"/>
    <b v="0"/>
    <s v="theater/plays"/>
    <n v="10"/>
    <n v="100.5"/>
    <x v="1"/>
    <x v="6"/>
  </r>
  <r>
    <n v="4004"/>
    <x v="3998"/>
    <x v="3998"/>
    <x v="2"/>
    <n v="1"/>
    <x v="2"/>
    <x v="0"/>
    <s v="USD"/>
    <n v="1412740457"/>
    <n v="1410148457"/>
    <x v="0"/>
    <x v="29"/>
    <b v="0"/>
    <s v="theater/plays"/>
    <n v="0"/>
    <n v="1"/>
    <x v="1"/>
    <x v="6"/>
  </r>
  <r>
    <n v="4005"/>
    <x v="3999"/>
    <x v="3999"/>
    <x v="9"/>
    <n v="40"/>
    <x v="2"/>
    <x v="0"/>
    <s v="USD"/>
    <n v="1413832985"/>
    <n v="1408648985"/>
    <x v="0"/>
    <x v="84"/>
    <b v="0"/>
    <s v="theater/plays"/>
    <n v="1"/>
    <n v="20"/>
    <x v="1"/>
    <x v="6"/>
  </r>
  <r>
    <n v="4006"/>
    <x v="4000"/>
    <x v="4000"/>
    <x v="11"/>
    <n v="2"/>
    <x v="2"/>
    <x v="0"/>
    <s v="USD"/>
    <n v="1455647587"/>
    <n v="1453487587"/>
    <x v="0"/>
    <x v="29"/>
    <b v="0"/>
    <s v="theater/plays"/>
    <n v="0"/>
    <n v="2"/>
    <x v="1"/>
    <x v="6"/>
  </r>
  <r>
    <n v="4007"/>
    <x v="3988"/>
    <x v="4001"/>
    <x v="13"/>
    <n v="5"/>
    <x v="2"/>
    <x v="0"/>
    <s v="USD"/>
    <n v="1409070480"/>
    <n v="1406572381"/>
    <x v="0"/>
    <x v="29"/>
    <b v="0"/>
    <s v="theater/plays"/>
    <n v="0"/>
    <n v="5"/>
    <x v="1"/>
    <x v="6"/>
  </r>
  <r>
    <n v="4008"/>
    <x v="4001"/>
    <x v="4002"/>
    <x v="28"/>
    <n v="60"/>
    <x v="2"/>
    <x v="1"/>
    <s v="GBP"/>
    <n v="1437606507"/>
    <n v="1435014507"/>
    <x v="0"/>
    <x v="80"/>
    <b v="0"/>
    <s v="theater/plays"/>
    <n v="6"/>
    <n v="15"/>
    <x v="1"/>
    <x v="6"/>
  </r>
  <r>
    <n v="4009"/>
    <x v="4002"/>
    <x v="4003"/>
    <x v="434"/>
    <n v="75"/>
    <x v="2"/>
    <x v="1"/>
    <s v="GBP"/>
    <n v="1410281360"/>
    <n v="1406825360"/>
    <x v="0"/>
    <x v="83"/>
    <b v="0"/>
    <s v="theater/plays"/>
    <n v="4"/>
    <n v="25"/>
    <x v="1"/>
    <x v="6"/>
  </r>
  <r>
    <n v="4010"/>
    <x v="4003"/>
    <x v="4004"/>
    <x v="312"/>
    <n v="1742"/>
    <x v="2"/>
    <x v="0"/>
    <s v="USD"/>
    <n v="1414348166"/>
    <n v="1412879366"/>
    <x v="0"/>
    <x v="44"/>
    <b v="0"/>
    <s v="theater/plays"/>
    <n v="24"/>
    <n v="45.84"/>
    <x v="1"/>
    <x v="6"/>
  </r>
  <r>
    <n v="4011"/>
    <x v="4004"/>
    <x v="4005"/>
    <x v="49"/>
    <n v="19"/>
    <x v="2"/>
    <x v="1"/>
    <s v="GBP"/>
    <n v="1422450278"/>
    <n v="1419858278"/>
    <x v="0"/>
    <x v="80"/>
    <b v="0"/>
    <s v="theater/plays"/>
    <n v="8"/>
    <n v="4.75"/>
    <x v="1"/>
    <x v="6"/>
  </r>
  <r>
    <n v="4012"/>
    <x v="4005"/>
    <x v="4006"/>
    <x v="435"/>
    <n v="0"/>
    <x v="2"/>
    <x v="1"/>
    <s v="GBP"/>
    <n v="1430571849"/>
    <n v="1427979849"/>
    <x v="0"/>
    <x v="78"/>
    <b v="0"/>
    <s v="theater/plays"/>
    <n v="0"/>
    <n v="0"/>
    <x v="1"/>
    <x v="6"/>
  </r>
  <r>
    <n v="4013"/>
    <x v="4006"/>
    <x v="4007"/>
    <x v="13"/>
    <n v="26"/>
    <x v="2"/>
    <x v="0"/>
    <s v="USD"/>
    <n v="1424070823"/>
    <n v="1421478823"/>
    <x v="0"/>
    <x v="84"/>
    <b v="0"/>
    <s v="theater/plays"/>
    <n v="1"/>
    <n v="13"/>
    <x v="1"/>
    <x v="6"/>
  </r>
  <r>
    <n v="4014"/>
    <x v="4007"/>
    <x v="4008"/>
    <x v="7"/>
    <n v="0"/>
    <x v="2"/>
    <x v="0"/>
    <s v="USD"/>
    <n v="1457157269"/>
    <n v="1455861269"/>
    <x v="0"/>
    <x v="78"/>
    <b v="0"/>
    <s v="theater/plays"/>
    <n v="0"/>
    <n v="0"/>
    <x v="1"/>
    <x v="6"/>
  </r>
  <r>
    <n v="4015"/>
    <x v="4008"/>
    <x v="4009"/>
    <x v="39"/>
    <n v="1"/>
    <x v="2"/>
    <x v="0"/>
    <s v="USD"/>
    <n v="1437331463"/>
    <n v="1434739463"/>
    <x v="0"/>
    <x v="29"/>
    <b v="0"/>
    <s v="theater/plays"/>
    <n v="0"/>
    <n v="1"/>
    <x v="1"/>
    <x v="6"/>
  </r>
  <r>
    <n v="4016"/>
    <x v="4009"/>
    <x v="4010"/>
    <x v="2"/>
    <n v="70"/>
    <x v="2"/>
    <x v="1"/>
    <s v="GBP"/>
    <n v="1410987400"/>
    <n v="1408395400"/>
    <x v="0"/>
    <x v="63"/>
    <b v="0"/>
    <s v="theater/plays"/>
    <n v="14"/>
    <n v="10"/>
    <x v="1"/>
    <x v="6"/>
  </r>
  <r>
    <n v="4017"/>
    <x v="4010"/>
    <x v="4011"/>
    <x v="3"/>
    <n v="105"/>
    <x v="2"/>
    <x v="0"/>
    <s v="USD"/>
    <n v="1409846874"/>
    <n v="1407254874"/>
    <x v="0"/>
    <x v="84"/>
    <b v="0"/>
    <s v="theater/plays"/>
    <n v="1"/>
    <n v="52.5"/>
    <x v="1"/>
    <x v="6"/>
  </r>
  <r>
    <n v="4018"/>
    <x v="4011"/>
    <x v="4012"/>
    <x v="15"/>
    <n v="130"/>
    <x v="2"/>
    <x v="1"/>
    <s v="GBP"/>
    <n v="1475877108"/>
    <n v="1473285108"/>
    <x v="0"/>
    <x v="80"/>
    <b v="0"/>
    <s v="theater/plays"/>
    <n v="9"/>
    <n v="32.5"/>
    <x v="1"/>
    <x v="6"/>
  </r>
  <r>
    <n v="4019"/>
    <x v="4012"/>
    <x v="4013"/>
    <x v="8"/>
    <n v="29"/>
    <x v="2"/>
    <x v="0"/>
    <s v="USD"/>
    <n v="1460737680"/>
    <n v="1455725596"/>
    <x v="0"/>
    <x v="80"/>
    <b v="0"/>
    <s v="theater/plays"/>
    <n v="1"/>
    <n v="7.25"/>
    <x v="1"/>
    <x v="6"/>
  </r>
  <r>
    <n v="4020"/>
    <x v="4013"/>
    <x v="4014"/>
    <x v="20"/>
    <n v="100"/>
    <x v="2"/>
    <x v="0"/>
    <s v="USD"/>
    <n v="1427168099"/>
    <n v="1424579699"/>
    <x v="0"/>
    <x v="83"/>
    <b v="0"/>
    <s v="theater/plays"/>
    <n v="17"/>
    <n v="33.33"/>
    <x v="1"/>
    <x v="6"/>
  </r>
  <r>
    <n v="4021"/>
    <x v="4014"/>
    <x v="4015"/>
    <x v="36"/>
    <n v="125"/>
    <x v="2"/>
    <x v="0"/>
    <s v="USD"/>
    <n v="1414360358"/>
    <n v="1409176358"/>
    <x v="0"/>
    <x v="84"/>
    <b v="0"/>
    <s v="theater/plays"/>
    <n v="1"/>
    <n v="62.5"/>
    <x v="1"/>
    <x v="6"/>
  </r>
  <r>
    <n v="4022"/>
    <x v="4015"/>
    <x v="4016"/>
    <x v="102"/>
    <n v="12521"/>
    <x v="2"/>
    <x v="0"/>
    <s v="USD"/>
    <n v="1422759240"/>
    <n v="1418824867"/>
    <x v="0"/>
    <x v="438"/>
    <b v="0"/>
    <s v="theater/plays"/>
    <n v="70"/>
    <n v="63.56"/>
    <x v="1"/>
    <x v="6"/>
  </r>
  <r>
    <n v="4023"/>
    <x v="4016"/>
    <x v="4017"/>
    <x v="39"/>
    <n v="0"/>
    <x v="2"/>
    <x v="0"/>
    <s v="USD"/>
    <n v="1458860363"/>
    <n v="1454975963"/>
    <x v="0"/>
    <x v="78"/>
    <b v="0"/>
    <s v="theater/plays"/>
    <n v="0"/>
    <n v="0"/>
    <x v="1"/>
    <x v="6"/>
  </r>
  <r>
    <n v="4024"/>
    <x v="4017"/>
    <x v="4018"/>
    <x v="134"/>
    <n v="10"/>
    <x v="2"/>
    <x v="0"/>
    <s v="USD"/>
    <n v="1441037097"/>
    <n v="1438445097"/>
    <x v="0"/>
    <x v="29"/>
    <b v="0"/>
    <s v="theater/plays"/>
    <n v="1"/>
    <n v="10"/>
    <x v="1"/>
    <x v="6"/>
  </r>
  <r>
    <n v="4025"/>
    <x v="4018"/>
    <x v="4019"/>
    <x v="10"/>
    <n v="250"/>
    <x v="2"/>
    <x v="6"/>
    <s v="EUR"/>
    <n v="1437889336"/>
    <n v="1432705336"/>
    <x v="0"/>
    <x v="80"/>
    <b v="0"/>
    <s v="theater/plays"/>
    <n v="5"/>
    <n v="62.5"/>
    <x v="1"/>
    <x v="6"/>
  </r>
  <r>
    <n v="4026"/>
    <x v="4019"/>
    <x v="4020"/>
    <x v="23"/>
    <n v="0"/>
    <x v="2"/>
    <x v="0"/>
    <s v="USD"/>
    <n v="1449247439"/>
    <n v="1444059839"/>
    <x v="0"/>
    <x v="78"/>
    <b v="0"/>
    <s v="theater/plays"/>
    <n v="0"/>
    <n v="0"/>
    <x v="1"/>
    <x v="6"/>
  </r>
  <r>
    <n v="4027"/>
    <x v="4020"/>
    <x v="4021"/>
    <x v="9"/>
    <n v="215"/>
    <x v="2"/>
    <x v="0"/>
    <s v="USD"/>
    <n v="1487811600"/>
    <n v="1486077481"/>
    <x v="0"/>
    <x v="63"/>
    <b v="0"/>
    <s v="theater/plays"/>
    <n v="7"/>
    <n v="30.71"/>
    <x v="1"/>
    <x v="6"/>
  </r>
  <r>
    <n v="4028"/>
    <x v="4021"/>
    <x v="4022"/>
    <x v="13"/>
    <n v="561"/>
    <x v="2"/>
    <x v="0"/>
    <s v="USD"/>
    <n v="1402007500"/>
    <n v="1399415500"/>
    <x v="0"/>
    <x v="202"/>
    <b v="0"/>
    <s v="theater/plays"/>
    <n v="28"/>
    <n v="51"/>
    <x v="1"/>
    <x v="6"/>
  </r>
  <r>
    <n v="4029"/>
    <x v="4022"/>
    <x v="4023"/>
    <x v="22"/>
    <n v="0"/>
    <x v="2"/>
    <x v="0"/>
    <s v="USD"/>
    <n v="1450053370"/>
    <n v="1447461370"/>
    <x v="0"/>
    <x v="78"/>
    <b v="0"/>
    <s v="theater/plays"/>
    <n v="0"/>
    <n v="0"/>
    <x v="1"/>
    <x v="6"/>
  </r>
  <r>
    <n v="4030"/>
    <x v="4023"/>
    <x v="4024"/>
    <x v="30"/>
    <n v="400"/>
    <x v="2"/>
    <x v="0"/>
    <s v="USD"/>
    <n v="1454525340"/>
    <n v="1452008599"/>
    <x v="0"/>
    <x v="79"/>
    <b v="0"/>
    <s v="theater/plays"/>
    <n v="16"/>
    <n v="66.67"/>
    <x v="1"/>
    <x v="6"/>
  </r>
  <r>
    <n v="4031"/>
    <x v="4024"/>
    <x v="4025"/>
    <x v="10"/>
    <n v="0"/>
    <x v="2"/>
    <x v="0"/>
    <s v="USD"/>
    <n v="1418914964"/>
    <n v="1414591364"/>
    <x v="0"/>
    <x v="78"/>
    <b v="0"/>
    <s v="theater/plays"/>
    <n v="0"/>
    <n v="0"/>
    <x v="1"/>
    <x v="6"/>
  </r>
  <r>
    <n v="4032"/>
    <x v="4025"/>
    <x v="4026"/>
    <x v="436"/>
    <n v="413"/>
    <x v="2"/>
    <x v="0"/>
    <s v="USD"/>
    <n v="1450211116"/>
    <n v="1445023516"/>
    <x v="0"/>
    <x v="63"/>
    <b v="0"/>
    <s v="theater/plays"/>
    <n v="7"/>
    <n v="59"/>
    <x v="1"/>
    <x v="6"/>
  </r>
  <r>
    <n v="4033"/>
    <x v="4026"/>
    <x v="4027"/>
    <x v="437"/>
    <n v="6141.99"/>
    <x v="2"/>
    <x v="1"/>
    <s v="GBP"/>
    <n v="1475398800"/>
    <n v="1472711224"/>
    <x v="0"/>
    <x v="225"/>
    <b v="0"/>
    <s v="theater/plays"/>
    <n v="26"/>
    <n v="65.34"/>
    <x v="1"/>
    <x v="6"/>
  </r>
  <r>
    <n v="4034"/>
    <x v="4027"/>
    <x v="4028"/>
    <x v="438"/>
    <n v="200"/>
    <x v="2"/>
    <x v="0"/>
    <s v="USD"/>
    <n v="1428097450"/>
    <n v="1425509050"/>
    <x v="0"/>
    <x v="84"/>
    <b v="0"/>
    <s v="theater/plays"/>
    <n v="1"/>
    <n v="100"/>
    <x v="1"/>
    <x v="6"/>
  </r>
  <r>
    <n v="4035"/>
    <x v="4028"/>
    <x v="4029"/>
    <x v="3"/>
    <n v="3685"/>
    <x v="2"/>
    <x v="0"/>
    <s v="USD"/>
    <n v="1413925887"/>
    <n v="1411333887"/>
    <x v="0"/>
    <x v="20"/>
    <b v="0"/>
    <s v="theater/plays"/>
    <n v="37"/>
    <n v="147.4"/>
    <x v="1"/>
    <x v="6"/>
  </r>
  <r>
    <n v="4036"/>
    <x v="4029"/>
    <x v="3326"/>
    <x v="12"/>
    <n v="2823"/>
    <x v="2"/>
    <x v="0"/>
    <s v="USD"/>
    <n v="1404253800"/>
    <n v="1402784964"/>
    <x v="0"/>
    <x v="57"/>
    <b v="0"/>
    <s v="theater/plays"/>
    <n v="47"/>
    <n v="166.06"/>
    <x v="1"/>
    <x v="6"/>
  </r>
  <r>
    <n v="4037"/>
    <x v="4030"/>
    <x v="4030"/>
    <x v="176"/>
    <n v="80"/>
    <x v="2"/>
    <x v="0"/>
    <s v="USD"/>
    <n v="1464099900"/>
    <n v="1462585315"/>
    <x v="0"/>
    <x v="84"/>
    <b v="0"/>
    <s v="theater/plays"/>
    <n v="11"/>
    <n v="40"/>
    <x v="1"/>
    <x v="6"/>
  </r>
  <r>
    <n v="4038"/>
    <x v="4031"/>
    <x v="4031"/>
    <x v="30"/>
    <n v="301"/>
    <x v="2"/>
    <x v="0"/>
    <s v="USD"/>
    <n v="1413573010"/>
    <n v="1408389010"/>
    <x v="0"/>
    <x v="80"/>
    <b v="0"/>
    <s v="theater/plays"/>
    <n v="12"/>
    <n v="75.25"/>
    <x v="1"/>
    <x v="6"/>
  </r>
  <r>
    <n v="4039"/>
    <x v="4032"/>
    <x v="4032"/>
    <x v="2"/>
    <n v="300"/>
    <x v="2"/>
    <x v="0"/>
    <s v="USD"/>
    <n v="1448949540"/>
    <n v="1446048367"/>
    <x v="0"/>
    <x v="81"/>
    <b v="0"/>
    <s v="theater/plays"/>
    <n v="60"/>
    <n v="60"/>
    <x v="1"/>
    <x v="6"/>
  </r>
  <r>
    <n v="4040"/>
    <x v="4033"/>
    <x v="4033"/>
    <x v="6"/>
    <n v="2500"/>
    <x v="2"/>
    <x v="0"/>
    <s v="USD"/>
    <n v="1437188400"/>
    <n v="1432100004"/>
    <x v="0"/>
    <x v="84"/>
    <b v="0"/>
    <s v="theater/plays"/>
    <n v="31"/>
    <n v="1250"/>
    <x v="1"/>
    <x v="6"/>
  </r>
  <r>
    <n v="4041"/>
    <x v="4034"/>
    <x v="4034"/>
    <x v="10"/>
    <n v="21"/>
    <x v="2"/>
    <x v="1"/>
    <s v="GBP"/>
    <n v="1473160954"/>
    <n v="1467976954"/>
    <x v="0"/>
    <x v="84"/>
    <b v="0"/>
    <s v="theater/plays"/>
    <n v="0"/>
    <n v="10.5"/>
    <x v="1"/>
    <x v="6"/>
  </r>
  <r>
    <n v="4042"/>
    <x v="4035"/>
    <x v="4035"/>
    <x v="3"/>
    <n v="21"/>
    <x v="2"/>
    <x v="0"/>
    <s v="USD"/>
    <n v="1421781360"/>
    <n v="1419213664"/>
    <x v="0"/>
    <x v="83"/>
    <b v="0"/>
    <s v="theater/plays"/>
    <n v="0"/>
    <n v="7"/>
    <x v="1"/>
    <x v="6"/>
  </r>
  <r>
    <n v="4043"/>
    <x v="4036"/>
    <x v="4036"/>
    <x v="43"/>
    <n v="0"/>
    <x v="2"/>
    <x v="5"/>
    <s v="CAD"/>
    <n v="1416524325"/>
    <n v="1415228325"/>
    <x v="0"/>
    <x v="78"/>
    <b v="0"/>
    <s v="theater/plays"/>
    <n v="0"/>
    <n v="0"/>
    <x v="1"/>
    <x v="6"/>
  </r>
  <r>
    <n v="4044"/>
    <x v="4037"/>
    <x v="4037"/>
    <x v="20"/>
    <n v="225"/>
    <x v="2"/>
    <x v="0"/>
    <s v="USD"/>
    <n v="1428642000"/>
    <n v="1426050982"/>
    <x v="0"/>
    <x v="80"/>
    <b v="0"/>
    <s v="theater/plays"/>
    <n v="38"/>
    <n v="56.25"/>
    <x v="1"/>
    <x v="6"/>
  </r>
  <r>
    <n v="4045"/>
    <x v="4038"/>
    <x v="4038"/>
    <x v="10"/>
    <n v="1"/>
    <x v="2"/>
    <x v="2"/>
    <s v="AUD"/>
    <n v="1408596589"/>
    <n v="1406004589"/>
    <x v="0"/>
    <x v="29"/>
    <b v="0"/>
    <s v="theater/plays"/>
    <n v="0"/>
    <n v="1"/>
    <x v="1"/>
    <x v="6"/>
  </r>
  <r>
    <n v="4046"/>
    <x v="4039"/>
    <x v="4039"/>
    <x v="439"/>
    <n v="460"/>
    <x v="2"/>
    <x v="0"/>
    <s v="USD"/>
    <n v="1413992210"/>
    <n v="1411400210"/>
    <x v="0"/>
    <x v="8"/>
    <b v="0"/>
    <s v="theater/plays"/>
    <n v="8"/>
    <n v="38.33"/>
    <x v="1"/>
    <x v="6"/>
  </r>
  <r>
    <n v="4047"/>
    <x v="4040"/>
    <x v="4040"/>
    <x v="10"/>
    <n v="110"/>
    <x v="2"/>
    <x v="0"/>
    <s v="USD"/>
    <n v="1420938000"/>
    <n v="1418862743"/>
    <x v="0"/>
    <x v="80"/>
    <b v="0"/>
    <s v="theater/plays"/>
    <n v="2"/>
    <n v="27.5"/>
    <x v="1"/>
    <x v="6"/>
  </r>
  <r>
    <n v="4048"/>
    <x v="4041"/>
    <x v="4041"/>
    <x v="73"/>
    <n v="3001"/>
    <x v="2"/>
    <x v="1"/>
    <s v="GBP"/>
    <n v="1460373187"/>
    <n v="1457352787"/>
    <x v="0"/>
    <x v="110"/>
    <b v="0"/>
    <s v="theater/plays"/>
    <n v="18"/>
    <n v="32.979999999999997"/>
    <x v="1"/>
    <x v="6"/>
  </r>
  <r>
    <n v="4049"/>
    <x v="4042"/>
    <x v="4042"/>
    <x v="22"/>
    <n v="16"/>
    <x v="2"/>
    <x v="0"/>
    <s v="USD"/>
    <n v="1436914815"/>
    <n v="1434322815"/>
    <x v="0"/>
    <x v="29"/>
    <b v="0"/>
    <s v="theater/plays"/>
    <n v="0"/>
    <n v="16"/>
    <x v="1"/>
    <x v="6"/>
  </r>
  <r>
    <n v="4050"/>
    <x v="4043"/>
    <x v="4043"/>
    <x v="15"/>
    <n v="1"/>
    <x v="2"/>
    <x v="0"/>
    <s v="USD"/>
    <n v="1414077391"/>
    <n v="1411485391"/>
    <x v="0"/>
    <x v="29"/>
    <b v="0"/>
    <s v="theater/plays"/>
    <n v="0"/>
    <n v="1"/>
    <x v="1"/>
    <x v="6"/>
  </r>
  <r>
    <n v="4051"/>
    <x v="4044"/>
    <x v="4044"/>
    <x v="2"/>
    <n v="0"/>
    <x v="2"/>
    <x v="0"/>
    <s v="USD"/>
    <n v="1399618380"/>
    <n v="1399058797"/>
    <x v="0"/>
    <x v="78"/>
    <b v="0"/>
    <s v="theater/plays"/>
    <n v="0"/>
    <n v="0"/>
    <x v="1"/>
    <x v="6"/>
  </r>
  <r>
    <n v="4052"/>
    <x v="4045"/>
    <x v="4045"/>
    <x v="9"/>
    <n v="1126"/>
    <x v="2"/>
    <x v="0"/>
    <s v="USD"/>
    <n v="1413234316"/>
    <n v="1408050316"/>
    <x v="0"/>
    <x v="62"/>
    <b v="0"/>
    <s v="theater/plays"/>
    <n v="38"/>
    <n v="86.62"/>
    <x v="1"/>
    <x v="6"/>
  </r>
  <r>
    <n v="4053"/>
    <x v="4046"/>
    <x v="4046"/>
    <x v="2"/>
    <n v="110"/>
    <x v="2"/>
    <x v="1"/>
    <s v="GBP"/>
    <n v="1416081600"/>
    <n v="1413477228"/>
    <x v="0"/>
    <x v="84"/>
    <b v="0"/>
    <s v="theater/plays"/>
    <n v="22"/>
    <n v="55"/>
    <x v="1"/>
    <x v="6"/>
  </r>
  <r>
    <n v="4054"/>
    <x v="4047"/>
    <x v="4047"/>
    <x v="440"/>
    <n v="0"/>
    <x v="2"/>
    <x v="0"/>
    <s v="USD"/>
    <n v="1475294400"/>
    <n v="1472674285"/>
    <x v="0"/>
    <x v="78"/>
    <b v="0"/>
    <s v="theater/plays"/>
    <n v="0"/>
    <n v="0"/>
    <x v="1"/>
    <x v="6"/>
  </r>
  <r>
    <n v="4055"/>
    <x v="4048"/>
    <x v="4048"/>
    <x v="10"/>
    <n v="881"/>
    <x v="2"/>
    <x v="1"/>
    <s v="GBP"/>
    <n v="1403192031"/>
    <n v="1400600031"/>
    <x v="0"/>
    <x v="64"/>
    <b v="0"/>
    <s v="theater/plays"/>
    <n v="18"/>
    <n v="41.95"/>
    <x v="1"/>
    <x v="6"/>
  </r>
  <r>
    <n v="4056"/>
    <x v="4049"/>
    <x v="4049"/>
    <x v="15"/>
    <n v="795"/>
    <x v="2"/>
    <x v="0"/>
    <s v="USD"/>
    <n v="1467575940"/>
    <n v="1465856639"/>
    <x v="0"/>
    <x v="82"/>
    <b v="0"/>
    <s v="theater/plays"/>
    <n v="53"/>
    <n v="88.33"/>
    <x v="1"/>
    <x v="6"/>
  </r>
  <r>
    <n v="4057"/>
    <x v="4050"/>
    <x v="4050"/>
    <x v="8"/>
    <n v="775"/>
    <x v="2"/>
    <x v="1"/>
    <s v="GBP"/>
    <n v="1448492400"/>
    <n v="1446506080"/>
    <x v="0"/>
    <x v="79"/>
    <b v="0"/>
    <s v="theater/plays"/>
    <n v="22"/>
    <n v="129.16999999999999"/>
    <x v="1"/>
    <x v="6"/>
  </r>
  <r>
    <n v="4058"/>
    <x v="4051"/>
    <x v="4051"/>
    <x v="192"/>
    <n v="95"/>
    <x v="2"/>
    <x v="0"/>
    <s v="USD"/>
    <n v="1459483140"/>
    <n v="1458178044"/>
    <x v="0"/>
    <x v="80"/>
    <b v="0"/>
    <s v="theater/plays"/>
    <n v="3"/>
    <n v="23.75"/>
    <x v="1"/>
    <x v="6"/>
  </r>
  <r>
    <n v="4059"/>
    <x v="4052"/>
    <x v="4052"/>
    <x v="3"/>
    <n v="250"/>
    <x v="2"/>
    <x v="5"/>
    <s v="CAD"/>
    <n v="1410836400"/>
    <n v="1408116152"/>
    <x v="0"/>
    <x v="63"/>
    <b v="0"/>
    <s v="theater/plays"/>
    <n v="3"/>
    <n v="35.71"/>
    <x v="1"/>
    <x v="6"/>
  </r>
  <r>
    <n v="4060"/>
    <x v="4053"/>
    <x v="4053"/>
    <x v="3"/>
    <n v="285"/>
    <x v="2"/>
    <x v="5"/>
    <s v="CAD"/>
    <n v="1403539200"/>
    <n v="1400604056"/>
    <x v="0"/>
    <x v="81"/>
    <b v="0"/>
    <s v="theater/plays"/>
    <n v="3"/>
    <n v="57"/>
    <x v="1"/>
    <x v="6"/>
  </r>
  <r>
    <n v="4061"/>
    <x v="4054"/>
    <x v="4054"/>
    <x v="441"/>
    <n v="0"/>
    <x v="2"/>
    <x v="0"/>
    <s v="USD"/>
    <n v="1461205423"/>
    <n v="1456025023"/>
    <x v="0"/>
    <x v="78"/>
    <b v="0"/>
    <s v="theater/plays"/>
    <n v="0"/>
    <n v="0"/>
    <x v="1"/>
    <x v="6"/>
  </r>
  <r>
    <n v="4062"/>
    <x v="4055"/>
    <x v="4055"/>
    <x v="22"/>
    <n v="490"/>
    <x v="2"/>
    <x v="0"/>
    <s v="USD"/>
    <n v="1467481468"/>
    <n v="1464889468"/>
    <x v="0"/>
    <x v="83"/>
    <b v="0"/>
    <s v="theater/plays"/>
    <n v="2"/>
    <n v="163.33000000000001"/>
    <x v="1"/>
    <x v="6"/>
  </r>
  <r>
    <n v="4063"/>
    <x v="4056"/>
    <x v="4056"/>
    <x v="196"/>
    <n v="135"/>
    <x v="2"/>
    <x v="1"/>
    <s v="GBP"/>
    <n v="1403886084"/>
    <n v="1401294084"/>
    <x v="0"/>
    <x v="82"/>
    <b v="0"/>
    <s v="theater/plays"/>
    <n v="1"/>
    <n v="15"/>
    <x v="1"/>
    <x v="6"/>
  </r>
  <r>
    <n v="4064"/>
    <x v="4057"/>
    <x v="4057"/>
    <x v="13"/>
    <n v="385"/>
    <x v="2"/>
    <x v="2"/>
    <s v="AUD"/>
    <n v="1430316426"/>
    <n v="1427724426"/>
    <x v="0"/>
    <x v="79"/>
    <b v="0"/>
    <s v="theater/plays"/>
    <n v="19"/>
    <n v="64.17"/>
    <x v="1"/>
    <x v="6"/>
  </r>
  <r>
    <n v="4065"/>
    <x v="4058"/>
    <x v="4058"/>
    <x v="23"/>
    <n v="27"/>
    <x v="2"/>
    <x v="0"/>
    <s v="USD"/>
    <n v="1407883811"/>
    <n v="1405291811"/>
    <x v="0"/>
    <x v="80"/>
    <b v="0"/>
    <s v="theater/plays"/>
    <n v="1"/>
    <n v="6.75"/>
    <x v="1"/>
    <x v="6"/>
  </r>
  <r>
    <n v="4066"/>
    <x v="4059"/>
    <x v="4059"/>
    <x v="36"/>
    <n v="25"/>
    <x v="2"/>
    <x v="0"/>
    <s v="USD"/>
    <n v="1463619388"/>
    <n v="1461027388"/>
    <x v="0"/>
    <x v="29"/>
    <b v="0"/>
    <s v="theater/plays"/>
    <n v="0"/>
    <n v="25"/>
    <x v="1"/>
    <x v="6"/>
  </r>
  <r>
    <n v="4067"/>
    <x v="4060"/>
    <x v="3887"/>
    <x v="10"/>
    <n v="3045"/>
    <x v="2"/>
    <x v="0"/>
    <s v="USD"/>
    <n v="1443408550"/>
    <n v="1439952550"/>
    <x v="0"/>
    <x v="57"/>
    <b v="0"/>
    <s v="theater/plays"/>
    <n v="61"/>
    <n v="179.12"/>
    <x v="1"/>
    <x v="6"/>
  </r>
  <r>
    <n v="4068"/>
    <x v="4061"/>
    <x v="4060"/>
    <x v="442"/>
    <n v="34.950000000000003"/>
    <x v="2"/>
    <x v="0"/>
    <s v="USD"/>
    <n v="1484348700"/>
    <n v="1481756855"/>
    <x v="0"/>
    <x v="29"/>
    <b v="0"/>
    <s v="theater/plays"/>
    <n v="1"/>
    <n v="34.950000000000003"/>
    <x v="1"/>
    <x v="6"/>
  </r>
  <r>
    <n v="4069"/>
    <x v="4062"/>
    <x v="4061"/>
    <x v="21"/>
    <n v="430"/>
    <x v="2"/>
    <x v="1"/>
    <s v="GBP"/>
    <n v="1425124800"/>
    <n v="1421596356"/>
    <x v="0"/>
    <x v="62"/>
    <b v="0"/>
    <s v="theater/plays"/>
    <n v="34"/>
    <n v="33.08"/>
    <x v="1"/>
    <x v="6"/>
  </r>
  <r>
    <n v="4070"/>
    <x v="4063"/>
    <x v="4062"/>
    <x v="28"/>
    <n v="165"/>
    <x v="2"/>
    <x v="0"/>
    <s v="USD"/>
    <n v="1425178800"/>
    <n v="1422374420"/>
    <x v="0"/>
    <x v="79"/>
    <b v="0"/>
    <s v="theater/plays"/>
    <n v="17"/>
    <n v="27.5"/>
    <x v="1"/>
    <x v="6"/>
  </r>
  <r>
    <n v="4071"/>
    <x v="4064"/>
    <x v="4063"/>
    <x v="22"/>
    <n v="0"/>
    <x v="2"/>
    <x v="14"/>
    <s v="MXN"/>
    <n v="1482779931"/>
    <n v="1480187931"/>
    <x v="0"/>
    <x v="78"/>
    <b v="0"/>
    <s v="theater/plays"/>
    <n v="0"/>
    <n v="0"/>
    <x v="1"/>
    <x v="6"/>
  </r>
  <r>
    <n v="4072"/>
    <x v="4065"/>
    <x v="4064"/>
    <x v="28"/>
    <n v="4"/>
    <x v="2"/>
    <x v="1"/>
    <s v="GBP"/>
    <n v="1408646111"/>
    <n v="1403462111"/>
    <x v="0"/>
    <x v="84"/>
    <b v="0"/>
    <s v="theater/plays"/>
    <n v="0"/>
    <n v="2"/>
    <x v="1"/>
    <x v="6"/>
  </r>
  <r>
    <n v="4073"/>
    <x v="4066"/>
    <x v="4065"/>
    <x v="8"/>
    <n v="37"/>
    <x v="2"/>
    <x v="0"/>
    <s v="USD"/>
    <n v="1431144000"/>
    <n v="1426407426"/>
    <x v="0"/>
    <x v="84"/>
    <b v="0"/>
    <s v="theater/plays"/>
    <n v="1"/>
    <n v="18.5"/>
    <x v="1"/>
    <x v="6"/>
  </r>
  <r>
    <n v="4074"/>
    <x v="4067"/>
    <x v="4066"/>
    <x v="181"/>
    <n v="735"/>
    <x v="2"/>
    <x v="1"/>
    <s v="GBP"/>
    <n v="1446732975"/>
    <n v="1444137375"/>
    <x v="0"/>
    <x v="64"/>
    <b v="0"/>
    <s v="theater/plays"/>
    <n v="27"/>
    <n v="35"/>
    <x v="1"/>
    <x v="6"/>
  </r>
  <r>
    <n v="4075"/>
    <x v="4068"/>
    <x v="4067"/>
    <x v="13"/>
    <n v="576"/>
    <x v="2"/>
    <x v="1"/>
    <s v="GBP"/>
    <n v="1404149280"/>
    <n v="1400547969"/>
    <x v="0"/>
    <x v="62"/>
    <b v="0"/>
    <s v="theater/plays"/>
    <n v="29"/>
    <n v="44.31"/>
    <x v="1"/>
    <x v="6"/>
  </r>
  <r>
    <n v="4076"/>
    <x v="4069"/>
    <x v="4068"/>
    <x v="176"/>
    <n v="0"/>
    <x v="2"/>
    <x v="0"/>
    <s v="USD"/>
    <n v="1413921060"/>
    <n v="1411499149"/>
    <x v="0"/>
    <x v="78"/>
    <b v="0"/>
    <s v="theater/plays"/>
    <n v="0"/>
    <n v="0"/>
    <x v="1"/>
    <x v="6"/>
  </r>
  <r>
    <n v="4077"/>
    <x v="4070"/>
    <x v="4069"/>
    <x v="36"/>
    <n v="1335"/>
    <x v="2"/>
    <x v="0"/>
    <s v="USD"/>
    <n v="1482339794"/>
    <n v="1479747794"/>
    <x v="0"/>
    <x v="79"/>
    <b v="0"/>
    <s v="theater/plays"/>
    <n v="9"/>
    <n v="222.5"/>
    <x v="1"/>
    <x v="6"/>
  </r>
  <r>
    <n v="4078"/>
    <x v="4071"/>
    <x v="4070"/>
    <x v="49"/>
    <n v="0"/>
    <x v="2"/>
    <x v="1"/>
    <s v="GBP"/>
    <n v="1485543242"/>
    <n v="1482951242"/>
    <x v="0"/>
    <x v="78"/>
    <b v="0"/>
    <s v="theater/plays"/>
    <n v="0"/>
    <n v="0"/>
    <x v="1"/>
    <x v="6"/>
  </r>
  <r>
    <n v="4079"/>
    <x v="4072"/>
    <x v="4071"/>
    <x v="9"/>
    <n v="5"/>
    <x v="2"/>
    <x v="0"/>
    <s v="USD"/>
    <n v="1466375521"/>
    <n v="1463783521"/>
    <x v="0"/>
    <x v="29"/>
    <b v="0"/>
    <s v="theater/plays"/>
    <n v="0"/>
    <n v="5"/>
    <x v="1"/>
    <x v="6"/>
  </r>
  <r>
    <n v="4080"/>
    <x v="4073"/>
    <x v="4072"/>
    <x v="9"/>
    <n v="0"/>
    <x v="2"/>
    <x v="0"/>
    <s v="USD"/>
    <n v="1465930440"/>
    <n v="1463849116"/>
    <x v="0"/>
    <x v="78"/>
    <b v="0"/>
    <s v="theater/plays"/>
    <n v="0"/>
    <n v="0"/>
    <x v="1"/>
    <x v="6"/>
  </r>
  <r>
    <n v="4081"/>
    <x v="4074"/>
    <x v="4073"/>
    <x v="443"/>
    <n v="350"/>
    <x v="2"/>
    <x v="0"/>
    <s v="USD"/>
    <n v="1425819425"/>
    <n v="1423231025"/>
    <x v="0"/>
    <x v="8"/>
    <b v="0"/>
    <s v="theater/plays"/>
    <n v="16"/>
    <n v="29.17"/>
    <x v="1"/>
    <x v="6"/>
  </r>
  <r>
    <n v="4082"/>
    <x v="4075"/>
    <x v="4074"/>
    <x v="325"/>
    <n v="3"/>
    <x v="2"/>
    <x v="0"/>
    <s v="USD"/>
    <n v="1447542000"/>
    <n v="1446179553"/>
    <x v="0"/>
    <x v="84"/>
    <b v="0"/>
    <s v="theater/plays"/>
    <n v="2"/>
    <n v="1.5"/>
    <x v="1"/>
    <x v="6"/>
  </r>
  <r>
    <n v="4083"/>
    <x v="4076"/>
    <x v="4075"/>
    <x v="8"/>
    <n v="759"/>
    <x v="2"/>
    <x v="0"/>
    <s v="USD"/>
    <n v="1452795416"/>
    <n v="1450203416"/>
    <x v="0"/>
    <x v="79"/>
    <b v="0"/>
    <s v="theater/plays"/>
    <n v="22"/>
    <n v="126.5"/>
    <x v="1"/>
    <x v="6"/>
  </r>
  <r>
    <n v="4084"/>
    <x v="4077"/>
    <x v="4076"/>
    <x v="9"/>
    <n v="10"/>
    <x v="2"/>
    <x v="13"/>
    <s v="EUR"/>
    <n v="1476008906"/>
    <n v="1473416906"/>
    <x v="0"/>
    <x v="29"/>
    <b v="0"/>
    <s v="theater/plays"/>
    <n v="0"/>
    <n v="10"/>
    <x v="1"/>
    <x v="6"/>
  </r>
  <r>
    <n v="4085"/>
    <x v="4078"/>
    <x v="4077"/>
    <x v="8"/>
    <n v="10"/>
    <x v="2"/>
    <x v="0"/>
    <s v="USD"/>
    <n v="1427169540"/>
    <n v="1424701775"/>
    <x v="0"/>
    <x v="29"/>
    <b v="0"/>
    <s v="theater/plays"/>
    <n v="0"/>
    <n v="10"/>
    <x v="1"/>
    <x v="6"/>
  </r>
  <r>
    <n v="4086"/>
    <x v="4079"/>
    <x v="4078"/>
    <x v="28"/>
    <n v="47"/>
    <x v="2"/>
    <x v="0"/>
    <s v="USD"/>
    <n v="1448078400"/>
    <n v="1445985299"/>
    <x v="0"/>
    <x v="81"/>
    <b v="0"/>
    <s v="theater/plays"/>
    <n v="5"/>
    <n v="9.4"/>
    <x v="1"/>
    <x v="6"/>
  </r>
  <r>
    <n v="4087"/>
    <x v="4080"/>
    <x v="4079"/>
    <x v="376"/>
    <n v="0"/>
    <x v="2"/>
    <x v="0"/>
    <s v="USD"/>
    <n v="1468777786"/>
    <n v="1466185786"/>
    <x v="0"/>
    <x v="78"/>
    <b v="0"/>
    <s v="theater/plays"/>
    <n v="0"/>
    <n v="0"/>
    <x v="1"/>
    <x v="6"/>
  </r>
  <r>
    <n v="4088"/>
    <x v="4081"/>
    <x v="4080"/>
    <x v="13"/>
    <n v="216"/>
    <x v="2"/>
    <x v="1"/>
    <s v="GBP"/>
    <n v="1421403960"/>
    <n v="1418827324"/>
    <x v="0"/>
    <x v="83"/>
    <b v="0"/>
    <s v="theater/plays"/>
    <n v="11"/>
    <n v="72"/>
    <x v="1"/>
    <x v="6"/>
  </r>
  <r>
    <n v="4089"/>
    <x v="4082"/>
    <x v="4081"/>
    <x v="10"/>
    <n v="240"/>
    <x v="2"/>
    <x v="0"/>
    <s v="USD"/>
    <n v="1433093700"/>
    <n v="1430242488"/>
    <x v="0"/>
    <x v="22"/>
    <b v="0"/>
    <s v="theater/plays"/>
    <n v="5"/>
    <n v="30"/>
    <x v="1"/>
    <x v="6"/>
  </r>
  <r>
    <n v="4090"/>
    <x v="4083"/>
    <x v="4082"/>
    <x v="28"/>
    <n v="32"/>
    <x v="2"/>
    <x v="0"/>
    <s v="USD"/>
    <n v="1438959600"/>
    <n v="1437754137"/>
    <x v="0"/>
    <x v="83"/>
    <b v="0"/>
    <s v="theater/plays"/>
    <n v="3"/>
    <n v="10.67"/>
    <x v="1"/>
    <x v="6"/>
  </r>
  <r>
    <n v="4091"/>
    <x v="4084"/>
    <x v="4083"/>
    <x v="183"/>
    <n v="204"/>
    <x v="2"/>
    <x v="0"/>
    <s v="USD"/>
    <n v="1421410151"/>
    <n v="1418818151"/>
    <x v="0"/>
    <x v="22"/>
    <b v="0"/>
    <s v="theater/plays"/>
    <n v="13"/>
    <n v="25.5"/>
    <x v="1"/>
    <x v="6"/>
  </r>
  <r>
    <n v="4092"/>
    <x v="4085"/>
    <x v="4084"/>
    <x v="74"/>
    <n v="20"/>
    <x v="2"/>
    <x v="0"/>
    <s v="USD"/>
    <n v="1428205247"/>
    <n v="1423024847"/>
    <x v="0"/>
    <x v="29"/>
    <b v="0"/>
    <s v="theater/plays"/>
    <n v="0"/>
    <n v="20"/>
    <x v="1"/>
    <x v="6"/>
  </r>
  <r>
    <n v="4093"/>
    <x v="4086"/>
    <x v="4085"/>
    <x v="30"/>
    <n v="60"/>
    <x v="2"/>
    <x v="1"/>
    <s v="GBP"/>
    <n v="1440272093"/>
    <n v="1435088093"/>
    <x v="0"/>
    <x v="80"/>
    <b v="0"/>
    <s v="theater/plays"/>
    <n v="2"/>
    <n v="15"/>
    <x v="1"/>
    <x v="6"/>
  </r>
  <r>
    <n v="4094"/>
    <x v="4087"/>
    <x v="4086"/>
    <x v="13"/>
    <n v="730"/>
    <x v="2"/>
    <x v="0"/>
    <s v="USD"/>
    <n v="1413953940"/>
    <n v="1410141900"/>
    <x v="0"/>
    <x v="22"/>
    <b v="0"/>
    <s v="theater/plays"/>
    <n v="37"/>
    <n v="91.25"/>
    <x v="1"/>
    <x v="6"/>
  </r>
  <r>
    <n v="4095"/>
    <x v="4088"/>
    <x v="4087"/>
    <x v="11"/>
    <n v="800"/>
    <x v="2"/>
    <x v="14"/>
    <s v="MXN"/>
    <n v="1482108350"/>
    <n v="1479516350"/>
    <x v="0"/>
    <x v="29"/>
    <b v="0"/>
    <s v="theater/plays"/>
    <n v="3"/>
    <n v="800"/>
    <x v="1"/>
    <x v="6"/>
  </r>
  <r>
    <n v="4096"/>
    <x v="4089"/>
    <x v="4088"/>
    <x v="8"/>
    <n v="400"/>
    <x v="2"/>
    <x v="1"/>
    <s v="GBP"/>
    <n v="1488271860"/>
    <n v="1484484219"/>
    <x v="0"/>
    <x v="81"/>
    <b v="0"/>
    <s v="theater/plays"/>
    <n v="11"/>
    <n v="80"/>
    <x v="1"/>
    <x v="6"/>
  </r>
  <r>
    <n v="4097"/>
    <x v="4090"/>
    <x v="4089"/>
    <x v="3"/>
    <n v="0"/>
    <x v="2"/>
    <x v="1"/>
    <s v="GBP"/>
    <n v="1454284500"/>
    <n v="1449431237"/>
    <x v="0"/>
    <x v="78"/>
    <b v="0"/>
    <s v="theater/plays"/>
    <n v="0"/>
    <n v="0"/>
    <x v="1"/>
    <x v="6"/>
  </r>
  <r>
    <n v="4098"/>
    <x v="4091"/>
    <x v="4090"/>
    <x v="96"/>
    <n v="0"/>
    <x v="2"/>
    <x v="0"/>
    <s v="USD"/>
    <n v="1465060797"/>
    <n v="1462468797"/>
    <x v="0"/>
    <x v="78"/>
    <b v="0"/>
    <s v="theater/plays"/>
    <n v="0"/>
    <n v="0"/>
    <x v="1"/>
    <x v="6"/>
  </r>
  <r>
    <n v="4099"/>
    <x v="4092"/>
    <x v="4091"/>
    <x v="37"/>
    <n v="50"/>
    <x v="2"/>
    <x v="0"/>
    <s v="USD"/>
    <n v="1472847873"/>
    <n v="1468959873"/>
    <x v="0"/>
    <x v="29"/>
    <b v="0"/>
    <s v="theater/plays"/>
    <n v="1"/>
    <n v="50"/>
    <x v="1"/>
    <x v="6"/>
  </r>
  <r>
    <n v="4100"/>
    <x v="4093"/>
    <x v="4092"/>
    <x v="444"/>
    <n v="0"/>
    <x v="2"/>
    <x v="0"/>
    <s v="USD"/>
    <n v="1414205990"/>
    <n v="1413341990"/>
    <x v="0"/>
    <x v="78"/>
    <b v="0"/>
    <s v="theater/plays"/>
    <n v="0"/>
    <n v="0"/>
    <x v="1"/>
    <x v="6"/>
  </r>
  <r>
    <n v="4101"/>
    <x v="4094"/>
    <x v="4093"/>
    <x v="20"/>
    <n v="0"/>
    <x v="2"/>
    <x v="0"/>
    <s v="USD"/>
    <n v="1485380482"/>
    <n v="1482788482"/>
    <x v="0"/>
    <x v="78"/>
    <b v="0"/>
    <s v="theater/plays"/>
    <n v="0"/>
    <n v="0"/>
    <x v="1"/>
    <x v="6"/>
  </r>
  <r>
    <n v="4102"/>
    <x v="4095"/>
    <x v="4094"/>
    <x v="2"/>
    <n v="137"/>
    <x v="2"/>
    <x v="0"/>
    <s v="USD"/>
    <n v="1463343673"/>
    <n v="1460751673"/>
    <x v="0"/>
    <x v="79"/>
    <b v="0"/>
    <s v="theater/plays"/>
    <n v="27"/>
    <n v="22.83"/>
    <x v="1"/>
    <x v="6"/>
  </r>
  <r>
    <n v="4103"/>
    <x v="4096"/>
    <x v="4095"/>
    <x v="28"/>
    <n v="100"/>
    <x v="2"/>
    <x v="0"/>
    <s v="USD"/>
    <n v="1440613920"/>
    <n v="1435953566"/>
    <x v="0"/>
    <x v="79"/>
    <b v="0"/>
    <s v="theater/plays"/>
    <n v="10"/>
    <n v="16.670000000000002"/>
    <x v="1"/>
    <x v="6"/>
  </r>
  <r>
    <n v="4104"/>
    <x v="4097"/>
    <x v="4096"/>
    <x v="9"/>
    <n v="641"/>
    <x v="2"/>
    <x v="2"/>
    <s v="AUD"/>
    <n v="1477550434"/>
    <n v="1474958434"/>
    <x v="0"/>
    <x v="25"/>
    <b v="0"/>
    <s v="theater/plays"/>
    <n v="21"/>
    <n v="45.79"/>
    <x v="1"/>
    <x v="6"/>
  </r>
  <r>
    <n v="4105"/>
    <x v="4098"/>
    <x v="4097"/>
    <x v="287"/>
    <n v="2300"/>
    <x v="2"/>
    <x v="14"/>
    <s v="MXN"/>
    <n v="1482711309"/>
    <n v="1479860109"/>
    <x v="0"/>
    <x v="79"/>
    <b v="0"/>
    <s v="theater/plays"/>
    <n v="7"/>
    <n v="383.33"/>
    <x v="1"/>
    <x v="6"/>
  </r>
  <r>
    <n v="4106"/>
    <x v="4099"/>
    <x v="4098"/>
    <x v="10"/>
    <n v="3530"/>
    <x v="2"/>
    <x v="0"/>
    <s v="USD"/>
    <n v="1427936400"/>
    <n v="1424221866"/>
    <x v="0"/>
    <x v="51"/>
    <b v="0"/>
    <s v="theater/plays"/>
    <n v="71"/>
    <n v="106.97"/>
    <x v="1"/>
    <x v="6"/>
  </r>
  <r>
    <n v="4107"/>
    <x v="4100"/>
    <x v="4099"/>
    <x v="13"/>
    <n v="41"/>
    <x v="2"/>
    <x v="0"/>
    <s v="USD"/>
    <n v="1411596001"/>
    <n v="1409608801"/>
    <x v="0"/>
    <x v="80"/>
    <b v="0"/>
    <s v="theater/plays"/>
    <n v="2"/>
    <n v="10.25"/>
    <x v="1"/>
    <x v="6"/>
  </r>
  <r>
    <n v="4108"/>
    <x v="4101"/>
    <x v="4100"/>
    <x v="9"/>
    <n v="59"/>
    <x v="2"/>
    <x v="0"/>
    <s v="USD"/>
    <n v="1488517200"/>
    <n v="1485909937"/>
    <x v="0"/>
    <x v="29"/>
    <b v="0"/>
    <s v="theater/plays"/>
    <n v="2"/>
    <n v="59"/>
    <x v="1"/>
    <x v="6"/>
  </r>
  <r>
    <n v="4109"/>
    <x v="4102"/>
    <x v="4101"/>
    <x v="2"/>
    <n v="0"/>
    <x v="2"/>
    <x v="1"/>
    <s v="GBP"/>
    <n v="1448805404"/>
    <n v="1446209804"/>
    <x v="0"/>
    <x v="78"/>
    <b v="0"/>
    <s v="theater/plays"/>
    <n v="0"/>
    <n v="0"/>
    <x v="1"/>
    <x v="6"/>
  </r>
  <r>
    <n v="4110"/>
    <x v="4103"/>
    <x v="4102"/>
    <x v="43"/>
    <n v="86"/>
    <x v="2"/>
    <x v="1"/>
    <s v="GBP"/>
    <n v="1469113351"/>
    <n v="1463929351"/>
    <x v="0"/>
    <x v="79"/>
    <b v="0"/>
    <s v="theater/plays"/>
    <n v="29"/>
    <n v="14.33"/>
    <x v="1"/>
    <x v="6"/>
  </r>
  <r>
    <n v="4111"/>
    <x v="4104"/>
    <x v="4103"/>
    <x v="9"/>
    <n v="94"/>
    <x v="2"/>
    <x v="0"/>
    <s v="USD"/>
    <n v="1424747740"/>
    <n v="1422155740"/>
    <x v="0"/>
    <x v="79"/>
    <b v="0"/>
    <s v="theater/plays"/>
    <n v="3"/>
    <n v="15.67"/>
    <x v="1"/>
    <x v="6"/>
  </r>
  <r>
    <n v="4112"/>
    <x v="4105"/>
    <x v="2849"/>
    <x v="30"/>
    <n v="1"/>
    <x v="2"/>
    <x v="17"/>
    <s v="EUR"/>
    <n v="1456617600"/>
    <n v="1454280186"/>
    <x v="0"/>
    <x v="29"/>
    <b v="0"/>
    <s v="theater/plays"/>
    <n v="0"/>
    <n v="1"/>
    <x v="1"/>
    <x v="6"/>
  </r>
  <r>
    <n v="4113"/>
    <x v="4106"/>
    <x v="4104"/>
    <x v="15"/>
    <n v="3"/>
    <x v="2"/>
    <x v="0"/>
    <s v="USD"/>
    <n v="1452234840"/>
    <n v="1450619123"/>
    <x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223C6-9D2E-4257-BD43-A47A8DD561B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01D9B-8F9A-444F-A704-F872BF88F23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8EE81-6043-47FD-9FC0-87B9A9890CA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activeCellId="1" sqref="D1:D1048576 E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81640625" style="6" customWidth="1"/>
    <col min="5" max="5" width="16.453125" style="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20.179687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" style="11" customWidth="1"/>
    <col min="16" max="16" width="25.36328125" style="5" customWidth="1"/>
    <col min="17" max="17" width="35.54296875" customWidth="1"/>
    <col min="18" max="18" width="15.54296875" customWidth="1"/>
    <col min="19" max="19" width="25.90625" style="17" customWidth="1"/>
    <col min="20" max="20" width="21" style="17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4" t="s">
        <v>8307</v>
      </c>
      <c r="Q1" s="12" t="s">
        <v>8359</v>
      </c>
      <c r="R1" s="10" t="s">
        <v>8358</v>
      </c>
      <c r="S1" s="16" t="s">
        <v>8365</v>
      </c>
      <c r="T1" s="16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5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5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5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5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5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5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5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5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5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5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5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5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5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5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5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5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5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5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5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5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5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5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5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5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5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5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5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5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5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5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5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5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5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5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5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5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5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5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5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5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5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5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5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5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5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5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5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5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5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5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5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5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5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5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5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5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5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5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5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5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5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5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5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5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5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5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5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5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5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5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5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5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5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5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5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5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5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5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5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5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5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5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5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5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5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5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5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5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5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5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5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5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5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5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5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5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5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5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5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5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5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5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5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5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5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5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5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5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5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5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5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5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5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5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5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5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5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5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5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5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5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5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5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5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5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5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5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5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5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5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5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5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5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5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5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5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5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5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5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5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5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5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5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5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5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5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5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5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5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5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5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5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5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5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5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5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5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5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5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5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5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5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5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5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5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5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5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5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5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5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5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5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5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5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5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5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5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5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5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5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5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5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5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5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5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5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5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5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5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5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5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5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5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5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5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5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5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5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5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5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5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5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5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5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5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5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5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5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5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5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5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5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5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5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5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5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5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5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5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5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5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5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5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5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5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5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5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5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5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5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5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5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5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5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5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5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5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5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5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5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5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5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5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5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5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5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5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5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5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5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5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5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5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5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5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5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5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5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5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5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5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5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5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5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5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5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5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5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5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5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5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5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5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5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5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5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5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5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5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5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5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5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5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5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5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5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5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5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5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5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5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5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5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5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5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5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5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5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5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5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5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5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5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5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5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5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5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5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5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5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5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5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5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5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5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5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5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5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5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5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5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5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5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5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5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5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5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5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5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5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5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5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5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5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5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5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5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5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5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5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5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5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5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5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5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5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5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5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5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5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5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5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5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5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5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5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5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5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5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5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5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5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5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5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5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5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5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5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5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5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5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5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5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5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5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5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5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5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5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5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5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5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5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5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5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5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5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5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5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5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5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5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5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5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5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5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5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5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5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5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5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5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5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5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5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5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5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5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5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5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5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5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5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5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5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5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5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5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5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5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5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5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5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5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5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5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5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5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5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5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5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5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5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5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5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5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5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5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5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5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5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5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5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5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5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5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5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5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5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5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5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5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5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5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5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5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5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5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5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5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5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5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5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5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5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5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5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5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5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5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5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5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5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5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5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5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5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5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5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5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5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5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5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5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5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5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5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5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5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5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5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5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5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5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5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5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5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5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5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5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5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5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5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5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5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5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5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5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5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5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5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5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5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5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5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5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5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5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5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5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5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5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5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5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5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5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5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5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5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5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5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5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5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5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5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5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5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5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5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5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5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5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5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5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5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5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5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5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5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5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5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5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5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5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5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5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5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5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5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5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5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5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5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5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5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5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5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5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5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5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5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5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5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5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5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5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5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5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5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5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5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5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5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5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5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5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5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5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5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5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5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5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5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5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5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5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5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5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5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5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5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5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5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5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5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5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5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5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5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5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5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5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5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5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5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5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5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5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5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5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5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5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5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5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5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5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5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5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5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5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5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5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5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5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5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5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5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5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5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5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5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5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5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5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5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5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5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5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5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5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5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5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5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5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5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5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5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5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5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5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5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5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5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5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5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5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5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5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5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5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5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5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5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5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5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5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5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5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5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5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5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5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5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5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5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5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5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5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5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5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5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5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5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5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5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5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5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5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5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5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5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5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5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5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5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5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5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5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5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5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5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5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5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5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5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5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5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5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5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5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5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5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5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5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5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5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5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5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5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5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5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5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5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5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5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5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5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5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5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5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5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5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5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5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5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5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5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5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5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5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5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5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5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5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5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5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5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5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5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5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5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5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5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5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5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5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5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5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5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5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5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5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5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5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5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5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5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5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5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5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5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5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5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5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5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5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5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5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5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5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5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5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5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5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5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5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5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5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5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5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5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5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5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5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5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5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5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5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5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5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5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5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5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5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5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5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5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5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5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5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5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5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5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5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5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5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5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5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5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5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5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5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5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5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5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5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5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5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5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5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5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5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5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5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5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5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5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5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5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5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5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5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5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5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5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5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5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5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5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5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5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5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5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5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5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5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5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5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5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5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5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5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5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5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5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5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5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5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5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5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5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5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5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5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5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5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5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5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5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5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5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5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5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5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5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5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5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5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5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5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5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5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5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5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5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5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5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5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5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5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5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5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5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5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5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5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5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5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5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5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5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5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5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5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5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5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5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5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5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5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5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5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5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5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5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5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5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5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5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5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5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5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5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5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5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5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5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5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5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5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5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5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5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5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5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5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5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5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5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9" priority="3" operator="equal">
      <formula>"canceled"</formula>
    </cfRule>
    <cfRule type="cellIs" dxfId="28" priority="4" operator="equal">
      <formula>"failed"</formula>
    </cfRule>
    <cfRule type="cellIs" dxfId="27" priority="5" operator="equal">
      <formula>"live"</formula>
    </cfRule>
    <cfRule type="cellIs" dxfId="26" priority="6" operator="equal">
      <formula>"successful"</formula>
    </cfRule>
    <cfRule type="cellIs" dxfId="25" priority="7" operator="equal">
      <formula>"successful"</formula>
    </cfRule>
    <cfRule type="cellIs" dxfId="24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C2424"/>
        <color rgb="FF5544F6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A975-085F-4580-851A-E7D9DADF45D6}">
  <dimension ref="A1:F6"/>
  <sheetViews>
    <sheetView workbookViewId="0">
      <selection activeCell="A16" sqref="A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8362</v>
      </c>
    </row>
    <row r="4" spans="1:6" x14ac:dyDescent="0.3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E7E0-FC40-47F3-B31D-741511FC76B6}">
  <dimension ref="A1:E7"/>
  <sheetViews>
    <sheetView topLeftCell="A2" workbookViewId="0">
      <selection activeCell="P11" sqref="P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8223</v>
      </c>
    </row>
    <row r="2" spans="1:5" x14ac:dyDescent="0.35">
      <c r="A2" s="14" t="s">
        <v>8359</v>
      </c>
      <c r="B2" t="s">
        <v>8364</v>
      </c>
    </row>
    <row r="4" spans="1:5" x14ac:dyDescent="0.35">
      <c r="A4" s="14" t="s">
        <v>8363</v>
      </c>
      <c r="B4" s="14" t="s">
        <v>8362</v>
      </c>
    </row>
    <row r="5" spans="1:5" x14ac:dyDescent="0.3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5">
      <c r="A7" s="15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49D0-D014-4E88-B320-9CA75B8876F9}">
  <dimension ref="A1:F18"/>
  <sheetViews>
    <sheetView workbookViewId="0">
      <selection activeCell="N3" sqref="N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8379</v>
      </c>
      <c r="B1" t="s">
        <v>8364</v>
      </c>
    </row>
    <row r="2" spans="1:6" x14ac:dyDescent="0.35">
      <c r="A2" s="14" t="s">
        <v>8359</v>
      </c>
      <c r="B2" t="s">
        <v>8315</v>
      </c>
    </row>
    <row r="4" spans="1:6" x14ac:dyDescent="0.35">
      <c r="A4" s="14" t="s">
        <v>8363</v>
      </c>
      <c r="B4" s="14" t="s">
        <v>8362</v>
      </c>
    </row>
    <row r="5" spans="1:6" x14ac:dyDescent="0.3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3C9EC-52CE-44AA-97C9-51E77CD66DAE}">
  <dimension ref="A1:F7"/>
  <sheetViews>
    <sheetView zoomScale="85" zoomScaleNormal="85" workbookViewId="0">
      <selection activeCell="I3" sqref="I3"/>
    </sheetView>
  </sheetViews>
  <sheetFormatPr defaultRowHeight="14.5" x14ac:dyDescent="0.35"/>
  <cols>
    <col min="1" max="1" width="31.36328125" customWidth="1"/>
    <col min="2" max="2" width="32.6328125" customWidth="1"/>
    <col min="3" max="3" width="10.453125" style="5" customWidth="1"/>
    <col min="4" max="4" width="13.36328125" style="5" customWidth="1"/>
    <col min="5" max="5" width="17.1796875" style="5" customWidth="1"/>
    <col min="6" max="6" width="15.81640625" customWidth="1"/>
  </cols>
  <sheetData>
    <row r="1" spans="1:6" s="20" customFormat="1" x14ac:dyDescent="0.35">
      <c r="A1" s="1" t="s">
        <v>8380</v>
      </c>
      <c r="B1" s="1" t="s">
        <v>8381</v>
      </c>
      <c r="C1" s="4" t="s">
        <v>8382</v>
      </c>
      <c r="D1" s="4" t="s">
        <v>8390</v>
      </c>
      <c r="E1" s="4" t="s">
        <v>8307</v>
      </c>
      <c r="F1" s="1" t="s">
        <v>8383</v>
      </c>
    </row>
    <row r="2" spans="1:6" ht="87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15,FALSE)</f>
        <v>51.79</v>
      </c>
      <c r="F2">
        <f>VLOOKUP(A2, Kickstarter!B:P, 11,FALSE)</f>
        <v>39</v>
      </c>
    </row>
    <row r="3" spans="1:6" ht="101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15,FALSE)</f>
        <v>36.07</v>
      </c>
      <c r="F3">
        <f>VLOOKUP(A3, Kickstarter!B:P, 11,FALSE)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15,FALSE)</f>
        <v>33.03</v>
      </c>
      <c r="F4">
        <f>VLOOKUP(A4, Kickstarter!B:P, 11,FALSE)</f>
        <v>78</v>
      </c>
    </row>
    <row r="5" spans="1:6" ht="58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15,FALSE)</f>
        <v>44.92</v>
      </c>
      <c r="F5">
        <f>VLOOKUP(A5, Kickstarter!B:P, 11,FALSE)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15,FALSE)</f>
        <v>36.61</v>
      </c>
      <c r="F6">
        <f>VLOOKUP(A6, Kickstarter!B:P, 11,FALSE)</f>
        <v>113</v>
      </c>
    </row>
    <row r="7" spans="1:6" x14ac:dyDescent="0.35">
      <c r="A7" s="19"/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5087-F170-4752-9D8C-7154CCD11B67}">
  <dimension ref="A1:T413"/>
  <sheetViews>
    <sheetView workbookViewId="0"/>
  </sheetViews>
  <sheetFormatPr defaultRowHeight="14.5" x14ac:dyDescent="0.35"/>
  <cols>
    <col min="1" max="1" width="15.90625" customWidth="1"/>
    <col min="2" max="2" width="14.1796875" customWidth="1"/>
    <col min="3" max="3" width="24.453125" style="3" customWidth="1"/>
    <col min="4" max="4" width="16.81640625" customWidth="1"/>
    <col min="6" max="6" width="13.6328125" customWidth="1"/>
    <col min="7" max="7" width="14.26953125" customWidth="1"/>
    <col min="8" max="8" width="14.36328125" customWidth="1"/>
    <col min="9" max="9" width="13.54296875" customWidth="1"/>
    <col min="10" max="10" width="13.36328125" customWidth="1"/>
    <col min="11" max="11" width="14.90625" customWidth="1"/>
    <col min="12" max="12" width="15.36328125" customWidth="1"/>
    <col min="13" max="13" width="13.453125" customWidth="1"/>
    <col min="14" max="14" width="25.453125" customWidth="1"/>
    <col min="15" max="15" width="19.26953125" customWidth="1"/>
    <col min="16" max="16" width="16.26953125" customWidth="1"/>
    <col min="17" max="17" width="22.453125" customWidth="1"/>
    <col min="18" max="18" width="21" customWidth="1"/>
    <col min="19" max="19" width="21.453125" customWidth="1"/>
    <col min="20" max="20" width="22" customWidth="1"/>
  </cols>
  <sheetData>
    <row r="1" spans="1:20" ht="29" x14ac:dyDescent="0.35">
      <c r="A1" s="2" t="s">
        <v>0</v>
      </c>
      <c r="B1" s="8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8" t="s">
        <v>8306</v>
      </c>
      <c r="P1" s="22" t="s">
        <v>8307</v>
      </c>
      <c r="Q1" s="23" t="s">
        <v>8359</v>
      </c>
      <c r="R1" s="8" t="s">
        <v>8358</v>
      </c>
      <c r="S1" s="24" t="s">
        <v>8365</v>
      </c>
      <c r="T1" s="24" t="s">
        <v>8366</v>
      </c>
    </row>
    <row r="2" spans="1:20" ht="87" x14ac:dyDescent="0.35">
      <c r="A2" s="3">
        <v>521</v>
      </c>
      <c r="B2" s="9" t="s">
        <v>522</v>
      </c>
      <c r="C2" s="3" t="s">
        <v>4631</v>
      </c>
      <c r="D2" s="25">
        <v>5000</v>
      </c>
      <c r="E2" s="26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9">
        <v>105</v>
      </c>
      <c r="P2" s="26">
        <v>93.43</v>
      </c>
      <c r="Q2" s="27" t="s">
        <v>8315</v>
      </c>
      <c r="R2" s="3" t="s">
        <v>8316</v>
      </c>
      <c r="S2" s="28">
        <v>42646.092812499999</v>
      </c>
      <c r="T2" s="28">
        <v>42675.207638888889</v>
      </c>
    </row>
    <row r="3" spans="1:20" ht="72.5" x14ac:dyDescent="0.35">
      <c r="A3" s="3">
        <v>522</v>
      </c>
      <c r="B3" s="9" t="s">
        <v>523</v>
      </c>
      <c r="C3" s="3" t="s">
        <v>4632</v>
      </c>
      <c r="D3" s="25">
        <v>3000</v>
      </c>
      <c r="E3" s="26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9">
        <v>115</v>
      </c>
      <c r="P3" s="26">
        <v>110.97</v>
      </c>
      <c r="Q3" s="27" t="s">
        <v>8315</v>
      </c>
      <c r="R3" s="3" t="s">
        <v>8316</v>
      </c>
      <c r="S3" s="28">
        <v>42430.040798611109</v>
      </c>
      <c r="T3" s="28">
        <v>42449.999131944445</v>
      </c>
    </row>
    <row r="4" spans="1:20" ht="87" x14ac:dyDescent="0.35">
      <c r="A4" s="3">
        <v>523</v>
      </c>
      <c r="B4" s="9" t="s">
        <v>524</v>
      </c>
      <c r="C4" s="3" t="s">
        <v>4633</v>
      </c>
      <c r="D4" s="25">
        <v>5000</v>
      </c>
      <c r="E4" s="26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9">
        <v>121</v>
      </c>
      <c r="P4" s="26">
        <v>71.790000000000006</v>
      </c>
      <c r="Q4" s="27" t="s">
        <v>8315</v>
      </c>
      <c r="R4" s="3" t="s">
        <v>8316</v>
      </c>
      <c r="S4" s="28">
        <v>42238.13282407407</v>
      </c>
      <c r="T4" s="28">
        <v>42268.13282407407</v>
      </c>
    </row>
    <row r="5" spans="1:20" ht="72.5" x14ac:dyDescent="0.35">
      <c r="A5" s="3">
        <v>525</v>
      </c>
      <c r="B5" s="9" t="s">
        <v>526</v>
      </c>
      <c r="C5" s="3" t="s">
        <v>4635</v>
      </c>
      <c r="D5" s="25">
        <v>12000</v>
      </c>
      <c r="E5" s="26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9">
        <v>100</v>
      </c>
      <c r="P5" s="26">
        <v>1000</v>
      </c>
      <c r="Q5" s="27" t="s">
        <v>8315</v>
      </c>
      <c r="R5" s="3" t="s">
        <v>8316</v>
      </c>
      <c r="S5" s="28">
        <v>41850.400937500002</v>
      </c>
      <c r="T5" s="28">
        <v>41895.400937500002</v>
      </c>
    </row>
    <row r="6" spans="1:20" ht="87" x14ac:dyDescent="0.35">
      <c r="A6" s="3">
        <v>527</v>
      </c>
      <c r="B6" s="9" t="s">
        <v>528</v>
      </c>
      <c r="C6" s="3" t="s">
        <v>4637</v>
      </c>
      <c r="D6" s="25">
        <v>10000</v>
      </c>
      <c r="E6" s="26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9">
        <v>101</v>
      </c>
      <c r="P6" s="26">
        <v>63.83</v>
      </c>
      <c r="Q6" s="27" t="s">
        <v>8315</v>
      </c>
      <c r="R6" s="3" t="s">
        <v>8316</v>
      </c>
      <c r="S6" s="28">
        <v>42753.205625000002</v>
      </c>
      <c r="T6" s="28">
        <v>42783.670138888891</v>
      </c>
    </row>
    <row r="7" spans="1:20" ht="43.5" x14ac:dyDescent="0.35">
      <c r="A7" s="3">
        <v>528</v>
      </c>
      <c r="B7" s="9" t="s">
        <v>529</v>
      </c>
      <c r="C7" s="3" t="s">
        <v>4638</v>
      </c>
      <c r="D7" s="25">
        <v>1150</v>
      </c>
      <c r="E7" s="26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9">
        <v>116</v>
      </c>
      <c r="P7" s="26">
        <v>44.33</v>
      </c>
      <c r="Q7" s="27" t="s">
        <v>8315</v>
      </c>
      <c r="R7" s="3" t="s">
        <v>8316</v>
      </c>
      <c r="S7" s="28">
        <v>42155.920219907406</v>
      </c>
      <c r="T7" s="28">
        <v>42176.888888888891</v>
      </c>
    </row>
    <row r="8" spans="1:20" ht="87" x14ac:dyDescent="0.35">
      <c r="A8" s="3">
        <v>530</v>
      </c>
      <c r="B8" s="9" t="s">
        <v>531</v>
      </c>
      <c r="C8" s="3" t="s">
        <v>4640</v>
      </c>
      <c r="D8" s="25">
        <v>3405</v>
      </c>
      <c r="E8" s="26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9">
        <v>108</v>
      </c>
      <c r="P8" s="26">
        <v>126.55</v>
      </c>
      <c r="Q8" s="27" t="s">
        <v>8315</v>
      </c>
      <c r="R8" s="3" t="s">
        <v>8316</v>
      </c>
      <c r="S8" s="28">
        <v>42157.591064814813</v>
      </c>
      <c r="T8" s="28">
        <v>42179.083333333328</v>
      </c>
    </row>
    <row r="9" spans="1:20" ht="87" x14ac:dyDescent="0.35">
      <c r="A9" s="3">
        <v>531</v>
      </c>
      <c r="B9" s="9" t="s">
        <v>532</v>
      </c>
      <c r="C9" s="3" t="s">
        <v>4641</v>
      </c>
      <c r="D9" s="25">
        <v>4000</v>
      </c>
      <c r="E9" s="26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9">
        <v>100</v>
      </c>
      <c r="P9" s="26">
        <v>129.03</v>
      </c>
      <c r="Q9" s="27" t="s">
        <v>8315</v>
      </c>
      <c r="R9" s="3" t="s">
        <v>8316</v>
      </c>
      <c r="S9" s="28">
        <v>42676.065150462964</v>
      </c>
      <c r="T9" s="28">
        <v>42721.290972222225</v>
      </c>
    </row>
    <row r="10" spans="1:20" ht="87" x14ac:dyDescent="0.35">
      <c r="A10" s="3">
        <v>532</v>
      </c>
      <c r="B10" s="9" t="s">
        <v>533</v>
      </c>
      <c r="C10" s="3" t="s">
        <v>4642</v>
      </c>
      <c r="D10" s="25">
        <v>10000</v>
      </c>
      <c r="E10" s="26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9">
        <v>123</v>
      </c>
      <c r="P10" s="26">
        <v>71.239999999999995</v>
      </c>
      <c r="Q10" s="27" t="s">
        <v>8315</v>
      </c>
      <c r="R10" s="3" t="s">
        <v>8316</v>
      </c>
      <c r="S10" s="28">
        <v>42473.007037037038</v>
      </c>
      <c r="T10" s="28">
        <v>42503.007037037038</v>
      </c>
    </row>
    <row r="11" spans="1:20" ht="87" x14ac:dyDescent="0.35">
      <c r="A11" s="3">
        <v>537</v>
      </c>
      <c r="B11" s="9" t="s">
        <v>538</v>
      </c>
      <c r="C11" s="3" t="s">
        <v>4647</v>
      </c>
      <c r="D11" s="25">
        <v>2000</v>
      </c>
      <c r="E11" s="26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9">
        <v>121</v>
      </c>
      <c r="P11" s="26">
        <v>40.85</v>
      </c>
      <c r="Q11" s="27" t="s">
        <v>8315</v>
      </c>
      <c r="R11" s="3" t="s">
        <v>8316</v>
      </c>
      <c r="S11" s="28">
        <v>42282.768414351856</v>
      </c>
      <c r="T11" s="28">
        <v>42312.810081018513</v>
      </c>
    </row>
    <row r="12" spans="1:20" ht="72.5" x14ac:dyDescent="0.35">
      <c r="A12" s="3">
        <v>538</v>
      </c>
      <c r="B12" s="9" t="s">
        <v>539</v>
      </c>
      <c r="C12" s="3" t="s">
        <v>4648</v>
      </c>
      <c r="D12" s="25">
        <v>5000</v>
      </c>
      <c r="E12" s="26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9">
        <v>302</v>
      </c>
      <c r="P12" s="26">
        <v>252.02</v>
      </c>
      <c r="Q12" s="27" t="s">
        <v>8315</v>
      </c>
      <c r="R12" s="3" t="s">
        <v>8316</v>
      </c>
      <c r="S12" s="28">
        <v>42473.794710648144</v>
      </c>
      <c r="T12" s="28">
        <v>42503.794710648144</v>
      </c>
    </row>
    <row r="13" spans="1:20" ht="72.5" x14ac:dyDescent="0.35">
      <c r="A13" s="3">
        <v>1284</v>
      </c>
      <c r="B13" s="9" t="s">
        <v>1285</v>
      </c>
      <c r="C13" s="3" t="s">
        <v>5394</v>
      </c>
      <c r="D13" s="25">
        <v>2000</v>
      </c>
      <c r="E13" s="26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9">
        <v>101</v>
      </c>
      <c r="P13" s="26">
        <v>65.16</v>
      </c>
      <c r="Q13" s="27" t="s">
        <v>8315</v>
      </c>
      <c r="R13" s="3" t="s">
        <v>8316</v>
      </c>
      <c r="S13" s="28">
        <v>42712.23474537037</v>
      </c>
      <c r="T13" s="28">
        <v>42735.707638888889</v>
      </c>
    </row>
    <row r="14" spans="1:20" ht="87" x14ac:dyDescent="0.35">
      <c r="A14" s="3">
        <v>1288</v>
      </c>
      <c r="B14" s="9" t="s">
        <v>1289</v>
      </c>
      <c r="C14" s="3" t="s">
        <v>5398</v>
      </c>
      <c r="D14" s="25">
        <v>4000</v>
      </c>
      <c r="E14" s="26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9">
        <v>100</v>
      </c>
      <c r="P14" s="26">
        <v>65.87</v>
      </c>
      <c r="Q14" s="27" t="s">
        <v>8315</v>
      </c>
      <c r="R14" s="3" t="s">
        <v>8316</v>
      </c>
      <c r="S14" s="28">
        <v>42561.154664351852</v>
      </c>
      <c r="T14" s="28">
        <v>42592.166666666672</v>
      </c>
    </row>
    <row r="15" spans="1:20" ht="58" x14ac:dyDescent="0.35">
      <c r="A15" s="3">
        <v>1289</v>
      </c>
      <c r="B15" s="9" t="s">
        <v>1290</v>
      </c>
      <c r="C15" s="3" t="s">
        <v>5399</v>
      </c>
      <c r="D15" s="25">
        <v>1500</v>
      </c>
      <c r="E15" s="26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9">
        <v>125</v>
      </c>
      <c r="P15" s="26">
        <v>36.08</v>
      </c>
      <c r="Q15" s="27" t="s">
        <v>8315</v>
      </c>
      <c r="R15" s="3" t="s">
        <v>8316</v>
      </c>
      <c r="S15" s="28">
        <v>42709.134780092587</v>
      </c>
      <c r="T15" s="28">
        <v>42739.134780092587</v>
      </c>
    </row>
    <row r="16" spans="1:20" ht="43.5" x14ac:dyDescent="0.35">
      <c r="A16" s="3">
        <v>1290</v>
      </c>
      <c r="B16" s="9" t="s">
        <v>1291</v>
      </c>
      <c r="C16" s="3" t="s">
        <v>5400</v>
      </c>
      <c r="D16" s="25">
        <v>3500</v>
      </c>
      <c r="E16" s="26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9">
        <v>109</v>
      </c>
      <c r="P16" s="26">
        <v>44.19</v>
      </c>
      <c r="Q16" s="27" t="s">
        <v>8315</v>
      </c>
      <c r="R16" s="3" t="s">
        <v>8316</v>
      </c>
      <c r="S16" s="28">
        <v>42086.614942129629</v>
      </c>
      <c r="T16" s="28">
        <v>42117.290972222225</v>
      </c>
    </row>
    <row r="17" spans="1:20" ht="72.5" x14ac:dyDescent="0.35">
      <c r="A17" s="3">
        <v>1291</v>
      </c>
      <c r="B17" s="9" t="s">
        <v>1292</v>
      </c>
      <c r="C17" s="3" t="s">
        <v>5401</v>
      </c>
      <c r="D17" s="25">
        <v>3000</v>
      </c>
      <c r="E17" s="26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9">
        <v>146</v>
      </c>
      <c r="P17" s="26">
        <v>104.07</v>
      </c>
      <c r="Q17" s="27" t="s">
        <v>8315</v>
      </c>
      <c r="R17" s="3" t="s">
        <v>8316</v>
      </c>
      <c r="S17" s="28">
        <v>42064.652673611112</v>
      </c>
      <c r="T17" s="28">
        <v>42101.291666666672</v>
      </c>
    </row>
    <row r="18" spans="1:20" ht="87" x14ac:dyDescent="0.35">
      <c r="A18" s="3">
        <v>1293</v>
      </c>
      <c r="B18" s="9" t="s">
        <v>1294</v>
      </c>
      <c r="C18" s="3" t="s">
        <v>5403</v>
      </c>
      <c r="D18" s="25">
        <v>15000</v>
      </c>
      <c r="E18" s="26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9">
        <v>102</v>
      </c>
      <c r="P18" s="26">
        <v>127.79</v>
      </c>
      <c r="Q18" s="27" t="s">
        <v>8315</v>
      </c>
      <c r="R18" s="3" t="s">
        <v>8316</v>
      </c>
      <c r="S18" s="28">
        <v>42292.701053240744</v>
      </c>
      <c r="T18" s="28">
        <v>42322.742719907401</v>
      </c>
    </row>
    <row r="19" spans="1:20" ht="72.5" x14ac:dyDescent="0.35">
      <c r="A19" s="3">
        <v>1297</v>
      </c>
      <c r="B19" s="9" t="s">
        <v>1298</v>
      </c>
      <c r="C19" s="3" t="s">
        <v>5407</v>
      </c>
      <c r="D19" s="25">
        <v>20000</v>
      </c>
      <c r="E19" s="26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9">
        <v>110</v>
      </c>
      <c r="P19" s="26">
        <v>92.04</v>
      </c>
      <c r="Q19" s="27" t="s">
        <v>8315</v>
      </c>
      <c r="R19" s="3" t="s">
        <v>8316</v>
      </c>
      <c r="S19" s="28">
        <v>42461.747199074074</v>
      </c>
      <c r="T19" s="28">
        <v>42491.747199074074</v>
      </c>
    </row>
    <row r="20" spans="1:20" ht="72.5" x14ac:dyDescent="0.35">
      <c r="A20" s="3">
        <v>1299</v>
      </c>
      <c r="B20" s="9" t="s">
        <v>1300</v>
      </c>
      <c r="C20" s="3" t="s">
        <v>5409</v>
      </c>
      <c r="D20" s="25">
        <v>3500</v>
      </c>
      <c r="E20" s="26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9">
        <v>124</v>
      </c>
      <c r="P20" s="26">
        <v>135.63</v>
      </c>
      <c r="Q20" s="27" t="s">
        <v>8315</v>
      </c>
      <c r="R20" s="3" t="s">
        <v>8316</v>
      </c>
      <c r="S20" s="28">
        <v>42169.814340277779</v>
      </c>
      <c r="T20" s="28">
        <v>42199.814340277779</v>
      </c>
    </row>
    <row r="21" spans="1:20" ht="87" x14ac:dyDescent="0.35">
      <c r="A21" s="3">
        <v>1300</v>
      </c>
      <c r="B21" s="9" t="s">
        <v>1301</v>
      </c>
      <c r="C21" s="3" t="s">
        <v>5410</v>
      </c>
      <c r="D21" s="25">
        <v>3000</v>
      </c>
      <c r="E21" s="26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9">
        <v>135</v>
      </c>
      <c r="P21" s="26">
        <v>168.75</v>
      </c>
      <c r="Q21" s="27" t="s">
        <v>8315</v>
      </c>
      <c r="R21" s="3" t="s">
        <v>8316</v>
      </c>
      <c r="S21" s="28">
        <v>42483.675208333334</v>
      </c>
      <c r="T21" s="28">
        <v>42522.789583333331</v>
      </c>
    </row>
    <row r="22" spans="1:20" ht="87" x14ac:dyDescent="0.35">
      <c r="A22" s="3">
        <v>1301</v>
      </c>
      <c r="B22" s="9" t="s">
        <v>1302</v>
      </c>
      <c r="C22" s="3" t="s">
        <v>5411</v>
      </c>
      <c r="D22" s="25">
        <v>2000</v>
      </c>
      <c r="E22" s="26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9">
        <v>103</v>
      </c>
      <c r="P22" s="26">
        <v>70.86</v>
      </c>
      <c r="Q22" s="27" t="s">
        <v>8315</v>
      </c>
      <c r="R22" s="3" t="s">
        <v>8316</v>
      </c>
      <c r="S22" s="28">
        <v>42195.749745370369</v>
      </c>
      <c r="T22" s="28">
        <v>42206.125</v>
      </c>
    </row>
    <row r="23" spans="1:20" ht="72.5" x14ac:dyDescent="0.35">
      <c r="A23" s="3">
        <v>1302</v>
      </c>
      <c r="B23" s="9" t="s">
        <v>1303</v>
      </c>
      <c r="C23" s="3" t="s">
        <v>5412</v>
      </c>
      <c r="D23" s="25">
        <v>2500</v>
      </c>
      <c r="E23" s="26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9">
        <v>100</v>
      </c>
      <c r="P23" s="26">
        <v>50</v>
      </c>
      <c r="Q23" s="27" t="s">
        <v>8315</v>
      </c>
      <c r="R23" s="3" t="s">
        <v>8316</v>
      </c>
      <c r="S23" s="28">
        <v>42675.057997685188</v>
      </c>
      <c r="T23" s="28">
        <v>42705.099664351852</v>
      </c>
    </row>
    <row r="24" spans="1:20" ht="72.5" x14ac:dyDescent="0.35">
      <c r="A24" s="3">
        <v>2781</v>
      </c>
      <c r="B24" s="9" t="s">
        <v>2781</v>
      </c>
      <c r="C24" s="3" t="s">
        <v>6891</v>
      </c>
      <c r="D24" s="25">
        <v>1250</v>
      </c>
      <c r="E24" s="26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9">
        <v>105</v>
      </c>
      <c r="P24" s="26">
        <v>47</v>
      </c>
      <c r="Q24" s="27" t="s">
        <v>8315</v>
      </c>
      <c r="R24" s="3" t="s">
        <v>8316</v>
      </c>
      <c r="S24" s="28">
        <v>42018.94159722222</v>
      </c>
      <c r="T24" s="28">
        <v>42047.291666666672</v>
      </c>
    </row>
    <row r="25" spans="1:20" ht="72.5" x14ac:dyDescent="0.35">
      <c r="A25" s="3">
        <v>2782</v>
      </c>
      <c r="B25" s="9" t="s">
        <v>2782</v>
      </c>
      <c r="C25" s="3" t="s">
        <v>6892</v>
      </c>
      <c r="D25" s="25">
        <v>1000</v>
      </c>
      <c r="E25" s="26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9">
        <v>120</v>
      </c>
      <c r="P25" s="26">
        <v>66.67</v>
      </c>
      <c r="Q25" s="27" t="s">
        <v>8315</v>
      </c>
      <c r="R25" s="3" t="s">
        <v>8316</v>
      </c>
      <c r="S25" s="28">
        <v>42026.924976851849</v>
      </c>
      <c r="T25" s="28">
        <v>42052.207638888889</v>
      </c>
    </row>
    <row r="26" spans="1:20" ht="72.5" x14ac:dyDescent="0.35">
      <c r="A26" s="3">
        <v>2784</v>
      </c>
      <c r="B26" s="9" t="s">
        <v>2784</v>
      </c>
      <c r="C26" s="3" t="s">
        <v>6894</v>
      </c>
      <c r="D26" s="25">
        <v>6000</v>
      </c>
      <c r="E26" s="26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9">
        <v>119</v>
      </c>
      <c r="P26" s="26">
        <v>66.11</v>
      </c>
      <c r="Q26" s="27" t="s">
        <v>8315</v>
      </c>
      <c r="R26" s="3" t="s">
        <v>8316</v>
      </c>
      <c r="S26" s="28">
        <v>41920.787534722222</v>
      </c>
      <c r="T26" s="28">
        <v>41941.787534722222</v>
      </c>
    </row>
    <row r="27" spans="1:20" ht="58" x14ac:dyDescent="0.35">
      <c r="A27" s="3">
        <v>2785</v>
      </c>
      <c r="B27" s="9" t="s">
        <v>2785</v>
      </c>
      <c r="C27" s="3" t="s">
        <v>6895</v>
      </c>
      <c r="D27" s="25">
        <v>5000</v>
      </c>
      <c r="E27" s="26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9">
        <v>105</v>
      </c>
      <c r="P27" s="26">
        <v>36.86</v>
      </c>
      <c r="Q27" s="27" t="s">
        <v>8315</v>
      </c>
      <c r="R27" s="3" t="s">
        <v>8316</v>
      </c>
      <c r="S27" s="28">
        <v>42558.189432870371</v>
      </c>
      <c r="T27" s="28">
        <v>42587.875</v>
      </c>
    </row>
    <row r="28" spans="1:20" ht="87" x14ac:dyDescent="0.35">
      <c r="A28" s="3">
        <v>2787</v>
      </c>
      <c r="B28" s="9" t="s">
        <v>2787</v>
      </c>
      <c r="C28" s="3" t="s">
        <v>6897</v>
      </c>
      <c r="D28" s="25">
        <v>1000</v>
      </c>
      <c r="E28" s="26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9">
        <v>120</v>
      </c>
      <c r="P28" s="26">
        <v>31.5</v>
      </c>
      <c r="Q28" s="27" t="s">
        <v>8315</v>
      </c>
      <c r="R28" s="3" t="s">
        <v>8316</v>
      </c>
      <c r="S28" s="28">
        <v>41808.198518518519</v>
      </c>
      <c r="T28" s="28">
        <v>41838.198518518519</v>
      </c>
    </row>
    <row r="29" spans="1:20" ht="58" x14ac:dyDescent="0.35">
      <c r="A29" s="3">
        <v>2788</v>
      </c>
      <c r="B29" s="9" t="s">
        <v>2788</v>
      </c>
      <c r="C29" s="3" t="s">
        <v>6898</v>
      </c>
      <c r="D29" s="25">
        <v>2000</v>
      </c>
      <c r="E29" s="26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9">
        <v>103</v>
      </c>
      <c r="P29" s="26">
        <v>102.5</v>
      </c>
      <c r="Q29" s="27" t="s">
        <v>8315</v>
      </c>
      <c r="R29" s="3" t="s">
        <v>8316</v>
      </c>
      <c r="S29" s="28">
        <v>42550.701886574068</v>
      </c>
      <c r="T29" s="28">
        <v>42580.701886574068</v>
      </c>
    </row>
    <row r="30" spans="1:20" ht="43.5" x14ac:dyDescent="0.35">
      <c r="A30" s="3">
        <v>2789</v>
      </c>
      <c r="B30" s="9" t="s">
        <v>2789</v>
      </c>
      <c r="C30" s="3" t="s">
        <v>6899</v>
      </c>
      <c r="D30" s="25">
        <v>3000</v>
      </c>
      <c r="E30" s="26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9">
        <v>101</v>
      </c>
      <c r="P30" s="26">
        <v>126.46</v>
      </c>
      <c r="Q30" s="27" t="s">
        <v>8315</v>
      </c>
      <c r="R30" s="3" t="s">
        <v>8316</v>
      </c>
      <c r="S30" s="28">
        <v>42056.013124999998</v>
      </c>
      <c r="T30" s="28">
        <v>42075.166666666672</v>
      </c>
    </row>
    <row r="31" spans="1:20" ht="72.5" x14ac:dyDescent="0.35">
      <c r="A31" s="3">
        <v>2790</v>
      </c>
      <c r="B31" s="9" t="s">
        <v>2790</v>
      </c>
      <c r="C31" s="3" t="s">
        <v>6900</v>
      </c>
      <c r="D31" s="25">
        <v>3000</v>
      </c>
      <c r="E31" s="26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9">
        <v>105</v>
      </c>
      <c r="P31" s="26">
        <v>47.88</v>
      </c>
      <c r="Q31" s="27" t="s">
        <v>8315</v>
      </c>
      <c r="R31" s="3" t="s">
        <v>8316</v>
      </c>
      <c r="S31" s="28">
        <v>42016.938692129625</v>
      </c>
      <c r="T31" s="28">
        <v>42046.938692129625</v>
      </c>
    </row>
    <row r="32" spans="1:20" ht="87" x14ac:dyDescent="0.35">
      <c r="A32" s="3">
        <v>2791</v>
      </c>
      <c r="B32" s="9" t="s">
        <v>2791</v>
      </c>
      <c r="C32" s="3" t="s">
        <v>6901</v>
      </c>
      <c r="D32" s="25">
        <v>2000</v>
      </c>
      <c r="E32" s="26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9">
        <v>103</v>
      </c>
      <c r="P32" s="26">
        <v>73.209999999999994</v>
      </c>
      <c r="Q32" s="27" t="s">
        <v>8315</v>
      </c>
      <c r="R32" s="3" t="s">
        <v>8316</v>
      </c>
      <c r="S32" s="28">
        <v>42591.899988425925</v>
      </c>
      <c r="T32" s="28">
        <v>42622.166666666672</v>
      </c>
    </row>
    <row r="33" spans="1:20" ht="72.5" x14ac:dyDescent="0.35">
      <c r="A33" s="3">
        <v>2792</v>
      </c>
      <c r="B33" s="9" t="s">
        <v>2792</v>
      </c>
      <c r="C33" s="3" t="s">
        <v>6902</v>
      </c>
      <c r="D33" s="25">
        <v>2000</v>
      </c>
      <c r="E33" s="26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9">
        <v>108</v>
      </c>
      <c r="P33" s="26">
        <v>89.67</v>
      </c>
      <c r="Q33" s="27" t="s">
        <v>8315</v>
      </c>
      <c r="R33" s="3" t="s">
        <v>8316</v>
      </c>
      <c r="S33" s="28">
        <v>42183.231006944443</v>
      </c>
      <c r="T33" s="28">
        <v>42228.231006944443</v>
      </c>
    </row>
    <row r="34" spans="1:20" ht="72.5" x14ac:dyDescent="0.35">
      <c r="A34" s="3">
        <v>2795</v>
      </c>
      <c r="B34" s="9" t="s">
        <v>2795</v>
      </c>
      <c r="C34" s="3" t="s">
        <v>6905</v>
      </c>
      <c r="D34" s="25">
        <v>700</v>
      </c>
      <c r="E34" s="26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9">
        <v>104</v>
      </c>
      <c r="P34" s="26">
        <v>36.5</v>
      </c>
      <c r="Q34" s="27" t="s">
        <v>8315</v>
      </c>
      <c r="R34" s="3" t="s">
        <v>8316</v>
      </c>
      <c r="S34" s="28">
        <v>41780.525937500002</v>
      </c>
      <c r="T34" s="28">
        <v>41796.958333333336</v>
      </c>
    </row>
    <row r="35" spans="1:20" ht="87" x14ac:dyDescent="0.35">
      <c r="A35" s="3">
        <v>2803</v>
      </c>
      <c r="B35" s="9" t="s">
        <v>2803</v>
      </c>
      <c r="C35" s="3" t="s">
        <v>6913</v>
      </c>
      <c r="D35" s="25">
        <v>10000</v>
      </c>
      <c r="E35" s="26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9">
        <v>128</v>
      </c>
      <c r="P35" s="26">
        <v>90.74</v>
      </c>
      <c r="Q35" s="27" t="s">
        <v>8315</v>
      </c>
      <c r="R35" s="3" t="s">
        <v>8316</v>
      </c>
      <c r="S35" s="28">
        <v>42158.065694444449</v>
      </c>
      <c r="T35" s="28">
        <v>42201</v>
      </c>
    </row>
    <row r="36" spans="1:20" ht="43.5" x14ac:dyDescent="0.35">
      <c r="A36" s="3">
        <v>2807</v>
      </c>
      <c r="B36" s="9" t="s">
        <v>2807</v>
      </c>
      <c r="C36" s="3" t="s">
        <v>6917</v>
      </c>
      <c r="D36" s="25">
        <v>5000</v>
      </c>
      <c r="E36" s="26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9">
        <v>126</v>
      </c>
      <c r="P36" s="26">
        <v>67.739999999999995</v>
      </c>
      <c r="Q36" s="27" t="s">
        <v>8315</v>
      </c>
      <c r="R36" s="3" t="s">
        <v>8316</v>
      </c>
      <c r="S36" s="28">
        <v>42154.873124999998</v>
      </c>
      <c r="T36" s="28">
        <v>42184.873124999998</v>
      </c>
    </row>
    <row r="37" spans="1:20" ht="72.5" x14ac:dyDescent="0.35">
      <c r="A37" s="3">
        <v>2808</v>
      </c>
      <c r="B37" s="9" t="s">
        <v>2808</v>
      </c>
      <c r="C37" s="3" t="s">
        <v>6918</v>
      </c>
      <c r="D37" s="25">
        <v>4500</v>
      </c>
      <c r="E37" s="26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9">
        <v>100</v>
      </c>
      <c r="P37" s="26">
        <v>65.38</v>
      </c>
      <c r="Q37" s="27" t="s">
        <v>8315</v>
      </c>
      <c r="R37" s="3" t="s">
        <v>8316</v>
      </c>
      <c r="S37" s="28">
        <v>42208.84646990741</v>
      </c>
      <c r="T37" s="28">
        <v>42238.84646990741</v>
      </c>
    </row>
    <row r="38" spans="1:20" ht="72.5" x14ac:dyDescent="0.35">
      <c r="A38" s="3">
        <v>2809</v>
      </c>
      <c r="B38" s="9" t="s">
        <v>2809</v>
      </c>
      <c r="C38" s="3" t="s">
        <v>6919</v>
      </c>
      <c r="D38" s="25">
        <v>2500</v>
      </c>
      <c r="E38" s="26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9">
        <v>102</v>
      </c>
      <c r="P38" s="26">
        <v>121.9</v>
      </c>
      <c r="Q38" s="27" t="s">
        <v>8315</v>
      </c>
      <c r="R38" s="3" t="s">
        <v>8316</v>
      </c>
      <c r="S38" s="28">
        <v>42451.496817129635</v>
      </c>
      <c r="T38" s="28">
        <v>42459.610416666663</v>
      </c>
    </row>
    <row r="39" spans="1:20" ht="72.5" x14ac:dyDescent="0.35">
      <c r="A39" s="3">
        <v>2810</v>
      </c>
      <c r="B39" s="9" t="s">
        <v>2810</v>
      </c>
      <c r="C39" s="3" t="s">
        <v>6920</v>
      </c>
      <c r="D39" s="25">
        <v>2500</v>
      </c>
      <c r="E39" s="26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9">
        <v>108</v>
      </c>
      <c r="P39" s="26">
        <v>47.46</v>
      </c>
      <c r="Q39" s="27" t="s">
        <v>8315</v>
      </c>
      <c r="R39" s="3" t="s">
        <v>8316</v>
      </c>
      <c r="S39" s="28">
        <v>41759.13962962963</v>
      </c>
      <c r="T39" s="28">
        <v>41791.165972222225</v>
      </c>
    </row>
    <row r="40" spans="1:20" ht="72.5" x14ac:dyDescent="0.35">
      <c r="A40" s="3">
        <v>2813</v>
      </c>
      <c r="B40" s="9" t="s">
        <v>2813</v>
      </c>
      <c r="C40" s="3" t="s">
        <v>6923</v>
      </c>
      <c r="D40" s="25">
        <v>2800</v>
      </c>
      <c r="E40" s="26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9">
        <v>128</v>
      </c>
      <c r="P40" s="26">
        <v>37.21</v>
      </c>
      <c r="Q40" s="27" t="s">
        <v>8315</v>
      </c>
      <c r="R40" s="3" t="s">
        <v>8316</v>
      </c>
      <c r="S40" s="28">
        <v>42693.742604166662</v>
      </c>
      <c r="T40" s="28">
        <v>42718.742604166662</v>
      </c>
    </row>
    <row r="41" spans="1:20" ht="72.5" x14ac:dyDescent="0.35">
      <c r="A41" s="3">
        <v>2818</v>
      </c>
      <c r="B41" s="9" t="s">
        <v>2818</v>
      </c>
      <c r="C41" s="3" t="s">
        <v>6928</v>
      </c>
      <c r="D41" s="25">
        <v>10000</v>
      </c>
      <c r="E41" s="26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9">
        <v>106</v>
      </c>
      <c r="P41" s="26">
        <v>103.95</v>
      </c>
      <c r="Q41" s="27" t="s">
        <v>8315</v>
      </c>
      <c r="R41" s="3" t="s">
        <v>8316</v>
      </c>
      <c r="S41" s="28">
        <v>42250.598217592589</v>
      </c>
      <c r="T41" s="28">
        <v>42270.598217592589</v>
      </c>
    </row>
    <row r="42" spans="1:20" ht="87" x14ac:dyDescent="0.35">
      <c r="A42" s="3">
        <v>2822</v>
      </c>
      <c r="B42" s="9" t="s">
        <v>2822</v>
      </c>
      <c r="C42" s="3" t="s">
        <v>6932</v>
      </c>
      <c r="D42" s="25">
        <v>6000</v>
      </c>
      <c r="E42" s="26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9">
        <v>100</v>
      </c>
      <c r="P42" s="26">
        <v>63.83</v>
      </c>
      <c r="Q42" s="27" t="s">
        <v>8315</v>
      </c>
      <c r="R42" s="3" t="s">
        <v>8316</v>
      </c>
      <c r="S42" s="28">
        <v>42060.683935185181</v>
      </c>
      <c r="T42" s="28">
        <v>42090.642268518524</v>
      </c>
    </row>
    <row r="43" spans="1:20" ht="58" x14ac:dyDescent="0.35">
      <c r="A43" s="3">
        <v>2824</v>
      </c>
      <c r="B43" s="9" t="s">
        <v>2824</v>
      </c>
      <c r="C43" s="3" t="s">
        <v>6934</v>
      </c>
      <c r="D43" s="25">
        <v>650</v>
      </c>
      <c r="E43" s="26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9">
        <v>117</v>
      </c>
      <c r="P43" s="26">
        <v>50.67</v>
      </c>
      <c r="Q43" s="27" t="s">
        <v>8315</v>
      </c>
      <c r="R43" s="3" t="s">
        <v>8316</v>
      </c>
      <c r="S43" s="28">
        <v>42136.270787037036</v>
      </c>
      <c r="T43" s="28">
        <v>42168.071527777778</v>
      </c>
    </row>
    <row r="44" spans="1:20" ht="72.5" x14ac:dyDescent="0.35">
      <c r="A44" s="3">
        <v>2826</v>
      </c>
      <c r="B44" s="9" t="s">
        <v>2826</v>
      </c>
      <c r="C44" s="3" t="s">
        <v>6936</v>
      </c>
      <c r="D44" s="25">
        <v>2000</v>
      </c>
      <c r="E44" s="26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9">
        <v>108</v>
      </c>
      <c r="P44" s="26">
        <v>113.42</v>
      </c>
      <c r="Q44" s="27" t="s">
        <v>8315</v>
      </c>
      <c r="R44" s="3" t="s">
        <v>8316</v>
      </c>
      <c r="S44" s="28">
        <v>42171.034861111111</v>
      </c>
      <c r="T44" s="28">
        <v>42195.291666666672</v>
      </c>
    </row>
    <row r="45" spans="1:20" ht="72.5" x14ac:dyDescent="0.35">
      <c r="A45" s="3">
        <v>2827</v>
      </c>
      <c r="B45" s="9" t="s">
        <v>2827</v>
      </c>
      <c r="C45" s="3" t="s">
        <v>6937</v>
      </c>
      <c r="D45" s="25">
        <v>2000</v>
      </c>
      <c r="E45" s="26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9">
        <v>120</v>
      </c>
      <c r="P45" s="26">
        <v>104.57</v>
      </c>
      <c r="Q45" s="27" t="s">
        <v>8315</v>
      </c>
      <c r="R45" s="3" t="s">
        <v>8316</v>
      </c>
      <c r="S45" s="28">
        <v>42494.683634259258</v>
      </c>
      <c r="T45" s="28">
        <v>42524.6875</v>
      </c>
    </row>
    <row r="46" spans="1:20" ht="58" x14ac:dyDescent="0.35">
      <c r="A46" s="3">
        <v>2830</v>
      </c>
      <c r="B46" s="9" t="s">
        <v>2830</v>
      </c>
      <c r="C46" s="3" t="s">
        <v>6940</v>
      </c>
      <c r="D46" s="25">
        <v>3000</v>
      </c>
      <c r="E46" s="26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9">
        <v>100</v>
      </c>
      <c r="P46" s="26">
        <v>272.73</v>
      </c>
      <c r="Q46" s="27" t="s">
        <v>8315</v>
      </c>
      <c r="R46" s="3" t="s">
        <v>8316</v>
      </c>
      <c r="S46" s="28">
        <v>41758.839675925927</v>
      </c>
      <c r="T46" s="28">
        <v>41771.165972222225</v>
      </c>
    </row>
    <row r="47" spans="1:20" ht="58" x14ac:dyDescent="0.35">
      <c r="A47" s="3">
        <v>2831</v>
      </c>
      <c r="B47" s="9" t="s">
        <v>2831</v>
      </c>
      <c r="C47" s="3" t="s">
        <v>6941</v>
      </c>
      <c r="D47" s="25">
        <v>3000</v>
      </c>
      <c r="E47" s="26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9">
        <v>111</v>
      </c>
      <c r="P47" s="26">
        <v>63.85</v>
      </c>
      <c r="Q47" s="27" t="s">
        <v>8315</v>
      </c>
      <c r="R47" s="3" t="s">
        <v>8316</v>
      </c>
      <c r="S47" s="28">
        <v>42171.824884259258</v>
      </c>
      <c r="T47" s="28">
        <v>42201.824884259258</v>
      </c>
    </row>
    <row r="48" spans="1:20" ht="29" x14ac:dyDescent="0.35">
      <c r="A48" s="3">
        <v>2833</v>
      </c>
      <c r="B48" s="9" t="s">
        <v>2833</v>
      </c>
      <c r="C48" s="3" t="s">
        <v>6943</v>
      </c>
      <c r="D48" s="25">
        <v>2700</v>
      </c>
      <c r="E48" s="26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9">
        <v>108</v>
      </c>
      <c r="P48" s="26">
        <v>83.51</v>
      </c>
      <c r="Q48" s="27" t="s">
        <v>8315</v>
      </c>
      <c r="R48" s="3" t="s">
        <v>8316</v>
      </c>
      <c r="S48" s="28">
        <v>42268.127696759257</v>
      </c>
      <c r="T48" s="28">
        <v>42288.083333333328</v>
      </c>
    </row>
    <row r="49" spans="1:20" ht="87" x14ac:dyDescent="0.35">
      <c r="A49" s="3">
        <v>2836</v>
      </c>
      <c r="B49" s="9" t="s">
        <v>2836</v>
      </c>
      <c r="C49" s="3" t="s">
        <v>6946</v>
      </c>
      <c r="D49" s="25">
        <v>450</v>
      </c>
      <c r="E49" s="26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9">
        <v>108</v>
      </c>
      <c r="P49" s="26">
        <v>44.09</v>
      </c>
      <c r="Q49" s="27" t="s">
        <v>8315</v>
      </c>
      <c r="R49" s="3" t="s">
        <v>8316</v>
      </c>
      <c r="S49" s="28">
        <v>42746.261782407411</v>
      </c>
      <c r="T49" s="28">
        <v>42784.207638888889</v>
      </c>
    </row>
    <row r="50" spans="1:20" ht="87" x14ac:dyDescent="0.35">
      <c r="A50" s="3">
        <v>2838</v>
      </c>
      <c r="B50" s="9" t="s">
        <v>2838</v>
      </c>
      <c r="C50" s="3" t="s">
        <v>6948</v>
      </c>
      <c r="D50" s="25">
        <v>2000</v>
      </c>
      <c r="E50" s="26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9">
        <v>120</v>
      </c>
      <c r="P50" s="26">
        <v>44.54</v>
      </c>
      <c r="Q50" s="27" t="s">
        <v>8315</v>
      </c>
      <c r="R50" s="3" t="s">
        <v>8316</v>
      </c>
      <c r="S50" s="28">
        <v>41842.607592592591</v>
      </c>
      <c r="T50" s="28">
        <v>41864.916666666664</v>
      </c>
    </row>
    <row r="51" spans="1:20" ht="72.5" x14ac:dyDescent="0.35">
      <c r="A51" s="3">
        <v>2839</v>
      </c>
      <c r="B51" s="9" t="s">
        <v>2839</v>
      </c>
      <c r="C51" s="3" t="s">
        <v>6949</v>
      </c>
      <c r="D51" s="25">
        <v>3500</v>
      </c>
      <c r="E51" s="26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9">
        <v>111</v>
      </c>
      <c r="P51" s="26">
        <v>125.81</v>
      </c>
      <c r="Q51" s="27" t="s">
        <v>8315</v>
      </c>
      <c r="R51" s="3" t="s">
        <v>8316</v>
      </c>
      <c r="S51" s="28">
        <v>41853.240208333329</v>
      </c>
      <c r="T51" s="28">
        <v>41876.207638888889</v>
      </c>
    </row>
    <row r="52" spans="1:20" ht="87" x14ac:dyDescent="0.35">
      <c r="A52" s="3">
        <v>2961</v>
      </c>
      <c r="B52" s="9" t="s">
        <v>2961</v>
      </c>
      <c r="C52" s="3" t="s">
        <v>7071</v>
      </c>
      <c r="D52" s="25">
        <v>5000</v>
      </c>
      <c r="E52" s="26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9">
        <v>110</v>
      </c>
      <c r="P52" s="26">
        <v>50.75</v>
      </c>
      <c r="Q52" s="27" t="s">
        <v>8315</v>
      </c>
      <c r="R52" s="3" t="s">
        <v>8316</v>
      </c>
      <c r="S52" s="28">
        <v>42061.212488425925</v>
      </c>
      <c r="T52" s="28">
        <v>42089.166666666672</v>
      </c>
    </row>
    <row r="53" spans="1:20" ht="72.5" x14ac:dyDescent="0.35">
      <c r="A53" s="3">
        <v>2962</v>
      </c>
      <c r="B53" s="9" t="s">
        <v>2962</v>
      </c>
      <c r="C53" s="3" t="s">
        <v>7072</v>
      </c>
      <c r="D53" s="25">
        <v>1000</v>
      </c>
      <c r="E53" s="26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9">
        <v>122</v>
      </c>
      <c r="P53" s="26">
        <v>60.9</v>
      </c>
      <c r="Q53" s="27" t="s">
        <v>8315</v>
      </c>
      <c r="R53" s="3" t="s">
        <v>8316</v>
      </c>
      <c r="S53" s="28">
        <v>42036.24428240741</v>
      </c>
      <c r="T53" s="28">
        <v>42064.290972222225</v>
      </c>
    </row>
    <row r="54" spans="1:20" ht="87" x14ac:dyDescent="0.35">
      <c r="A54" s="3">
        <v>2963</v>
      </c>
      <c r="B54" s="9" t="s">
        <v>2963</v>
      </c>
      <c r="C54" s="3" t="s">
        <v>7073</v>
      </c>
      <c r="D54" s="25">
        <v>10000</v>
      </c>
      <c r="E54" s="26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9">
        <v>107</v>
      </c>
      <c r="P54" s="26">
        <v>109.03</v>
      </c>
      <c r="Q54" s="27" t="s">
        <v>8315</v>
      </c>
      <c r="R54" s="3" t="s">
        <v>8316</v>
      </c>
      <c r="S54" s="28">
        <v>42157.470185185186</v>
      </c>
      <c r="T54" s="28">
        <v>42187.470185185186</v>
      </c>
    </row>
    <row r="55" spans="1:20" ht="72.5" x14ac:dyDescent="0.35">
      <c r="A55" s="3">
        <v>2964</v>
      </c>
      <c r="B55" s="9" t="s">
        <v>2964</v>
      </c>
      <c r="C55" s="3" t="s">
        <v>7074</v>
      </c>
      <c r="D55" s="25">
        <v>5000</v>
      </c>
      <c r="E55" s="26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9">
        <v>101</v>
      </c>
      <c r="P55" s="26">
        <v>25.69</v>
      </c>
      <c r="Q55" s="27" t="s">
        <v>8315</v>
      </c>
      <c r="R55" s="3" t="s">
        <v>8316</v>
      </c>
      <c r="S55" s="28">
        <v>41827.909942129627</v>
      </c>
      <c r="T55" s="28">
        <v>41857.897222222222</v>
      </c>
    </row>
    <row r="56" spans="1:20" ht="87" x14ac:dyDescent="0.35">
      <c r="A56" s="3">
        <v>2965</v>
      </c>
      <c r="B56" s="9" t="s">
        <v>2965</v>
      </c>
      <c r="C56" s="3" t="s">
        <v>7075</v>
      </c>
      <c r="D56" s="25">
        <v>1500</v>
      </c>
      <c r="E56" s="26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9">
        <v>109</v>
      </c>
      <c r="P56" s="26">
        <v>41.92</v>
      </c>
      <c r="Q56" s="27" t="s">
        <v>8315</v>
      </c>
      <c r="R56" s="3" t="s">
        <v>8316</v>
      </c>
      <c r="S56" s="28">
        <v>42162.729548611111</v>
      </c>
      <c r="T56" s="28">
        <v>42192.729548611111</v>
      </c>
    </row>
    <row r="57" spans="1:20" ht="72.5" x14ac:dyDescent="0.35">
      <c r="A57" s="3">
        <v>2966</v>
      </c>
      <c r="B57" s="9" t="s">
        <v>2966</v>
      </c>
      <c r="C57" s="3" t="s">
        <v>7076</v>
      </c>
      <c r="D57" s="25">
        <v>10000</v>
      </c>
      <c r="E57" s="26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9">
        <v>114</v>
      </c>
      <c r="P57" s="26">
        <v>88.77</v>
      </c>
      <c r="Q57" s="27" t="s">
        <v>8315</v>
      </c>
      <c r="R57" s="3" t="s">
        <v>8316</v>
      </c>
      <c r="S57" s="28">
        <v>42233.738564814819</v>
      </c>
      <c r="T57" s="28">
        <v>42263.738564814819</v>
      </c>
    </row>
    <row r="58" spans="1:20" ht="58" x14ac:dyDescent="0.35">
      <c r="A58" s="3">
        <v>2967</v>
      </c>
      <c r="B58" s="9" t="s">
        <v>2967</v>
      </c>
      <c r="C58" s="3" t="s">
        <v>7077</v>
      </c>
      <c r="D58" s="25">
        <v>5000</v>
      </c>
      <c r="E58" s="26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9">
        <v>114</v>
      </c>
      <c r="P58" s="26">
        <v>80.23</v>
      </c>
      <c r="Q58" s="27" t="s">
        <v>8315</v>
      </c>
      <c r="R58" s="3" t="s">
        <v>8316</v>
      </c>
      <c r="S58" s="28">
        <v>42042.197824074072</v>
      </c>
      <c r="T58" s="28">
        <v>42072.156157407408</v>
      </c>
    </row>
    <row r="59" spans="1:20" ht="58" x14ac:dyDescent="0.35">
      <c r="A59" s="3">
        <v>2968</v>
      </c>
      <c r="B59" s="9" t="s">
        <v>2968</v>
      </c>
      <c r="C59" s="3" t="s">
        <v>7078</v>
      </c>
      <c r="D59" s="25">
        <v>3500</v>
      </c>
      <c r="E59" s="26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9">
        <v>106</v>
      </c>
      <c r="P59" s="26">
        <v>78.94</v>
      </c>
      <c r="Q59" s="27" t="s">
        <v>8315</v>
      </c>
      <c r="R59" s="3" t="s">
        <v>8316</v>
      </c>
      <c r="S59" s="28">
        <v>42585.523842592593</v>
      </c>
      <c r="T59" s="28">
        <v>42599.165972222225</v>
      </c>
    </row>
    <row r="60" spans="1:20" ht="72.5" x14ac:dyDescent="0.35">
      <c r="A60" s="3">
        <v>2970</v>
      </c>
      <c r="B60" s="9" t="s">
        <v>2970</v>
      </c>
      <c r="C60" s="3" t="s">
        <v>7080</v>
      </c>
      <c r="D60" s="25">
        <v>6000</v>
      </c>
      <c r="E60" s="26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9">
        <v>106</v>
      </c>
      <c r="P60" s="26">
        <v>69.89</v>
      </c>
      <c r="Q60" s="27" t="s">
        <v>8315</v>
      </c>
      <c r="R60" s="3" t="s">
        <v>8316</v>
      </c>
      <c r="S60" s="28">
        <v>41808.669571759259</v>
      </c>
      <c r="T60" s="28">
        <v>41838.669571759259</v>
      </c>
    </row>
    <row r="61" spans="1:20" ht="72.5" x14ac:dyDescent="0.35">
      <c r="A61" s="3">
        <v>2971</v>
      </c>
      <c r="B61" s="9" t="s">
        <v>2971</v>
      </c>
      <c r="C61" s="3" t="s">
        <v>7081</v>
      </c>
      <c r="D61" s="25">
        <v>3200</v>
      </c>
      <c r="E61" s="26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9">
        <v>100</v>
      </c>
      <c r="P61" s="26">
        <v>74.53</v>
      </c>
      <c r="Q61" s="27" t="s">
        <v>8315</v>
      </c>
      <c r="R61" s="3" t="s">
        <v>8316</v>
      </c>
      <c r="S61" s="28">
        <v>41852.658310185187</v>
      </c>
      <c r="T61" s="28">
        <v>41882.658310185187</v>
      </c>
    </row>
    <row r="62" spans="1:20" ht="58" x14ac:dyDescent="0.35">
      <c r="A62" s="3">
        <v>2972</v>
      </c>
      <c r="B62" s="9" t="s">
        <v>2972</v>
      </c>
      <c r="C62" s="3" t="s">
        <v>7082</v>
      </c>
      <c r="D62" s="25">
        <v>2000</v>
      </c>
      <c r="E62" s="26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9">
        <v>105</v>
      </c>
      <c r="P62" s="26">
        <v>123.94</v>
      </c>
      <c r="Q62" s="27" t="s">
        <v>8315</v>
      </c>
      <c r="R62" s="3" t="s">
        <v>8316</v>
      </c>
      <c r="S62" s="28">
        <v>42694.110185185185</v>
      </c>
      <c r="T62" s="28">
        <v>42709.041666666672</v>
      </c>
    </row>
    <row r="63" spans="1:20" ht="87" x14ac:dyDescent="0.35">
      <c r="A63" s="3">
        <v>2973</v>
      </c>
      <c r="B63" s="9" t="s">
        <v>2973</v>
      </c>
      <c r="C63" s="3" t="s">
        <v>7083</v>
      </c>
      <c r="D63" s="25">
        <v>5000</v>
      </c>
      <c r="E63" s="26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9">
        <v>175</v>
      </c>
      <c r="P63" s="26">
        <v>264.85000000000002</v>
      </c>
      <c r="Q63" s="27" t="s">
        <v>8315</v>
      </c>
      <c r="R63" s="3" t="s">
        <v>8316</v>
      </c>
      <c r="S63" s="28">
        <v>42341.818379629629</v>
      </c>
      <c r="T63" s="28">
        <v>42370.166666666672</v>
      </c>
    </row>
    <row r="64" spans="1:20" ht="87" x14ac:dyDescent="0.35">
      <c r="A64" s="3">
        <v>2974</v>
      </c>
      <c r="B64" s="9" t="s">
        <v>2974</v>
      </c>
      <c r="C64" s="3" t="s">
        <v>7084</v>
      </c>
      <c r="D64" s="25">
        <v>5000</v>
      </c>
      <c r="E64" s="26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9">
        <v>102</v>
      </c>
      <c r="P64" s="26">
        <v>58.62</v>
      </c>
      <c r="Q64" s="27" t="s">
        <v>8315</v>
      </c>
      <c r="R64" s="3" t="s">
        <v>8316</v>
      </c>
      <c r="S64" s="28">
        <v>41880.061006944445</v>
      </c>
      <c r="T64" s="28">
        <v>41908.065972222219</v>
      </c>
    </row>
    <row r="65" spans="1:20" ht="87" x14ac:dyDescent="0.35">
      <c r="A65" s="3">
        <v>2975</v>
      </c>
      <c r="B65" s="9" t="s">
        <v>2975</v>
      </c>
      <c r="C65" s="3" t="s">
        <v>7085</v>
      </c>
      <c r="D65" s="25">
        <v>8000</v>
      </c>
      <c r="E65" s="26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9">
        <v>100</v>
      </c>
      <c r="P65" s="26">
        <v>70.88</v>
      </c>
      <c r="Q65" s="27" t="s">
        <v>8315</v>
      </c>
      <c r="R65" s="3" t="s">
        <v>8316</v>
      </c>
      <c r="S65" s="28">
        <v>41941.683865740742</v>
      </c>
      <c r="T65" s="28">
        <v>41970.125</v>
      </c>
    </row>
    <row r="66" spans="1:20" ht="101.5" x14ac:dyDescent="0.35">
      <c r="A66" s="3">
        <v>2977</v>
      </c>
      <c r="B66" s="9" t="s">
        <v>2977</v>
      </c>
      <c r="C66" s="3" t="s">
        <v>7087</v>
      </c>
      <c r="D66" s="25">
        <v>3000</v>
      </c>
      <c r="E66" s="26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9">
        <v>114</v>
      </c>
      <c r="P66" s="26">
        <v>113.57</v>
      </c>
      <c r="Q66" s="27" t="s">
        <v>8315</v>
      </c>
      <c r="R66" s="3" t="s">
        <v>8316</v>
      </c>
      <c r="S66" s="28">
        <v>42026.88118055556</v>
      </c>
      <c r="T66" s="28">
        <v>42086.093055555553</v>
      </c>
    </row>
    <row r="67" spans="1:20" ht="87" x14ac:dyDescent="0.35">
      <c r="A67" s="3">
        <v>2978</v>
      </c>
      <c r="B67" s="9" t="s">
        <v>2978</v>
      </c>
      <c r="C67" s="3" t="s">
        <v>7088</v>
      </c>
      <c r="D67" s="25">
        <v>750</v>
      </c>
      <c r="E67" s="26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9">
        <v>129</v>
      </c>
      <c r="P67" s="26">
        <v>60.69</v>
      </c>
      <c r="Q67" s="27" t="s">
        <v>8315</v>
      </c>
      <c r="R67" s="3" t="s">
        <v>8316</v>
      </c>
      <c r="S67" s="28">
        <v>41922.640590277777</v>
      </c>
      <c r="T67" s="28">
        <v>41932.249305555553</v>
      </c>
    </row>
    <row r="68" spans="1:20" ht="87" x14ac:dyDescent="0.35">
      <c r="A68" s="3">
        <v>2979</v>
      </c>
      <c r="B68" s="9" t="s">
        <v>2979</v>
      </c>
      <c r="C68" s="3" t="s">
        <v>7089</v>
      </c>
      <c r="D68" s="25">
        <v>5000</v>
      </c>
      <c r="E68" s="26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9">
        <v>101</v>
      </c>
      <c r="P68" s="26">
        <v>110.22</v>
      </c>
      <c r="Q68" s="27" t="s">
        <v>8315</v>
      </c>
      <c r="R68" s="3" t="s">
        <v>8316</v>
      </c>
      <c r="S68" s="28">
        <v>41993.824340277773</v>
      </c>
      <c r="T68" s="28">
        <v>42010.25</v>
      </c>
    </row>
    <row r="69" spans="1:20" ht="58" x14ac:dyDescent="0.35">
      <c r="A69" s="3">
        <v>2980</v>
      </c>
      <c r="B69" s="9" t="s">
        <v>2980</v>
      </c>
      <c r="C69" s="3" t="s">
        <v>7090</v>
      </c>
      <c r="D69" s="25">
        <v>3000</v>
      </c>
      <c r="E69" s="26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9">
        <v>109</v>
      </c>
      <c r="P69" s="26">
        <v>136.46</v>
      </c>
      <c r="Q69" s="27" t="s">
        <v>8315</v>
      </c>
      <c r="R69" s="3" t="s">
        <v>8316</v>
      </c>
      <c r="S69" s="28">
        <v>42219.915856481486</v>
      </c>
      <c r="T69" s="28">
        <v>42240.083333333328</v>
      </c>
    </row>
    <row r="70" spans="1:20" ht="87" x14ac:dyDescent="0.35">
      <c r="A70" s="3">
        <v>3147</v>
      </c>
      <c r="B70" s="9" t="s">
        <v>3147</v>
      </c>
      <c r="C70" s="3" t="s">
        <v>7257</v>
      </c>
      <c r="D70" s="25">
        <v>20000</v>
      </c>
      <c r="E70" s="26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9">
        <v>118</v>
      </c>
      <c r="P70" s="26">
        <v>110.35</v>
      </c>
      <c r="Q70" s="27" t="s">
        <v>8315</v>
      </c>
      <c r="R70" s="3" t="s">
        <v>8316</v>
      </c>
      <c r="S70" s="28">
        <v>41909.969386574077</v>
      </c>
      <c r="T70" s="28">
        <v>41950.011053240742</v>
      </c>
    </row>
    <row r="71" spans="1:20" ht="58" x14ac:dyDescent="0.35">
      <c r="A71" s="3">
        <v>3148</v>
      </c>
      <c r="B71" s="9" t="s">
        <v>3148</v>
      </c>
      <c r="C71" s="3" t="s">
        <v>7258</v>
      </c>
      <c r="D71" s="25">
        <v>1800</v>
      </c>
      <c r="E71" s="26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9">
        <v>131</v>
      </c>
      <c r="P71" s="26">
        <v>41.42</v>
      </c>
      <c r="Q71" s="27" t="s">
        <v>8315</v>
      </c>
      <c r="R71" s="3" t="s">
        <v>8316</v>
      </c>
      <c r="S71" s="28">
        <v>41891.665324074071</v>
      </c>
      <c r="T71" s="28">
        <v>41913.166666666664</v>
      </c>
    </row>
    <row r="72" spans="1:20" ht="87" x14ac:dyDescent="0.35">
      <c r="A72" s="3">
        <v>3149</v>
      </c>
      <c r="B72" s="9" t="s">
        <v>3149</v>
      </c>
      <c r="C72" s="3" t="s">
        <v>7259</v>
      </c>
      <c r="D72" s="25">
        <v>1250</v>
      </c>
      <c r="E72" s="26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9">
        <v>104</v>
      </c>
      <c r="P72" s="26">
        <v>52</v>
      </c>
      <c r="Q72" s="27" t="s">
        <v>8315</v>
      </c>
      <c r="R72" s="3" t="s">
        <v>8316</v>
      </c>
      <c r="S72" s="28">
        <v>41226.017361111109</v>
      </c>
      <c r="T72" s="28">
        <v>41250.083333333336</v>
      </c>
    </row>
    <row r="73" spans="1:20" ht="101.5" x14ac:dyDescent="0.35">
      <c r="A73" s="3">
        <v>3150</v>
      </c>
      <c r="B73" s="9" t="s">
        <v>3150</v>
      </c>
      <c r="C73" s="3" t="s">
        <v>7260</v>
      </c>
      <c r="D73" s="25">
        <v>3500</v>
      </c>
      <c r="E73" s="26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9">
        <v>101</v>
      </c>
      <c r="P73" s="26">
        <v>33.99</v>
      </c>
      <c r="Q73" s="27" t="s">
        <v>8315</v>
      </c>
      <c r="R73" s="3" t="s">
        <v>8316</v>
      </c>
      <c r="S73" s="28">
        <v>40478.263923611114</v>
      </c>
      <c r="T73" s="28">
        <v>40568.166666666664</v>
      </c>
    </row>
    <row r="74" spans="1:20" ht="58" x14ac:dyDescent="0.35">
      <c r="A74" s="3">
        <v>3151</v>
      </c>
      <c r="B74" s="9" t="s">
        <v>3151</v>
      </c>
      <c r="C74" s="3" t="s">
        <v>7261</v>
      </c>
      <c r="D74" s="25">
        <v>3500</v>
      </c>
      <c r="E74" s="26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9">
        <v>100</v>
      </c>
      <c r="P74" s="26">
        <v>103.35</v>
      </c>
      <c r="Q74" s="27" t="s">
        <v>8315</v>
      </c>
      <c r="R74" s="3" t="s">
        <v>8316</v>
      </c>
      <c r="S74" s="28">
        <v>41862.83997685185</v>
      </c>
      <c r="T74" s="28">
        <v>41892.83997685185</v>
      </c>
    </row>
    <row r="75" spans="1:20" ht="72.5" x14ac:dyDescent="0.35">
      <c r="A75" s="3">
        <v>3153</v>
      </c>
      <c r="B75" s="9" t="s">
        <v>3153</v>
      </c>
      <c r="C75" s="3" t="s">
        <v>7263</v>
      </c>
      <c r="D75" s="25">
        <v>3000</v>
      </c>
      <c r="E75" s="26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9">
        <v>336</v>
      </c>
      <c r="P75" s="26">
        <v>41.77</v>
      </c>
      <c r="Q75" s="27" t="s">
        <v>8315</v>
      </c>
      <c r="R75" s="3" t="s">
        <v>8316</v>
      </c>
      <c r="S75" s="28">
        <v>40633.154363425929</v>
      </c>
      <c r="T75" s="28">
        <v>40664.207638888889</v>
      </c>
    </row>
    <row r="76" spans="1:20" ht="87" x14ac:dyDescent="0.35">
      <c r="A76" s="3">
        <v>3154</v>
      </c>
      <c r="B76" s="9" t="s">
        <v>3154</v>
      </c>
      <c r="C76" s="3" t="s">
        <v>7264</v>
      </c>
      <c r="D76" s="25">
        <v>7000</v>
      </c>
      <c r="E76" s="26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9">
        <v>113</v>
      </c>
      <c r="P76" s="26">
        <v>64.27</v>
      </c>
      <c r="Q76" s="27" t="s">
        <v>8315</v>
      </c>
      <c r="R76" s="3" t="s">
        <v>8316</v>
      </c>
      <c r="S76" s="28">
        <v>40970.875671296293</v>
      </c>
      <c r="T76" s="28">
        <v>41000.834004629629</v>
      </c>
    </row>
    <row r="77" spans="1:20" ht="72.5" x14ac:dyDescent="0.35">
      <c r="A77" s="3">
        <v>3156</v>
      </c>
      <c r="B77" s="9" t="s">
        <v>3156</v>
      </c>
      <c r="C77" s="3" t="s">
        <v>7266</v>
      </c>
      <c r="D77" s="25">
        <v>5500</v>
      </c>
      <c r="E77" s="26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9">
        <v>102</v>
      </c>
      <c r="P77" s="26">
        <v>62.92</v>
      </c>
      <c r="Q77" s="27" t="s">
        <v>8315</v>
      </c>
      <c r="R77" s="3" t="s">
        <v>8316</v>
      </c>
      <c r="S77" s="28">
        <v>41026.953055555554</v>
      </c>
      <c r="T77" s="28">
        <v>41061.953055555554</v>
      </c>
    </row>
    <row r="78" spans="1:20" ht="43.5" x14ac:dyDescent="0.35">
      <c r="A78" s="3">
        <v>3157</v>
      </c>
      <c r="B78" s="9" t="s">
        <v>3157</v>
      </c>
      <c r="C78" s="3" t="s">
        <v>7267</v>
      </c>
      <c r="D78" s="25">
        <v>4000</v>
      </c>
      <c r="E78" s="26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9">
        <v>101</v>
      </c>
      <c r="P78" s="26">
        <v>98.54</v>
      </c>
      <c r="Q78" s="27" t="s">
        <v>8315</v>
      </c>
      <c r="R78" s="3" t="s">
        <v>8316</v>
      </c>
      <c r="S78" s="28">
        <v>41829.788252314815</v>
      </c>
      <c r="T78" s="28">
        <v>41839.208333333336</v>
      </c>
    </row>
    <row r="79" spans="1:20" ht="29" x14ac:dyDescent="0.35">
      <c r="A79" s="3">
        <v>3158</v>
      </c>
      <c r="B79" s="9" t="s">
        <v>3158</v>
      </c>
      <c r="C79" s="3" t="s">
        <v>7268</v>
      </c>
      <c r="D79" s="25">
        <v>5000</v>
      </c>
      <c r="E79" s="26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9">
        <v>114</v>
      </c>
      <c r="P79" s="26">
        <v>82.61</v>
      </c>
      <c r="Q79" s="27" t="s">
        <v>8315</v>
      </c>
      <c r="R79" s="3" t="s">
        <v>8316</v>
      </c>
      <c r="S79" s="28">
        <v>41447.839722222219</v>
      </c>
      <c r="T79" s="28">
        <v>41477.839722222219</v>
      </c>
    </row>
    <row r="80" spans="1:20" ht="58" x14ac:dyDescent="0.35">
      <c r="A80" s="3">
        <v>3159</v>
      </c>
      <c r="B80" s="9" t="s">
        <v>3159</v>
      </c>
      <c r="C80" s="3" t="s">
        <v>7269</v>
      </c>
      <c r="D80" s="25">
        <v>1500</v>
      </c>
      <c r="E80" s="26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9">
        <v>133</v>
      </c>
      <c r="P80" s="26">
        <v>38.5</v>
      </c>
      <c r="Q80" s="27" t="s">
        <v>8315</v>
      </c>
      <c r="R80" s="3" t="s">
        <v>8316</v>
      </c>
      <c r="S80" s="28">
        <v>40884.066678240742</v>
      </c>
      <c r="T80" s="28">
        <v>40926.958333333336</v>
      </c>
    </row>
    <row r="81" spans="1:20" ht="72.5" x14ac:dyDescent="0.35">
      <c r="A81" s="3">
        <v>3160</v>
      </c>
      <c r="B81" s="9" t="s">
        <v>3160</v>
      </c>
      <c r="C81" s="3" t="s">
        <v>7270</v>
      </c>
      <c r="D81" s="25">
        <v>4500</v>
      </c>
      <c r="E81" s="26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9">
        <v>102</v>
      </c>
      <c r="P81" s="26">
        <v>80.16</v>
      </c>
      <c r="Q81" s="27" t="s">
        <v>8315</v>
      </c>
      <c r="R81" s="3" t="s">
        <v>8316</v>
      </c>
      <c r="S81" s="28">
        <v>41841.26489583333</v>
      </c>
      <c r="T81" s="28">
        <v>41864.207638888889</v>
      </c>
    </row>
    <row r="82" spans="1:20" ht="87" x14ac:dyDescent="0.35">
      <c r="A82" s="3">
        <v>3162</v>
      </c>
      <c r="B82" s="9" t="s">
        <v>3162</v>
      </c>
      <c r="C82" s="3" t="s">
        <v>7272</v>
      </c>
      <c r="D82" s="25">
        <v>4000</v>
      </c>
      <c r="E82" s="26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9">
        <v>127</v>
      </c>
      <c r="P82" s="26">
        <v>80.73</v>
      </c>
      <c r="Q82" s="27" t="s">
        <v>8315</v>
      </c>
      <c r="R82" s="3" t="s">
        <v>8316</v>
      </c>
      <c r="S82" s="28">
        <v>41799.685902777775</v>
      </c>
      <c r="T82" s="28">
        <v>41827.083333333336</v>
      </c>
    </row>
    <row r="83" spans="1:20" ht="87" x14ac:dyDescent="0.35">
      <c r="A83" s="3">
        <v>3163</v>
      </c>
      <c r="B83" s="9" t="s">
        <v>3163</v>
      </c>
      <c r="C83" s="3" t="s">
        <v>7273</v>
      </c>
      <c r="D83" s="25">
        <v>13000</v>
      </c>
      <c r="E83" s="26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9">
        <v>111</v>
      </c>
      <c r="P83" s="26">
        <v>200.69</v>
      </c>
      <c r="Q83" s="27" t="s">
        <v>8315</v>
      </c>
      <c r="R83" s="3" t="s">
        <v>8316</v>
      </c>
      <c r="S83" s="28">
        <v>41775.753761574073</v>
      </c>
      <c r="T83" s="28">
        <v>41805.753761574073</v>
      </c>
    </row>
    <row r="84" spans="1:20" ht="87" x14ac:dyDescent="0.35">
      <c r="A84" s="3">
        <v>3164</v>
      </c>
      <c r="B84" s="9" t="s">
        <v>3164</v>
      </c>
      <c r="C84" s="3" t="s">
        <v>7274</v>
      </c>
      <c r="D84" s="25">
        <v>2500</v>
      </c>
      <c r="E84" s="26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9">
        <v>107</v>
      </c>
      <c r="P84" s="26">
        <v>37.590000000000003</v>
      </c>
      <c r="Q84" s="27" t="s">
        <v>8315</v>
      </c>
      <c r="R84" s="3" t="s">
        <v>8316</v>
      </c>
      <c r="S84" s="28">
        <v>41766.80572916667</v>
      </c>
      <c r="T84" s="28">
        <v>41799.80572916667</v>
      </c>
    </row>
    <row r="85" spans="1:20" ht="87" x14ac:dyDescent="0.35">
      <c r="A85" s="3">
        <v>3165</v>
      </c>
      <c r="B85" s="9" t="s">
        <v>3165</v>
      </c>
      <c r="C85" s="3" t="s">
        <v>7275</v>
      </c>
      <c r="D85" s="25">
        <v>750</v>
      </c>
      <c r="E85" s="26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9">
        <v>163</v>
      </c>
      <c r="P85" s="26">
        <v>58.1</v>
      </c>
      <c r="Q85" s="27" t="s">
        <v>8315</v>
      </c>
      <c r="R85" s="3" t="s">
        <v>8316</v>
      </c>
      <c r="S85" s="28">
        <v>40644.159259259257</v>
      </c>
      <c r="T85" s="28">
        <v>40666.165972222225</v>
      </c>
    </row>
    <row r="86" spans="1:20" ht="87" x14ac:dyDescent="0.35">
      <c r="A86" s="3">
        <v>3166</v>
      </c>
      <c r="B86" s="9" t="s">
        <v>3166</v>
      </c>
      <c r="C86" s="3" t="s">
        <v>7276</v>
      </c>
      <c r="D86" s="25">
        <v>35000</v>
      </c>
      <c r="E86" s="26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9">
        <v>160</v>
      </c>
      <c r="P86" s="26">
        <v>60.3</v>
      </c>
      <c r="Q86" s="27" t="s">
        <v>8315</v>
      </c>
      <c r="R86" s="3" t="s">
        <v>8316</v>
      </c>
      <c r="S86" s="28">
        <v>41940.69158564815</v>
      </c>
      <c r="T86" s="28">
        <v>41969.332638888889</v>
      </c>
    </row>
    <row r="87" spans="1:20" ht="58" x14ac:dyDescent="0.35">
      <c r="A87" s="3">
        <v>3167</v>
      </c>
      <c r="B87" s="9" t="s">
        <v>3167</v>
      </c>
      <c r="C87" s="3" t="s">
        <v>7277</v>
      </c>
      <c r="D87" s="25">
        <v>3000</v>
      </c>
      <c r="E87" s="26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9">
        <v>116</v>
      </c>
      <c r="P87" s="26">
        <v>63.36</v>
      </c>
      <c r="Q87" s="27" t="s">
        <v>8315</v>
      </c>
      <c r="R87" s="3" t="s">
        <v>8316</v>
      </c>
      <c r="S87" s="28">
        <v>41839.175706018519</v>
      </c>
      <c r="T87" s="28">
        <v>41853.175706018519</v>
      </c>
    </row>
    <row r="88" spans="1:20" ht="72.5" x14ac:dyDescent="0.35">
      <c r="A88" s="3">
        <v>3168</v>
      </c>
      <c r="B88" s="9" t="s">
        <v>3168</v>
      </c>
      <c r="C88" s="3" t="s">
        <v>7278</v>
      </c>
      <c r="D88" s="25">
        <v>2500</v>
      </c>
      <c r="E88" s="26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9">
        <v>124</v>
      </c>
      <c r="P88" s="26">
        <v>50.9</v>
      </c>
      <c r="Q88" s="27" t="s">
        <v>8315</v>
      </c>
      <c r="R88" s="3" t="s">
        <v>8316</v>
      </c>
      <c r="S88" s="28">
        <v>41772.105937500004</v>
      </c>
      <c r="T88" s="28">
        <v>41803.916666666664</v>
      </c>
    </row>
    <row r="89" spans="1:20" ht="43.5" x14ac:dyDescent="0.35">
      <c r="A89" s="3">
        <v>3169</v>
      </c>
      <c r="B89" s="9" t="s">
        <v>3169</v>
      </c>
      <c r="C89" s="3" t="s">
        <v>7279</v>
      </c>
      <c r="D89" s="25">
        <v>8000</v>
      </c>
      <c r="E89" s="26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9">
        <v>103</v>
      </c>
      <c r="P89" s="26">
        <v>100.5</v>
      </c>
      <c r="Q89" s="27" t="s">
        <v>8315</v>
      </c>
      <c r="R89" s="3" t="s">
        <v>8316</v>
      </c>
      <c r="S89" s="28">
        <v>41591.737974537034</v>
      </c>
      <c r="T89" s="28">
        <v>41621.207638888889</v>
      </c>
    </row>
    <row r="90" spans="1:20" ht="58" x14ac:dyDescent="0.35">
      <c r="A90" s="3">
        <v>3170</v>
      </c>
      <c r="B90" s="9" t="s">
        <v>3170</v>
      </c>
      <c r="C90" s="3" t="s">
        <v>7280</v>
      </c>
      <c r="D90" s="25">
        <v>2000</v>
      </c>
      <c r="E90" s="26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9">
        <v>112</v>
      </c>
      <c r="P90" s="26">
        <v>31.62</v>
      </c>
      <c r="Q90" s="27" t="s">
        <v>8315</v>
      </c>
      <c r="R90" s="3" t="s">
        <v>8316</v>
      </c>
      <c r="S90" s="28">
        <v>41789.080370370371</v>
      </c>
      <c r="T90" s="28">
        <v>41822.166666666664</v>
      </c>
    </row>
    <row r="91" spans="1:20" ht="72.5" x14ac:dyDescent="0.35">
      <c r="A91" s="3">
        <v>3172</v>
      </c>
      <c r="B91" s="9" t="s">
        <v>3172</v>
      </c>
      <c r="C91" s="3" t="s">
        <v>7282</v>
      </c>
      <c r="D91" s="25">
        <v>2000</v>
      </c>
      <c r="E91" s="26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9">
        <v>115</v>
      </c>
      <c r="P91" s="26">
        <v>79.31</v>
      </c>
      <c r="Q91" s="27" t="s">
        <v>8315</v>
      </c>
      <c r="R91" s="3" t="s">
        <v>8316</v>
      </c>
      <c r="S91" s="28">
        <v>40923.729953703703</v>
      </c>
      <c r="T91" s="28">
        <v>40953.729953703703</v>
      </c>
    </row>
    <row r="92" spans="1:20" ht="87" x14ac:dyDescent="0.35">
      <c r="A92" s="3">
        <v>3173</v>
      </c>
      <c r="B92" s="9" t="s">
        <v>3173</v>
      </c>
      <c r="C92" s="3" t="s">
        <v>7283</v>
      </c>
      <c r="D92" s="25">
        <v>10000</v>
      </c>
      <c r="E92" s="26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9">
        <v>103</v>
      </c>
      <c r="P92" s="26">
        <v>139.19</v>
      </c>
      <c r="Q92" s="27" t="s">
        <v>8315</v>
      </c>
      <c r="R92" s="3" t="s">
        <v>8316</v>
      </c>
      <c r="S92" s="28">
        <v>41878.878379629627</v>
      </c>
      <c r="T92" s="28">
        <v>41908.878379629627</v>
      </c>
    </row>
    <row r="93" spans="1:20" ht="87" x14ac:dyDescent="0.35">
      <c r="A93" s="3">
        <v>3174</v>
      </c>
      <c r="B93" s="9" t="s">
        <v>3174</v>
      </c>
      <c r="C93" s="3" t="s">
        <v>7284</v>
      </c>
      <c r="D93" s="25">
        <v>3000</v>
      </c>
      <c r="E93" s="26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9">
        <v>101</v>
      </c>
      <c r="P93" s="26">
        <v>131.91</v>
      </c>
      <c r="Q93" s="27" t="s">
        <v>8315</v>
      </c>
      <c r="R93" s="3" t="s">
        <v>8316</v>
      </c>
      <c r="S93" s="28">
        <v>41862.864675925928</v>
      </c>
      <c r="T93" s="28">
        <v>41876.864675925928</v>
      </c>
    </row>
    <row r="94" spans="1:20" ht="87" x14ac:dyDescent="0.35">
      <c r="A94" s="3">
        <v>3175</v>
      </c>
      <c r="B94" s="9" t="s">
        <v>3175</v>
      </c>
      <c r="C94" s="3" t="s">
        <v>7285</v>
      </c>
      <c r="D94" s="25">
        <v>5000</v>
      </c>
      <c r="E94" s="26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9">
        <v>110</v>
      </c>
      <c r="P94" s="26">
        <v>91.3</v>
      </c>
      <c r="Q94" s="27" t="s">
        <v>8315</v>
      </c>
      <c r="R94" s="3" t="s">
        <v>8316</v>
      </c>
      <c r="S94" s="28">
        <v>40531.886886574073</v>
      </c>
      <c r="T94" s="28">
        <v>40591.886886574073</v>
      </c>
    </row>
    <row r="95" spans="1:20" ht="87" x14ac:dyDescent="0.35">
      <c r="A95" s="3">
        <v>3176</v>
      </c>
      <c r="B95" s="9" t="s">
        <v>3176</v>
      </c>
      <c r="C95" s="3" t="s">
        <v>7286</v>
      </c>
      <c r="D95" s="25">
        <v>1900</v>
      </c>
      <c r="E95" s="26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9">
        <v>115</v>
      </c>
      <c r="P95" s="26">
        <v>39.67</v>
      </c>
      <c r="Q95" s="27" t="s">
        <v>8315</v>
      </c>
      <c r="R95" s="3" t="s">
        <v>8316</v>
      </c>
      <c r="S95" s="28">
        <v>41477.930914351848</v>
      </c>
      <c r="T95" s="28">
        <v>41504.625</v>
      </c>
    </row>
    <row r="96" spans="1:20" ht="72.5" x14ac:dyDescent="0.35">
      <c r="A96" s="3">
        <v>3177</v>
      </c>
      <c r="B96" s="9" t="s">
        <v>3177</v>
      </c>
      <c r="C96" s="3" t="s">
        <v>7287</v>
      </c>
      <c r="D96" s="25">
        <v>2500</v>
      </c>
      <c r="E96" s="26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9">
        <v>117</v>
      </c>
      <c r="P96" s="26">
        <v>57.55</v>
      </c>
      <c r="Q96" s="27" t="s">
        <v>8315</v>
      </c>
      <c r="R96" s="3" t="s">
        <v>8316</v>
      </c>
      <c r="S96" s="28">
        <v>41781.666770833333</v>
      </c>
      <c r="T96" s="28">
        <v>41811.666770833333</v>
      </c>
    </row>
    <row r="97" spans="1:20" ht="58" x14ac:dyDescent="0.35">
      <c r="A97" s="3">
        <v>3179</v>
      </c>
      <c r="B97" s="9" t="s">
        <v>3179</v>
      </c>
      <c r="C97" s="3" t="s">
        <v>7289</v>
      </c>
      <c r="D97" s="25">
        <v>4200</v>
      </c>
      <c r="E97" s="26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9">
        <v>114</v>
      </c>
      <c r="P97" s="26">
        <v>77.34</v>
      </c>
      <c r="Q97" s="27" t="s">
        <v>8315</v>
      </c>
      <c r="R97" s="3" t="s">
        <v>8316</v>
      </c>
      <c r="S97" s="28">
        <v>41375.702210648145</v>
      </c>
      <c r="T97" s="28">
        <v>41400.702210648145</v>
      </c>
    </row>
    <row r="98" spans="1:20" ht="87" x14ac:dyDescent="0.35">
      <c r="A98" s="3">
        <v>3182</v>
      </c>
      <c r="B98" s="9" t="s">
        <v>3182</v>
      </c>
      <c r="C98" s="3" t="s">
        <v>7292</v>
      </c>
      <c r="D98" s="25">
        <v>7000</v>
      </c>
      <c r="E98" s="26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9">
        <v>101</v>
      </c>
      <c r="P98" s="26">
        <v>46.77</v>
      </c>
      <c r="Q98" s="27" t="s">
        <v>8315</v>
      </c>
      <c r="R98" s="3" t="s">
        <v>8316</v>
      </c>
      <c r="S98" s="28">
        <v>40883.949317129627</v>
      </c>
      <c r="T98" s="28">
        <v>40939.708333333336</v>
      </c>
    </row>
    <row r="99" spans="1:20" ht="72.5" x14ac:dyDescent="0.35">
      <c r="A99" s="3">
        <v>3183</v>
      </c>
      <c r="B99" s="9" t="s">
        <v>3183</v>
      </c>
      <c r="C99" s="3" t="s">
        <v>7293</v>
      </c>
      <c r="D99" s="25">
        <v>2500</v>
      </c>
      <c r="E99" s="26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9">
        <v>109</v>
      </c>
      <c r="P99" s="26">
        <v>40.07</v>
      </c>
      <c r="Q99" s="27" t="s">
        <v>8315</v>
      </c>
      <c r="R99" s="3" t="s">
        <v>8316</v>
      </c>
      <c r="S99" s="28">
        <v>41491.79478009259</v>
      </c>
      <c r="T99" s="28">
        <v>41509.79478009259</v>
      </c>
    </row>
    <row r="100" spans="1:20" ht="72.5" x14ac:dyDescent="0.35">
      <c r="A100" s="3">
        <v>3184</v>
      </c>
      <c r="B100" s="9" t="s">
        <v>3184</v>
      </c>
      <c r="C100" s="3" t="s">
        <v>7294</v>
      </c>
      <c r="D100" s="25">
        <v>4300</v>
      </c>
      <c r="E100" s="26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9">
        <v>107</v>
      </c>
      <c r="P100" s="26">
        <v>100.22</v>
      </c>
      <c r="Q100" s="27" t="s">
        <v>8315</v>
      </c>
      <c r="R100" s="3" t="s">
        <v>8316</v>
      </c>
      <c r="S100" s="28">
        <v>41791.993414351848</v>
      </c>
      <c r="T100" s="28">
        <v>41821.993414351848</v>
      </c>
    </row>
    <row r="101" spans="1:20" ht="87" x14ac:dyDescent="0.35">
      <c r="A101" s="3">
        <v>3187</v>
      </c>
      <c r="B101" s="9" t="s">
        <v>3187</v>
      </c>
      <c r="C101" s="3" t="s">
        <v>7297</v>
      </c>
      <c r="D101" s="25">
        <v>15000</v>
      </c>
      <c r="E101" s="26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9">
        <v>116</v>
      </c>
      <c r="P101" s="26">
        <v>71.489999999999995</v>
      </c>
      <c r="Q101" s="27" t="s">
        <v>8315</v>
      </c>
      <c r="R101" s="3" t="s">
        <v>8316</v>
      </c>
      <c r="S101" s="28">
        <v>41835.666354166664</v>
      </c>
      <c r="T101" s="28">
        <v>41855.666354166664</v>
      </c>
    </row>
    <row r="102" spans="1:20" ht="87" x14ac:dyDescent="0.35">
      <c r="A102" s="3">
        <v>3208</v>
      </c>
      <c r="B102" s="9" t="s">
        <v>3208</v>
      </c>
      <c r="C102" s="3" t="s">
        <v>7318</v>
      </c>
      <c r="D102" s="25">
        <v>5000</v>
      </c>
      <c r="E102" s="26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9">
        <v>104</v>
      </c>
      <c r="P102" s="26">
        <v>63.11</v>
      </c>
      <c r="Q102" s="27" t="s">
        <v>8315</v>
      </c>
      <c r="R102" s="3" t="s">
        <v>8316</v>
      </c>
      <c r="S102" s="28">
        <v>41827.605057870373</v>
      </c>
      <c r="T102" s="28">
        <v>41848.605057870373</v>
      </c>
    </row>
    <row r="103" spans="1:20" ht="72.5" x14ac:dyDescent="0.35">
      <c r="A103" s="3">
        <v>3209</v>
      </c>
      <c r="B103" s="9" t="s">
        <v>3209</v>
      </c>
      <c r="C103" s="3" t="s">
        <v>7319</v>
      </c>
      <c r="D103" s="25">
        <v>9500</v>
      </c>
      <c r="E103" s="26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9">
        <v>119</v>
      </c>
      <c r="P103" s="26">
        <v>50.16</v>
      </c>
      <c r="Q103" s="27" t="s">
        <v>8315</v>
      </c>
      <c r="R103" s="3" t="s">
        <v>8316</v>
      </c>
      <c r="S103" s="28">
        <v>41778.637245370373</v>
      </c>
      <c r="T103" s="28">
        <v>41810.958333333336</v>
      </c>
    </row>
    <row r="104" spans="1:20" ht="87" x14ac:dyDescent="0.35">
      <c r="A104" s="3">
        <v>3210</v>
      </c>
      <c r="B104" s="9" t="s">
        <v>3210</v>
      </c>
      <c r="C104" s="3" t="s">
        <v>7320</v>
      </c>
      <c r="D104" s="25">
        <v>3000</v>
      </c>
      <c r="E104" s="26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9">
        <v>126</v>
      </c>
      <c r="P104" s="26">
        <v>62.88</v>
      </c>
      <c r="Q104" s="27" t="s">
        <v>8315</v>
      </c>
      <c r="R104" s="3" t="s">
        <v>8316</v>
      </c>
      <c r="S104" s="28">
        <v>41013.936562499999</v>
      </c>
      <c r="T104" s="28">
        <v>41061.165972222225</v>
      </c>
    </row>
    <row r="105" spans="1:20" ht="87" x14ac:dyDescent="0.35">
      <c r="A105" s="3">
        <v>3211</v>
      </c>
      <c r="B105" s="9" t="s">
        <v>3211</v>
      </c>
      <c r="C105" s="3" t="s">
        <v>7321</v>
      </c>
      <c r="D105" s="25">
        <v>23000</v>
      </c>
      <c r="E105" s="26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9">
        <v>120</v>
      </c>
      <c r="P105" s="26">
        <v>85.53</v>
      </c>
      <c r="Q105" s="27" t="s">
        <v>8315</v>
      </c>
      <c r="R105" s="3" t="s">
        <v>8316</v>
      </c>
      <c r="S105" s="28">
        <v>41834.586574074077</v>
      </c>
      <c r="T105" s="28">
        <v>41866.083333333336</v>
      </c>
    </row>
    <row r="106" spans="1:20" ht="58" x14ac:dyDescent="0.35">
      <c r="A106" s="3">
        <v>3212</v>
      </c>
      <c r="B106" s="9" t="s">
        <v>3212</v>
      </c>
      <c r="C106" s="3" t="s">
        <v>7322</v>
      </c>
      <c r="D106" s="25">
        <v>4000</v>
      </c>
      <c r="E106" s="26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9">
        <v>126</v>
      </c>
      <c r="P106" s="26">
        <v>53.72</v>
      </c>
      <c r="Q106" s="27" t="s">
        <v>8315</v>
      </c>
      <c r="R106" s="3" t="s">
        <v>8316</v>
      </c>
      <c r="S106" s="28">
        <v>41829.795729166668</v>
      </c>
      <c r="T106" s="28">
        <v>41859.795729166668</v>
      </c>
    </row>
    <row r="107" spans="1:20" ht="101.5" x14ac:dyDescent="0.35">
      <c r="A107" s="3">
        <v>3215</v>
      </c>
      <c r="B107" s="9" t="s">
        <v>3215</v>
      </c>
      <c r="C107" s="3" t="s">
        <v>7325</v>
      </c>
      <c r="D107" s="25">
        <v>35000</v>
      </c>
      <c r="E107" s="26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9">
        <v>100</v>
      </c>
      <c r="P107" s="26">
        <v>262.11</v>
      </c>
      <c r="Q107" s="27" t="s">
        <v>8315</v>
      </c>
      <c r="R107" s="3" t="s">
        <v>8316</v>
      </c>
      <c r="S107" s="28">
        <v>42219.665173611109</v>
      </c>
      <c r="T107" s="28">
        <v>42257.165972222225</v>
      </c>
    </row>
    <row r="108" spans="1:20" ht="58" x14ac:dyDescent="0.35">
      <c r="A108" s="3">
        <v>3217</v>
      </c>
      <c r="B108" s="9" t="s">
        <v>3217</v>
      </c>
      <c r="C108" s="3" t="s">
        <v>7327</v>
      </c>
      <c r="D108" s="25">
        <v>4500</v>
      </c>
      <c r="E108" s="26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9">
        <v>116</v>
      </c>
      <c r="P108" s="26">
        <v>50.2</v>
      </c>
      <c r="Q108" s="27" t="s">
        <v>8315</v>
      </c>
      <c r="R108" s="3" t="s">
        <v>8316</v>
      </c>
      <c r="S108" s="28">
        <v>42648.546111111107</v>
      </c>
      <c r="T108" s="28">
        <v>42678.546111111107</v>
      </c>
    </row>
    <row r="109" spans="1:20" ht="58" x14ac:dyDescent="0.35">
      <c r="A109" s="3">
        <v>3219</v>
      </c>
      <c r="B109" s="9" t="s">
        <v>3219</v>
      </c>
      <c r="C109" s="3" t="s">
        <v>7329</v>
      </c>
      <c r="D109" s="25">
        <v>20000</v>
      </c>
      <c r="E109" s="26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9">
        <v>100</v>
      </c>
      <c r="P109" s="26">
        <v>168.25</v>
      </c>
      <c r="Q109" s="27" t="s">
        <v>8315</v>
      </c>
      <c r="R109" s="3" t="s">
        <v>8316</v>
      </c>
      <c r="S109" s="28">
        <v>42050.983182870375</v>
      </c>
      <c r="T109" s="28">
        <v>42085.941516203704</v>
      </c>
    </row>
    <row r="110" spans="1:20" ht="43.5" x14ac:dyDescent="0.35">
      <c r="A110" s="3">
        <v>3220</v>
      </c>
      <c r="B110" s="9" t="s">
        <v>3220</v>
      </c>
      <c r="C110" s="3" t="s">
        <v>7330</v>
      </c>
      <c r="D110" s="25">
        <v>15000</v>
      </c>
      <c r="E110" s="26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9">
        <v>101</v>
      </c>
      <c r="P110" s="26">
        <v>256.37</v>
      </c>
      <c r="Q110" s="27" t="s">
        <v>8315</v>
      </c>
      <c r="R110" s="3" t="s">
        <v>8316</v>
      </c>
      <c r="S110" s="28">
        <v>42772.833379629628</v>
      </c>
      <c r="T110" s="28">
        <v>42806.875</v>
      </c>
    </row>
    <row r="111" spans="1:20" ht="58" x14ac:dyDescent="0.35">
      <c r="A111" s="3">
        <v>3222</v>
      </c>
      <c r="B111" s="9" t="s">
        <v>3222</v>
      </c>
      <c r="C111" s="3" t="s">
        <v>7332</v>
      </c>
      <c r="D111" s="25">
        <v>2500</v>
      </c>
      <c r="E111" s="26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9">
        <v>125</v>
      </c>
      <c r="P111" s="26">
        <v>37.14</v>
      </c>
      <c r="Q111" s="27" t="s">
        <v>8315</v>
      </c>
      <c r="R111" s="3" t="s">
        <v>8316</v>
      </c>
      <c r="S111" s="28">
        <v>42270.582141203704</v>
      </c>
      <c r="T111" s="28">
        <v>42301.895138888889</v>
      </c>
    </row>
    <row r="112" spans="1:20" ht="72.5" x14ac:dyDescent="0.35">
      <c r="A112" s="3">
        <v>3223</v>
      </c>
      <c r="B112" s="9" t="s">
        <v>3223</v>
      </c>
      <c r="C112" s="3" t="s">
        <v>7333</v>
      </c>
      <c r="D112" s="25">
        <v>3100</v>
      </c>
      <c r="E112" s="26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9">
        <v>110</v>
      </c>
      <c r="P112" s="26">
        <v>45.88</v>
      </c>
      <c r="Q112" s="27" t="s">
        <v>8315</v>
      </c>
      <c r="R112" s="3" t="s">
        <v>8316</v>
      </c>
      <c r="S112" s="28">
        <v>42206.835370370376</v>
      </c>
      <c r="T112" s="28">
        <v>42236.835370370376</v>
      </c>
    </row>
    <row r="113" spans="1:20" ht="87" x14ac:dyDescent="0.35">
      <c r="A113" s="3">
        <v>3224</v>
      </c>
      <c r="B113" s="9" t="s">
        <v>3224</v>
      </c>
      <c r="C113" s="3" t="s">
        <v>7334</v>
      </c>
      <c r="D113" s="25">
        <v>30000</v>
      </c>
      <c r="E113" s="26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9">
        <v>102</v>
      </c>
      <c r="P113" s="26">
        <v>141.71</v>
      </c>
      <c r="Q113" s="27" t="s">
        <v>8315</v>
      </c>
      <c r="R113" s="3" t="s">
        <v>8316</v>
      </c>
      <c r="S113" s="28">
        <v>42697.850844907407</v>
      </c>
      <c r="T113" s="28">
        <v>42745.208333333328</v>
      </c>
    </row>
    <row r="114" spans="1:20" ht="72.5" x14ac:dyDescent="0.35">
      <c r="A114" s="3">
        <v>3225</v>
      </c>
      <c r="B114" s="9" t="s">
        <v>3225</v>
      </c>
      <c r="C114" s="3" t="s">
        <v>7335</v>
      </c>
      <c r="D114" s="25">
        <v>2000</v>
      </c>
      <c r="E114" s="26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9">
        <v>102</v>
      </c>
      <c r="P114" s="26">
        <v>52.49</v>
      </c>
      <c r="Q114" s="27" t="s">
        <v>8315</v>
      </c>
      <c r="R114" s="3" t="s">
        <v>8316</v>
      </c>
      <c r="S114" s="28">
        <v>42503.559467592597</v>
      </c>
      <c r="T114" s="28">
        <v>42524.875</v>
      </c>
    </row>
    <row r="115" spans="1:20" ht="58" x14ac:dyDescent="0.35">
      <c r="A115" s="3">
        <v>3228</v>
      </c>
      <c r="B115" s="9" t="s">
        <v>3228</v>
      </c>
      <c r="C115" s="3" t="s">
        <v>7338</v>
      </c>
      <c r="D115" s="25">
        <v>7000</v>
      </c>
      <c r="E115" s="26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9">
        <v>102</v>
      </c>
      <c r="P115" s="26">
        <v>193.62</v>
      </c>
      <c r="Q115" s="27" t="s">
        <v>8315</v>
      </c>
      <c r="R115" s="3" t="s">
        <v>8316</v>
      </c>
      <c r="S115" s="28">
        <v>42323.70930555556</v>
      </c>
      <c r="T115" s="28">
        <v>42355.207638888889</v>
      </c>
    </row>
    <row r="116" spans="1:20" ht="58" x14ac:dyDescent="0.35">
      <c r="A116" s="3">
        <v>3229</v>
      </c>
      <c r="B116" s="9" t="s">
        <v>3229</v>
      </c>
      <c r="C116" s="3" t="s">
        <v>7339</v>
      </c>
      <c r="D116" s="25">
        <v>20000</v>
      </c>
      <c r="E116" s="26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9">
        <v>108</v>
      </c>
      <c r="P116" s="26">
        <v>106.8</v>
      </c>
      <c r="Q116" s="27" t="s">
        <v>8315</v>
      </c>
      <c r="R116" s="3" t="s">
        <v>8316</v>
      </c>
      <c r="S116" s="28">
        <v>41933.291643518518</v>
      </c>
      <c r="T116" s="28">
        <v>41963.333310185189</v>
      </c>
    </row>
    <row r="117" spans="1:20" ht="87" x14ac:dyDescent="0.35">
      <c r="A117" s="3">
        <v>3230</v>
      </c>
      <c r="B117" s="9" t="s">
        <v>3230</v>
      </c>
      <c r="C117" s="3" t="s">
        <v>7340</v>
      </c>
      <c r="D117" s="25">
        <v>2600</v>
      </c>
      <c r="E117" s="26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9">
        <v>110</v>
      </c>
      <c r="P117" s="26">
        <v>77.22</v>
      </c>
      <c r="Q117" s="27" t="s">
        <v>8315</v>
      </c>
      <c r="R117" s="3" t="s">
        <v>8316</v>
      </c>
      <c r="S117" s="28">
        <v>41898.168125000004</v>
      </c>
      <c r="T117" s="28">
        <v>41913.165972222225</v>
      </c>
    </row>
    <row r="118" spans="1:20" ht="72.5" x14ac:dyDescent="0.35">
      <c r="A118" s="3">
        <v>3231</v>
      </c>
      <c r="B118" s="9" t="s">
        <v>3231</v>
      </c>
      <c r="C118" s="3" t="s">
        <v>7341</v>
      </c>
      <c r="D118" s="25">
        <v>1000</v>
      </c>
      <c r="E118" s="26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9">
        <v>161</v>
      </c>
      <c r="P118" s="26">
        <v>57.5</v>
      </c>
      <c r="Q118" s="27" t="s">
        <v>8315</v>
      </c>
      <c r="R118" s="3" t="s">
        <v>8316</v>
      </c>
      <c r="S118" s="28">
        <v>42446.943831018521</v>
      </c>
      <c r="T118" s="28">
        <v>42476.943831018521</v>
      </c>
    </row>
    <row r="119" spans="1:20" ht="72.5" x14ac:dyDescent="0.35">
      <c r="A119" s="3">
        <v>3232</v>
      </c>
      <c r="B119" s="9" t="s">
        <v>3232</v>
      </c>
      <c r="C119" s="3" t="s">
        <v>7342</v>
      </c>
      <c r="D119" s="25">
        <v>1000</v>
      </c>
      <c r="E119" s="26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9">
        <v>131</v>
      </c>
      <c r="P119" s="26">
        <v>50.46</v>
      </c>
      <c r="Q119" s="27" t="s">
        <v>8315</v>
      </c>
      <c r="R119" s="3" t="s">
        <v>8316</v>
      </c>
      <c r="S119" s="28">
        <v>42463.81385416667</v>
      </c>
      <c r="T119" s="28">
        <v>42494.165972222225</v>
      </c>
    </row>
    <row r="120" spans="1:20" ht="72.5" x14ac:dyDescent="0.35">
      <c r="A120" s="3">
        <v>3233</v>
      </c>
      <c r="B120" s="9" t="s">
        <v>3233</v>
      </c>
      <c r="C120" s="3" t="s">
        <v>7343</v>
      </c>
      <c r="D120" s="25">
        <v>5000</v>
      </c>
      <c r="E120" s="26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9">
        <v>119</v>
      </c>
      <c r="P120" s="26">
        <v>97.38</v>
      </c>
      <c r="Q120" s="27" t="s">
        <v>8315</v>
      </c>
      <c r="R120" s="3" t="s">
        <v>8316</v>
      </c>
      <c r="S120" s="28">
        <v>42766.805034722223</v>
      </c>
      <c r="T120" s="28">
        <v>42796.805034722223</v>
      </c>
    </row>
    <row r="121" spans="1:20" ht="87" x14ac:dyDescent="0.35">
      <c r="A121" s="3">
        <v>3235</v>
      </c>
      <c r="B121" s="9" t="s">
        <v>3235</v>
      </c>
      <c r="C121" s="3" t="s">
        <v>7345</v>
      </c>
      <c r="D121" s="25">
        <v>15000</v>
      </c>
      <c r="E121" s="26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9">
        <v>103</v>
      </c>
      <c r="P121" s="26">
        <v>85.53</v>
      </c>
      <c r="Q121" s="27" t="s">
        <v>8315</v>
      </c>
      <c r="R121" s="3" t="s">
        <v>8316</v>
      </c>
      <c r="S121" s="28">
        <v>42522.347812499997</v>
      </c>
      <c r="T121" s="28">
        <v>42552.347812499997</v>
      </c>
    </row>
    <row r="122" spans="1:20" ht="87" x14ac:dyDescent="0.35">
      <c r="A122" s="3">
        <v>3236</v>
      </c>
      <c r="B122" s="9" t="s">
        <v>3236</v>
      </c>
      <c r="C122" s="3" t="s">
        <v>7346</v>
      </c>
      <c r="D122" s="25">
        <v>20000</v>
      </c>
      <c r="E122" s="26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9">
        <v>101</v>
      </c>
      <c r="P122" s="26">
        <v>182.91</v>
      </c>
      <c r="Q122" s="27" t="s">
        <v>8315</v>
      </c>
      <c r="R122" s="3" t="s">
        <v>8316</v>
      </c>
      <c r="S122" s="28">
        <v>42702.917048611111</v>
      </c>
      <c r="T122" s="28">
        <v>42732.917048611111</v>
      </c>
    </row>
    <row r="123" spans="1:20" ht="72.5" x14ac:dyDescent="0.35">
      <c r="A123" s="3">
        <v>3237</v>
      </c>
      <c r="B123" s="9" t="s">
        <v>3237</v>
      </c>
      <c r="C123" s="3" t="s">
        <v>7347</v>
      </c>
      <c r="D123" s="25">
        <v>35000</v>
      </c>
      <c r="E123" s="26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9">
        <v>101</v>
      </c>
      <c r="P123" s="26">
        <v>131.13999999999999</v>
      </c>
      <c r="Q123" s="27" t="s">
        <v>8315</v>
      </c>
      <c r="R123" s="3" t="s">
        <v>8316</v>
      </c>
      <c r="S123" s="28">
        <v>42252.474351851852</v>
      </c>
      <c r="T123" s="28">
        <v>42276.165972222225</v>
      </c>
    </row>
    <row r="124" spans="1:20" ht="101.5" x14ac:dyDescent="0.35">
      <c r="A124" s="3">
        <v>3241</v>
      </c>
      <c r="B124" s="9" t="s">
        <v>3241</v>
      </c>
      <c r="C124" s="3" t="s">
        <v>7351</v>
      </c>
      <c r="D124" s="25">
        <v>8500</v>
      </c>
      <c r="E124" s="26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9">
        <v>115</v>
      </c>
      <c r="P124" s="26">
        <v>58.69</v>
      </c>
      <c r="Q124" s="27" t="s">
        <v>8315</v>
      </c>
      <c r="R124" s="3" t="s">
        <v>8316</v>
      </c>
      <c r="S124" s="28">
        <v>41893.324884259258</v>
      </c>
      <c r="T124" s="28">
        <v>41926.290972222225</v>
      </c>
    </row>
    <row r="125" spans="1:20" ht="58" x14ac:dyDescent="0.35">
      <c r="A125" s="3">
        <v>3242</v>
      </c>
      <c r="B125" s="9" t="s">
        <v>3242</v>
      </c>
      <c r="C125" s="3" t="s">
        <v>7352</v>
      </c>
      <c r="D125" s="25">
        <v>10000</v>
      </c>
      <c r="E125" s="26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9">
        <v>127</v>
      </c>
      <c r="P125" s="26">
        <v>69.569999999999993</v>
      </c>
      <c r="Q125" s="27" t="s">
        <v>8315</v>
      </c>
      <c r="R125" s="3" t="s">
        <v>8316</v>
      </c>
      <c r="S125" s="28">
        <v>41871.755694444444</v>
      </c>
      <c r="T125" s="28">
        <v>41901.755694444444</v>
      </c>
    </row>
    <row r="126" spans="1:20" ht="87" x14ac:dyDescent="0.35">
      <c r="A126" s="3">
        <v>3243</v>
      </c>
      <c r="B126" s="9" t="s">
        <v>3243</v>
      </c>
      <c r="C126" s="3" t="s">
        <v>7353</v>
      </c>
      <c r="D126" s="25">
        <v>8000</v>
      </c>
      <c r="E126" s="26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9">
        <v>103</v>
      </c>
      <c r="P126" s="26">
        <v>115.87</v>
      </c>
      <c r="Q126" s="27" t="s">
        <v>8315</v>
      </c>
      <c r="R126" s="3" t="s">
        <v>8316</v>
      </c>
      <c r="S126" s="28">
        <v>42262.096782407403</v>
      </c>
      <c r="T126" s="28">
        <v>42286</v>
      </c>
    </row>
    <row r="127" spans="1:20" ht="72.5" x14ac:dyDescent="0.35">
      <c r="A127" s="3">
        <v>3245</v>
      </c>
      <c r="B127" s="9" t="s">
        <v>3245</v>
      </c>
      <c r="C127" s="3" t="s">
        <v>7355</v>
      </c>
      <c r="D127" s="25">
        <v>21000</v>
      </c>
      <c r="E127" s="26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9">
        <v>104</v>
      </c>
      <c r="P127" s="26">
        <v>81.13</v>
      </c>
      <c r="Q127" s="27" t="s">
        <v>8315</v>
      </c>
      <c r="R127" s="3" t="s">
        <v>8316</v>
      </c>
      <c r="S127" s="28">
        <v>42135.60020833333</v>
      </c>
      <c r="T127" s="28">
        <v>42167.083333333328</v>
      </c>
    </row>
    <row r="128" spans="1:20" ht="72.5" x14ac:dyDescent="0.35">
      <c r="A128" s="3">
        <v>3246</v>
      </c>
      <c r="B128" s="9" t="s">
        <v>3246</v>
      </c>
      <c r="C128" s="3" t="s">
        <v>7356</v>
      </c>
      <c r="D128" s="25">
        <v>10000</v>
      </c>
      <c r="E128" s="26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9">
        <v>111</v>
      </c>
      <c r="P128" s="26">
        <v>57.63</v>
      </c>
      <c r="Q128" s="27" t="s">
        <v>8315</v>
      </c>
      <c r="R128" s="3" t="s">
        <v>8316</v>
      </c>
      <c r="S128" s="28">
        <v>42230.472222222219</v>
      </c>
      <c r="T128" s="28">
        <v>42259.165972222225</v>
      </c>
    </row>
    <row r="129" spans="1:20" ht="58" x14ac:dyDescent="0.35">
      <c r="A129" s="3">
        <v>3248</v>
      </c>
      <c r="B129" s="9" t="s">
        <v>3248</v>
      </c>
      <c r="C129" s="3" t="s">
        <v>7358</v>
      </c>
      <c r="D129" s="25">
        <v>12000</v>
      </c>
      <c r="E129" s="26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9">
        <v>101</v>
      </c>
      <c r="P129" s="26">
        <v>60.48</v>
      </c>
      <c r="Q129" s="27" t="s">
        <v>8315</v>
      </c>
      <c r="R129" s="3" t="s">
        <v>8316</v>
      </c>
      <c r="S129" s="28">
        <v>42068.888391203705</v>
      </c>
      <c r="T129" s="28">
        <v>42098.846724537041</v>
      </c>
    </row>
    <row r="130" spans="1:20" ht="87" x14ac:dyDescent="0.35">
      <c r="A130" s="3">
        <v>3249</v>
      </c>
      <c r="B130" s="9" t="s">
        <v>3249</v>
      </c>
      <c r="C130" s="3" t="s">
        <v>7359</v>
      </c>
      <c r="D130" s="25">
        <v>5500</v>
      </c>
      <c r="E130" s="26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9">
        <v>105</v>
      </c>
      <c r="P130" s="26">
        <v>65.58</v>
      </c>
      <c r="Q130" s="27" t="s">
        <v>8315</v>
      </c>
      <c r="R130" s="3" t="s">
        <v>8316</v>
      </c>
      <c r="S130" s="28">
        <v>42145.746689814812</v>
      </c>
      <c r="T130" s="28">
        <v>42175.746689814812</v>
      </c>
    </row>
    <row r="131" spans="1:20" ht="87" x14ac:dyDescent="0.35">
      <c r="A131" s="3">
        <v>3250</v>
      </c>
      <c r="B131" s="9" t="s">
        <v>3250</v>
      </c>
      <c r="C131" s="3" t="s">
        <v>7360</v>
      </c>
      <c r="D131" s="25">
        <v>25000</v>
      </c>
      <c r="E131" s="26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9">
        <v>102</v>
      </c>
      <c r="P131" s="26">
        <v>119.19</v>
      </c>
      <c r="Q131" s="27" t="s">
        <v>8315</v>
      </c>
      <c r="R131" s="3" t="s">
        <v>8316</v>
      </c>
      <c r="S131" s="28">
        <v>41918.742175925923</v>
      </c>
      <c r="T131" s="28">
        <v>41948.783842592595</v>
      </c>
    </row>
    <row r="132" spans="1:20" ht="87" x14ac:dyDescent="0.35">
      <c r="A132" s="3">
        <v>3251</v>
      </c>
      <c r="B132" s="9" t="s">
        <v>3251</v>
      </c>
      <c r="C132" s="3" t="s">
        <v>7361</v>
      </c>
      <c r="D132" s="25">
        <v>1500</v>
      </c>
      <c r="E132" s="26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9">
        <v>111</v>
      </c>
      <c r="P132" s="26">
        <v>83.05</v>
      </c>
      <c r="Q132" s="27" t="s">
        <v>8315</v>
      </c>
      <c r="R132" s="3" t="s">
        <v>8316</v>
      </c>
      <c r="S132" s="28">
        <v>42146.731087962966</v>
      </c>
      <c r="T132" s="28">
        <v>42176.731087962966</v>
      </c>
    </row>
    <row r="133" spans="1:20" ht="43.5" x14ac:dyDescent="0.35">
      <c r="A133" s="3">
        <v>3253</v>
      </c>
      <c r="B133" s="9" t="s">
        <v>3253</v>
      </c>
      <c r="C133" s="3" t="s">
        <v>7363</v>
      </c>
      <c r="D133" s="25">
        <v>20000</v>
      </c>
      <c r="E133" s="26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9">
        <v>102</v>
      </c>
      <c r="P133" s="26">
        <v>177.09</v>
      </c>
      <c r="Q133" s="27" t="s">
        <v>8315</v>
      </c>
      <c r="R133" s="3" t="s">
        <v>8316</v>
      </c>
      <c r="S133" s="28">
        <v>42602.576712962968</v>
      </c>
      <c r="T133" s="28">
        <v>42621.15625</v>
      </c>
    </row>
    <row r="134" spans="1:20" ht="72.5" x14ac:dyDescent="0.35">
      <c r="A134" s="3">
        <v>3256</v>
      </c>
      <c r="B134" s="9" t="s">
        <v>3256</v>
      </c>
      <c r="C134" s="3" t="s">
        <v>7366</v>
      </c>
      <c r="D134" s="25">
        <v>10000</v>
      </c>
      <c r="E134" s="26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9">
        <v>128</v>
      </c>
      <c r="P134" s="26">
        <v>72.760000000000005</v>
      </c>
      <c r="Q134" s="27" t="s">
        <v>8315</v>
      </c>
      <c r="R134" s="3" t="s">
        <v>8316</v>
      </c>
      <c r="S134" s="28">
        <v>42144.573807870373</v>
      </c>
      <c r="T134" s="28">
        <v>42166.165972222225</v>
      </c>
    </row>
    <row r="135" spans="1:20" ht="58" x14ac:dyDescent="0.35">
      <c r="A135" s="3">
        <v>3258</v>
      </c>
      <c r="B135" s="9" t="s">
        <v>3258</v>
      </c>
      <c r="C135" s="3" t="s">
        <v>7368</v>
      </c>
      <c r="D135" s="25">
        <v>7000</v>
      </c>
      <c r="E135" s="26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9">
        <v>105</v>
      </c>
      <c r="P135" s="26">
        <v>98.2</v>
      </c>
      <c r="Q135" s="27" t="s">
        <v>8315</v>
      </c>
      <c r="R135" s="3" t="s">
        <v>8316</v>
      </c>
      <c r="S135" s="28">
        <v>41982.887280092589</v>
      </c>
      <c r="T135" s="28">
        <v>42012.887280092589</v>
      </c>
    </row>
    <row r="136" spans="1:20" ht="72.5" x14ac:dyDescent="0.35">
      <c r="A136" s="3">
        <v>3259</v>
      </c>
      <c r="B136" s="9" t="s">
        <v>3259</v>
      </c>
      <c r="C136" s="3" t="s">
        <v>7369</v>
      </c>
      <c r="D136" s="25">
        <v>23000</v>
      </c>
      <c r="E136" s="26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9">
        <v>106</v>
      </c>
      <c r="P136" s="26">
        <v>251.74</v>
      </c>
      <c r="Q136" s="27" t="s">
        <v>8315</v>
      </c>
      <c r="R136" s="3" t="s">
        <v>8316</v>
      </c>
      <c r="S136" s="28">
        <v>42614.760937500003</v>
      </c>
      <c r="T136" s="28">
        <v>42644.165972222225</v>
      </c>
    </row>
    <row r="137" spans="1:20" ht="72.5" x14ac:dyDescent="0.35">
      <c r="A137" s="3">
        <v>3260</v>
      </c>
      <c r="B137" s="9" t="s">
        <v>3260</v>
      </c>
      <c r="C137" s="3" t="s">
        <v>7370</v>
      </c>
      <c r="D137" s="25">
        <v>5000</v>
      </c>
      <c r="E137" s="26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9">
        <v>109</v>
      </c>
      <c r="P137" s="26">
        <v>74.819999999999993</v>
      </c>
      <c r="Q137" s="27" t="s">
        <v>8315</v>
      </c>
      <c r="R137" s="3" t="s">
        <v>8316</v>
      </c>
      <c r="S137" s="28">
        <v>42303.672662037032</v>
      </c>
      <c r="T137" s="28">
        <v>42338.714328703703</v>
      </c>
    </row>
    <row r="138" spans="1:20" ht="72.5" x14ac:dyDescent="0.35">
      <c r="A138" s="3">
        <v>3261</v>
      </c>
      <c r="B138" s="9" t="s">
        <v>3261</v>
      </c>
      <c r="C138" s="3" t="s">
        <v>7371</v>
      </c>
      <c r="D138" s="25">
        <v>3300</v>
      </c>
      <c r="E138" s="26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9">
        <v>100</v>
      </c>
      <c r="P138" s="26">
        <v>67.650000000000006</v>
      </c>
      <c r="Q138" s="27" t="s">
        <v>8315</v>
      </c>
      <c r="R138" s="3" t="s">
        <v>8316</v>
      </c>
      <c r="S138" s="28">
        <v>42171.725416666668</v>
      </c>
      <c r="T138" s="28">
        <v>42201.725416666668</v>
      </c>
    </row>
    <row r="139" spans="1:20" ht="43.5" x14ac:dyDescent="0.35">
      <c r="A139" s="3">
        <v>3262</v>
      </c>
      <c r="B139" s="9" t="s">
        <v>3262</v>
      </c>
      <c r="C139" s="3" t="s">
        <v>7372</v>
      </c>
      <c r="D139" s="25">
        <v>12200</v>
      </c>
      <c r="E139" s="26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9">
        <v>103</v>
      </c>
      <c r="P139" s="26">
        <v>93.81</v>
      </c>
      <c r="Q139" s="27" t="s">
        <v>8315</v>
      </c>
      <c r="R139" s="3" t="s">
        <v>8316</v>
      </c>
      <c r="S139" s="28">
        <v>41964.315532407403</v>
      </c>
      <c r="T139" s="28">
        <v>41995.166666666672</v>
      </c>
    </row>
    <row r="140" spans="1:20" ht="72.5" x14ac:dyDescent="0.35">
      <c r="A140" s="3">
        <v>3263</v>
      </c>
      <c r="B140" s="9" t="s">
        <v>3263</v>
      </c>
      <c r="C140" s="3" t="s">
        <v>7373</v>
      </c>
      <c r="D140" s="25">
        <v>2500</v>
      </c>
      <c r="E140" s="26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9">
        <v>112</v>
      </c>
      <c r="P140" s="26">
        <v>41.24</v>
      </c>
      <c r="Q140" s="27" t="s">
        <v>8315</v>
      </c>
      <c r="R140" s="3" t="s">
        <v>8316</v>
      </c>
      <c r="S140" s="28">
        <v>42284.516064814816</v>
      </c>
      <c r="T140" s="28">
        <v>42307.875</v>
      </c>
    </row>
    <row r="141" spans="1:20" ht="58" x14ac:dyDescent="0.35">
      <c r="A141" s="3">
        <v>3264</v>
      </c>
      <c r="B141" s="9" t="s">
        <v>3264</v>
      </c>
      <c r="C141" s="3" t="s">
        <v>7374</v>
      </c>
      <c r="D141" s="25">
        <v>2500</v>
      </c>
      <c r="E141" s="26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9">
        <v>103</v>
      </c>
      <c r="P141" s="26">
        <v>52.55</v>
      </c>
      <c r="Q141" s="27" t="s">
        <v>8315</v>
      </c>
      <c r="R141" s="3" t="s">
        <v>8316</v>
      </c>
      <c r="S141" s="28">
        <v>42016.800208333334</v>
      </c>
      <c r="T141" s="28">
        <v>42032.916666666672</v>
      </c>
    </row>
    <row r="142" spans="1:20" ht="72.5" x14ac:dyDescent="0.35">
      <c r="A142" s="3">
        <v>3266</v>
      </c>
      <c r="B142" s="9" t="s">
        <v>3266</v>
      </c>
      <c r="C142" s="3" t="s">
        <v>7376</v>
      </c>
      <c r="D142" s="25">
        <v>6000</v>
      </c>
      <c r="E142" s="26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9">
        <v>131</v>
      </c>
      <c r="P142" s="26">
        <v>48.33</v>
      </c>
      <c r="Q142" s="27" t="s">
        <v>8315</v>
      </c>
      <c r="R142" s="3" t="s">
        <v>8316</v>
      </c>
      <c r="S142" s="28">
        <v>42136.536134259266</v>
      </c>
      <c r="T142" s="28">
        <v>42167.875</v>
      </c>
    </row>
    <row r="143" spans="1:20" ht="87" x14ac:dyDescent="0.35">
      <c r="A143" s="3">
        <v>3267</v>
      </c>
      <c r="B143" s="9" t="s">
        <v>3267</v>
      </c>
      <c r="C143" s="3" t="s">
        <v>7377</v>
      </c>
      <c r="D143" s="25">
        <v>15000</v>
      </c>
      <c r="E143" s="26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9">
        <v>102</v>
      </c>
      <c r="P143" s="26">
        <v>53.18</v>
      </c>
      <c r="Q143" s="27" t="s">
        <v>8315</v>
      </c>
      <c r="R143" s="3" t="s">
        <v>8316</v>
      </c>
      <c r="S143" s="28">
        <v>42172.757638888885</v>
      </c>
      <c r="T143" s="28">
        <v>42202.757638888885</v>
      </c>
    </row>
    <row r="144" spans="1:20" ht="87" x14ac:dyDescent="0.35">
      <c r="A144" s="3">
        <v>3268</v>
      </c>
      <c r="B144" s="9" t="s">
        <v>3268</v>
      </c>
      <c r="C144" s="3" t="s">
        <v>7378</v>
      </c>
      <c r="D144" s="25">
        <v>2000</v>
      </c>
      <c r="E144" s="26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9">
        <v>128</v>
      </c>
      <c r="P144" s="26">
        <v>60.95</v>
      </c>
      <c r="Q144" s="27" t="s">
        <v>8315</v>
      </c>
      <c r="R144" s="3" t="s">
        <v>8316</v>
      </c>
      <c r="S144" s="28">
        <v>42590.90425925926</v>
      </c>
      <c r="T144" s="28">
        <v>42606.90425925926</v>
      </c>
    </row>
    <row r="145" spans="1:20" ht="72.5" x14ac:dyDescent="0.35">
      <c r="A145" s="3">
        <v>3272</v>
      </c>
      <c r="B145" s="9" t="s">
        <v>3272</v>
      </c>
      <c r="C145" s="3" t="s">
        <v>7382</v>
      </c>
      <c r="D145" s="25">
        <v>10000</v>
      </c>
      <c r="E145" s="26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9">
        <v>154</v>
      </c>
      <c r="P145" s="26">
        <v>106.5</v>
      </c>
      <c r="Q145" s="27" t="s">
        <v>8315</v>
      </c>
      <c r="R145" s="3" t="s">
        <v>8316</v>
      </c>
      <c r="S145" s="28">
        <v>42284.500104166669</v>
      </c>
      <c r="T145" s="28">
        <v>42314.541770833333</v>
      </c>
    </row>
    <row r="146" spans="1:20" ht="87" x14ac:dyDescent="0.35">
      <c r="A146" s="3">
        <v>3273</v>
      </c>
      <c r="B146" s="9" t="s">
        <v>3273</v>
      </c>
      <c r="C146" s="3" t="s">
        <v>7383</v>
      </c>
      <c r="D146" s="25">
        <v>4000</v>
      </c>
      <c r="E146" s="26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9">
        <v>107</v>
      </c>
      <c r="P146" s="26">
        <v>204.57</v>
      </c>
      <c r="Q146" s="27" t="s">
        <v>8315</v>
      </c>
      <c r="R146" s="3" t="s">
        <v>8316</v>
      </c>
      <c r="S146" s="28">
        <v>42611.801412037035</v>
      </c>
      <c r="T146" s="28">
        <v>42627.791666666672</v>
      </c>
    </row>
    <row r="147" spans="1:20" ht="87" x14ac:dyDescent="0.35">
      <c r="A147" s="3">
        <v>3274</v>
      </c>
      <c r="B147" s="9" t="s">
        <v>3274</v>
      </c>
      <c r="C147" s="3" t="s">
        <v>7384</v>
      </c>
      <c r="D147" s="25">
        <v>15500</v>
      </c>
      <c r="E147" s="26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9">
        <v>101</v>
      </c>
      <c r="P147" s="26">
        <v>54.91</v>
      </c>
      <c r="Q147" s="27" t="s">
        <v>8315</v>
      </c>
      <c r="R147" s="3" t="s">
        <v>8316</v>
      </c>
      <c r="S147" s="28">
        <v>42400.704537037032</v>
      </c>
      <c r="T147" s="28">
        <v>42444.875</v>
      </c>
    </row>
    <row r="148" spans="1:20" ht="87" x14ac:dyDescent="0.35">
      <c r="A148" s="3">
        <v>3275</v>
      </c>
      <c r="B148" s="9" t="s">
        <v>3275</v>
      </c>
      <c r="C148" s="3" t="s">
        <v>7385</v>
      </c>
      <c r="D148" s="25">
        <v>1800</v>
      </c>
      <c r="E148" s="26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9">
        <v>100</v>
      </c>
      <c r="P148" s="26">
        <v>150.41999999999999</v>
      </c>
      <c r="Q148" s="27" t="s">
        <v>8315</v>
      </c>
      <c r="R148" s="3" t="s">
        <v>8316</v>
      </c>
      <c r="S148" s="28">
        <v>42017.88045138889</v>
      </c>
      <c r="T148" s="28">
        <v>42044.1875</v>
      </c>
    </row>
    <row r="149" spans="1:20" ht="87" x14ac:dyDescent="0.35">
      <c r="A149" s="3">
        <v>3279</v>
      </c>
      <c r="B149" s="9" t="s">
        <v>3279</v>
      </c>
      <c r="C149" s="3" t="s">
        <v>7389</v>
      </c>
      <c r="D149" s="25">
        <v>5800</v>
      </c>
      <c r="E149" s="26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9">
        <v>114</v>
      </c>
      <c r="P149" s="26">
        <v>105.21</v>
      </c>
      <c r="Q149" s="27" t="s">
        <v>8315</v>
      </c>
      <c r="R149" s="3" t="s">
        <v>8316</v>
      </c>
      <c r="S149" s="28">
        <v>42431.102534722217</v>
      </c>
      <c r="T149" s="28">
        <v>42461.06086805556</v>
      </c>
    </row>
    <row r="150" spans="1:20" ht="87" x14ac:dyDescent="0.35">
      <c r="A150" s="3">
        <v>3280</v>
      </c>
      <c r="B150" s="9" t="s">
        <v>3280</v>
      </c>
      <c r="C150" s="3" t="s">
        <v>7390</v>
      </c>
      <c r="D150" s="25">
        <v>2000</v>
      </c>
      <c r="E150" s="26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9">
        <v>103</v>
      </c>
      <c r="P150" s="26">
        <v>68.67</v>
      </c>
      <c r="Q150" s="27" t="s">
        <v>8315</v>
      </c>
      <c r="R150" s="3" t="s">
        <v>8316</v>
      </c>
      <c r="S150" s="28">
        <v>42121.756921296299</v>
      </c>
      <c r="T150" s="28">
        <v>42156.208333333328</v>
      </c>
    </row>
    <row r="151" spans="1:20" ht="72.5" x14ac:dyDescent="0.35">
      <c r="A151" s="3">
        <v>3281</v>
      </c>
      <c r="B151" s="9" t="s">
        <v>3281</v>
      </c>
      <c r="C151" s="3" t="s">
        <v>7391</v>
      </c>
      <c r="D151" s="25">
        <v>5000</v>
      </c>
      <c r="E151" s="26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9">
        <v>122</v>
      </c>
      <c r="P151" s="26">
        <v>129.36000000000001</v>
      </c>
      <c r="Q151" s="27" t="s">
        <v>8315</v>
      </c>
      <c r="R151" s="3" t="s">
        <v>8316</v>
      </c>
      <c r="S151" s="28">
        <v>42219.019733796296</v>
      </c>
      <c r="T151" s="28">
        <v>42249.019733796296</v>
      </c>
    </row>
    <row r="152" spans="1:20" ht="87" x14ac:dyDescent="0.35">
      <c r="A152" s="3">
        <v>3282</v>
      </c>
      <c r="B152" s="9" t="s">
        <v>3282</v>
      </c>
      <c r="C152" s="3" t="s">
        <v>7392</v>
      </c>
      <c r="D152" s="25">
        <v>31000</v>
      </c>
      <c r="E152" s="26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9">
        <v>103</v>
      </c>
      <c r="P152" s="26">
        <v>134.26</v>
      </c>
      <c r="Q152" s="27" t="s">
        <v>8315</v>
      </c>
      <c r="R152" s="3" t="s">
        <v>8316</v>
      </c>
      <c r="S152" s="28">
        <v>42445.19430555556</v>
      </c>
      <c r="T152" s="28">
        <v>42489.19430555556</v>
      </c>
    </row>
    <row r="153" spans="1:20" ht="72.5" x14ac:dyDescent="0.35">
      <c r="A153" s="3">
        <v>3284</v>
      </c>
      <c r="B153" s="9" t="s">
        <v>3284</v>
      </c>
      <c r="C153" s="3" t="s">
        <v>7394</v>
      </c>
      <c r="D153" s="25">
        <v>3000</v>
      </c>
      <c r="E153" s="26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9">
        <v>102</v>
      </c>
      <c r="P153" s="26">
        <v>203.2</v>
      </c>
      <c r="Q153" s="27" t="s">
        <v>8315</v>
      </c>
      <c r="R153" s="3" t="s">
        <v>8316</v>
      </c>
      <c r="S153" s="28">
        <v>42380.884872685187</v>
      </c>
      <c r="T153" s="28">
        <v>42398.249305555553</v>
      </c>
    </row>
    <row r="154" spans="1:20" ht="29" x14ac:dyDescent="0.35">
      <c r="A154" s="3">
        <v>3285</v>
      </c>
      <c r="B154" s="9" t="s">
        <v>3285</v>
      </c>
      <c r="C154" s="3" t="s">
        <v>7395</v>
      </c>
      <c r="D154" s="25">
        <v>4999</v>
      </c>
      <c r="E154" s="26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9">
        <v>112</v>
      </c>
      <c r="P154" s="26">
        <v>69.19</v>
      </c>
      <c r="Q154" s="27" t="s">
        <v>8315</v>
      </c>
      <c r="R154" s="3" t="s">
        <v>8316</v>
      </c>
      <c r="S154" s="28">
        <v>42762.942430555559</v>
      </c>
      <c r="T154" s="28">
        <v>42794.208333333328</v>
      </c>
    </row>
    <row r="155" spans="1:20" ht="87" x14ac:dyDescent="0.35">
      <c r="A155" s="3">
        <v>3286</v>
      </c>
      <c r="B155" s="9" t="s">
        <v>3286</v>
      </c>
      <c r="C155" s="3" t="s">
        <v>7396</v>
      </c>
      <c r="D155" s="25">
        <v>15000</v>
      </c>
      <c r="E155" s="26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9">
        <v>102</v>
      </c>
      <c r="P155" s="26">
        <v>125.12</v>
      </c>
      <c r="Q155" s="27" t="s">
        <v>8315</v>
      </c>
      <c r="R155" s="3" t="s">
        <v>8316</v>
      </c>
      <c r="S155" s="28">
        <v>42567.840069444443</v>
      </c>
      <c r="T155" s="28">
        <v>42597.840069444443</v>
      </c>
    </row>
    <row r="156" spans="1:20" ht="87" x14ac:dyDescent="0.35">
      <c r="A156" s="3">
        <v>3291</v>
      </c>
      <c r="B156" s="9" t="s">
        <v>3291</v>
      </c>
      <c r="C156" s="3" t="s">
        <v>7401</v>
      </c>
      <c r="D156" s="25">
        <v>500</v>
      </c>
      <c r="E156" s="26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9">
        <v>114</v>
      </c>
      <c r="P156" s="26">
        <v>40.71</v>
      </c>
      <c r="Q156" s="27" t="s">
        <v>8315</v>
      </c>
      <c r="R156" s="3" t="s">
        <v>8316</v>
      </c>
      <c r="S156" s="28">
        <v>42232.702546296292</v>
      </c>
      <c r="T156" s="28">
        <v>42264.165972222225</v>
      </c>
    </row>
    <row r="157" spans="1:20" ht="87" x14ac:dyDescent="0.35">
      <c r="A157" s="3">
        <v>3298</v>
      </c>
      <c r="B157" s="9" t="s">
        <v>3298</v>
      </c>
      <c r="C157" s="3" t="s">
        <v>7408</v>
      </c>
      <c r="D157" s="25">
        <v>10000</v>
      </c>
      <c r="E157" s="26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9">
        <v>102</v>
      </c>
      <c r="P157" s="26">
        <v>141.29</v>
      </c>
      <c r="Q157" s="27" t="s">
        <v>8315</v>
      </c>
      <c r="R157" s="3" t="s">
        <v>8316</v>
      </c>
      <c r="S157" s="28">
        <v>42239.957962962959</v>
      </c>
      <c r="T157" s="28">
        <v>42260</v>
      </c>
    </row>
    <row r="158" spans="1:20" ht="87" x14ac:dyDescent="0.35">
      <c r="A158" s="3">
        <v>3299</v>
      </c>
      <c r="B158" s="9" t="s">
        <v>3299</v>
      </c>
      <c r="C158" s="3" t="s">
        <v>7409</v>
      </c>
      <c r="D158" s="25">
        <v>3000</v>
      </c>
      <c r="E158" s="26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9">
        <v>116</v>
      </c>
      <c r="P158" s="26">
        <v>55.33</v>
      </c>
      <c r="Q158" s="27" t="s">
        <v>8315</v>
      </c>
      <c r="R158" s="3" t="s">
        <v>8316</v>
      </c>
      <c r="S158" s="28">
        <v>42261.917395833334</v>
      </c>
      <c r="T158" s="28">
        <v>42291.917395833334</v>
      </c>
    </row>
    <row r="159" spans="1:20" ht="58" x14ac:dyDescent="0.35">
      <c r="A159" s="3">
        <v>3300</v>
      </c>
      <c r="B159" s="9" t="s">
        <v>3300</v>
      </c>
      <c r="C159" s="3" t="s">
        <v>7410</v>
      </c>
      <c r="D159" s="25">
        <v>3000</v>
      </c>
      <c r="E159" s="26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9">
        <v>136</v>
      </c>
      <c r="P159" s="26">
        <v>46.42</v>
      </c>
      <c r="Q159" s="27" t="s">
        <v>8315</v>
      </c>
      <c r="R159" s="3" t="s">
        <v>8316</v>
      </c>
      <c r="S159" s="28">
        <v>42102.743773148148</v>
      </c>
      <c r="T159" s="28">
        <v>42123.743773148148</v>
      </c>
    </row>
    <row r="160" spans="1:20" ht="72.5" x14ac:dyDescent="0.35">
      <c r="A160" s="3">
        <v>3301</v>
      </c>
      <c r="B160" s="9" t="s">
        <v>3301</v>
      </c>
      <c r="C160" s="3" t="s">
        <v>7411</v>
      </c>
      <c r="D160" s="25">
        <v>3000</v>
      </c>
      <c r="E160" s="26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9">
        <v>133</v>
      </c>
      <c r="P160" s="26">
        <v>57.2</v>
      </c>
      <c r="Q160" s="27" t="s">
        <v>8315</v>
      </c>
      <c r="R160" s="3" t="s">
        <v>8316</v>
      </c>
      <c r="S160" s="28">
        <v>42538.73583333334</v>
      </c>
      <c r="T160" s="28">
        <v>42583.290972222225</v>
      </c>
    </row>
    <row r="161" spans="1:20" ht="72.5" x14ac:dyDescent="0.35">
      <c r="A161" s="3">
        <v>3303</v>
      </c>
      <c r="B161" s="9" t="s">
        <v>3303</v>
      </c>
      <c r="C161" s="3" t="s">
        <v>7413</v>
      </c>
      <c r="D161" s="25">
        <v>1800</v>
      </c>
      <c r="E161" s="26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9">
        <v>116</v>
      </c>
      <c r="P161" s="26">
        <v>59.6</v>
      </c>
      <c r="Q161" s="27" t="s">
        <v>8315</v>
      </c>
      <c r="R161" s="3" t="s">
        <v>8316</v>
      </c>
      <c r="S161" s="28">
        <v>42056.65143518518</v>
      </c>
      <c r="T161" s="28">
        <v>42091.609768518523</v>
      </c>
    </row>
    <row r="162" spans="1:20" ht="87" x14ac:dyDescent="0.35">
      <c r="A162" s="3">
        <v>3304</v>
      </c>
      <c r="B162" s="9" t="s">
        <v>3304</v>
      </c>
      <c r="C162" s="3" t="s">
        <v>7414</v>
      </c>
      <c r="D162" s="25">
        <v>15000</v>
      </c>
      <c r="E162" s="26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9">
        <v>105</v>
      </c>
      <c r="P162" s="26">
        <v>89.59</v>
      </c>
      <c r="Q162" s="27" t="s">
        <v>8315</v>
      </c>
      <c r="R162" s="3" t="s">
        <v>8316</v>
      </c>
      <c r="S162" s="28">
        <v>42696.624444444446</v>
      </c>
      <c r="T162" s="28">
        <v>42726.624444444446</v>
      </c>
    </row>
    <row r="163" spans="1:20" ht="72.5" x14ac:dyDescent="0.35">
      <c r="A163" s="3">
        <v>3305</v>
      </c>
      <c r="B163" s="9" t="s">
        <v>3305</v>
      </c>
      <c r="C163" s="3" t="s">
        <v>7415</v>
      </c>
      <c r="D163" s="25">
        <v>4000</v>
      </c>
      <c r="E163" s="26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9">
        <v>102</v>
      </c>
      <c r="P163" s="26">
        <v>204.05</v>
      </c>
      <c r="Q163" s="27" t="s">
        <v>8315</v>
      </c>
      <c r="R163" s="3" t="s">
        <v>8316</v>
      </c>
      <c r="S163" s="28">
        <v>42186.855879629627</v>
      </c>
      <c r="T163" s="28">
        <v>42216.855879629627</v>
      </c>
    </row>
    <row r="164" spans="1:20" ht="87" x14ac:dyDescent="0.35">
      <c r="A164" s="3">
        <v>3306</v>
      </c>
      <c r="B164" s="9" t="s">
        <v>3306</v>
      </c>
      <c r="C164" s="3" t="s">
        <v>7416</v>
      </c>
      <c r="D164" s="25">
        <v>1500</v>
      </c>
      <c r="E164" s="26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9">
        <v>175</v>
      </c>
      <c r="P164" s="26">
        <v>48.7</v>
      </c>
      <c r="Q164" s="27" t="s">
        <v>8315</v>
      </c>
      <c r="R164" s="3" t="s">
        <v>8316</v>
      </c>
      <c r="S164" s="28">
        <v>42493.219236111108</v>
      </c>
      <c r="T164" s="28">
        <v>42531.125</v>
      </c>
    </row>
    <row r="165" spans="1:20" ht="87" x14ac:dyDescent="0.35">
      <c r="A165" s="3">
        <v>3307</v>
      </c>
      <c r="B165" s="9" t="s">
        <v>3307</v>
      </c>
      <c r="C165" s="3" t="s">
        <v>7417</v>
      </c>
      <c r="D165" s="25">
        <v>1000</v>
      </c>
      <c r="E165" s="26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9">
        <v>107</v>
      </c>
      <c r="P165" s="26">
        <v>53.34</v>
      </c>
      <c r="Q165" s="27" t="s">
        <v>8315</v>
      </c>
      <c r="R165" s="3" t="s">
        <v>8316</v>
      </c>
      <c r="S165" s="28">
        <v>42475.057164351849</v>
      </c>
      <c r="T165" s="28">
        <v>42505.057164351849</v>
      </c>
    </row>
    <row r="166" spans="1:20" ht="72.5" x14ac:dyDescent="0.35">
      <c r="A166" s="3">
        <v>3308</v>
      </c>
      <c r="B166" s="9" t="s">
        <v>3308</v>
      </c>
      <c r="C166" s="3" t="s">
        <v>7418</v>
      </c>
      <c r="D166" s="25">
        <v>3500</v>
      </c>
      <c r="E166" s="26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9">
        <v>122</v>
      </c>
      <c r="P166" s="26">
        <v>75.09</v>
      </c>
      <c r="Q166" s="27" t="s">
        <v>8315</v>
      </c>
      <c r="R166" s="3" t="s">
        <v>8316</v>
      </c>
      <c r="S166" s="28">
        <v>42452.876909722225</v>
      </c>
      <c r="T166" s="28">
        <v>42473.876909722225</v>
      </c>
    </row>
    <row r="167" spans="1:20" ht="58" x14ac:dyDescent="0.35">
      <c r="A167" s="3">
        <v>3310</v>
      </c>
      <c r="B167" s="9" t="s">
        <v>3310</v>
      </c>
      <c r="C167" s="3" t="s">
        <v>7420</v>
      </c>
      <c r="D167" s="25">
        <v>6500</v>
      </c>
      <c r="E167" s="26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9">
        <v>100</v>
      </c>
      <c r="P167" s="26">
        <v>209.84</v>
      </c>
      <c r="Q167" s="27" t="s">
        <v>8315</v>
      </c>
      <c r="R167" s="3" t="s">
        <v>8316</v>
      </c>
      <c r="S167" s="28">
        <v>42253.928530092591</v>
      </c>
      <c r="T167" s="28">
        <v>42283.928530092591</v>
      </c>
    </row>
    <row r="168" spans="1:20" ht="72.5" x14ac:dyDescent="0.35">
      <c r="A168" s="3">
        <v>3311</v>
      </c>
      <c r="B168" s="9" t="s">
        <v>3311</v>
      </c>
      <c r="C168" s="3" t="s">
        <v>7421</v>
      </c>
      <c r="D168" s="25">
        <v>2500</v>
      </c>
      <c r="E168" s="26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9">
        <v>110</v>
      </c>
      <c r="P168" s="26">
        <v>61.02</v>
      </c>
      <c r="Q168" s="27" t="s">
        <v>8315</v>
      </c>
      <c r="R168" s="3" t="s">
        <v>8316</v>
      </c>
      <c r="S168" s="28">
        <v>42264.29178240741</v>
      </c>
      <c r="T168" s="28">
        <v>42294.29178240741</v>
      </c>
    </row>
    <row r="169" spans="1:20" ht="72.5" x14ac:dyDescent="0.35">
      <c r="A169" s="3">
        <v>3312</v>
      </c>
      <c r="B169" s="9" t="s">
        <v>3312</v>
      </c>
      <c r="C169" s="3" t="s">
        <v>7422</v>
      </c>
      <c r="D169" s="25">
        <v>2500</v>
      </c>
      <c r="E169" s="26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9">
        <v>100</v>
      </c>
      <c r="P169" s="26">
        <v>61</v>
      </c>
      <c r="Q169" s="27" t="s">
        <v>8315</v>
      </c>
      <c r="R169" s="3" t="s">
        <v>8316</v>
      </c>
      <c r="S169" s="28">
        <v>42664.809560185182</v>
      </c>
      <c r="T169" s="28">
        <v>42685.916666666672</v>
      </c>
    </row>
    <row r="170" spans="1:20" ht="72.5" x14ac:dyDescent="0.35">
      <c r="A170" s="3">
        <v>3313</v>
      </c>
      <c r="B170" s="9" t="s">
        <v>3313</v>
      </c>
      <c r="C170" s="3" t="s">
        <v>7423</v>
      </c>
      <c r="D170" s="25">
        <v>2000</v>
      </c>
      <c r="E170" s="26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9">
        <v>116</v>
      </c>
      <c r="P170" s="26">
        <v>80.03</v>
      </c>
      <c r="Q170" s="27" t="s">
        <v>8315</v>
      </c>
      <c r="R170" s="3" t="s">
        <v>8316</v>
      </c>
      <c r="S170" s="28">
        <v>42382.244409722218</v>
      </c>
      <c r="T170" s="28">
        <v>42396.041666666672</v>
      </c>
    </row>
    <row r="171" spans="1:20" ht="87" x14ac:dyDescent="0.35">
      <c r="A171" s="3">
        <v>3316</v>
      </c>
      <c r="B171" s="9" t="s">
        <v>3316</v>
      </c>
      <c r="C171" s="3" t="s">
        <v>7426</v>
      </c>
      <c r="D171" s="25">
        <v>11737</v>
      </c>
      <c r="E171" s="26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9">
        <v>100</v>
      </c>
      <c r="P171" s="26">
        <v>93.98</v>
      </c>
      <c r="Q171" s="27" t="s">
        <v>8315</v>
      </c>
      <c r="R171" s="3" t="s">
        <v>8316</v>
      </c>
      <c r="S171" s="28">
        <v>41826.871238425927</v>
      </c>
      <c r="T171" s="28">
        <v>41859.57916666667</v>
      </c>
    </row>
    <row r="172" spans="1:20" ht="72.5" x14ac:dyDescent="0.35">
      <c r="A172" s="3">
        <v>3317</v>
      </c>
      <c r="B172" s="9" t="s">
        <v>3317</v>
      </c>
      <c r="C172" s="3" t="s">
        <v>7427</v>
      </c>
      <c r="D172" s="25">
        <v>1050</v>
      </c>
      <c r="E172" s="26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9">
        <v>106</v>
      </c>
      <c r="P172" s="26">
        <v>61.94</v>
      </c>
      <c r="Q172" s="27" t="s">
        <v>8315</v>
      </c>
      <c r="R172" s="3" t="s">
        <v>8316</v>
      </c>
      <c r="S172" s="28">
        <v>42499.039629629624</v>
      </c>
      <c r="T172" s="28">
        <v>42529.039629629624</v>
      </c>
    </row>
    <row r="173" spans="1:20" ht="72.5" x14ac:dyDescent="0.35">
      <c r="A173" s="3">
        <v>3320</v>
      </c>
      <c r="B173" s="9" t="s">
        <v>3320</v>
      </c>
      <c r="C173" s="3" t="s">
        <v>7430</v>
      </c>
      <c r="D173" s="25">
        <v>2500</v>
      </c>
      <c r="E173" s="26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9">
        <v>101</v>
      </c>
      <c r="P173" s="26">
        <v>66.45</v>
      </c>
      <c r="Q173" s="27" t="s">
        <v>8315</v>
      </c>
      <c r="R173" s="3" t="s">
        <v>8316</v>
      </c>
      <c r="S173" s="28">
        <v>42513.045798611114</v>
      </c>
      <c r="T173" s="28">
        <v>42543.045798611114</v>
      </c>
    </row>
    <row r="174" spans="1:20" ht="72.5" x14ac:dyDescent="0.35">
      <c r="A174" s="3">
        <v>3321</v>
      </c>
      <c r="B174" s="9" t="s">
        <v>3321</v>
      </c>
      <c r="C174" s="3" t="s">
        <v>7431</v>
      </c>
      <c r="D174" s="25">
        <v>500</v>
      </c>
      <c r="E174" s="26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9">
        <v>107</v>
      </c>
      <c r="P174" s="26">
        <v>35.799999999999997</v>
      </c>
      <c r="Q174" s="27" t="s">
        <v>8315</v>
      </c>
      <c r="R174" s="3" t="s">
        <v>8316</v>
      </c>
      <c r="S174" s="28">
        <v>41914.100289351853</v>
      </c>
      <c r="T174" s="28">
        <v>41928.165972222225</v>
      </c>
    </row>
    <row r="175" spans="1:20" ht="87" x14ac:dyDescent="0.35">
      <c r="A175" s="3">
        <v>3322</v>
      </c>
      <c r="B175" s="9" t="s">
        <v>3322</v>
      </c>
      <c r="C175" s="3" t="s">
        <v>7432</v>
      </c>
      <c r="D175" s="25">
        <v>3300</v>
      </c>
      <c r="E175" s="26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9">
        <v>102</v>
      </c>
      <c r="P175" s="26">
        <v>145.65</v>
      </c>
      <c r="Q175" s="27" t="s">
        <v>8315</v>
      </c>
      <c r="R175" s="3" t="s">
        <v>8316</v>
      </c>
      <c r="S175" s="28">
        <v>42521.010370370372</v>
      </c>
      <c r="T175" s="28">
        <v>42543.163194444445</v>
      </c>
    </row>
    <row r="176" spans="1:20" ht="72.5" x14ac:dyDescent="0.35">
      <c r="A176" s="3">
        <v>3326</v>
      </c>
      <c r="B176" s="9" t="s">
        <v>3326</v>
      </c>
      <c r="C176" s="3" t="s">
        <v>7436</v>
      </c>
      <c r="D176" s="25">
        <v>8000</v>
      </c>
      <c r="E176" s="26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9">
        <v>101</v>
      </c>
      <c r="P176" s="26">
        <v>142.28</v>
      </c>
      <c r="Q176" s="27" t="s">
        <v>8315</v>
      </c>
      <c r="R176" s="3" t="s">
        <v>8316</v>
      </c>
      <c r="S176" s="28">
        <v>42041.714178240742</v>
      </c>
      <c r="T176" s="28">
        <v>42071.67251157407</v>
      </c>
    </row>
    <row r="177" spans="1:20" ht="72.5" x14ac:dyDescent="0.35">
      <c r="A177" s="3">
        <v>3328</v>
      </c>
      <c r="B177" s="9" t="s">
        <v>3328</v>
      </c>
      <c r="C177" s="3" t="s">
        <v>7438</v>
      </c>
      <c r="D177" s="25">
        <v>1800</v>
      </c>
      <c r="E177" s="26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9">
        <v>146</v>
      </c>
      <c r="P177" s="26">
        <v>292.77999999999997</v>
      </c>
      <c r="Q177" s="27" t="s">
        <v>8315</v>
      </c>
      <c r="R177" s="3" t="s">
        <v>8316</v>
      </c>
      <c r="S177" s="28">
        <v>41822.57503472222</v>
      </c>
      <c r="T177" s="28">
        <v>41825.041666666664</v>
      </c>
    </row>
    <row r="178" spans="1:20" ht="87" x14ac:dyDescent="0.35">
      <c r="A178" s="3">
        <v>3331</v>
      </c>
      <c r="B178" s="9" t="s">
        <v>3331</v>
      </c>
      <c r="C178" s="3" t="s">
        <v>7441</v>
      </c>
      <c r="D178" s="25">
        <v>5000</v>
      </c>
      <c r="E178" s="26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9">
        <v>105</v>
      </c>
      <c r="P178" s="26">
        <v>80.400000000000006</v>
      </c>
      <c r="Q178" s="27" t="s">
        <v>8315</v>
      </c>
      <c r="R178" s="3" t="s">
        <v>8316</v>
      </c>
      <c r="S178" s="28">
        <v>42248.697754629626</v>
      </c>
      <c r="T178" s="28">
        <v>42283.697754629626</v>
      </c>
    </row>
    <row r="179" spans="1:20" ht="72.5" x14ac:dyDescent="0.35">
      <c r="A179" s="3">
        <v>3332</v>
      </c>
      <c r="B179" s="9" t="s">
        <v>3332</v>
      </c>
      <c r="C179" s="3" t="s">
        <v>7442</v>
      </c>
      <c r="D179" s="25">
        <v>6000</v>
      </c>
      <c r="E179" s="26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9">
        <v>100</v>
      </c>
      <c r="P179" s="26">
        <v>72.290000000000006</v>
      </c>
      <c r="Q179" s="27" t="s">
        <v>8315</v>
      </c>
      <c r="R179" s="3" t="s">
        <v>8316</v>
      </c>
      <c r="S179" s="28">
        <v>41809.860300925924</v>
      </c>
      <c r="T179" s="28">
        <v>41839.860300925924</v>
      </c>
    </row>
    <row r="180" spans="1:20" ht="72.5" x14ac:dyDescent="0.35">
      <c r="A180" s="3">
        <v>3333</v>
      </c>
      <c r="B180" s="9" t="s">
        <v>3333</v>
      </c>
      <c r="C180" s="3" t="s">
        <v>7443</v>
      </c>
      <c r="D180" s="25">
        <v>3500</v>
      </c>
      <c r="E180" s="26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9">
        <v>105</v>
      </c>
      <c r="P180" s="26">
        <v>32.97</v>
      </c>
      <c r="Q180" s="27" t="s">
        <v>8315</v>
      </c>
      <c r="R180" s="3" t="s">
        <v>8316</v>
      </c>
      <c r="S180" s="28">
        <v>42148.676851851851</v>
      </c>
      <c r="T180" s="28">
        <v>42170.676851851851</v>
      </c>
    </row>
    <row r="181" spans="1:20" ht="58" x14ac:dyDescent="0.35">
      <c r="A181" s="3">
        <v>3334</v>
      </c>
      <c r="B181" s="9" t="s">
        <v>3334</v>
      </c>
      <c r="C181" s="3" t="s">
        <v>7444</v>
      </c>
      <c r="D181" s="25">
        <v>3871</v>
      </c>
      <c r="E181" s="26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9">
        <v>139</v>
      </c>
      <c r="P181" s="26">
        <v>116.65</v>
      </c>
      <c r="Q181" s="27" t="s">
        <v>8315</v>
      </c>
      <c r="R181" s="3" t="s">
        <v>8316</v>
      </c>
      <c r="S181" s="28">
        <v>42185.521087962959</v>
      </c>
      <c r="T181" s="28">
        <v>42215.521087962959</v>
      </c>
    </row>
    <row r="182" spans="1:20" ht="58" x14ac:dyDescent="0.35">
      <c r="A182" s="3">
        <v>3338</v>
      </c>
      <c r="B182" s="9" t="s">
        <v>3338</v>
      </c>
      <c r="C182" s="3" t="s">
        <v>7448</v>
      </c>
      <c r="D182" s="25">
        <v>15000</v>
      </c>
      <c r="E182" s="26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9">
        <v>102</v>
      </c>
      <c r="P182" s="26">
        <v>136.85</v>
      </c>
      <c r="Q182" s="27" t="s">
        <v>8315</v>
      </c>
      <c r="R182" s="3" t="s">
        <v>8316</v>
      </c>
      <c r="S182" s="28">
        <v>42769.574999999997</v>
      </c>
      <c r="T182" s="28">
        <v>42790.574999999997</v>
      </c>
    </row>
    <row r="183" spans="1:20" ht="87" x14ac:dyDescent="0.35">
      <c r="A183" s="3">
        <v>3339</v>
      </c>
      <c r="B183" s="9" t="s">
        <v>3339</v>
      </c>
      <c r="C183" s="3" t="s">
        <v>7449</v>
      </c>
      <c r="D183" s="25">
        <v>8000</v>
      </c>
      <c r="E183" s="26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9">
        <v>104</v>
      </c>
      <c r="P183" s="26">
        <v>177.62</v>
      </c>
      <c r="Q183" s="27" t="s">
        <v>8315</v>
      </c>
      <c r="R183" s="3" t="s">
        <v>8316</v>
      </c>
      <c r="S183" s="28">
        <v>42549.665717592594</v>
      </c>
      <c r="T183" s="28">
        <v>42579.665717592594</v>
      </c>
    </row>
    <row r="184" spans="1:20" ht="87" x14ac:dyDescent="0.35">
      <c r="A184" s="3">
        <v>3340</v>
      </c>
      <c r="B184" s="9" t="s">
        <v>3340</v>
      </c>
      <c r="C184" s="3" t="s">
        <v>7450</v>
      </c>
      <c r="D184" s="25">
        <v>3000</v>
      </c>
      <c r="E184" s="26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9">
        <v>138</v>
      </c>
      <c r="P184" s="26">
        <v>109.08</v>
      </c>
      <c r="Q184" s="27" t="s">
        <v>8315</v>
      </c>
      <c r="R184" s="3" t="s">
        <v>8316</v>
      </c>
      <c r="S184" s="28">
        <v>42685.974004629628</v>
      </c>
      <c r="T184" s="28">
        <v>42710.974004629628</v>
      </c>
    </row>
    <row r="185" spans="1:20" ht="58" x14ac:dyDescent="0.35">
      <c r="A185" s="3">
        <v>3342</v>
      </c>
      <c r="B185" s="9" t="s">
        <v>3342</v>
      </c>
      <c r="C185" s="3" t="s">
        <v>7452</v>
      </c>
      <c r="D185" s="25">
        <v>6000</v>
      </c>
      <c r="E185" s="26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9">
        <v>102</v>
      </c>
      <c r="P185" s="26">
        <v>78.209999999999994</v>
      </c>
      <c r="Q185" s="27" t="s">
        <v>8315</v>
      </c>
      <c r="R185" s="3" t="s">
        <v>8316</v>
      </c>
      <c r="S185" s="28">
        <v>42062.296412037031</v>
      </c>
      <c r="T185" s="28">
        <v>42095.207638888889</v>
      </c>
    </row>
    <row r="186" spans="1:20" ht="87" x14ac:dyDescent="0.35">
      <c r="A186" s="3">
        <v>3344</v>
      </c>
      <c r="B186" s="9" t="s">
        <v>3344</v>
      </c>
      <c r="C186" s="3" t="s">
        <v>7454</v>
      </c>
      <c r="D186" s="25">
        <v>4500</v>
      </c>
      <c r="E186" s="26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9">
        <v>101</v>
      </c>
      <c r="P186" s="26">
        <v>114.13</v>
      </c>
      <c r="Q186" s="27" t="s">
        <v>8315</v>
      </c>
      <c r="R186" s="3" t="s">
        <v>8316</v>
      </c>
      <c r="S186" s="28">
        <v>41851.200150462959</v>
      </c>
      <c r="T186" s="28">
        <v>41881.200150462959</v>
      </c>
    </row>
    <row r="187" spans="1:20" ht="87" x14ac:dyDescent="0.35">
      <c r="A187" s="3">
        <v>3345</v>
      </c>
      <c r="B187" s="9" t="s">
        <v>3345</v>
      </c>
      <c r="C187" s="3" t="s">
        <v>7455</v>
      </c>
      <c r="D187" s="25">
        <v>500</v>
      </c>
      <c r="E187" s="26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9">
        <v>130</v>
      </c>
      <c r="P187" s="26">
        <v>50</v>
      </c>
      <c r="Q187" s="27" t="s">
        <v>8315</v>
      </c>
      <c r="R187" s="3" t="s">
        <v>8316</v>
      </c>
      <c r="S187" s="28">
        <v>42053.106111111112</v>
      </c>
      <c r="T187" s="28">
        <v>42112.025694444441</v>
      </c>
    </row>
    <row r="188" spans="1:20" ht="87" x14ac:dyDescent="0.35">
      <c r="A188" s="3">
        <v>3346</v>
      </c>
      <c r="B188" s="9" t="s">
        <v>3346</v>
      </c>
      <c r="C188" s="3" t="s">
        <v>7456</v>
      </c>
      <c r="D188" s="25">
        <v>1500</v>
      </c>
      <c r="E188" s="26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9">
        <v>110</v>
      </c>
      <c r="P188" s="26">
        <v>91.67</v>
      </c>
      <c r="Q188" s="27" t="s">
        <v>8315</v>
      </c>
      <c r="R188" s="3" t="s">
        <v>8316</v>
      </c>
      <c r="S188" s="28">
        <v>42054.024421296301</v>
      </c>
      <c r="T188" s="28">
        <v>42061.024421296301</v>
      </c>
    </row>
    <row r="189" spans="1:20" ht="87" x14ac:dyDescent="0.35">
      <c r="A189" s="3">
        <v>3348</v>
      </c>
      <c r="B189" s="9" t="s">
        <v>3266</v>
      </c>
      <c r="C189" s="3" t="s">
        <v>7458</v>
      </c>
      <c r="D189" s="25">
        <v>5500</v>
      </c>
      <c r="E189" s="26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9">
        <v>100</v>
      </c>
      <c r="P189" s="26">
        <v>69.819999999999993</v>
      </c>
      <c r="Q189" s="27" t="s">
        <v>8315</v>
      </c>
      <c r="R189" s="3" t="s">
        <v>8316</v>
      </c>
      <c r="S189" s="28">
        <v>42466.558796296296</v>
      </c>
      <c r="T189" s="28">
        <v>42490.165972222225</v>
      </c>
    </row>
    <row r="190" spans="1:20" ht="87" x14ac:dyDescent="0.35">
      <c r="A190" s="3">
        <v>3349</v>
      </c>
      <c r="B190" s="9" t="s">
        <v>3348</v>
      </c>
      <c r="C190" s="3" t="s">
        <v>7459</v>
      </c>
      <c r="D190" s="25">
        <v>1000</v>
      </c>
      <c r="E190" s="26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9">
        <v>153</v>
      </c>
      <c r="P190" s="26">
        <v>109.57</v>
      </c>
      <c r="Q190" s="27" t="s">
        <v>8315</v>
      </c>
      <c r="R190" s="3" t="s">
        <v>8316</v>
      </c>
      <c r="S190" s="28">
        <v>42513.110787037032</v>
      </c>
      <c r="T190" s="28">
        <v>42534.708333333328</v>
      </c>
    </row>
    <row r="191" spans="1:20" ht="58" x14ac:dyDescent="0.35">
      <c r="A191" s="3">
        <v>3354</v>
      </c>
      <c r="B191" s="9" t="s">
        <v>3353</v>
      </c>
      <c r="C191" s="3" t="s">
        <v>7464</v>
      </c>
      <c r="D191" s="25">
        <v>3000</v>
      </c>
      <c r="E191" s="26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9">
        <v>102</v>
      </c>
      <c r="P191" s="26">
        <v>55.6</v>
      </c>
      <c r="Q191" s="27" t="s">
        <v>8315</v>
      </c>
      <c r="R191" s="3" t="s">
        <v>8316</v>
      </c>
      <c r="S191" s="28">
        <v>42270.7269212963</v>
      </c>
      <c r="T191" s="28">
        <v>42306.167361111111</v>
      </c>
    </row>
    <row r="192" spans="1:20" ht="72.5" x14ac:dyDescent="0.35">
      <c r="A192" s="3">
        <v>3358</v>
      </c>
      <c r="B192" s="9" t="s">
        <v>3357</v>
      </c>
      <c r="C192" s="3" t="s">
        <v>7468</v>
      </c>
      <c r="D192" s="25">
        <v>10000</v>
      </c>
      <c r="E192" s="26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9">
        <v>103</v>
      </c>
      <c r="P192" s="26">
        <v>63.57</v>
      </c>
      <c r="Q192" s="27" t="s">
        <v>8315</v>
      </c>
      <c r="R192" s="3" t="s">
        <v>8316</v>
      </c>
      <c r="S192" s="28">
        <v>41932.311099537037</v>
      </c>
      <c r="T192" s="28">
        <v>41962.352766203709</v>
      </c>
    </row>
    <row r="193" spans="1:20" ht="58" x14ac:dyDescent="0.35">
      <c r="A193" s="3">
        <v>3359</v>
      </c>
      <c r="B193" s="9" t="s">
        <v>3358</v>
      </c>
      <c r="C193" s="3" t="s">
        <v>7469</v>
      </c>
      <c r="D193" s="25">
        <v>4000</v>
      </c>
      <c r="E193" s="26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9">
        <v>106</v>
      </c>
      <c r="P193" s="26">
        <v>184.78</v>
      </c>
      <c r="Q193" s="27" t="s">
        <v>8315</v>
      </c>
      <c r="R193" s="3" t="s">
        <v>8316</v>
      </c>
      <c r="S193" s="28">
        <v>42746.057106481487</v>
      </c>
      <c r="T193" s="28">
        <v>42791.057106481487</v>
      </c>
    </row>
    <row r="194" spans="1:20" ht="87" x14ac:dyDescent="0.35">
      <c r="A194" s="3">
        <v>3361</v>
      </c>
      <c r="B194" s="9" t="s">
        <v>3360</v>
      </c>
      <c r="C194" s="3" t="s">
        <v>7471</v>
      </c>
      <c r="D194" s="25">
        <v>5000</v>
      </c>
      <c r="E194" s="26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9">
        <v>113</v>
      </c>
      <c r="P194" s="26">
        <v>83.43</v>
      </c>
      <c r="Q194" s="27" t="s">
        <v>8315</v>
      </c>
      <c r="R194" s="3" t="s">
        <v>8316</v>
      </c>
      <c r="S194" s="28">
        <v>41866.025347222225</v>
      </c>
      <c r="T194" s="28">
        <v>41883.665972222225</v>
      </c>
    </row>
    <row r="195" spans="1:20" ht="72.5" x14ac:dyDescent="0.35">
      <c r="A195" s="3">
        <v>3362</v>
      </c>
      <c r="B195" s="9" t="s">
        <v>3361</v>
      </c>
      <c r="C195" s="3" t="s">
        <v>7472</v>
      </c>
      <c r="D195" s="25">
        <v>500</v>
      </c>
      <c r="E195" s="26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9">
        <v>218</v>
      </c>
      <c r="P195" s="26">
        <v>54.5</v>
      </c>
      <c r="Q195" s="27" t="s">
        <v>8315</v>
      </c>
      <c r="R195" s="3" t="s">
        <v>8316</v>
      </c>
      <c r="S195" s="28">
        <v>42056.091631944444</v>
      </c>
      <c r="T195" s="28">
        <v>42070.204861111109</v>
      </c>
    </row>
    <row r="196" spans="1:20" ht="72.5" x14ac:dyDescent="0.35">
      <c r="A196" s="3">
        <v>3363</v>
      </c>
      <c r="B196" s="9" t="s">
        <v>3362</v>
      </c>
      <c r="C196" s="3" t="s">
        <v>7473</v>
      </c>
      <c r="D196" s="25">
        <v>7750</v>
      </c>
      <c r="E196" s="26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9">
        <v>101</v>
      </c>
      <c r="P196" s="26">
        <v>302.31</v>
      </c>
      <c r="Q196" s="27" t="s">
        <v>8315</v>
      </c>
      <c r="R196" s="3" t="s">
        <v>8316</v>
      </c>
      <c r="S196" s="28">
        <v>41851.771354166667</v>
      </c>
      <c r="T196" s="28">
        <v>41870.666666666664</v>
      </c>
    </row>
    <row r="197" spans="1:20" ht="72.5" x14ac:dyDescent="0.35">
      <c r="A197" s="3">
        <v>3365</v>
      </c>
      <c r="B197" s="9" t="s">
        <v>3364</v>
      </c>
      <c r="C197" s="3" t="s">
        <v>7475</v>
      </c>
      <c r="D197" s="25">
        <v>2500</v>
      </c>
      <c r="E197" s="26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9">
        <v>104</v>
      </c>
      <c r="P197" s="26">
        <v>866.67</v>
      </c>
      <c r="Q197" s="27" t="s">
        <v>8315</v>
      </c>
      <c r="R197" s="3" t="s">
        <v>8316</v>
      </c>
      <c r="S197" s="28">
        <v>42321.101759259262</v>
      </c>
      <c r="T197" s="28">
        <v>42351.101759259262</v>
      </c>
    </row>
    <row r="198" spans="1:20" ht="87" x14ac:dyDescent="0.35">
      <c r="A198" s="3">
        <v>3366</v>
      </c>
      <c r="B198" s="9" t="s">
        <v>3365</v>
      </c>
      <c r="C198" s="3" t="s">
        <v>7476</v>
      </c>
      <c r="D198" s="25">
        <v>500</v>
      </c>
      <c r="E198" s="26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9">
        <v>221</v>
      </c>
      <c r="P198" s="26">
        <v>61.39</v>
      </c>
      <c r="Q198" s="27" t="s">
        <v>8315</v>
      </c>
      <c r="R198" s="3" t="s">
        <v>8316</v>
      </c>
      <c r="S198" s="28">
        <v>42107.067557870367</v>
      </c>
      <c r="T198" s="28">
        <v>42137.067557870367</v>
      </c>
    </row>
    <row r="199" spans="1:20" ht="72.5" x14ac:dyDescent="0.35">
      <c r="A199" s="3">
        <v>3368</v>
      </c>
      <c r="B199" s="9" t="s">
        <v>3367</v>
      </c>
      <c r="C199" s="3" t="s">
        <v>7478</v>
      </c>
      <c r="D199" s="25">
        <v>1000</v>
      </c>
      <c r="E199" s="26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9">
        <v>105</v>
      </c>
      <c r="P199" s="26">
        <v>45.48</v>
      </c>
      <c r="Q199" s="27" t="s">
        <v>8315</v>
      </c>
      <c r="R199" s="3" t="s">
        <v>8316</v>
      </c>
      <c r="S199" s="28">
        <v>41969.199756944443</v>
      </c>
      <c r="T199" s="28">
        <v>42005.208333333328</v>
      </c>
    </row>
    <row r="200" spans="1:20" ht="72.5" x14ac:dyDescent="0.35">
      <c r="A200" s="3">
        <v>3370</v>
      </c>
      <c r="B200" s="9" t="s">
        <v>3369</v>
      </c>
      <c r="C200" s="3" t="s">
        <v>7480</v>
      </c>
      <c r="D200" s="25">
        <v>1500</v>
      </c>
      <c r="E200" s="26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9">
        <v>118</v>
      </c>
      <c r="P200" s="26">
        <v>67.92</v>
      </c>
      <c r="Q200" s="27" t="s">
        <v>8315</v>
      </c>
      <c r="R200" s="3" t="s">
        <v>8316</v>
      </c>
      <c r="S200" s="28">
        <v>42690.334317129629</v>
      </c>
      <c r="T200" s="28">
        <v>42721.333333333328</v>
      </c>
    </row>
    <row r="201" spans="1:20" ht="58" x14ac:dyDescent="0.35">
      <c r="A201" s="3">
        <v>3371</v>
      </c>
      <c r="B201" s="9" t="s">
        <v>3370</v>
      </c>
      <c r="C201" s="3" t="s">
        <v>7481</v>
      </c>
      <c r="D201" s="25">
        <v>200</v>
      </c>
      <c r="E201" s="26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9">
        <v>139</v>
      </c>
      <c r="P201" s="26">
        <v>30.78</v>
      </c>
      <c r="Q201" s="27" t="s">
        <v>8315</v>
      </c>
      <c r="R201" s="3" t="s">
        <v>8316</v>
      </c>
      <c r="S201" s="28">
        <v>42312.874594907407</v>
      </c>
      <c r="T201" s="28">
        <v>42340.874594907407</v>
      </c>
    </row>
    <row r="202" spans="1:20" ht="72.5" x14ac:dyDescent="0.35">
      <c r="A202" s="3">
        <v>3372</v>
      </c>
      <c r="B202" s="9" t="s">
        <v>3371</v>
      </c>
      <c r="C202" s="3" t="s">
        <v>7482</v>
      </c>
      <c r="D202" s="25">
        <v>1000</v>
      </c>
      <c r="E202" s="26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9">
        <v>104</v>
      </c>
      <c r="P202" s="26">
        <v>38.33</v>
      </c>
      <c r="Q202" s="27" t="s">
        <v>8315</v>
      </c>
      <c r="R202" s="3" t="s">
        <v>8316</v>
      </c>
      <c r="S202" s="28">
        <v>41855.548101851848</v>
      </c>
      <c r="T202" s="28">
        <v>41876.207638888889</v>
      </c>
    </row>
    <row r="203" spans="1:20" ht="72.5" x14ac:dyDescent="0.35">
      <c r="A203" s="3">
        <v>3376</v>
      </c>
      <c r="B203" s="9" t="s">
        <v>3375</v>
      </c>
      <c r="C203" s="3" t="s">
        <v>7486</v>
      </c>
      <c r="D203" s="25">
        <v>8000</v>
      </c>
      <c r="E203" s="26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9">
        <v>100</v>
      </c>
      <c r="P203" s="26">
        <v>421.11</v>
      </c>
      <c r="Q203" s="27" t="s">
        <v>8315</v>
      </c>
      <c r="R203" s="3" t="s">
        <v>8316</v>
      </c>
      <c r="S203" s="28">
        <v>42059.701319444444</v>
      </c>
      <c r="T203" s="28">
        <v>42119.659652777773</v>
      </c>
    </row>
    <row r="204" spans="1:20" ht="72.5" x14ac:dyDescent="0.35">
      <c r="A204" s="3">
        <v>3380</v>
      </c>
      <c r="B204" s="9" t="s">
        <v>3379</v>
      </c>
      <c r="C204" s="3" t="s">
        <v>7490</v>
      </c>
      <c r="D204" s="25">
        <v>3000</v>
      </c>
      <c r="E204" s="26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9">
        <v>104</v>
      </c>
      <c r="P204" s="26">
        <v>111.89</v>
      </c>
      <c r="Q204" s="27" t="s">
        <v>8315</v>
      </c>
      <c r="R204" s="3" t="s">
        <v>8316</v>
      </c>
      <c r="S204" s="28">
        <v>41937.95344907407</v>
      </c>
      <c r="T204" s="28">
        <v>41972.995115740734</v>
      </c>
    </row>
    <row r="205" spans="1:20" ht="72.5" x14ac:dyDescent="0.35">
      <c r="A205" s="3">
        <v>3381</v>
      </c>
      <c r="B205" s="9" t="s">
        <v>3380</v>
      </c>
      <c r="C205" s="3" t="s">
        <v>7491</v>
      </c>
      <c r="D205" s="25">
        <v>4000</v>
      </c>
      <c r="E205" s="26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9">
        <v>102</v>
      </c>
      <c r="P205" s="26">
        <v>85.21</v>
      </c>
      <c r="Q205" s="27" t="s">
        <v>8315</v>
      </c>
      <c r="R205" s="3" t="s">
        <v>8316</v>
      </c>
      <c r="S205" s="28">
        <v>42044.184988425928</v>
      </c>
      <c r="T205" s="28">
        <v>42074.143321759257</v>
      </c>
    </row>
    <row r="206" spans="1:20" ht="87" x14ac:dyDescent="0.35">
      <c r="A206" s="3">
        <v>3383</v>
      </c>
      <c r="B206" s="9" t="s">
        <v>3382</v>
      </c>
      <c r="C206" s="3" t="s">
        <v>7493</v>
      </c>
      <c r="D206" s="25">
        <v>1750</v>
      </c>
      <c r="E206" s="26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9">
        <v>112</v>
      </c>
      <c r="P206" s="26">
        <v>65.17</v>
      </c>
      <c r="Q206" s="27" t="s">
        <v>8315</v>
      </c>
      <c r="R206" s="3" t="s">
        <v>8316</v>
      </c>
      <c r="S206" s="28">
        <v>42524.782638888893</v>
      </c>
      <c r="T206" s="28">
        <v>42544.782638888893</v>
      </c>
    </row>
    <row r="207" spans="1:20" ht="87" x14ac:dyDescent="0.35">
      <c r="A207" s="3">
        <v>3384</v>
      </c>
      <c r="B207" s="9" t="s">
        <v>3383</v>
      </c>
      <c r="C207" s="3" t="s">
        <v>7494</v>
      </c>
      <c r="D207" s="25">
        <v>6000</v>
      </c>
      <c r="E207" s="26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9">
        <v>100</v>
      </c>
      <c r="P207" s="26">
        <v>93.76</v>
      </c>
      <c r="Q207" s="27" t="s">
        <v>8315</v>
      </c>
      <c r="R207" s="3" t="s">
        <v>8316</v>
      </c>
      <c r="S207" s="28">
        <v>42292.087592592594</v>
      </c>
      <c r="T207" s="28">
        <v>42329.125</v>
      </c>
    </row>
    <row r="208" spans="1:20" ht="72.5" x14ac:dyDescent="0.35">
      <c r="A208" s="3">
        <v>3385</v>
      </c>
      <c r="B208" s="9" t="s">
        <v>3384</v>
      </c>
      <c r="C208" s="3" t="s">
        <v>7495</v>
      </c>
      <c r="D208" s="25">
        <v>2000</v>
      </c>
      <c r="E208" s="26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9">
        <v>100</v>
      </c>
      <c r="P208" s="26">
        <v>133.33000000000001</v>
      </c>
      <c r="Q208" s="27" t="s">
        <v>8315</v>
      </c>
      <c r="R208" s="3" t="s">
        <v>8316</v>
      </c>
      <c r="S208" s="28">
        <v>41953.8675</v>
      </c>
      <c r="T208" s="28">
        <v>41983.8675</v>
      </c>
    </row>
    <row r="209" spans="1:20" ht="87" x14ac:dyDescent="0.35">
      <c r="A209" s="3">
        <v>3386</v>
      </c>
      <c r="B209" s="9" t="s">
        <v>3385</v>
      </c>
      <c r="C209" s="3" t="s">
        <v>7496</v>
      </c>
      <c r="D209" s="25">
        <v>2000</v>
      </c>
      <c r="E209" s="26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9">
        <v>105</v>
      </c>
      <c r="P209" s="26">
        <v>51.22</v>
      </c>
      <c r="Q209" s="27" t="s">
        <v>8315</v>
      </c>
      <c r="R209" s="3" t="s">
        <v>8316</v>
      </c>
      <c r="S209" s="28">
        <v>41946.644745370373</v>
      </c>
      <c r="T209" s="28">
        <v>41976.644745370373</v>
      </c>
    </row>
    <row r="210" spans="1:20" ht="72.5" x14ac:dyDescent="0.35">
      <c r="A210" s="3">
        <v>3387</v>
      </c>
      <c r="B210" s="9" t="s">
        <v>3386</v>
      </c>
      <c r="C210" s="3" t="s">
        <v>7497</v>
      </c>
      <c r="D210" s="25">
        <v>3000</v>
      </c>
      <c r="E210" s="26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9">
        <v>117</v>
      </c>
      <c r="P210" s="26">
        <v>100.17</v>
      </c>
      <c r="Q210" s="27" t="s">
        <v>8315</v>
      </c>
      <c r="R210" s="3" t="s">
        <v>8316</v>
      </c>
      <c r="S210" s="28">
        <v>41947.762592592589</v>
      </c>
      <c r="T210" s="28">
        <v>41987.762592592597</v>
      </c>
    </row>
    <row r="211" spans="1:20" ht="72.5" x14ac:dyDescent="0.35">
      <c r="A211" s="3">
        <v>3389</v>
      </c>
      <c r="B211" s="9" t="s">
        <v>3388</v>
      </c>
      <c r="C211" s="3" t="s">
        <v>7499</v>
      </c>
      <c r="D211" s="25">
        <v>10000</v>
      </c>
      <c r="E211" s="26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9">
        <v>115</v>
      </c>
      <c r="P211" s="26">
        <v>184.68</v>
      </c>
      <c r="Q211" s="27" t="s">
        <v>8315</v>
      </c>
      <c r="R211" s="3" t="s">
        <v>8316</v>
      </c>
      <c r="S211" s="28">
        <v>42494.563449074078</v>
      </c>
      <c r="T211" s="28">
        <v>42524.563449074078</v>
      </c>
    </row>
    <row r="212" spans="1:20" ht="87" x14ac:dyDescent="0.35">
      <c r="A212" s="3">
        <v>3390</v>
      </c>
      <c r="B212" s="9" t="s">
        <v>3389</v>
      </c>
      <c r="C212" s="3" t="s">
        <v>7500</v>
      </c>
      <c r="D212" s="25">
        <v>1500</v>
      </c>
      <c r="E212" s="26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9">
        <v>102</v>
      </c>
      <c r="P212" s="26">
        <v>69.819999999999993</v>
      </c>
      <c r="Q212" s="27" t="s">
        <v>8315</v>
      </c>
      <c r="R212" s="3" t="s">
        <v>8316</v>
      </c>
      <c r="S212" s="28">
        <v>41815.774826388886</v>
      </c>
      <c r="T212" s="28">
        <v>41830.774826388886</v>
      </c>
    </row>
    <row r="213" spans="1:20" ht="87" x14ac:dyDescent="0.35">
      <c r="A213" s="3">
        <v>3391</v>
      </c>
      <c r="B213" s="9" t="s">
        <v>3390</v>
      </c>
      <c r="C213" s="3" t="s">
        <v>7501</v>
      </c>
      <c r="D213" s="25">
        <v>500</v>
      </c>
      <c r="E213" s="26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9">
        <v>223</v>
      </c>
      <c r="P213" s="26">
        <v>61.94</v>
      </c>
      <c r="Q213" s="27" t="s">
        <v>8315</v>
      </c>
      <c r="R213" s="3" t="s">
        <v>8316</v>
      </c>
      <c r="S213" s="28">
        <v>41830.545694444445</v>
      </c>
      <c r="T213" s="28">
        <v>41859.936111111114</v>
      </c>
    </row>
    <row r="214" spans="1:20" ht="87" x14ac:dyDescent="0.35">
      <c r="A214" s="3">
        <v>3393</v>
      </c>
      <c r="B214" s="9" t="s">
        <v>3392</v>
      </c>
      <c r="C214" s="3" t="s">
        <v>7503</v>
      </c>
      <c r="D214" s="25">
        <v>1500</v>
      </c>
      <c r="E214" s="26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9">
        <v>106</v>
      </c>
      <c r="P214" s="26">
        <v>36.07</v>
      </c>
      <c r="Q214" s="27" t="s">
        <v>8315</v>
      </c>
      <c r="R214" s="3" t="s">
        <v>8316</v>
      </c>
      <c r="S214" s="28">
        <v>41923.921643518523</v>
      </c>
      <c r="T214" s="28">
        <v>41949.031944444447</v>
      </c>
    </row>
    <row r="215" spans="1:20" ht="72.5" x14ac:dyDescent="0.35">
      <c r="A215" s="3">
        <v>3396</v>
      </c>
      <c r="B215" s="9" t="s">
        <v>3395</v>
      </c>
      <c r="C215" s="3" t="s">
        <v>7506</v>
      </c>
      <c r="D215" s="25">
        <v>1500</v>
      </c>
      <c r="E215" s="26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9">
        <v>104</v>
      </c>
      <c r="P215" s="26">
        <v>55.89</v>
      </c>
      <c r="Q215" s="27" t="s">
        <v>8315</v>
      </c>
      <c r="R215" s="3" t="s">
        <v>8316</v>
      </c>
      <c r="S215" s="28">
        <v>41764.44663194444</v>
      </c>
      <c r="T215" s="28">
        <v>41791.165972222225</v>
      </c>
    </row>
    <row r="216" spans="1:20" ht="87" x14ac:dyDescent="0.35">
      <c r="A216" s="3">
        <v>3398</v>
      </c>
      <c r="B216" s="9" t="s">
        <v>3397</v>
      </c>
      <c r="C216" s="3" t="s">
        <v>7508</v>
      </c>
      <c r="D216" s="25">
        <v>4000</v>
      </c>
      <c r="E216" s="26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9">
        <v>111</v>
      </c>
      <c r="P216" s="26">
        <v>68.349999999999994</v>
      </c>
      <c r="Q216" s="27" t="s">
        <v>8315</v>
      </c>
      <c r="R216" s="3" t="s">
        <v>8316</v>
      </c>
      <c r="S216" s="28">
        <v>41941.75203703704</v>
      </c>
      <c r="T216" s="28">
        <v>41964.708333333328</v>
      </c>
    </row>
    <row r="217" spans="1:20" ht="87" x14ac:dyDescent="0.35">
      <c r="A217" s="3">
        <v>3400</v>
      </c>
      <c r="B217" s="9" t="s">
        <v>3399</v>
      </c>
      <c r="C217" s="3" t="s">
        <v>7510</v>
      </c>
      <c r="D217" s="25">
        <v>10000</v>
      </c>
      <c r="E217" s="26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9">
        <v>100</v>
      </c>
      <c r="P217" s="26">
        <v>118.13</v>
      </c>
      <c r="Q217" s="27" t="s">
        <v>8315</v>
      </c>
      <c r="R217" s="3" t="s">
        <v>8316</v>
      </c>
      <c r="S217" s="28">
        <v>41834.953865740739</v>
      </c>
      <c r="T217" s="28">
        <v>41879.953865740739</v>
      </c>
    </row>
    <row r="218" spans="1:20" ht="72.5" x14ac:dyDescent="0.35">
      <c r="A218" s="3">
        <v>3402</v>
      </c>
      <c r="B218" s="9" t="s">
        <v>3401</v>
      </c>
      <c r="C218" s="3" t="s">
        <v>7512</v>
      </c>
      <c r="D218" s="25">
        <v>15000</v>
      </c>
      <c r="E218" s="26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9">
        <v>110</v>
      </c>
      <c r="P218" s="26">
        <v>99.79</v>
      </c>
      <c r="Q218" s="27" t="s">
        <v>8315</v>
      </c>
      <c r="R218" s="3" t="s">
        <v>8316</v>
      </c>
      <c r="S218" s="28">
        <v>42290.61855324074</v>
      </c>
      <c r="T218" s="28">
        <v>42320.104861111111</v>
      </c>
    </row>
    <row r="219" spans="1:20" ht="87" x14ac:dyDescent="0.35">
      <c r="A219" s="3">
        <v>3404</v>
      </c>
      <c r="B219" s="9" t="s">
        <v>3403</v>
      </c>
      <c r="C219" s="3" t="s">
        <v>7514</v>
      </c>
      <c r="D219" s="25">
        <v>500</v>
      </c>
      <c r="E219" s="26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9">
        <v>122</v>
      </c>
      <c r="P219" s="26">
        <v>203.33</v>
      </c>
      <c r="Q219" s="27" t="s">
        <v>8315</v>
      </c>
      <c r="R219" s="3" t="s">
        <v>8316</v>
      </c>
      <c r="S219" s="28">
        <v>42152.503495370373</v>
      </c>
      <c r="T219" s="28">
        <v>42172.503495370373</v>
      </c>
    </row>
    <row r="220" spans="1:20" ht="58" x14ac:dyDescent="0.35">
      <c r="A220" s="3">
        <v>3406</v>
      </c>
      <c r="B220" s="9" t="s">
        <v>3405</v>
      </c>
      <c r="C220" s="3" t="s">
        <v>7516</v>
      </c>
      <c r="D220" s="25">
        <v>10000</v>
      </c>
      <c r="E220" s="26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9">
        <v>100</v>
      </c>
      <c r="P220" s="26">
        <v>110.23</v>
      </c>
      <c r="Q220" s="27" t="s">
        <v>8315</v>
      </c>
      <c r="R220" s="3" t="s">
        <v>8316</v>
      </c>
      <c r="S220" s="28">
        <v>41791.492777777778</v>
      </c>
      <c r="T220" s="28">
        <v>41836.492777777778</v>
      </c>
    </row>
    <row r="221" spans="1:20" ht="87" x14ac:dyDescent="0.35">
      <c r="A221" s="3">
        <v>3408</v>
      </c>
      <c r="B221" s="9" t="s">
        <v>3407</v>
      </c>
      <c r="C221" s="3" t="s">
        <v>7518</v>
      </c>
      <c r="D221" s="25">
        <v>500</v>
      </c>
      <c r="E221" s="26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9">
        <v>211</v>
      </c>
      <c r="P221" s="26">
        <v>58.61</v>
      </c>
      <c r="Q221" s="27" t="s">
        <v>8315</v>
      </c>
      <c r="R221" s="3" t="s">
        <v>8316</v>
      </c>
      <c r="S221" s="28">
        <v>41808.991944444446</v>
      </c>
      <c r="T221" s="28">
        <v>41838.991944444446</v>
      </c>
    </row>
    <row r="222" spans="1:20" ht="72.5" x14ac:dyDescent="0.35">
      <c r="A222" s="3">
        <v>3410</v>
      </c>
      <c r="B222" s="9" t="s">
        <v>3409</v>
      </c>
      <c r="C222" s="3" t="s">
        <v>7520</v>
      </c>
      <c r="D222" s="25">
        <v>3000</v>
      </c>
      <c r="E222" s="26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9">
        <v>109</v>
      </c>
      <c r="P222" s="26">
        <v>81.38</v>
      </c>
      <c r="Q222" s="27" t="s">
        <v>8315</v>
      </c>
      <c r="R222" s="3" t="s">
        <v>8316</v>
      </c>
      <c r="S222" s="28">
        <v>42500.041550925926</v>
      </c>
      <c r="T222" s="28">
        <v>42527.291666666672</v>
      </c>
    </row>
    <row r="223" spans="1:20" ht="87" x14ac:dyDescent="0.35">
      <c r="A223" s="3">
        <v>3411</v>
      </c>
      <c r="B223" s="9" t="s">
        <v>3410</v>
      </c>
      <c r="C223" s="3" t="s">
        <v>7521</v>
      </c>
      <c r="D223" s="25">
        <v>15000</v>
      </c>
      <c r="E223" s="26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9">
        <v>104</v>
      </c>
      <c r="P223" s="26">
        <v>199.17</v>
      </c>
      <c r="Q223" s="27" t="s">
        <v>8315</v>
      </c>
      <c r="R223" s="3" t="s">
        <v>8316</v>
      </c>
      <c r="S223" s="28">
        <v>42265.022824074069</v>
      </c>
      <c r="T223" s="28">
        <v>42285.022824074069</v>
      </c>
    </row>
    <row r="224" spans="1:20" ht="87" x14ac:dyDescent="0.35">
      <c r="A224" s="3">
        <v>3413</v>
      </c>
      <c r="B224" s="9" t="s">
        <v>3412</v>
      </c>
      <c r="C224" s="3" t="s">
        <v>7523</v>
      </c>
      <c r="D224" s="25">
        <v>500</v>
      </c>
      <c r="E224" s="26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9">
        <v>130</v>
      </c>
      <c r="P224" s="26">
        <v>46.43</v>
      </c>
      <c r="Q224" s="27" t="s">
        <v>8315</v>
      </c>
      <c r="R224" s="3" t="s">
        <v>8316</v>
      </c>
      <c r="S224" s="28">
        <v>42053.733078703706</v>
      </c>
      <c r="T224" s="28">
        <v>42063.207638888889</v>
      </c>
    </row>
    <row r="225" spans="1:20" ht="72.5" x14ac:dyDescent="0.35">
      <c r="A225" s="3">
        <v>3414</v>
      </c>
      <c r="B225" s="9" t="s">
        <v>3413</v>
      </c>
      <c r="C225" s="3" t="s">
        <v>7524</v>
      </c>
      <c r="D225" s="25">
        <v>3000</v>
      </c>
      <c r="E225" s="26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9">
        <v>104</v>
      </c>
      <c r="P225" s="26">
        <v>70.569999999999993</v>
      </c>
      <c r="Q225" s="27" t="s">
        <v>8315</v>
      </c>
      <c r="R225" s="3" t="s">
        <v>8316</v>
      </c>
      <c r="S225" s="28">
        <v>42675.832465277781</v>
      </c>
      <c r="T225" s="28">
        <v>42705.332638888889</v>
      </c>
    </row>
    <row r="226" spans="1:20" ht="58" x14ac:dyDescent="0.35">
      <c r="A226" s="3">
        <v>3415</v>
      </c>
      <c r="B226" s="9" t="s">
        <v>3414</v>
      </c>
      <c r="C226" s="3" t="s">
        <v>7525</v>
      </c>
      <c r="D226" s="25">
        <v>200</v>
      </c>
      <c r="E226" s="26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9">
        <v>100</v>
      </c>
      <c r="P226" s="26">
        <v>22.22</v>
      </c>
      <c r="Q226" s="27" t="s">
        <v>8315</v>
      </c>
      <c r="R226" s="3" t="s">
        <v>8316</v>
      </c>
      <c r="S226" s="28">
        <v>42467.144166666665</v>
      </c>
      <c r="T226" s="28">
        <v>42477.979166666672</v>
      </c>
    </row>
    <row r="227" spans="1:20" ht="72.5" x14ac:dyDescent="0.35">
      <c r="A227" s="3">
        <v>3417</v>
      </c>
      <c r="B227" s="9" t="s">
        <v>3416</v>
      </c>
      <c r="C227" s="3" t="s">
        <v>7527</v>
      </c>
      <c r="D227" s="25">
        <v>1700</v>
      </c>
      <c r="E227" s="26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9">
        <v>100</v>
      </c>
      <c r="P227" s="26">
        <v>37.78</v>
      </c>
      <c r="Q227" s="27" t="s">
        <v>8315</v>
      </c>
      <c r="R227" s="3" t="s">
        <v>8316</v>
      </c>
      <c r="S227" s="28">
        <v>41894.91375</v>
      </c>
      <c r="T227" s="28">
        <v>41938.029861111114</v>
      </c>
    </row>
    <row r="228" spans="1:20" ht="72.5" x14ac:dyDescent="0.35">
      <c r="A228" s="3">
        <v>3418</v>
      </c>
      <c r="B228" s="9" t="s">
        <v>3417</v>
      </c>
      <c r="C228" s="3" t="s">
        <v>7528</v>
      </c>
      <c r="D228" s="25">
        <v>4000</v>
      </c>
      <c r="E228" s="26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9">
        <v>101</v>
      </c>
      <c r="P228" s="26">
        <v>72.05</v>
      </c>
      <c r="Q228" s="27" t="s">
        <v>8315</v>
      </c>
      <c r="R228" s="3" t="s">
        <v>8316</v>
      </c>
      <c r="S228" s="28">
        <v>41752.83457175926</v>
      </c>
      <c r="T228" s="28">
        <v>41782.83457175926</v>
      </c>
    </row>
    <row r="229" spans="1:20" ht="72.5" x14ac:dyDescent="0.35">
      <c r="A229" s="3">
        <v>3421</v>
      </c>
      <c r="B229" s="9" t="s">
        <v>3420</v>
      </c>
      <c r="C229" s="3" t="s">
        <v>7531</v>
      </c>
      <c r="D229" s="25">
        <v>10000</v>
      </c>
      <c r="E229" s="26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9">
        <v>101</v>
      </c>
      <c r="P229" s="26">
        <v>103.21</v>
      </c>
      <c r="Q229" s="27" t="s">
        <v>8315</v>
      </c>
      <c r="R229" s="3" t="s">
        <v>8316</v>
      </c>
      <c r="S229" s="28">
        <v>42037.791238425925</v>
      </c>
      <c r="T229" s="28">
        <v>42067.791238425925</v>
      </c>
    </row>
    <row r="230" spans="1:20" ht="72.5" x14ac:dyDescent="0.35">
      <c r="A230" s="3">
        <v>3423</v>
      </c>
      <c r="B230" s="9" t="s">
        <v>3422</v>
      </c>
      <c r="C230" s="3" t="s">
        <v>7533</v>
      </c>
      <c r="D230" s="25">
        <v>250</v>
      </c>
      <c r="E230" s="26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9">
        <v>140</v>
      </c>
      <c r="P230" s="26">
        <v>35</v>
      </c>
      <c r="Q230" s="27" t="s">
        <v>8315</v>
      </c>
      <c r="R230" s="3" t="s">
        <v>8316</v>
      </c>
      <c r="S230" s="28">
        <v>42088.911354166667</v>
      </c>
      <c r="T230" s="28">
        <v>42118.911354166667</v>
      </c>
    </row>
    <row r="231" spans="1:20" ht="87" x14ac:dyDescent="0.35">
      <c r="A231" s="3">
        <v>3424</v>
      </c>
      <c r="B231" s="9" t="s">
        <v>3423</v>
      </c>
      <c r="C231" s="3" t="s">
        <v>7534</v>
      </c>
      <c r="D231" s="25">
        <v>6000</v>
      </c>
      <c r="E231" s="26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9">
        <v>104</v>
      </c>
      <c r="P231" s="26">
        <v>81.78</v>
      </c>
      <c r="Q231" s="27" t="s">
        <v>8315</v>
      </c>
      <c r="R231" s="3" t="s">
        <v>8316</v>
      </c>
      <c r="S231" s="28">
        <v>42018.676898148144</v>
      </c>
      <c r="T231" s="28">
        <v>42040.290972222225</v>
      </c>
    </row>
    <row r="232" spans="1:20" ht="87" x14ac:dyDescent="0.35">
      <c r="A232" s="3">
        <v>3425</v>
      </c>
      <c r="B232" s="9" t="s">
        <v>3424</v>
      </c>
      <c r="C232" s="3" t="s">
        <v>7535</v>
      </c>
      <c r="D232" s="25">
        <v>30000</v>
      </c>
      <c r="E232" s="26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9">
        <v>103</v>
      </c>
      <c r="P232" s="26">
        <v>297.02999999999997</v>
      </c>
      <c r="Q232" s="27" t="s">
        <v>8315</v>
      </c>
      <c r="R232" s="3" t="s">
        <v>8316</v>
      </c>
      <c r="S232" s="28">
        <v>41884.617314814815</v>
      </c>
      <c r="T232" s="28">
        <v>41916.617314814815</v>
      </c>
    </row>
    <row r="233" spans="1:20" ht="72.5" x14ac:dyDescent="0.35">
      <c r="A233" s="3">
        <v>3426</v>
      </c>
      <c r="B233" s="9" t="s">
        <v>3425</v>
      </c>
      <c r="C233" s="3" t="s">
        <v>7536</v>
      </c>
      <c r="D233" s="25">
        <v>3750</v>
      </c>
      <c r="E233" s="26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9">
        <v>108</v>
      </c>
      <c r="P233" s="26">
        <v>46.61</v>
      </c>
      <c r="Q233" s="27" t="s">
        <v>8315</v>
      </c>
      <c r="R233" s="3" t="s">
        <v>8316</v>
      </c>
      <c r="S233" s="28">
        <v>41884.056747685187</v>
      </c>
      <c r="T233" s="28">
        <v>41903.083333333336</v>
      </c>
    </row>
    <row r="234" spans="1:20" ht="87" x14ac:dyDescent="0.35">
      <c r="A234" s="3">
        <v>3431</v>
      </c>
      <c r="B234" s="9" t="s">
        <v>3430</v>
      </c>
      <c r="C234" s="3" t="s">
        <v>7541</v>
      </c>
      <c r="D234" s="25">
        <v>2000</v>
      </c>
      <c r="E234" s="26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9">
        <v>100</v>
      </c>
      <c r="P234" s="26">
        <v>95.24</v>
      </c>
      <c r="Q234" s="27" t="s">
        <v>8315</v>
      </c>
      <c r="R234" s="3" t="s">
        <v>8316</v>
      </c>
      <c r="S234" s="28">
        <v>41839.730937500004</v>
      </c>
      <c r="T234" s="28">
        <v>41869.730937500004</v>
      </c>
    </row>
    <row r="235" spans="1:20" ht="72.5" x14ac:dyDescent="0.35">
      <c r="A235" s="3">
        <v>3432</v>
      </c>
      <c r="B235" s="9" t="s">
        <v>3431</v>
      </c>
      <c r="C235" s="3" t="s">
        <v>7542</v>
      </c>
      <c r="D235" s="25">
        <v>2000</v>
      </c>
      <c r="E235" s="26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9">
        <v>110</v>
      </c>
      <c r="P235" s="26">
        <v>52.21</v>
      </c>
      <c r="Q235" s="27" t="s">
        <v>8315</v>
      </c>
      <c r="R235" s="3" t="s">
        <v>8316</v>
      </c>
      <c r="S235" s="28">
        <v>42380.581180555557</v>
      </c>
      <c r="T235" s="28">
        <v>42405.916666666672</v>
      </c>
    </row>
    <row r="236" spans="1:20" ht="58" x14ac:dyDescent="0.35">
      <c r="A236" s="3">
        <v>3433</v>
      </c>
      <c r="B236" s="9" t="s">
        <v>3432</v>
      </c>
      <c r="C236" s="3" t="s">
        <v>7543</v>
      </c>
      <c r="D236" s="25">
        <v>9500</v>
      </c>
      <c r="E236" s="26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9">
        <v>100</v>
      </c>
      <c r="P236" s="26">
        <v>134.15</v>
      </c>
      <c r="Q236" s="27" t="s">
        <v>8315</v>
      </c>
      <c r="R236" s="3" t="s">
        <v>8316</v>
      </c>
      <c r="S236" s="28">
        <v>41776.063136574077</v>
      </c>
      <c r="T236" s="28">
        <v>41807.125</v>
      </c>
    </row>
    <row r="237" spans="1:20" ht="87" x14ac:dyDescent="0.35">
      <c r="A237" s="3">
        <v>3434</v>
      </c>
      <c r="B237" s="9" t="s">
        <v>3433</v>
      </c>
      <c r="C237" s="3" t="s">
        <v>7544</v>
      </c>
      <c r="D237" s="25">
        <v>10000</v>
      </c>
      <c r="E237" s="26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9">
        <v>106</v>
      </c>
      <c r="P237" s="26">
        <v>62.83</v>
      </c>
      <c r="Q237" s="27" t="s">
        <v>8315</v>
      </c>
      <c r="R237" s="3" t="s">
        <v>8316</v>
      </c>
      <c r="S237" s="28">
        <v>41800.380428240744</v>
      </c>
      <c r="T237" s="28">
        <v>41830.380428240744</v>
      </c>
    </row>
    <row r="238" spans="1:20" ht="87" x14ac:dyDescent="0.35">
      <c r="A238" s="3">
        <v>3435</v>
      </c>
      <c r="B238" s="9" t="s">
        <v>3434</v>
      </c>
      <c r="C238" s="3" t="s">
        <v>7545</v>
      </c>
      <c r="D238" s="25">
        <v>1000</v>
      </c>
      <c r="E238" s="26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9">
        <v>112</v>
      </c>
      <c r="P238" s="26">
        <v>58.95</v>
      </c>
      <c r="Q238" s="27" t="s">
        <v>8315</v>
      </c>
      <c r="R238" s="3" t="s">
        <v>8316</v>
      </c>
      <c r="S238" s="28">
        <v>42572.61681712963</v>
      </c>
      <c r="T238" s="28">
        <v>42589.125</v>
      </c>
    </row>
    <row r="239" spans="1:20" ht="87" x14ac:dyDescent="0.35">
      <c r="A239" s="3">
        <v>3436</v>
      </c>
      <c r="B239" s="9" t="s">
        <v>3435</v>
      </c>
      <c r="C239" s="3" t="s">
        <v>7546</v>
      </c>
      <c r="D239" s="25">
        <v>5000</v>
      </c>
      <c r="E239" s="26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9">
        <v>106</v>
      </c>
      <c r="P239" s="26">
        <v>143.11000000000001</v>
      </c>
      <c r="Q239" s="27" t="s">
        <v>8315</v>
      </c>
      <c r="R239" s="3" t="s">
        <v>8316</v>
      </c>
      <c r="S239" s="28">
        <v>41851.541585648149</v>
      </c>
      <c r="T239" s="28">
        <v>41872.686111111114</v>
      </c>
    </row>
    <row r="240" spans="1:20" ht="87" x14ac:dyDescent="0.35">
      <c r="A240" s="3">
        <v>3437</v>
      </c>
      <c r="B240" s="9" t="s">
        <v>3436</v>
      </c>
      <c r="C240" s="3" t="s">
        <v>7547</v>
      </c>
      <c r="D240" s="25">
        <v>3000</v>
      </c>
      <c r="E240" s="26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9">
        <v>101</v>
      </c>
      <c r="P240" s="26">
        <v>84.17</v>
      </c>
      <c r="Q240" s="27" t="s">
        <v>8315</v>
      </c>
      <c r="R240" s="3" t="s">
        <v>8316</v>
      </c>
      <c r="S240" s="28">
        <v>42205.710879629631</v>
      </c>
      <c r="T240" s="28">
        <v>42235.710879629631</v>
      </c>
    </row>
    <row r="241" spans="1:20" ht="58" x14ac:dyDescent="0.35">
      <c r="A241" s="3">
        <v>3439</v>
      </c>
      <c r="B241" s="9" t="s">
        <v>3438</v>
      </c>
      <c r="C241" s="3" t="s">
        <v>7549</v>
      </c>
      <c r="D241" s="25">
        <v>1200</v>
      </c>
      <c r="E241" s="26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9">
        <v>135</v>
      </c>
      <c r="P241" s="26">
        <v>89.79</v>
      </c>
      <c r="Q241" s="27" t="s">
        <v>8315</v>
      </c>
      <c r="R241" s="3" t="s">
        <v>8316</v>
      </c>
      <c r="S241" s="28">
        <v>42374.911226851851</v>
      </c>
      <c r="T241" s="28">
        <v>42388.207638888889</v>
      </c>
    </row>
    <row r="242" spans="1:20" ht="87" x14ac:dyDescent="0.35">
      <c r="A242" s="3">
        <v>3440</v>
      </c>
      <c r="B242" s="9" t="s">
        <v>3439</v>
      </c>
      <c r="C242" s="3" t="s">
        <v>7550</v>
      </c>
      <c r="D242" s="25">
        <v>5000</v>
      </c>
      <c r="E242" s="26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9">
        <v>105</v>
      </c>
      <c r="P242" s="26">
        <v>64.16</v>
      </c>
      <c r="Q242" s="27" t="s">
        <v>8315</v>
      </c>
      <c r="R242" s="3" t="s">
        <v>8316</v>
      </c>
      <c r="S242" s="28">
        <v>41809.12300925926</v>
      </c>
      <c r="T242" s="28">
        <v>41831.677083333336</v>
      </c>
    </row>
    <row r="243" spans="1:20" ht="72.5" x14ac:dyDescent="0.35">
      <c r="A243" s="3">
        <v>3441</v>
      </c>
      <c r="B243" s="9" t="s">
        <v>3440</v>
      </c>
      <c r="C243" s="3" t="s">
        <v>7551</v>
      </c>
      <c r="D243" s="25">
        <v>2500</v>
      </c>
      <c r="E243" s="26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9">
        <v>103</v>
      </c>
      <c r="P243" s="26">
        <v>59.65</v>
      </c>
      <c r="Q243" s="27" t="s">
        <v>8315</v>
      </c>
      <c r="R243" s="3" t="s">
        <v>8316</v>
      </c>
      <c r="S243" s="28">
        <v>42294.429641203707</v>
      </c>
      <c r="T243" s="28">
        <v>42321.845138888893</v>
      </c>
    </row>
    <row r="244" spans="1:20" ht="72.5" x14ac:dyDescent="0.35">
      <c r="A244" s="3">
        <v>3442</v>
      </c>
      <c r="B244" s="9" t="s">
        <v>3441</v>
      </c>
      <c r="C244" s="3" t="s">
        <v>7552</v>
      </c>
      <c r="D244" s="25">
        <v>250</v>
      </c>
      <c r="E244" s="26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9">
        <v>100</v>
      </c>
      <c r="P244" s="26">
        <v>31.25</v>
      </c>
      <c r="Q244" s="27" t="s">
        <v>8315</v>
      </c>
      <c r="R244" s="3" t="s">
        <v>8316</v>
      </c>
      <c r="S244" s="28">
        <v>42124.841111111105</v>
      </c>
      <c r="T244" s="28">
        <v>42154.841111111105</v>
      </c>
    </row>
    <row r="245" spans="1:20" ht="72.5" x14ac:dyDescent="0.35">
      <c r="A245" s="3">
        <v>3443</v>
      </c>
      <c r="B245" s="9" t="s">
        <v>3442</v>
      </c>
      <c r="C245" s="3" t="s">
        <v>7553</v>
      </c>
      <c r="D245" s="25">
        <v>1000</v>
      </c>
      <c r="E245" s="26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9">
        <v>186</v>
      </c>
      <c r="P245" s="26">
        <v>41.22</v>
      </c>
      <c r="Q245" s="27" t="s">
        <v>8315</v>
      </c>
      <c r="R245" s="3" t="s">
        <v>8316</v>
      </c>
      <c r="S245" s="28">
        <v>41861.524837962963</v>
      </c>
      <c r="T245" s="28">
        <v>41891.524837962963</v>
      </c>
    </row>
    <row r="246" spans="1:20" ht="43.5" x14ac:dyDescent="0.35">
      <c r="A246" s="3">
        <v>3447</v>
      </c>
      <c r="B246" s="9" t="s">
        <v>3446</v>
      </c>
      <c r="C246" s="3" t="s">
        <v>7557</v>
      </c>
      <c r="D246" s="25">
        <v>1000</v>
      </c>
      <c r="E246" s="26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9">
        <v>108</v>
      </c>
      <c r="P246" s="26">
        <v>77</v>
      </c>
      <c r="Q246" s="27" t="s">
        <v>8315</v>
      </c>
      <c r="R246" s="3" t="s">
        <v>8316</v>
      </c>
      <c r="S246" s="28">
        <v>42402.889027777783</v>
      </c>
      <c r="T246" s="28">
        <v>42447.847361111111</v>
      </c>
    </row>
    <row r="247" spans="1:20" ht="72.5" x14ac:dyDescent="0.35">
      <c r="A247" s="3">
        <v>3448</v>
      </c>
      <c r="B247" s="9" t="s">
        <v>3447</v>
      </c>
      <c r="C247" s="3" t="s">
        <v>7558</v>
      </c>
      <c r="D247" s="25">
        <v>2100</v>
      </c>
      <c r="E247" s="26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9">
        <v>110</v>
      </c>
      <c r="P247" s="26">
        <v>51.22</v>
      </c>
      <c r="Q247" s="27" t="s">
        <v>8315</v>
      </c>
      <c r="R247" s="3" t="s">
        <v>8316</v>
      </c>
      <c r="S247" s="28">
        <v>41960.119085648148</v>
      </c>
      <c r="T247" s="28">
        <v>41990.119085648148</v>
      </c>
    </row>
    <row r="248" spans="1:20" ht="72.5" x14ac:dyDescent="0.35">
      <c r="A248" s="3">
        <v>3449</v>
      </c>
      <c r="B248" s="9" t="s">
        <v>3448</v>
      </c>
      <c r="C248" s="3" t="s">
        <v>7559</v>
      </c>
      <c r="D248" s="25">
        <v>800</v>
      </c>
      <c r="E248" s="26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9">
        <v>171</v>
      </c>
      <c r="P248" s="26">
        <v>68.25</v>
      </c>
      <c r="Q248" s="27" t="s">
        <v>8315</v>
      </c>
      <c r="R248" s="3" t="s">
        <v>8316</v>
      </c>
      <c r="S248" s="28">
        <v>42532.052523148144</v>
      </c>
      <c r="T248" s="28">
        <v>42560.166666666672</v>
      </c>
    </row>
    <row r="249" spans="1:20" ht="72.5" x14ac:dyDescent="0.35">
      <c r="A249" s="3">
        <v>3451</v>
      </c>
      <c r="B249" s="9" t="s">
        <v>3450</v>
      </c>
      <c r="C249" s="3" t="s">
        <v>7561</v>
      </c>
      <c r="D249" s="25">
        <v>650</v>
      </c>
      <c r="E249" s="26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9">
        <v>101</v>
      </c>
      <c r="P249" s="26">
        <v>41.13</v>
      </c>
      <c r="Q249" s="27" t="s">
        <v>8315</v>
      </c>
      <c r="R249" s="3" t="s">
        <v>8316</v>
      </c>
      <c r="S249" s="28">
        <v>42088.723692129628</v>
      </c>
      <c r="T249" s="28">
        <v>42115.723692129628</v>
      </c>
    </row>
    <row r="250" spans="1:20" ht="72.5" x14ac:dyDescent="0.35">
      <c r="A250" s="3">
        <v>3452</v>
      </c>
      <c r="B250" s="9" t="s">
        <v>3451</v>
      </c>
      <c r="C250" s="3" t="s">
        <v>7562</v>
      </c>
      <c r="D250" s="25">
        <v>1000</v>
      </c>
      <c r="E250" s="26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9">
        <v>153</v>
      </c>
      <c r="P250" s="26">
        <v>41.41</v>
      </c>
      <c r="Q250" s="27" t="s">
        <v>8315</v>
      </c>
      <c r="R250" s="3" t="s">
        <v>8316</v>
      </c>
      <c r="S250" s="28">
        <v>41820.639189814814</v>
      </c>
      <c r="T250" s="28">
        <v>41843.165972222225</v>
      </c>
    </row>
    <row r="251" spans="1:20" ht="87" x14ac:dyDescent="0.35">
      <c r="A251" s="3">
        <v>3455</v>
      </c>
      <c r="B251" s="9" t="s">
        <v>3454</v>
      </c>
      <c r="C251" s="3" t="s">
        <v>7565</v>
      </c>
      <c r="D251" s="25">
        <v>10000</v>
      </c>
      <c r="E251" s="26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9">
        <v>101</v>
      </c>
      <c r="P251" s="26">
        <v>145.87</v>
      </c>
      <c r="Q251" s="27" t="s">
        <v>8315</v>
      </c>
      <c r="R251" s="3" t="s">
        <v>8316</v>
      </c>
      <c r="S251" s="28">
        <v>42626.7503125</v>
      </c>
      <c r="T251" s="28">
        <v>42656.7503125</v>
      </c>
    </row>
    <row r="252" spans="1:20" ht="87" x14ac:dyDescent="0.35">
      <c r="A252" s="3">
        <v>3456</v>
      </c>
      <c r="B252" s="9" t="s">
        <v>3455</v>
      </c>
      <c r="C252" s="3" t="s">
        <v>7566</v>
      </c>
      <c r="D252" s="25">
        <v>3000</v>
      </c>
      <c r="E252" s="26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9">
        <v>191</v>
      </c>
      <c r="P252" s="26">
        <v>358.69</v>
      </c>
      <c r="Q252" s="27" t="s">
        <v>8315</v>
      </c>
      <c r="R252" s="3" t="s">
        <v>8316</v>
      </c>
      <c r="S252" s="28">
        <v>41821.205636574072</v>
      </c>
      <c r="T252" s="28">
        <v>41852.290972222225</v>
      </c>
    </row>
    <row r="253" spans="1:20" ht="58" x14ac:dyDescent="0.35">
      <c r="A253" s="3">
        <v>3457</v>
      </c>
      <c r="B253" s="9" t="s">
        <v>3456</v>
      </c>
      <c r="C253" s="3" t="s">
        <v>7567</v>
      </c>
      <c r="D253" s="25">
        <v>2000</v>
      </c>
      <c r="E253" s="26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9">
        <v>140</v>
      </c>
      <c r="P253" s="26">
        <v>50.98</v>
      </c>
      <c r="Q253" s="27" t="s">
        <v>8315</v>
      </c>
      <c r="R253" s="3" t="s">
        <v>8316</v>
      </c>
      <c r="S253" s="28">
        <v>42016.706678240742</v>
      </c>
      <c r="T253" s="28">
        <v>42047.249305555553</v>
      </c>
    </row>
    <row r="254" spans="1:20" ht="72.5" x14ac:dyDescent="0.35">
      <c r="A254" s="3">
        <v>3458</v>
      </c>
      <c r="B254" s="9" t="s">
        <v>3457</v>
      </c>
      <c r="C254" s="3" t="s">
        <v>7568</v>
      </c>
      <c r="D254" s="25">
        <v>978</v>
      </c>
      <c r="E254" s="26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9">
        <v>124</v>
      </c>
      <c r="P254" s="26">
        <v>45.04</v>
      </c>
      <c r="Q254" s="27" t="s">
        <v>8315</v>
      </c>
      <c r="R254" s="3" t="s">
        <v>8316</v>
      </c>
      <c r="S254" s="28">
        <v>42011.202581018515</v>
      </c>
      <c r="T254" s="28">
        <v>42038.185416666667</v>
      </c>
    </row>
    <row r="255" spans="1:20" ht="101.5" x14ac:dyDescent="0.35">
      <c r="A255" s="3">
        <v>3461</v>
      </c>
      <c r="B255" s="9" t="s">
        <v>3460</v>
      </c>
      <c r="C255" s="3" t="s">
        <v>7571</v>
      </c>
      <c r="D255" s="25">
        <v>500</v>
      </c>
      <c r="E255" s="26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9">
        <v>139</v>
      </c>
      <c r="P255" s="26">
        <v>57.92</v>
      </c>
      <c r="Q255" s="27" t="s">
        <v>8315</v>
      </c>
      <c r="R255" s="3" t="s">
        <v>8316</v>
      </c>
      <c r="S255" s="28">
        <v>42643.632858796293</v>
      </c>
      <c r="T255" s="28">
        <v>42672.125</v>
      </c>
    </row>
    <row r="256" spans="1:20" ht="72.5" x14ac:dyDescent="0.35">
      <c r="A256" s="3">
        <v>3462</v>
      </c>
      <c r="B256" s="9" t="s">
        <v>3461</v>
      </c>
      <c r="C256" s="3" t="s">
        <v>7572</v>
      </c>
      <c r="D256" s="25">
        <v>250</v>
      </c>
      <c r="E256" s="26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9">
        <v>202</v>
      </c>
      <c r="P256" s="26">
        <v>29.71</v>
      </c>
      <c r="Q256" s="27" t="s">
        <v>8315</v>
      </c>
      <c r="R256" s="3" t="s">
        <v>8316</v>
      </c>
      <c r="S256" s="28">
        <v>42179.898472222223</v>
      </c>
      <c r="T256" s="28">
        <v>42195.75</v>
      </c>
    </row>
    <row r="257" spans="1:20" ht="87" x14ac:dyDescent="0.35">
      <c r="A257" s="3">
        <v>3464</v>
      </c>
      <c r="B257" s="9" t="s">
        <v>3463</v>
      </c>
      <c r="C257" s="3" t="s">
        <v>7574</v>
      </c>
      <c r="D257" s="25">
        <v>5000</v>
      </c>
      <c r="E257" s="26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9">
        <v>102</v>
      </c>
      <c r="P257" s="26">
        <v>55.01</v>
      </c>
      <c r="Q257" s="27" t="s">
        <v>8315</v>
      </c>
      <c r="R257" s="3" t="s">
        <v>8316</v>
      </c>
      <c r="S257" s="28">
        <v>42575.130057870367</v>
      </c>
      <c r="T257" s="28">
        <v>42605.130057870367</v>
      </c>
    </row>
    <row r="258" spans="1:20" ht="58" x14ac:dyDescent="0.35">
      <c r="A258" s="3">
        <v>3466</v>
      </c>
      <c r="B258" s="9" t="s">
        <v>3465</v>
      </c>
      <c r="C258" s="3" t="s">
        <v>7576</v>
      </c>
      <c r="D258" s="25">
        <v>3500</v>
      </c>
      <c r="E258" s="26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9">
        <v>127</v>
      </c>
      <c r="P258" s="26">
        <v>72.95</v>
      </c>
      <c r="Q258" s="27" t="s">
        <v>8315</v>
      </c>
      <c r="R258" s="3" t="s">
        <v>8316</v>
      </c>
      <c r="S258" s="28">
        <v>42420.019097222219</v>
      </c>
      <c r="T258" s="28">
        <v>42479.977430555555</v>
      </c>
    </row>
    <row r="259" spans="1:20" ht="29" x14ac:dyDescent="0.35">
      <c r="A259" s="3">
        <v>3467</v>
      </c>
      <c r="B259" s="9" t="s">
        <v>3466</v>
      </c>
      <c r="C259" s="3" t="s">
        <v>7577</v>
      </c>
      <c r="D259" s="25">
        <v>3000</v>
      </c>
      <c r="E259" s="26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9">
        <v>101</v>
      </c>
      <c r="P259" s="26">
        <v>64.47</v>
      </c>
      <c r="Q259" s="27" t="s">
        <v>8315</v>
      </c>
      <c r="R259" s="3" t="s">
        <v>8316</v>
      </c>
      <c r="S259" s="28">
        <v>42053.671666666662</v>
      </c>
      <c r="T259" s="28">
        <v>42083.630000000005</v>
      </c>
    </row>
    <row r="260" spans="1:20" ht="72.5" x14ac:dyDescent="0.35">
      <c r="A260" s="3">
        <v>3468</v>
      </c>
      <c r="B260" s="9" t="s">
        <v>3467</v>
      </c>
      <c r="C260" s="3" t="s">
        <v>7578</v>
      </c>
      <c r="D260" s="25">
        <v>10000</v>
      </c>
      <c r="E260" s="26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9">
        <v>122</v>
      </c>
      <c r="P260" s="26">
        <v>716.35</v>
      </c>
      <c r="Q260" s="27" t="s">
        <v>8315</v>
      </c>
      <c r="R260" s="3" t="s">
        <v>8316</v>
      </c>
      <c r="S260" s="28">
        <v>42605.765381944439</v>
      </c>
      <c r="T260" s="28">
        <v>42634.125</v>
      </c>
    </row>
    <row r="261" spans="1:20" ht="87" x14ac:dyDescent="0.35">
      <c r="A261" s="3">
        <v>3469</v>
      </c>
      <c r="B261" s="9" t="s">
        <v>3468</v>
      </c>
      <c r="C261" s="3" t="s">
        <v>7579</v>
      </c>
      <c r="D261" s="25">
        <v>2800</v>
      </c>
      <c r="E261" s="26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9">
        <v>113</v>
      </c>
      <c r="P261" s="26">
        <v>50.4</v>
      </c>
      <c r="Q261" s="27" t="s">
        <v>8315</v>
      </c>
      <c r="R261" s="3" t="s">
        <v>8316</v>
      </c>
      <c r="S261" s="28">
        <v>42458.641724537039</v>
      </c>
      <c r="T261" s="28">
        <v>42488.641724537039</v>
      </c>
    </row>
    <row r="262" spans="1:20" ht="58" x14ac:dyDescent="0.35">
      <c r="A262" s="3">
        <v>3470</v>
      </c>
      <c r="B262" s="9" t="s">
        <v>3469</v>
      </c>
      <c r="C262" s="3" t="s">
        <v>7580</v>
      </c>
      <c r="D262" s="25">
        <v>250</v>
      </c>
      <c r="E262" s="26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9">
        <v>150</v>
      </c>
      <c r="P262" s="26">
        <v>41.67</v>
      </c>
      <c r="Q262" s="27" t="s">
        <v>8315</v>
      </c>
      <c r="R262" s="3" t="s">
        <v>8316</v>
      </c>
      <c r="S262" s="28">
        <v>42529.022013888884</v>
      </c>
      <c r="T262" s="28">
        <v>42566.901388888888</v>
      </c>
    </row>
    <row r="263" spans="1:20" ht="87" x14ac:dyDescent="0.35">
      <c r="A263" s="3">
        <v>3472</v>
      </c>
      <c r="B263" s="9" t="s">
        <v>3471</v>
      </c>
      <c r="C263" s="3" t="s">
        <v>7582</v>
      </c>
      <c r="D263" s="25">
        <v>2000</v>
      </c>
      <c r="E263" s="26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9">
        <v>102</v>
      </c>
      <c r="P263" s="26">
        <v>88.74</v>
      </c>
      <c r="Q263" s="27" t="s">
        <v>8315</v>
      </c>
      <c r="R263" s="3" t="s">
        <v>8316</v>
      </c>
      <c r="S263" s="28">
        <v>41928.170497685183</v>
      </c>
      <c r="T263" s="28">
        <v>41949.249305555553</v>
      </c>
    </row>
    <row r="264" spans="1:20" ht="87" x14ac:dyDescent="0.35">
      <c r="A264" s="3">
        <v>3473</v>
      </c>
      <c r="B264" s="9" t="s">
        <v>3472</v>
      </c>
      <c r="C264" s="3" t="s">
        <v>7583</v>
      </c>
      <c r="D264" s="25">
        <v>4900</v>
      </c>
      <c r="E264" s="26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9">
        <v>100</v>
      </c>
      <c r="P264" s="26">
        <v>148.47999999999999</v>
      </c>
      <c r="Q264" s="27" t="s">
        <v>8315</v>
      </c>
      <c r="R264" s="3" t="s">
        <v>8316</v>
      </c>
      <c r="S264" s="28">
        <v>42062.834444444445</v>
      </c>
      <c r="T264" s="28">
        <v>42083.852083333331</v>
      </c>
    </row>
    <row r="265" spans="1:20" ht="87" x14ac:dyDescent="0.35">
      <c r="A265" s="3">
        <v>3476</v>
      </c>
      <c r="B265" s="9" t="s">
        <v>3475</v>
      </c>
      <c r="C265" s="3" t="s">
        <v>7586</v>
      </c>
      <c r="D265" s="25">
        <v>300</v>
      </c>
      <c r="E265" s="26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9">
        <v>104</v>
      </c>
      <c r="P265" s="26">
        <v>52</v>
      </c>
      <c r="Q265" s="27" t="s">
        <v>8315</v>
      </c>
      <c r="R265" s="3" t="s">
        <v>8316</v>
      </c>
      <c r="S265" s="28">
        <v>41921.279976851853</v>
      </c>
      <c r="T265" s="28">
        <v>41939.125</v>
      </c>
    </row>
    <row r="266" spans="1:20" ht="72.5" x14ac:dyDescent="0.35">
      <c r="A266" s="3">
        <v>3477</v>
      </c>
      <c r="B266" s="9" t="s">
        <v>3476</v>
      </c>
      <c r="C266" s="3" t="s">
        <v>7587</v>
      </c>
      <c r="D266" s="25">
        <v>1800</v>
      </c>
      <c r="E266" s="26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9">
        <v>115</v>
      </c>
      <c r="P266" s="26">
        <v>53.23</v>
      </c>
      <c r="Q266" s="27" t="s">
        <v>8315</v>
      </c>
      <c r="R266" s="3" t="s">
        <v>8316</v>
      </c>
      <c r="S266" s="28">
        <v>42128.736608796295</v>
      </c>
      <c r="T266" s="28">
        <v>42141.125</v>
      </c>
    </row>
    <row r="267" spans="1:20" ht="87" x14ac:dyDescent="0.35">
      <c r="A267" s="3">
        <v>3478</v>
      </c>
      <c r="B267" s="9" t="s">
        <v>3477</v>
      </c>
      <c r="C267" s="3" t="s">
        <v>7588</v>
      </c>
      <c r="D267" s="25">
        <v>2000</v>
      </c>
      <c r="E267" s="2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9">
        <v>113</v>
      </c>
      <c r="P267" s="26">
        <v>39.6</v>
      </c>
      <c r="Q267" s="27" t="s">
        <v>8315</v>
      </c>
      <c r="R267" s="3" t="s">
        <v>8316</v>
      </c>
      <c r="S267" s="28">
        <v>42053.916921296302</v>
      </c>
      <c r="T267" s="28">
        <v>42079.875</v>
      </c>
    </row>
    <row r="268" spans="1:20" ht="72.5" x14ac:dyDescent="0.35">
      <c r="A268" s="3">
        <v>3480</v>
      </c>
      <c r="B268" s="9" t="s">
        <v>3479</v>
      </c>
      <c r="C268" s="3" t="s">
        <v>7590</v>
      </c>
      <c r="D268" s="25">
        <v>1500</v>
      </c>
      <c r="E268" s="26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9">
        <v>143</v>
      </c>
      <c r="P268" s="26">
        <v>164.62</v>
      </c>
      <c r="Q268" s="27" t="s">
        <v>8315</v>
      </c>
      <c r="R268" s="3" t="s">
        <v>8316</v>
      </c>
      <c r="S268" s="28">
        <v>42171.317442129628</v>
      </c>
      <c r="T268" s="28">
        <v>42195.875</v>
      </c>
    </row>
    <row r="269" spans="1:20" ht="72.5" x14ac:dyDescent="0.35">
      <c r="A269" s="3">
        <v>3483</v>
      </c>
      <c r="B269" s="9" t="s">
        <v>3482</v>
      </c>
      <c r="C269" s="3" t="s">
        <v>7593</v>
      </c>
      <c r="D269" s="25">
        <v>3350</v>
      </c>
      <c r="E269" s="26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9">
        <v>160</v>
      </c>
      <c r="P269" s="26">
        <v>40.29</v>
      </c>
      <c r="Q269" s="27" t="s">
        <v>8315</v>
      </c>
      <c r="R269" s="3" t="s">
        <v>8316</v>
      </c>
      <c r="S269" s="28">
        <v>41793.668761574074</v>
      </c>
      <c r="T269" s="28">
        <v>41823.668761574074</v>
      </c>
    </row>
    <row r="270" spans="1:20" ht="87" x14ac:dyDescent="0.35">
      <c r="A270" s="3">
        <v>3484</v>
      </c>
      <c r="B270" s="9" t="s">
        <v>3483</v>
      </c>
      <c r="C270" s="3" t="s">
        <v>7594</v>
      </c>
      <c r="D270" s="25">
        <v>2500</v>
      </c>
      <c r="E270" s="26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9">
        <v>114</v>
      </c>
      <c r="P270" s="26">
        <v>64.91</v>
      </c>
      <c r="Q270" s="27" t="s">
        <v>8315</v>
      </c>
      <c r="R270" s="3" t="s">
        <v>8316</v>
      </c>
      <c r="S270" s="28">
        <v>42506.760405092587</v>
      </c>
      <c r="T270" s="28">
        <v>42536.760405092587</v>
      </c>
    </row>
    <row r="271" spans="1:20" ht="87" x14ac:dyDescent="0.35">
      <c r="A271" s="3">
        <v>3485</v>
      </c>
      <c r="B271" s="9" t="s">
        <v>3484</v>
      </c>
      <c r="C271" s="3" t="s">
        <v>7595</v>
      </c>
      <c r="D271" s="25">
        <v>1650</v>
      </c>
      <c r="E271" s="26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9">
        <v>101</v>
      </c>
      <c r="P271" s="26">
        <v>55.33</v>
      </c>
      <c r="Q271" s="27" t="s">
        <v>8315</v>
      </c>
      <c r="R271" s="3" t="s">
        <v>8316</v>
      </c>
      <c r="S271" s="28">
        <v>42372.693055555559</v>
      </c>
      <c r="T271" s="28">
        <v>42402.693055555559</v>
      </c>
    </row>
    <row r="272" spans="1:20" ht="87" x14ac:dyDescent="0.35">
      <c r="A272" s="3">
        <v>3486</v>
      </c>
      <c r="B272" s="9" t="s">
        <v>3485</v>
      </c>
      <c r="C272" s="3" t="s">
        <v>7596</v>
      </c>
      <c r="D272" s="25">
        <v>3000</v>
      </c>
      <c r="E272" s="26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9">
        <v>155</v>
      </c>
      <c r="P272" s="26">
        <v>83.14</v>
      </c>
      <c r="Q272" s="27" t="s">
        <v>8315</v>
      </c>
      <c r="R272" s="3" t="s">
        <v>8316</v>
      </c>
      <c r="S272" s="28">
        <v>42126.87501157407</v>
      </c>
      <c r="T272" s="28">
        <v>42158.290972222225</v>
      </c>
    </row>
    <row r="273" spans="1:20" ht="72.5" x14ac:dyDescent="0.35">
      <c r="A273" s="3">
        <v>3488</v>
      </c>
      <c r="B273" s="9" t="s">
        <v>3487</v>
      </c>
      <c r="C273" s="3" t="s">
        <v>7598</v>
      </c>
      <c r="D273" s="25">
        <v>3000</v>
      </c>
      <c r="E273" s="26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9">
        <v>121</v>
      </c>
      <c r="P273" s="26">
        <v>125.38</v>
      </c>
      <c r="Q273" s="27" t="s">
        <v>8315</v>
      </c>
      <c r="R273" s="3" t="s">
        <v>8316</v>
      </c>
      <c r="S273" s="28">
        <v>42087.768055555556</v>
      </c>
      <c r="T273" s="28">
        <v>42111.666666666672</v>
      </c>
    </row>
    <row r="274" spans="1:20" ht="87" x14ac:dyDescent="0.35">
      <c r="A274" s="3">
        <v>3490</v>
      </c>
      <c r="B274" s="9" t="s">
        <v>3489</v>
      </c>
      <c r="C274" s="3" t="s">
        <v>7600</v>
      </c>
      <c r="D274" s="25">
        <v>1000</v>
      </c>
      <c r="E274" s="26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9">
        <v>128</v>
      </c>
      <c r="P274" s="26">
        <v>47.22</v>
      </c>
      <c r="Q274" s="27" t="s">
        <v>8315</v>
      </c>
      <c r="R274" s="3" t="s">
        <v>8316</v>
      </c>
      <c r="S274" s="28">
        <v>42443.802361111113</v>
      </c>
      <c r="T274" s="28">
        <v>42473.802361111113</v>
      </c>
    </row>
    <row r="275" spans="1:20" ht="87" x14ac:dyDescent="0.35">
      <c r="A275" s="3">
        <v>3491</v>
      </c>
      <c r="B275" s="9" t="s">
        <v>3490</v>
      </c>
      <c r="C275" s="3" t="s">
        <v>7601</v>
      </c>
      <c r="D275" s="25">
        <v>500</v>
      </c>
      <c r="E275" s="26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9">
        <v>158</v>
      </c>
      <c r="P275" s="26">
        <v>79.099999999999994</v>
      </c>
      <c r="Q275" s="27" t="s">
        <v>8315</v>
      </c>
      <c r="R275" s="3" t="s">
        <v>8316</v>
      </c>
      <c r="S275" s="28">
        <v>42121.249814814815</v>
      </c>
      <c r="T275" s="28">
        <v>42142.249814814815</v>
      </c>
    </row>
    <row r="276" spans="1:20" ht="87" x14ac:dyDescent="0.35">
      <c r="A276" s="3">
        <v>3492</v>
      </c>
      <c r="B276" s="9" t="s">
        <v>3491</v>
      </c>
      <c r="C276" s="3" t="s">
        <v>7602</v>
      </c>
      <c r="D276" s="25">
        <v>3800</v>
      </c>
      <c r="E276" s="26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9">
        <v>105</v>
      </c>
      <c r="P276" s="26">
        <v>114.29</v>
      </c>
      <c r="Q276" s="27" t="s">
        <v>8315</v>
      </c>
      <c r="R276" s="3" t="s">
        <v>8316</v>
      </c>
      <c r="S276" s="28">
        <v>42268.009224537032</v>
      </c>
      <c r="T276" s="28">
        <v>42303.009224537032</v>
      </c>
    </row>
    <row r="277" spans="1:20" ht="87" x14ac:dyDescent="0.35">
      <c r="A277" s="3">
        <v>3493</v>
      </c>
      <c r="B277" s="9" t="s">
        <v>3492</v>
      </c>
      <c r="C277" s="3" t="s">
        <v>7603</v>
      </c>
      <c r="D277" s="25">
        <v>1500</v>
      </c>
      <c r="E277" s="26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9">
        <v>100</v>
      </c>
      <c r="P277" s="26">
        <v>51.72</v>
      </c>
      <c r="Q277" s="27" t="s">
        <v>8315</v>
      </c>
      <c r="R277" s="3" t="s">
        <v>8316</v>
      </c>
      <c r="S277" s="28">
        <v>41848.866157407407</v>
      </c>
      <c r="T277" s="28">
        <v>41868.21597222222</v>
      </c>
    </row>
    <row r="278" spans="1:20" ht="72.5" x14ac:dyDescent="0.35">
      <c r="A278" s="3">
        <v>3494</v>
      </c>
      <c r="B278" s="9" t="s">
        <v>3493</v>
      </c>
      <c r="C278" s="3" t="s">
        <v>7604</v>
      </c>
      <c r="D278" s="25">
        <v>400</v>
      </c>
      <c r="E278" s="26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9">
        <v>100</v>
      </c>
      <c r="P278" s="26">
        <v>30.77</v>
      </c>
      <c r="Q278" s="27" t="s">
        <v>8315</v>
      </c>
      <c r="R278" s="3" t="s">
        <v>8316</v>
      </c>
      <c r="S278" s="28">
        <v>42689.214988425927</v>
      </c>
      <c r="T278" s="28">
        <v>42700.25</v>
      </c>
    </row>
    <row r="279" spans="1:20" ht="87" x14ac:dyDescent="0.35">
      <c r="A279" s="3">
        <v>3496</v>
      </c>
      <c r="B279" s="9" t="s">
        <v>3495</v>
      </c>
      <c r="C279" s="3" t="s">
        <v>7606</v>
      </c>
      <c r="D279" s="25">
        <v>3000</v>
      </c>
      <c r="E279" s="26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9">
        <v>124</v>
      </c>
      <c r="P279" s="26">
        <v>47.85</v>
      </c>
      <c r="Q279" s="27" t="s">
        <v>8315</v>
      </c>
      <c r="R279" s="3" t="s">
        <v>8316</v>
      </c>
      <c r="S279" s="28">
        <v>42584.846828703703</v>
      </c>
      <c r="T279" s="28">
        <v>42624.846828703703</v>
      </c>
    </row>
    <row r="280" spans="1:20" ht="87" x14ac:dyDescent="0.35">
      <c r="A280" s="3">
        <v>3497</v>
      </c>
      <c r="B280" s="9" t="s">
        <v>3496</v>
      </c>
      <c r="C280" s="3" t="s">
        <v>7607</v>
      </c>
      <c r="D280" s="25">
        <v>1551</v>
      </c>
      <c r="E280" s="26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9">
        <v>109</v>
      </c>
      <c r="P280" s="26">
        <v>34.409999999999997</v>
      </c>
      <c r="Q280" s="27" t="s">
        <v>8315</v>
      </c>
      <c r="R280" s="3" t="s">
        <v>8316</v>
      </c>
      <c r="S280" s="28">
        <v>42511.741944444439</v>
      </c>
      <c r="T280" s="28">
        <v>42523.916666666672</v>
      </c>
    </row>
    <row r="281" spans="1:20" ht="72.5" x14ac:dyDescent="0.35">
      <c r="A281" s="3">
        <v>3499</v>
      </c>
      <c r="B281" s="9" t="s">
        <v>3498</v>
      </c>
      <c r="C281" s="3" t="s">
        <v>7609</v>
      </c>
      <c r="D281" s="25">
        <v>2000</v>
      </c>
      <c r="E281" s="26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9">
        <v>106</v>
      </c>
      <c r="P281" s="26">
        <v>60.29</v>
      </c>
      <c r="Q281" s="27" t="s">
        <v>8315</v>
      </c>
      <c r="R281" s="3" t="s">
        <v>8316</v>
      </c>
      <c r="S281" s="28">
        <v>42132.036168981482</v>
      </c>
      <c r="T281" s="28">
        <v>42186.290972222225</v>
      </c>
    </row>
    <row r="282" spans="1:20" ht="87" x14ac:dyDescent="0.35">
      <c r="A282" s="3">
        <v>3500</v>
      </c>
      <c r="B282" s="9" t="s">
        <v>3499</v>
      </c>
      <c r="C282" s="3" t="s">
        <v>7610</v>
      </c>
      <c r="D282" s="25">
        <v>1000</v>
      </c>
      <c r="E282" s="26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9">
        <v>106</v>
      </c>
      <c r="P282" s="26">
        <v>25.31</v>
      </c>
      <c r="Q282" s="27" t="s">
        <v>8315</v>
      </c>
      <c r="R282" s="3" t="s">
        <v>8316</v>
      </c>
      <c r="S282" s="28">
        <v>42419.91942129629</v>
      </c>
      <c r="T282" s="28">
        <v>42436.207638888889</v>
      </c>
    </row>
    <row r="283" spans="1:20" ht="87" x14ac:dyDescent="0.35">
      <c r="A283" s="3">
        <v>3502</v>
      </c>
      <c r="B283" s="9" t="s">
        <v>3501</v>
      </c>
      <c r="C283" s="3" t="s">
        <v>7612</v>
      </c>
      <c r="D283" s="25">
        <v>4000</v>
      </c>
      <c r="E283" s="26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9">
        <v>105</v>
      </c>
      <c r="P283" s="26">
        <v>136</v>
      </c>
      <c r="Q283" s="27" t="s">
        <v>8315</v>
      </c>
      <c r="R283" s="3" t="s">
        <v>8316</v>
      </c>
      <c r="S283" s="28">
        <v>42430.839398148149</v>
      </c>
      <c r="T283" s="28">
        <v>42445.165972222225</v>
      </c>
    </row>
    <row r="284" spans="1:20" ht="87" x14ac:dyDescent="0.35">
      <c r="A284" s="3">
        <v>3504</v>
      </c>
      <c r="B284" s="9" t="s">
        <v>3503</v>
      </c>
      <c r="C284" s="3" t="s">
        <v>7614</v>
      </c>
      <c r="D284" s="25">
        <v>1000</v>
      </c>
      <c r="E284" s="26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9">
        <v>100</v>
      </c>
      <c r="P284" s="26">
        <v>125</v>
      </c>
      <c r="Q284" s="27" t="s">
        <v>8315</v>
      </c>
      <c r="R284" s="3" t="s">
        <v>8316</v>
      </c>
      <c r="S284" s="28">
        <v>42297.748738425929</v>
      </c>
      <c r="T284" s="28">
        <v>42327.790405092594</v>
      </c>
    </row>
    <row r="285" spans="1:20" ht="101.5" x14ac:dyDescent="0.35">
      <c r="A285" s="3">
        <v>3505</v>
      </c>
      <c r="B285" s="9" t="s">
        <v>3504</v>
      </c>
      <c r="C285" s="3" t="s">
        <v>7615</v>
      </c>
      <c r="D285" s="25">
        <v>2500</v>
      </c>
      <c r="E285" s="26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9">
        <v>104</v>
      </c>
      <c r="P285" s="26">
        <v>66.510000000000005</v>
      </c>
      <c r="Q285" s="27" t="s">
        <v>8315</v>
      </c>
      <c r="R285" s="3" t="s">
        <v>8316</v>
      </c>
      <c r="S285" s="28">
        <v>41760.935706018521</v>
      </c>
      <c r="T285" s="28">
        <v>41772.166666666664</v>
      </c>
    </row>
    <row r="286" spans="1:20" ht="87" x14ac:dyDescent="0.35">
      <c r="A286" s="3">
        <v>3506</v>
      </c>
      <c r="B286" s="9" t="s">
        <v>3505</v>
      </c>
      <c r="C286" s="3" t="s">
        <v>7616</v>
      </c>
      <c r="D286" s="25">
        <v>3000</v>
      </c>
      <c r="E286" s="26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9">
        <v>102</v>
      </c>
      <c r="P286" s="26">
        <v>105</v>
      </c>
      <c r="Q286" s="27" t="s">
        <v>8315</v>
      </c>
      <c r="R286" s="3" t="s">
        <v>8316</v>
      </c>
      <c r="S286" s="28">
        <v>41829.734259259261</v>
      </c>
      <c r="T286" s="28">
        <v>41874.734259259261</v>
      </c>
    </row>
    <row r="287" spans="1:20" ht="58" x14ac:dyDescent="0.35">
      <c r="A287" s="3">
        <v>3507</v>
      </c>
      <c r="B287" s="9" t="s">
        <v>3506</v>
      </c>
      <c r="C287" s="3" t="s">
        <v>7617</v>
      </c>
      <c r="D287" s="25">
        <v>10000</v>
      </c>
      <c r="E287" s="26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9">
        <v>104</v>
      </c>
      <c r="P287" s="26">
        <v>145</v>
      </c>
      <c r="Q287" s="27" t="s">
        <v>8315</v>
      </c>
      <c r="R287" s="3" t="s">
        <v>8316</v>
      </c>
      <c r="S287" s="28">
        <v>42491.92288194444</v>
      </c>
      <c r="T287" s="28">
        <v>42521.92288194444</v>
      </c>
    </row>
    <row r="288" spans="1:20" ht="72.5" x14ac:dyDescent="0.35">
      <c r="A288" s="3">
        <v>3509</v>
      </c>
      <c r="B288" s="9" t="s">
        <v>3508</v>
      </c>
      <c r="C288" s="3" t="s">
        <v>7619</v>
      </c>
      <c r="D288" s="25">
        <v>3000</v>
      </c>
      <c r="E288" s="26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9">
        <v>106</v>
      </c>
      <c r="P288" s="26">
        <v>96.67</v>
      </c>
      <c r="Q288" s="27" t="s">
        <v>8315</v>
      </c>
      <c r="R288" s="3" t="s">
        <v>8316</v>
      </c>
      <c r="S288" s="28">
        <v>41950.859560185185</v>
      </c>
      <c r="T288" s="28">
        <v>41964.204861111109</v>
      </c>
    </row>
    <row r="289" spans="1:20" ht="87" x14ac:dyDescent="0.35">
      <c r="A289" s="3">
        <v>3510</v>
      </c>
      <c r="B289" s="9" t="s">
        <v>3509</v>
      </c>
      <c r="C289" s="3" t="s">
        <v>7620</v>
      </c>
      <c r="D289" s="25">
        <v>900</v>
      </c>
      <c r="E289" s="26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9">
        <v>101</v>
      </c>
      <c r="P289" s="26">
        <v>60.33</v>
      </c>
      <c r="Q289" s="27" t="s">
        <v>8315</v>
      </c>
      <c r="R289" s="3" t="s">
        <v>8316</v>
      </c>
      <c r="S289" s="28">
        <v>41802.62090277778</v>
      </c>
      <c r="T289" s="28">
        <v>41822.62090277778</v>
      </c>
    </row>
    <row r="290" spans="1:20" ht="87" x14ac:dyDescent="0.35">
      <c r="A290" s="3">
        <v>3513</v>
      </c>
      <c r="B290" s="9" t="s">
        <v>3512</v>
      </c>
      <c r="C290" s="3" t="s">
        <v>7623</v>
      </c>
      <c r="D290" s="25">
        <v>2800</v>
      </c>
      <c r="E290" s="26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9">
        <v>118</v>
      </c>
      <c r="P290" s="26">
        <v>75.34</v>
      </c>
      <c r="Q290" s="27" t="s">
        <v>8315</v>
      </c>
      <c r="R290" s="3" t="s">
        <v>8316</v>
      </c>
      <c r="S290" s="28">
        <v>41781.096203703702</v>
      </c>
      <c r="T290" s="28">
        <v>41794.207638888889</v>
      </c>
    </row>
    <row r="291" spans="1:20" ht="72.5" x14ac:dyDescent="0.35">
      <c r="A291" s="3">
        <v>3514</v>
      </c>
      <c r="B291" s="9" t="s">
        <v>3513</v>
      </c>
      <c r="C291" s="3" t="s">
        <v>7624</v>
      </c>
      <c r="D291" s="25">
        <v>500</v>
      </c>
      <c r="E291" s="26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9">
        <v>110</v>
      </c>
      <c r="P291" s="26">
        <v>55</v>
      </c>
      <c r="Q291" s="27" t="s">
        <v>8315</v>
      </c>
      <c r="R291" s="3" t="s">
        <v>8316</v>
      </c>
      <c r="S291" s="28">
        <v>42020.846666666665</v>
      </c>
      <c r="T291" s="28">
        <v>42037.207638888889</v>
      </c>
    </row>
    <row r="292" spans="1:20" ht="72.5" x14ac:dyDescent="0.35">
      <c r="A292" s="3">
        <v>3515</v>
      </c>
      <c r="B292" s="9" t="s">
        <v>3514</v>
      </c>
      <c r="C292" s="3" t="s">
        <v>7625</v>
      </c>
      <c r="D292" s="25">
        <v>3000</v>
      </c>
      <c r="E292" s="26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9">
        <v>103</v>
      </c>
      <c r="P292" s="26">
        <v>66.959999999999994</v>
      </c>
      <c r="Q292" s="27" t="s">
        <v>8315</v>
      </c>
      <c r="R292" s="3" t="s">
        <v>8316</v>
      </c>
      <c r="S292" s="28">
        <v>42125.772812499999</v>
      </c>
      <c r="T292" s="28">
        <v>42155.772812499999</v>
      </c>
    </row>
    <row r="293" spans="1:20" ht="72.5" x14ac:dyDescent="0.35">
      <c r="A293" s="3">
        <v>3516</v>
      </c>
      <c r="B293" s="9" t="s">
        <v>3515</v>
      </c>
      <c r="C293" s="3" t="s">
        <v>7626</v>
      </c>
      <c r="D293" s="25">
        <v>2500</v>
      </c>
      <c r="E293" s="26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9">
        <v>100</v>
      </c>
      <c r="P293" s="26">
        <v>227.27</v>
      </c>
      <c r="Q293" s="27" t="s">
        <v>8315</v>
      </c>
      <c r="R293" s="3" t="s">
        <v>8316</v>
      </c>
      <c r="S293" s="28">
        <v>41856.010069444441</v>
      </c>
      <c r="T293" s="28">
        <v>41890.125</v>
      </c>
    </row>
    <row r="294" spans="1:20" ht="87" x14ac:dyDescent="0.35">
      <c r="A294" s="3">
        <v>3518</v>
      </c>
      <c r="B294" s="9" t="s">
        <v>3517</v>
      </c>
      <c r="C294" s="3" t="s">
        <v>7628</v>
      </c>
      <c r="D294" s="25">
        <v>1500</v>
      </c>
      <c r="E294" s="26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9">
        <v>110</v>
      </c>
      <c r="P294" s="26">
        <v>50.02</v>
      </c>
      <c r="Q294" s="27" t="s">
        <v>8315</v>
      </c>
      <c r="R294" s="3" t="s">
        <v>8316</v>
      </c>
      <c r="S294" s="28">
        <v>41893.783553240741</v>
      </c>
      <c r="T294" s="28">
        <v>41914.597916666666</v>
      </c>
    </row>
    <row r="295" spans="1:20" ht="87" x14ac:dyDescent="0.35">
      <c r="A295" s="3">
        <v>3521</v>
      </c>
      <c r="B295" s="9" t="s">
        <v>3520</v>
      </c>
      <c r="C295" s="3" t="s">
        <v>7631</v>
      </c>
      <c r="D295" s="25">
        <v>350</v>
      </c>
      <c r="E295" s="26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9">
        <v>169</v>
      </c>
      <c r="P295" s="26">
        <v>45.62</v>
      </c>
      <c r="Q295" s="27" t="s">
        <v>8315</v>
      </c>
      <c r="R295" s="3" t="s">
        <v>8316</v>
      </c>
      <c r="S295" s="28">
        <v>41881.361342592594</v>
      </c>
      <c r="T295" s="28">
        <v>41911.361342592594</v>
      </c>
    </row>
    <row r="296" spans="1:20" ht="87" x14ac:dyDescent="0.35">
      <c r="A296" s="3">
        <v>3524</v>
      </c>
      <c r="B296" s="9" t="s">
        <v>3523</v>
      </c>
      <c r="C296" s="3" t="s">
        <v>7634</v>
      </c>
      <c r="D296" s="25">
        <v>10000</v>
      </c>
      <c r="E296" s="26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9">
        <v>102</v>
      </c>
      <c r="P296" s="26">
        <v>137.24</v>
      </c>
      <c r="Q296" s="27" t="s">
        <v>8315</v>
      </c>
      <c r="R296" s="3" t="s">
        <v>8316</v>
      </c>
      <c r="S296" s="28">
        <v>41880.76357638889</v>
      </c>
      <c r="T296" s="28">
        <v>41895.166666666664</v>
      </c>
    </row>
    <row r="297" spans="1:20" ht="72.5" x14ac:dyDescent="0.35">
      <c r="A297" s="3">
        <v>3525</v>
      </c>
      <c r="B297" s="9" t="s">
        <v>3524</v>
      </c>
      <c r="C297" s="3" t="s">
        <v>7635</v>
      </c>
      <c r="D297" s="25">
        <v>500</v>
      </c>
      <c r="E297" s="26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9">
        <v>106</v>
      </c>
      <c r="P297" s="26">
        <v>75.709999999999994</v>
      </c>
      <c r="Q297" s="27" t="s">
        <v>8315</v>
      </c>
      <c r="R297" s="3" t="s">
        <v>8316</v>
      </c>
      <c r="S297" s="28">
        <v>42214.6956712963</v>
      </c>
      <c r="T297" s="28">
        <v>42225.666666666672</v>
      </c>
    </row>
    <row r="298" spans="1:20" ht="72.5" x14ac:dyDescent="0.35">
      <c r="A298" s="3">
        <v>3526</v>
      </c>
      <c r="B298" s="9" t="s">
        <v>3525</v>
      </c>
      <c r="C298" s="3" t="s">
        <v>7636</v>
      </c>
      <c r="D298" s="25">
        <v>3300</v>
      </c>
      <c r="E298" s="26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9">
        <v>102</v>
      </c>
      <c r="P298" s="26">
        <v>99</v>
      </c>
      <c r="Q298" s="27" t="s">
        <v>8315</v>
      </c>
      <c r="R298" s="3" t="s">
        <v>8316</v>
      </c>
      <c r="S298" s="28">
        <v>42460.335312499999</v>
      </c>
      <c r="T298" s="28">
        <v>42488.249305555553</v>
      </c>
    </row>
    <row r="299" spans="1:20" ht="87" x14ac:dyDescent="0.35">
      <c r="A299" s="3">
        <v>3527</v>
      </c>
      <c r="B299" s="9" t="s">
        <v>3526</v>
      </c>
      <c r="C299" s="3" t="s">
        <v>7637</v>
      </c>
      <c r="D299" s="25">
        <v>6000</v>
      </c>
      <c r="E299" s="26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9">
        <v>117</v>
      </c>
      <c r="P299" s="26">
        <v>81.569999999999993</v>
      </c>
      <c r="Q299" s="27" t="s">
        <v>8315</v>
      </c>
      <c r="R299" s="3" t="s">
        <v>8316</v>
      </c>
      <c r="S299" s="28">
        <v>42167.023206018523</v>
      </c>
      <c r="T299" s="28">
        <v>42196.165972222225</v>
      </c>
    </row>
    <row r="300" spans="1:20" ht="87" x14ac:dyDescent="0.35">
      <c r="A300" s="3">
        <v>3529</v>
      </c>
      <c r="B300" s="9" t="s">
        <v>3528</v>
      </c>
      <c r="C300" s="3" t="s">
        <v>7639</v>
      </c>
      <c r="D300" s="25">
        <v>500</v>
      </c>
      <c r="E300" s="26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9">
        <v>132</v>
      </c>
      <c r="P300" s="26">
        <v>36.67</v>
      </c>
      <c r="Q300" s="27" t="s">
        <v>8315</v>
      </c>
      <c r="R300" s="3" t="s">
        <v>8316</v>
      </c>
      <c r="S300" s="28">
        <v>42177.761782407411</v>
      </c>
      <c r="T300" s="28">
        <v>42198.041666666672</v>
      </c>
    </row>
    <row r="301" spans="1:20" ht="43.5" x14ac:dyDescent="0.35">
      <c r="A301" s="3">
        <v>3531</v>
      </c>
      <c r="B301" s="9" t="s">
        <v>3530</v>
      </c>
      <c r="C301" s="3" t="s">
        <v>7641</v>
      </c>
      <c r="D301" s="25">
        <v>1000</v>
      </c>
      <c r="E301" s="26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9">
        <v>128</v>
      </c>
      <c r="P301" s="26">
        <v>49.23</v>
      </c>
      <c r="Q301" s="27" t="s">
        <v>8315</v>
      </c>
      <c r="R301" s="3" t="s">
        <v>8316</v>
      </c>
      <c r="S301" s="28">
        <v>42521.654328703706</v>
      </c>
      <c r="T301" s="28">
        <v>42551.654328703706</v>
      </c>
    </row>
    <row r="302" spans="1:20" ht="87" x14ac:dyDescent="0.35">
      <c r="A302" s="3">
        <v>3532</v>
      </c>
      <c r="B302" s="9" t="s">
        <v>3531</v>
      </c>
      <c r="C302" s="3" t="s">
        <v>7642</v>
      </c>
      <c r="D302" s="25">
        <v>960</v>
      </c>
      <c r="E302" s="26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9">
        <v>119</v>
      </c>
      <c r="P302" s="26">
        <v>42.3</v>
      </c>
      <c r="Q302" s="27" t="s">
        <v>8315</v>
      </c>
      <c r="R302" s="3" t="s">
        <v>8316</v>
      </c>
      <c r="S302" s="28">
        <v>41884.599849537037</v>
      </c>
      <c r="T302" s="28">
        <v>41900.165972222225</v>
      </c>
    </row>
    <row r="303" spans="1:20" ht="87" x14ac:dyDescent="0.35">
      <c r="A303" s="3">
        <v>3533</v>
      </c>
      <c r="B303" s="9" t="s">
        <v>3532</v>
      </c>
      <c r="C303" s="3" t="s">
        <v>7643</v>
      </c>
      <c r="D303" s="25">
        <v>500</v>
      </c>
      <c r="E303" s="26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9">
        <v>126</v>
      </c>
      <c r="P303" s="26">
        <v>78.88</v>
      </c>
      <c r="Q303" s="27" t="s">
        <v>8315</v>
      </c>
      <c r="R303" s="3" t="s">
        <v>8316</v>
      </c>
      <c r="S303" s="28">
        <v>42289.761192129634</v>
      </c>
      <c r="T303" s="28">
        <v>42319.802858796291</v>
      </c>
    </row>
    <row r="304" spans="1:20" ht="58" x14ac:dyDescent="0.35">
      <c r="A304" s="3">
        <v>3534</v>
      </c>
      <c r="B304" s="9" t="s">
        <v>3533</v>
      </c>
      <c r="C304" s="3" t="s">
        <v>7644</v>
      </c>
      <c r="D304" s="25">
        <v>5000</v>
      </c>
      <c r="E304" s="26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9">
        <v>156</v>
      </c>
      <c r="P304" s="26">
        <v>38.28</v>
      </c>
      <c r="Q304" s="27" t="s">
        <v>8315</v>
      </c>
      <c r="R304" s="3" t="s">
        <v>8316</v>
      </c>
      <c r="S304" s="28">
        <v>42243.6252662037</v>
      </c>
      <c r="T304" s="28">
        <v>42278.6252662037</v>
      </c>
    </row>
    <row r="305" spans="1:20" ht="72.5" x14ac:dyDescent="0.35">
      <c r="A305" s="3">
        <v>3539</v>
      </c>
      <c r="B305" s="9" t="s">
        <v>3538</v>
      </c>
      <c r="C305" s="3" t="s">
        <v>7649</v>
      </c>
      <c r="D305" s="25">
        <v>600</v>
      </c>
      <c r="E305" s="26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9">
        <v>120</v>
      </c>
      <c r="P305" s="26">
        <v>55.23</v>
      </c>
      <c r="Q305" s="27" t="s">
        <v>8315</v>
      </c>
      <c r="R305" s="3" t="s">
        <v>8316</v>
      </c>
      <c r="S305" s="28">
        <v>42600.756041666667</v>
      </c>
      <c r="T305" s="28">
        <v>42621.756041666667</v>
      </c>
    </row>
    <row r="306" spans="1:20" ht="87" x14ac:dyDescent="0.35">
      <c r="A306" s="3">
        <v>3542</v>
      </c>
      <c r="B306" s="9" t="s">
        <v>3541</v>
      </c>
      <c r="C306" s="3" t="s">
        <v>7652</v>
      </c>
      <c r="D306" s="25">
        <v>5500</v>
      </c>
      <c r="E306" s="26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9">
        <v>102</v>
      </c>
      <c r="P306" s="26">
        <v>66.150000000000006</v>
      </c>
      <c r="Q306" s="27" t="s">
        <v>8315</v>
      </c>
      <c r="R306" s="3" t="s">
        <v>8316</v>
      </c>
      <c r="S306" s="28">
        <v>41829.599791666667</v>
      </c>
      <c r="T306" s="28">
        <v>41889.599791666667</v>
      </c>
    </row>
    <row r="307" spans="1:20" ht="58" x14ac:dyDescent="0.35">
      <c r="A307" s="3">
        <v>3544</v>
      </c>
      <c r="B307" s="9" t="s">
        <v>3543</v>
      </c>
      <c r="C307" s="3" t="s">
        <v>7654</v>
      </c>
      <c r="D307" s="25">
        <v>2500</v>
      </c>
      <c r="E307" s="26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9">
        <v>100</v>
      </c>
      <c r="P307" s="26">
        <v>104.17</v>
      </c>
      <c r="Q307" s="27" t="s">
        <v>8315</v>
      </c>
      <c r="R307" s="3" t="s">
        <v>8316</v>
      </c>
      <c r="S307" s="28">
        <v>42040.831678240742</v>
      </c>
      <c r="T307" s="28">
        <v>42070.831678240742</v>
      </c>
    </row>
    <row r="308" spans="1:20" ht="87" x14ac:dyDescent="0.35">
      <c r="A308" s="3">
        <v>3545</v>
      </c>
      <c r="B308" s="9" t="s">
        <v>3544</v>
      </c>
      <c r="C308" s="3" t="s">
        <v>7655</v>
      </c>
      <c r="D308" s="25">
        <v>250</v>
      </c>
      <c r="E308" s="26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9">
        <v>100</v>
      </c>
      <c r="P308" s="26">
        <v>31.38</v>
      </c>
      <c r="Q308" s="27" t="s">
        <v>8315</v>
      </c>
      <c r="R308" s="3" t="s">
        <v>8316</v>
      </c>
      <c r="S308" s="28">
        <v>42075.807395833333</v>
      </c>
      <c r="T308" s="28">
        <v>42105.807395833333</v>
      </c>
    </row>
    <row r="309" spans="1:20" ht="87" x14ac:dyDescent="0.35">
      <c r="A309" s="3">
        <v>3546</v>
      </c>
      <c r="B309" s="9" t="s">
        <v>3545</v>
      </c>
      <c r="C309" s="3" t="s">
        <v>7656</v>
      </c>
      <c r="D309" s="25">
        <v>1100</v>
      </c>
      <c r="E309" s="26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9">
        <v>102</v>
      </c>
      <c r="P309" s="26">
        <v>59.21</v>
      </c>
      <c r="Q309" s="27" t="s">
        <v>8315</v>
      </c>
      <c r="R309" s="3" t="s">
        <v>8316</v>
      </c>
      <c r="S309" s="28">
        <v>42073.660694444443</v>
      </c>
      <c r="T309" s="28">
        <v>42095.165972222225</v>
      </c>
    </row>
    <row r="310" spans="1:20" ht="72.5" x14ac:dyDescent="0.35">
      <c r="A310" s="3">
        <v>3547</v>
      </c>
      <c r="B310" s="9" t="s">
        <v>3546</v>
      </c>
      <c r="C310" s="3" t="s">
        <v>7657</v>
      </c>
      <c r="D310" s="25">
        <v>35000</v>
      </c>
      <c r="E310" s="26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9">
        <v>114</v>
      </c>
      <c r="P310" s="26">
        <v>119.18</v>
      </c>
      <c r="Q310" s="27" t="s">
        <v>8315</v>
      </c>
      <c r="R310" s="3" t="s">
        <v>8316</v>
      </c>
      <c r="S310" s="28">
        <v>42480.078715277778</v>
      </c>
      <c r="T310" s="28">
        <v>42504.165972222225</v>
      </c>
    </row>
    <row r="311" spans="1:20" ht="72.5" x14ac:dyDescent="0.35">
      <c r="A311" s="3">
        <v>3548</v>
      </c>
      <c r="B311" s="9" t="s">
        <v>3547</v>
      </c>
      <c r="C311" s="3" t="s">
        <v>7658</v>
      </c>
      <c r="D311" s="25">
        <v>2100</v>
      </c>
      <c r="E311" s="26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9">
        <v>102</v>
      </c>
      <c r="P311" s="26">
        <v>164.62</v>
      </c>
      <c r="Q311" s="27" t="s">
        <v>8315</v>
      </c>
      <c r="R311" s="3" t="s">
        <v>8316</v>
      </c>
      <c r="S311" s="28">
        <v>42411.942291666666</v>
      </c>
      <c r="T311" s="28">
        <v>42434.041666666672</v>
      </c>
    </row>
    <row r="312" spans="1:20" ht="87" x14ac:dyDescent="0.35">
      <c r="A312" s="3">
        <v>3551</v>
      </c>
      <c r="B312" s="9" t="s">
        <v>3550</v>
      </c>
      <c r="C312" s="3" t="s">
        <v>7661</v>
      </c>
      <c r="D312" s="25">
        <v>1500</v>
      </c>
      <c r="E312" s="26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9">
        <v>102</v>
      </c>
      <c r="P312" s="26">
        <v>61.1</v>
      </c>
      <c r="Q312" s="27" t="s">
        <v>8315</v>
      </c>
      <c r="R312" s="3" t="s">
        <v>8316</v>
      </c>
      <c r="S312" s="28">
        <v>41753.515856481477</v>
      </c>
      <c r="T312" s="28">
        <v>41781.921527777777</v>
      </c>
    </row>
    <row r="313" spans="1:20" ht="87" x14ac:dyDescent="0.35">
      <c r="A313" s="3">
        <v>3553</v>
      </c>
      <c r="B313" s="9" t="s">
        <v>3552</v>
      </c>
      <c r="C313" s="3" t="s">
        <v>7663</v>
      </c>
      <c r="D313" s="25">
        <v>5500</v>
      </c>
      <c r="E313" s="26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9">
        <v>106</v>
      </c>
      <c r="P313" s="26">
        <v>56.2</v>
      </c>
      <c r="Q313" s="27" t="s">
        <v>8315</v>
      </c>
      <c r="R313" s="3" t="s">
        <v>8316</v>
      </c>
      <c r="S313" s="28">
        <v>42196.028703703705</v>
      </c>
      <c r="T313" s="28">
        <v>42228</v>
      </c>
    </row>
    <row r="314" spans="1:20" ht="72.5" x14ac:dyDescent="0.35">
      <c r="A314" s="3">
        <v>3554</v>
      </c>
      <c r="B314" s="9" t="s">
        <v>3553</v>
      </c>
      <c r="C314" s="3" t="s">
        <v>7664</v>
      </c>
      <c r="D314" s="25">
        <v>5000</v>
      </c>
      <c r="E314" s="26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9">
        <v>113</v>
      </c>
      <c r="P314" s="26">
        <v>107</v>
      </c>
      <c r="Q314" s="27" t="s">
        <v>8315</v>
      </c>
      <c r="R314" s="3" t="s">
        <v>8316</v>
      </c>
      <c r="S314" s="28">
        <v>42016.050451388888</v>
      </c>
      <c r="T314" s="28">
        <v>42046.708333333328</v>
      </c>
    </row>
    <row r="315" spans="1:20" ht="87" x14ac:dyDescent="0.35">
      <c r="A315" s="3">
        <v>3557</v>
      </c>
      <c r="B315" s="9" t="s">
        <v>3556</v>
      </c>
      <c r="C315" s="3" t="s">
        <v>7667</v>
      </c>
      <c r="D315" s="25">
        <v>100000</v>
      </c>
      <c r="E315" s="26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9">
        <v>100</v>
      </c>
      <c r="P315" s="26">
        <v>179.28</v>
      </c>
      <c r="Q315" s="27" t="s">
        <v>8315</v>
      </c>
      <c r="R315" s="3" t="s">
        <v>8316</v>
      </c>
      <c r="S315" s="28">
        <v>41730.276747685188</v>
      </c>
      <c r="T315" s="28">
        <v>41764.276747685188</v>
      </c>
    </row>
    <row r="316" spans="1:20" ht="116" x14ac:dyDescent="0.35">
      <c r="A316" s="3">
        <v>3561</v>
      </c>
      <c r="B316" s="9" t="s">
        <v>3560</v>
      </c>
      <c r="C316" s="3" t="s">
        <v>7671</v>
      </c>
      <c r="D316" s="25">
        <v>2500</v>
      </c>
      <c r="E316" s="26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9">
        <v>102</v>
      </c>
      <c r="P316" s="26">
        <v>47.41</v>
      </c>
      <c r="Q316" s="27" t="s">
        <v>8315</v>
      </c>
      <c r="R316" s="3" t="s">
        <v>8316</v>
      </c>
      <c r="S316" s="28">
        <v>42203.680300925931</v>
      </c>
      <c r="T316" s="28">
        <v>42221.774999999994</v>
      </c>
    </row>
    <row r="317" spans="1:20" ht="87" x14ac:dyDescent="0.35">
      <c r="A317" s="3">
        <v>3565</v>
      </c>
      <c r="B317" s="9" t="s">
        <v>3564</v>
      </c>
      <c r="C317" s="3" t="s">
        <v>7675</v>
      </c>
      <c r="D317" s="25">
        <v>900</v>
      </c>
      <c r="E317" s="26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9">
        <v>131</v>
      </c>
      <c r="P317" s="26">
        <v>97.92</v>
      </c>
      <c r="Q317" s="27" t="s">
        <v>8315</v>
      </c>
      <c r="R317" s="3" t="s">
        <v>8316</v>
      </c>
      <c r="S317" s="28">
        <v>41974.743148148147</v>
      </c>
      <c r="T317" s="28">
        <v>42004.743148148147</v>
      </c>
    </row>
    <row r="318" spans="1:20" ht="72.5" x14ac:dyDescent="0.35">
      <c r="A318" s="3">
        <v>3568</v>
      </c>
      <c r="B318" s="9" t="s">
        <v>3567</v>
      </c>
      <c r="C318" s="3" t="s">
        <v>7678</v>
      </c>
      <c r="D318" s="25">
        <v>1000</v>
      </c>
      <c r="E318" s="26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9">
        <v>111</v>
      </c>
      <c r="P318" s="26">
        <v>58.42</v>
      </c>
      <c r="Q318" s="27" t="s">
        <v>8315</v>
      </c>
      <c r="R318" s="3" t="s">
        <v>8316</v>
      </c>
      <c r="S318" s="28">
        <v>41869.740671296298</v>
      </c>
      <c r="T318" s="28">
        <v>41899.740671296298</v>
      </c>
    </row>
    <row r="319" spans="1:20" ht="87" x14ac:dyDescent="0.35">
      <c r="A319" s="3">
        <v>3569</v>
      </c>
      <c r="B319" s="9" t="s">
        <v>3568</v>
      </c>
      <c r="C319" s="3" t="s">
        <v>7679</v>
      </c>
      <c r="D319" s="25">
        <v>5000</v>
      </c>
      <c r="E319" s="26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9">
        <v>100</v>
      </c>
      <c r="P319" s="26">
        <v>122.54</v>
      </c>
      <c r="Q319" s="27" t="s">
        <v>8315</v>
      </c>
      <c r="R319" s="3" t="s">
        <v>8316</v>
      </c>
      <c r="S319" s="28">
        <v>41982.688611111109</v>
      </c>
      <c r="T319" s="28">
        <v>42012.688611111109</v>
      </c>
    </row>
    <row r="320" spans="1:20" ht="72.5" x14ac:dyDescent="0.35">
      <c r="A320" s="3">
        <v>3570</v>
      </c>
      <c r="B320" s="9" t="s">
        <v>3569</v>
      </c>
      <c r="C320" s="3" t="s">
        <v>7680</v>
      </c>
      <c r="D320" s="25">
        <v>2000</v>
      </c>
      <c r="E320" s="26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9">
        <v>114</v>
      </c>
      <c r="P320" s="26">
        <v>87.96</v>
      </c>
      <c r="Q320" s="27" t="s">
        <v>8315</v>
      </c>
      <c r="R320" s="3" t="s">
        <v>8316</v>
      </c>
      <c r="S320" s="28">
        <v>41976.331979166673</v>
      </c>
      <c r="T320" s="28">
        <v>42004.291666666672</v>
      </c>
    </row>
    <row r="321" spans="1:20" ht="87" x14ac:dyDescent="0.35">
      <c r="A321" s="3">
        <v>3574</v>
      </c>
      <c r="B321" s="9" t="s">
        <v>3573</v>
      </c>
      <c r="C321" s="3" t="s">
        <v>7684</v>
      </c>
      <c r="D321" s="25">
        <v>5800</v>
      </c>
      <c r="E321" s="26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9">
        <v>106</v>
      </c>
      <c r="P321" s="26">
        <v>136.78</v>
      </c>
      <c r="Q321" s="27" t="s">
        <v>8315</v>
      </c>
      <c r="R321" s="3" t="s">
        <v>8316</v>
      </c>
      <c r="S321" s="28">
        <v>41926.942685185182</v>
      </c>
      <c r="T321" s="28">
        <v>41956.984351851846</v>
      </c>
    </row>
    <row r="322" spans="1:20" ht="87" x14ac:dyDescent="0.35">
      <c r="A322" s="3">
        <v>3575</v>
      </c>
      <c r="B322" s="9" t="s">
        <v>3574</v>
      </c>
      <c r="C322" s="3" t="s">
        <v>7685</v>
      </c>
      <c r="D322" s="25">
        <v>10000</v>
      </c>
      <c r="E322" s="26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9">
        <v>101</v>
      </c>
      <c r="P322" s="26">
        <v>99.34</v>
      </c>
      <c r="Q322" s="27" t="s">
        <v>8315</v>
      </c>
      <c r="R322" s="3" t="s">
        <v>8316</v>
      </c>
      <c r="S322" s="28">
        <v>42561.783877314811</v>
      </c>
      <c r="T322" s="28">
        <v>42593.165972222225</v>
      </c>
    </row>
    <row r="323" spans="1:20" ht="72.5" x14ac:dyDescent="0.35">
      <c r="A323" s="3">
        <v>3576</v>
      </c>
      <c r="B323" s="9" t="s">
        <v>3575</v>
      </c>
      <c r="C323" s="3" t="s">
        <v>7686</v>
      </c>
      <c r="D323" s="25">
        <v>100</v>
      </c>
      <c r="E323" s="26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9">
        <v>100</v>
      </c>
      <c r="P323" s="26">
        <v>20</v>
      </c>
      <c r="Q323" s="27" t="s">
        <v>8315</v>
      </c>
      <c r="R323" s="3" t="s">
        <v>8316</v>
      </c>
      <c r="S323" s="28">
        <v>42649.54923611111</v>
      </c>
      <c r="T323" s="28">
        <v>42709.590902777782</v>
      </c>
    </row>
    <row r="324" spans="1:20" ht="72.5" x14ac:dyDescent="0.35">
      <c r="A324" s="3">
        <v>3577</v>
      </c>
      <c r="B324" s="9" t="s">
        <v>3576</v>
      </c>
      <c r="C324" s="3" t="s">
        <v>7687</v>
      </c>
      <c r="D324" s="25">
        <v>600</v>
      </c>
      <c r="E324" s="26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9">
        <v>130</v>
      </c>
      <c r="P324" s="26">
        <v>28.89</v>
      </c>
      <c r="Q324" s="27" t="s">
        <v>8315</v>
      </c>
      <c r="R324" s="3" t="s">
        <v>8316</v>
      </c>
      <c r="S324" s="28">
        <v>42093.786840277782</v>
      </c>
      <c r="T324" s="28">
        <v>42120.26944444445</v>
      </c>
    </row>
    <row r="325" spans="1:20" ht="72.5" x14ac:dyDescent="0.35">
      <c r="A325" s="3">
        <v>3580</v>
      </c>
      <c r="B325" s="9" t="s">
        <v>3579</v>
      </c>
      <c r="C325" s="3" t="s">
        <v>7690</v>
      </c>
      <c r="D325" s="25">
        <v>900</v>
      </c>
      <c r="E325" s="26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9">
        <v>114</v>
      </c>
      <c r="P325" s="26">
        <v>37.96</v>
      </c>
      <c r="Q325" s="27" t="s">
        <v>8315</v>
      </c>
      <c r="R325" s="3" t="s">
        <v>8316</v>
      </c>
      <c r="S325" s="28">
        <v>42026.176180555558</v>
      </c>
      <c r="T325" s="28">
        <v>42064.207638888889</v>
      </c>
    </row>
    <row r="326" spans="1:20" ht="72.5" x14ac:dyDescent="0.35">
      <c r="A326" s="3">
        <v>3582</v>
      </c>
      <c r="B326" s="9" t="s">
        <v>3581</v>
      </c>
      <c r="C326" s="3" t="s">
        <v>7692</v>
      </c>
      <c r="D326" s="25">
        <v>1000</v>
      </c>
      <c r="E326" s="26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9">
        <v>287</v>
      </c>
      <c r="P326" s="26">
        <v>58.57</v>
      </c>
      <c r="Q326" s="27" t="s">
        <v>8315</v>
      </c>
      <c r="R326" s="3" t="s">
        <v>8316</v>
      </c>
      <c r="S326" s="28">
        <v>42451.095856481479</v>
      </c>
      <c r="T326" s="28">
        <v>42465.095856481479</v>
      </c>
    </row>
    <row r="327" spans="1:20" ht="72.5" x14ac:dyDescent="0.35">
      <c r="A327" s="3">
        <v>3583</v>
      </c>
      <c r="B327" s="9" t="s">
        <v>3582</v>
      </c>
      <c r="C327" s="3" t="s">
        <v>7693</v>
      </c>
      <c r="D327" s="25">
        <v>3000</v>
      </c>
      <c r="E327" s="26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9">
        <v>109</v>
      </c>
      <c r="P327" s="26">
        <v>135.63</v>
      </c>
      <c r="Q327" s="27" t="s">
        <v>8315</v>
      </c>
      <c r="R327" s="3" t="s">
        <v>8316</v>
      </c>
      <c r="S327" s="28">
        <v>42418.425983796296</v>
      </c>
      <c r="T327" s="28">
        <v>42478.384317129632</v>
      </c>
    </row>
    <row r="328" spans="1:20" ht="72.5" x14ac:dyDescent="0.35">
      <c r="A328" s="3">
        <v>3585</v>
      </c>
      <c r="B328" s="9" t="s">
        <v>3584</v>
      </c>
      <c r="C328" s="3" t="s">
        <v>7695</v>
      </c>
      <c r="D328" s="25">
        <v>3400</v>
      </c>
      <c r="E328" s="26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9">
        <v>119</v>
      </c>
      <c r="P328" s="26">
        <v>176.09</v>
      </c>
      <c r="Q328" s="27" t="s">
        <v>8315</v>
      </c>
      <c r="R328" s="3" t="s">
        <v>8316</v>
      </c>
      <c r="S328" s="28">
        <v>41964.716319444444</v>
      </c>
      <c r="T328" s="28">
        <v>41994.716319444444</v>
      </c>
    </row>
    <row r="329" spans="1:20" ht="58" x14ac:dyDescent="0.35">
      <c r="A329" s="3">
        <v>3586</v>
      </c>
      <c r="B329" s="9" t="s">
        <v>3585</v>
      </c>
      <c r="C329" s="3" t="s">
        <v>7696</v>
      </c>
      <c r="D329" s="25">
        <v>7500</v>
      </c>
      <c r="E329" s="26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9">
        <v>109</v>
      </c>
      <c r="P329" s="26">
        <v>151.97999999999999</v>
      </c>
      <c r="Q329" s="27" t="s">
        <v>8315</v>
      </c>
      <c r="R329" s="3" t="s">
        <v>8316</v>
      </c>
      <c r="S329" s="28">
        <v>42576.697569444441</v>
      </c>
      <c r="T329" s="28">
        <v>42636.697569444441</v>
      </c>
    </row>
    <row r="330" spans="1:20" ht="87" x14ac:dyDescent="0.35">
      <c r="A330" s="3">
        <v>3589</v>
      </c>
      <c r="B330" s="9" t="s">
        <v>3588</v>
      </c>
      <c r="C330" s="3" t="s">
        <v>7699</v>
      </c>
      <c r="D330" s="25">
        <v>4000</v>
      </c>
      <c r="E330" s="26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9">
        <v>128</v>
      </c>
      <c r="P330" s="26">
        <v>82.26</v>
      </c>
      <c r="Q330" s="27" t="s">
        <v>8315</v>
      </c>
      <c r="R330" s="3" t="s">
        <v>8316</v>
      </c>
      <c r="S330" s="28">
        <v>42125.647534722222</v>
      </c>
      <c r="T330" s="28">
        <v>42150.647534722222</v>
      </c>
    </row>
    <row r="331" spans="1:20" ht="87" x14ac:dyDescent="0.35">
      <c r="A331" s="3">
        <v>3591</v>
      </c>
      <c r="B331" s="9" t="s">
        <v>3590</v>
      </c>
      <c r="C331" s="3" t="s">
        <v>7701</v>
      </c>
      <c r="D331" s="25">
        <v>700</v>
      </c>
      <c r="E331" s="26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9">
        <v>175</v>
      </c>
      <c r="P331" s="26">
        <v>68.06</v>
      </c>
      <c r="Q331" s="27" t="s">
        <v>8315</v>
      </c>
      <c r="R331" s="3" t="s">
        <v>8316</v>
      </c>
      <c r="S331" s="28">
        <v>42003.948425925926</v>
      </c>
      <c r="T331" s="28">
        <v>42028.207638888889</v>
      </c>
    </row>
    <row r="332" spans="1:20" ht="72.5" x14ac:dyDescent="0.35">
      <c r="A332" s="3">
        <v>3592</v>
      </c>
      <c r="B332" s="9" t="s">
        <v>3591</v>
      </c>
      <c r="C332" s="3" t="s">
        <v>7702</v>
      </c>
      <c r="D332" s="25">
        <v>2000</v>
      </c>
      <c r="E332" s="26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9">
        <v>127</v>
      </c>
      <c r="P332" s="26">
        <v>72.709999999999994</v>
      </c>
      <c r="Q332" s="27" t="s">
        <v>8315</v>
      </c>
      <c r="R332" s="3" t="s">
        <v>8316</v>
      </c>
      <c r="S332" s="28">
        <v>41988.829942129625</v>
      </c>
      <c r="T332" s="28">
        <v>42046.207638888889</v>
      </c>
    </row>
    <row r="333" spans="1:20" ht="72.5" x14ac:dyDescent="0.35">
      <c r="A333" s="3">
        <v>3593</v>
      </c>
      <c r="B333" s="9" t="s">
        <v>3592</v>
      </c>
      <c r="C333" s="3" t="s">
        <v>7703</v>
      </c>
      <c r="D333" s="25">
        <v>3000</v>
      </c>
      <c r="E333" s="26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9">
        <v>111</v>
      </c>
      <c r="P333" s="26">
        <v>77.19</v>
      </c>
      <c r="Q333" s="27" t="s">
        <v>8315</v>
      </c>
      <c r="R333" s="3" t="s">
        <v>8316</v>
      </c>
      <c r="S333" s="28">
        <v>41974.898599537039</v>
      </c>
      <c r="T333" s="28">
        <v>42009.851388888885</v>
      </c>
    </row>
    <row r="334" spans="1:20" ht="87" x14ac:dyDescent="0.35">
      <c r="A334" s="3">
        <v>3594</v>
      </c>
      <c r="B334" s="9" t="s">
        <v>3593</v>
      </c>
      <c r="C334" s="3" t="s">
        <v>7704</v>
      </c>
      <c r="D334" s="25">
        <v>1600</v>
      </c>
      <c r="E334" s="26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9">
        <v>126</v>
      </c>
      <c r="P334" s="26">
        <v>55.97</v>
      </c>
      <c r="Q334" s="27" t="s">
        <v>8315</v>
      </c>
      <c r="R334" s="3" t="s">
        <v>8316</v>
      </c>
      <c r="S334" s="28">
        <v>42592.066921296297</v>
      </c>
      <c r="T334" s="28">
        <v>42617.066921296297</v>
      </c>
    </row>
    <row r="335" spans="1:20" ht="43.5" x14ac:dyDescent="0.35">
      <c r="A335" s="3">
        <v>3595</v>
      </c>
      <c r="B335" s="9" t="s">
        <v>3594</v>
      </c>
      <c r="C335" s="3" t="s">
        <v>7705</v>
      </c>
      <c r="D335" s="25">
        <v>2600</v>
      </c>
      <c r="E335" s="26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9">
        <v>119</v>
      </c>
      <c r="P335" s="26">
        <v>49.69</v>
      </c>
      <c r="Q335" s="27" t="s">
        <v>8315</v>
      </c>
      <c r="R335" s="3" t="s">
        <v>8316</v>
      </c>
      <c r="S335" s="28">
        <v>42050.008368055554</v>
      </c>
      <c r="T335" s="28">
        <v>42076.290972222225</v>
      </c>
    </row>
    <row r="336" spans="1:20" ht="72.5" x14ac:dyDescent="0.35">
      <c r="A336" s="3">
        <v>3597</v>
      </c>
      <c r="B336" s="9" t="s">
        <v>3596</v>
      </c>
      <c r="C336" s="3" t="s">
        <v>7707</v>
      </c>
      <c r="D336" s="25">
        <v>2500</v>
      </c>
      <c r="E336" s="26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9">
        <v>103</v>
      </c>
      <c r="P336" s="26">
        <v>77.73</v>
      </c>
      <c r="Q336" s="27" t="s">
        <v>8315</v>
      </c>
      <c r="R336" s="3" t="s">
        <v>8316</v>
      </c>
      <c r="S336" s="28">
        <v>42417.585532407407</v>
      </c>
      <c r="T336" s="28">
        <v>42432.249305555553</v>
      </c>
    </row>
    <row r="337" spans="1:20" ht="58" x14ac:dyDescent="0.35">
      <c r="A337" s="3">
        <v>3598</v>
      </c>
      <c r="B337" s="9" t="s">
        <v>3597</v>
      </c>
      <c r="C337" s="3" t="s">
        <v>7708</v>
      </c>
      <c r="D337" s="25">
        <v>1000</v>
      </c>
      <c r="E337" s="26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9">
        <v>110</v>
      </c>
      <c r="P337" s="26">
        <v>40.78</v>
      </c>
      <c r="Q337" s="27" t="s">
        <v>8315</v>
      </c>
      <c r="R337" s="3" t="s">
        <v>8316</v>
      </c>
      <c r="S337" s="28">
        <v>41866.79886574074</v>
      </c>
      <c r="T337" s="28">
        <v>41885.207638888889</v>
      </c>
    </row>
    <row r="338" spans="1:20" ht="72.5" x14ac:dyDescent="0.35">
      <c r="A338" s="3">
        <v>3599</v>
      </c>
      <c r="B338" s="9" t="s">
        <v>3598</v>
      </c>
      <c r="C338" s="3" t="s">
        <v>7709</v>
      </c>
      <c r="D338" s="25">
        <v>500</v>
      </c>
      <c r="E338" s="26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9">
        <v>202</v>
      </c>
      <c r="P338" s="26">
        <v>59.41</v>
      </c>
      <c r="Q338" s="27" t="s">
        <v>8315</v>
      </c>
      <c r="R338" s="3" t="s">
        <v>8316</v>
      </c>
      <c r="S338" s="28">
        <v>42220.79487268519</v>
      </c>
      <c r="T338" s="28">
        <v>42246</v>
      </c>
    </row>
    <row r="339" spans="1:20" ht="43.5" x14ac:dyDescent="0.35">
      <c r="A339" s="3">
        <v>3600</v>
      </c>
      <c r="B339" s="9" t="s">
        <v>3599</v>
      </c>
      <c r="C339" s="3" t="s">
        <v>7710</v>
      </c>
      <c r="D339" s="25">
        <v>10</v>
      </c>
      <c r="E339" s="26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9">
        <v>130</v>
      </c>
      <c r="P339" s="26">
        <v>3.25</v>
      </c>
      <c r="Q339" s="27" t="s">
        <v>8315</v>
      </c>
      <c r="R339" s="3" t="s">
        <v>8316</v>
      </c>
      <c r="S339" s="28">
        <v>42628.849120370374</v>
      </c>
      <c r="T339" s="28">
        <v>42656.849120370374</v>
      </c>
    </row>
    <row r="340" spans="1:20" ht="87" x14ac:dyDescent="0.35">
      <c r="A340" s="3">
        <v>3602</v>
      </c>
      <c r="B340" s="9" t="s">
        <v>3601</v>
      </c>
      <c r="C340" s="3" t="s">
        <v>7712</v>
      </c>
      <c r="D340" s="25">
        <v>4000</v>
      </c>
      <c r="E340" s="26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9">
        <v>100</v>
      </c>
      <c r="P340" s="26">
        <v>81.67</v>
      </c>
      <c r="Q340" s="27" t="s">
        <v>8315</v>
      </c>
      <c r="R340" s="3" t="s">
        <v>8316</v>
      </c>
      <c r="S340" s="28">
        <v>42447.894432870366</v>
      </c>
      <c r="T340" s="28">
        <v>42507.894432870366</v>
      </c>
    </row>
    <row r="341" spans="1:20" ht="72.5" x14ac:dyDescent="0.35">
      <c r="A341" s="3">
        <v>3603</v>
      </c>
      <c r="B341" s="9" t="s">
        <v>3602</v>
      </c>
      <c r="C341" s="3" t="s">
        <v>7713</v>
      </c>
      <c r="D341" s="25">
        <v>1500</v>
      </c>
      <c r="E341" s="26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9">
        <v>171</v>
      </c>
      <c r="P341" s="26">
        <v>44.91</v>
      </c>
      <c r="Q341" s="27" t="s">
        <v>8315</v>
      </c>
      <c r="R341" s="3" t="s">
        <v>8316</v>
      </c>
      <c r="S341" s="28">
        <v>42283.864351851851</v>
      </c>
      <c r="T341" s="28">
        <v>42313.906018518523</v>
      </c>
    </row>
    <row r="342" spans="1:20" ht="87" x14ac:dyDescent="0.35">
      <c r="A342" s="3">
        <v>3604</v>
      </c>
      <c r="B342" s="9" t="s">
        <v>3603</v>
      </c>
      <c r="C342" s="3" t="s">
        <v>7714</v>
      </c>
      <c r="D342" s="25">
        <v>3000</v>
      </c>
      <c r="E342" s="26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9">
        <v>113</v>
      </c>
      <c r="P342" s="26">
        <v>49.06</v>
      </c>
      <c r="Q342" s="27" t="s">
        <v>8315</v>
      </c>
      <c r="R342" s="3" t="s">
        <v>8316</v>
      </c>
      <c r="S342" s="28">
        <v>42483.015694444446</v>
      </c>
      <c r="T342" s="28">
        <v>42489.290972222225</v>
      </c>
    </row>
    <row r="343" spans="1:20" ht="58" x14ac:dyDescent="0.35">
      <c r="A343" s="3">
        <v>3613</v>
      </c>
      <c r="B343" s="9" t="s">
        <v>3612</v>
      </c>
      <c r="C343" s="3" t="s">
        <v>7723</v>
      </c>
      <c r="D343" s="25">
        <v>1250</v>
      </c>
      <c r="E343" s="26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9">
        <v>100</v>
      </c>
      <c r="P343" s="26">
        <v>62.5</v>
      </c>
      <c r="Q343" s="27" t="s">
        <v>8315</v>
      </c>
      <c r="R343" s="3" t="s">
        <v>8316</v>
      </c>
      <c r="S343" s="28">
        <v>41788.58997685185</v>
      </c>
      <c r="T343" s="28">
        <v>41818.58997685185</v>
      </c>
    </row>
    <row r="344" spans="1:20" ht="72.5" x14ac:dyDescent="0.35">
      <c r="A344" s="3">
        <v>3614</v>
      </c>
      <c r="B344" s="9" t="s">
        <v>3439</v>
      </c>
      <c r="C344" s="3" t="s">
        <v>7724</v>
      </c>
      <c r="D344" s="25">
        <v>2500</v>
      </c>
      <c r="E344" s="26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9">
        <v>101</v>
      </c>
      <c r="P344" s="26">
        <v>35.49</v>
      </c>
      <c r="Q344" s="27" t="s">
        <v>8315</v>
      </c>
      <c r="R344" s="3" t="s">
        <v>8316</v>
      </c>
      <c r="S344" s="28">
        <v>42144.041851851856</v>
      </c>
      <c r="T344" s="28">
        <v>42174.041851851856</v>
      </c>
    </row>
    <row r="345" spans="1:20" ht="72.5" x14ac:dyDescent="0.35">
      <c r="A345" s="3">
        <v>3619</v>
      </c>
      <c r="B345" s="9" t="s">
        <v>3617</v>
      </c>
      <c r="C345" s="3" t="s">
        <v>7729</v>
      </c>
      <c r="D345" s="25">
        <v>1000</v>
      </c>
      <c r="E345" s="26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9">
        <v>113</v>
      </c>
      <c r="P345" s="26">
        <v>66.47</v>
      </c>
      <c r="Q345" s="27" t="s">
        <v>8315</v>
      </c>
      <c r="R345" s="3" t="s">
        <v>8316</v>
      </c>
      <c r="S345" s="28">
        <v>42661.132245370376</v>
      </c>
      <c r="T345" s="28">
        <v>42693.916666666672</v>
      </c>
    </row>
    <row r="346" spans="1:20" ht="72.5" x14ac:dyDescent="0.35">
      <c r="A346" s="3">
        <v>3620</v>
      </c>
      <c r="B346" s="9" t="s">
        <v>3618</v>
      </c>
      <c r="C346" s="3" t="s">
        <v>7730</v>
      </c>
      <c r="D346" s="25">
        <v>10500</v>
      </c>
      <c r="E346" s="26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9">
        <v>105</v>
      </c>
      <c r="P346" s="26">
        <v>56.07</v>
      </c>
      <c r="Q346" s="27" t="s">
        <v>8315</v>
      </c>
      <c r="R346" s="3" t="s">
        <v>8316</v>
      </c>
      <c r="S346" s="28">
        <v>42037.938206018516</v>
      </c>
      <c r="T346" s="28">
        <v>42068.166666666672</v>
      </c>
    </row>
    <row r="347" spans="1:20" ht="72.5" x14ac:dyDescent="0.35">
      <c r="A347" s="3">
        <v>3621</v>
      </c>
      <c r="B347" s="9" t="s">
        <v>3619</v>
      </c>
      <c r="C347" s="3" t="s">
        <v>7731</v>
      </c>
      <c r="D347" s="25">
        <v>3000</v>
      </c>
      <c r="E347" s="26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9">
        <v>110</v>
      </c>
      <c r="P347" s="26">
        <v>47.03</v>
      </c>
      <c r="Q347" s="27" t="s">
        <v>8315</v>
      </c>
      <c r="R347" s="3" t="s">
        <v>8316</v>
      </c>
      <c r="S347" s="28">
        <v>42619.935694444444</v>
      </c>
      <c r="T347" s="28">
        <v>42643.875</v>
      </c>
    </row>
    <row r="348" spans="1:20" ht="58" x14ac:dyDescent="0.35">
      <c r="A348" s="3">
        <v>3622</v>
      </c>
      <c r="B348" s="9" t="s">
        <v>3620</v>
      </c>
      <c r="C348" s="3" t="s">
        <v>7732</v>
      </c>
      <c r="D348" s="25">
        <v>1000</v>
      </c>
      <c r="E348" s="26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9">
        <v>100</v>
      </c>
      <c r="P348" s="26">
        <v>47.67</v>
      </c>
      <c r="Q348" s="27" t="s">
        <v>8315</v>
      </c>
      <c r="R348" s="3" t="s">
        <v>8316</v>
      </c>
      <c r="S348" s="28">
        <v>41877.221886574072</v>
      </c>
      <c r="T348" s="28">
        <v>41910.140972222223</v>
      </c>
    </row>
    <row r="349" spans="1:20" ht="58" x14ac:dyDescent="0.35">
      <c r="A349" s="3">
        <v>3623</v>
      </c>
      <c r="B349" s="9" t="s">
        <v>3621</v>
      </c>
      <c r="C349" s="3" t="s">
        <v>7733</v>
      </c>
      <c r="D349" s="25">
        <v>2500</v>
      </c>
      <c r="E349" s="26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9">
        <v>120</v>
      </c>
      <c r="P349" s="26">
        <v>88.24</v>
      </c>
      <c r="Q349" s="27" t="s">
        <v>8315</v>
      </c>
      <c r="R349" s="3" t="s">
        <v>8316</v>
      </c>
      <c r="S349" s="28">
        <v>41828.736921296295</v>
      </c>
      <c r="T349" s="28">
        <v>41846.291666666664</v>
      </c>
    </row>
    <row r="350" spans="1:20" ht="116" x14ac:dyDescent="0.35">
      <c r="A350" s="3">
        <v>3624</v>
      </c>
      <c r="B350" s="9" t="s">
        <v>3622</v>
      </c>
      <c r="C350" s="3" t="s">
        <v>7734</v>
      </c>
      <c r="D350" s="25">
        <v>3000</v>
      </c>
      <c r="E350" s="26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9">
        <v>105</v>
      </c>
      <c r="P350" s="26">
        <v>80.72</v>
      </c>
      <c r="Q350" s="27" t="s">
        <v>8315</v>
      </c>
      <c r="R350" s="3" t="s">
        <v>8316</v>
      </c>
      <c r="S350" s="28">
        <v>42545.774189814809</v>
      </c>
      <c r="T350" s="28">
        <v>42605.774189814809</v>
      </c>
    </row>
    <row r="351" spans="1:20" ht="87" x14ac:dyDescent="0.35">
      <c r="A351" s="3">
        <v>3627</v>
      </c>
      <c r="B351" s="9" t="s">
        <v>3625</v>
      </c>
      <c r="C351" s="3" t="s">
        <v>7737</v>
      </c>
      <c r="D351" s="25">
        <v>2000</v>
      </c>
      <c r="E351" s="26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9">
        <v>100</v>
      </c>
      <c r="P351" s="26">
        <v>68.97</v>
      </c>
      <c r="Q351" s="27" t="s">
        <v>8315</v>
      </c>
      <c r="R351" s="3" t="s">
        <v>8316</v>
      </c>
      <c r="S351" s="28">
        <v>42460.741747685184</v>
      </c>
      <c r="T351" s="28">
        <v>42511.165972222225</v>
      </c>
    </row>
    <row r="352" spans="1:20" ht="58" x14ac:dyDescent="0.35">
      <c r="A352" s="3">
        <v>3648</v>
      </c>
      <c r="B352" s="9" t="s">
        <v>3646</v>
      </c>
      <c r="C352" s="3" t="s">
        <v>7758</v>
      </c>
      <c r="D352" s="25">
        <v>40000</v>
      </c>
      <c r="E352" s="26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9">
        <v>100</v>
      </c>
      <c r="P352" s="26">
        <v>550.04</v>
      </c>
      <c r="Q352" s="27" t="s">
        <v>8315</v>
      </c>
      <c r="R352" s="3" t="s">
        <v>8316</v>
      </c>
      <c r="S352" s="28">
        <v>41887.292187500003</v>
      </c>
      <c r="T352" s="28">
        <v>41917.292187500003</v>
      </c>
    </row>
    <row r="353" spans="1:20" ht="58" x14ac:dyDescent="0.35">
      <c r="A353" s="3">
        <v>3651</v>
      </c>
      <c r="B353" s="9" t="s">
        <v>3649</v>
      </c>
      <c r="C353" s="3" t="s">
        <v>7761</v>
      </c>
      <c r="D353" s="25">
        <v>500</v>
      </c>
      <c r="E353" s="26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9">
        <v>104</v>
      </c>
      <c r="P353" s="26">
        <v>57.78</v>
      </c>
      <c r="Q353" s="27" t="s">
        <v>8315</v>
      </c>
      <c r="R353" s="3" t="s">
        <v>8316</v>
      </c>
      <c r="S353" s="28">
        <v>41828.646319444444</v>
      </c>
      <c r="T353" s="28">
        <v>41861.665972222225</v>
      </c>
    </row>
    <row r="354" spans="1:20" ht="87" x14ac:dyDescent="0.35">
      <c r="A354" s="3">
        <v>3655</v>
      </c>
      <c r="B354" s="9" t="s">
        <v>3652</v>
      </c>
      <c r="C354" s="3" t="s">
        <v>7765</v>
      </c>
      <c r="D354" s="25">
        <v>5000</v>
      </c>
      <c r="E354" s="26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9">
        <v>116</v>
      </c>
      <c r="P354" s="26">
        <v>73.58</v>
      </c>
      <c r="Q354" s="27" t="s">
        <v>8315</v>
      </c>
      <c r="R354" s="3" t="s">
        <v>8316</v>
      </c>
      <c r="S354" s="28">
        <v>42173.803217592591</v>
      </c>
      <c r="T354" s="28">
        <v>42203.290972222225</v>
      </c>
    </row>
    <row r="355" spans="1:20" ht="43.5" x14ac:dyDescent="0.35">
      <c r="A355" s="3">
        <v>3658</v>
      </c>
      <c r="B355" s="9" t="s">
        <v>3655</v>
      </c>
      <c r="C355" s="3" t="s">
        <v>7768</v>
      </c>
      <c r="D355" s="25">
        <v>1500</v>
      </c>
      <c r="E355" s="26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9">
        <v>101</v>
      </c>
      <c r="P355" s="26">
        <v>75.5</v>
      </c>
      <c r="Q355" s="27" t="s">
        <v>8315</v>
      </c>
      <c r="R355" s="3" t="s">
        <v>8316</v>
      </c>
      <c r="S355" s="28">
        <v>41775.858564814815</v>
      </c>
      <c r="T355" s="28">
        <v>41822.165972222225</v>
      </c>
    </row>
    <row r="356" spans="1:20" ht="72.5" x14ac:dyDescent="0.35">
      <c r="A356" s="3">
        <v>3659</v>
      </c>
      <c r="B356" s="9" t="s">
        <v>3656</v>
      </c>
      <c r="C356" s="3" t="s">
        <v>7769</v>
      </c>
      <c r="D356" s="25">
        <v>3000</v>
      </c>
      <c r="E356" s="26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9">
        <v>102</v>
      </c>
      <c r="P356" s="26">
        <v>235.46</v>
      </c>
      <c r="Q356" s="27" t="s">
        <v>8315</v>
      </c>
      <c r="R356" s="3" t="s">
        <v>8316</v>
      </c>
      <c r="S356" s="28">
        <v>42055.277199074073</v>
      </c>
      <c r="T356" s="28">
        <v>42082.610416666663</v>
      </c>
    </row>
    <row r="357" spans="1:20" ht="72.5" x14ac:dyDescent="0.35">
      <c r="A357" s="3">
        <v>3661</v>
      </c>
      <c r="B357" s="9" t="s">
        <v>3658</v>
      </c>
      <c r="C357" s="3" t="s">
        <v>7771</v>
      </c>
      <c r="D357" s="25">
        <v>3000</v>
      </c>
      <c r="E357" s="26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9">
        <v>111</v>
      </c>
      <c r="P357" s="26">
        <v>92.5</v>
      </c>
      <c r="Q357" s="27" t="s">
        <v>8315</v>
      </c>
      <c r="R357" s="3" t="s">
        <v>8316</v>
      </c>
      <c r="S357" s="28">
        <v>42447.896666666667</v>
      </c>
      <c r="T357" s="28">
        <v>42470.166666666672</v>
      </c>
    </row>
    <row r="358" spans="1:20" ht="72.5" x14ac:dyDescent="0.35">
      <c r="A358" s="3">
        <v>3664</v>
      </c>
      <c r="B358" s="9" t="s">
        <v>3661</v>
      </c>
      <c r="C358" s="3" t="s">
        <v>7774</v>
      </c>
      <c r="D358" s="25">
        <v>800</v>
      </c>
      <c r="E358" s="26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9">
        <v>109</v>
      </c>
      <c r="P358" s="26">
        <v>46.05</v>
      </c>
      <c r="Q358" s="27" t="s">
        <v>8315</v>
      </c>
      <c r="R358" s="3" t="s">
        <v>8316</v>
      </c>
      <c r="S358" s="28">
        <v>42523.248715277776</v>
      </c>
      <c r="T358" s="28">
        <v>42537.248715277776</v>
      </c>
    </row>
    <row r="359" spans="1:20" ht="43.5" x14ac:dyDescent="0.35">
      <c r="A359" s="3">
        <v>3666</v>
      </c>
      <c r="B359" s="9" t="s">
        <v>3663</v>
      </c>
      <c r="C359" s="3" t="s">
        <v>7776</v>
      </c>
      <c r="D359" s="25">
        <v>1200</v>
      </c>
      <c r="E359" s="26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9">
        <v>100</v>
      </c>
      <c r="P359" s="26">
        <v>31.58</v>
      </c>
      <c r="Q359" s="27" t="s">
        <v>8315</v>
      </c>
      <c r="R359" s="3" t="s">
        <v>8316</v>
      </c>
      <c r="S359" s="28">
        <v>41822.90488425926</v>
      </c>
      <c r="T359" s="28">
        <v>41844.291666666664</v>
      </c>
    </row>
    <row r="360" spans="1:20" ht="87" x14ac:dyDescent="0.35">
      <c r="A360" s="3">
        <v>3668</v>
      </c>
      <c r="B360" s="9" t="s">
        <v>3665</v>
      </c>
      <c r="C360" s="3" t="s">
        <v>7778</v>
      </c>
      <c r="D360" s="25">
        <v>1000</v>
      </c>
      <c r="E360" s="26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9">
        <v>104</v>
      </c>
      <c r="P360" s="26">
        <v>36.96</v>
      </c>
      <c r="Q360" s="27" t="s">
        <v>8315</v>
      </c>
      <c r="R360" s="3" t="s">
        <v>8316</v>
      </c>
      <c r="S360" s="28">
        <v>42185.556157407409</v>
      </c>
      <c r="T360" s="28">
        <v>42208.772916666669</v>
      </c>
    </row>
    <row r="361" spans="1:20" ht="87" x14ac:dyDescent="0.35">
      <c r="A361" s="3">
        <v>3671</v>
      </c>
      <c r="B361" s="9" t="s">
        <v>3668</v>
      </c>
      <c r="C361" s="3" t="s">
        <v>7781</v>
      </c>
      <c r="D361" s="25">
        <v>3500</v>
      </c>
      <c r="E361" s="26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9">
        <v>101</v>
      </c>
      <c r="P361" s="26">
        <v>88.25</v>
      </c>
      <c r="Q361" s="27" t="s">
        <v>8315</v>
      </c>
      <c r="R361" s="3" t="s">
        <v>8316</v>
      </c>
      <c r="S361" s="28">
        <v>41820.62809027778</v>
      </c>
      <c r="T361" s="28">
        <v>41841.165972222225</v>
      </c>
    </row>
    <row r="362" spans="1:20" ht="87" x14ac:dyDescent="0.35">
      <c r="A362" s="3">
        <v>3676</v>
      </c>
      <c r="B362" s="9" t="s">
        <v>3673</v>
      </c>
      <c r="C362" s="3" t="s">
        <v>7786</v>
      </c>
      <c r="D362" s="25">
        <v>800</v>
      </c>
      <c r="E362" s="26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9">
        <v>129</v>
      </c>
      <c r="P362" s="26">
        <v>64.38</v>
      </c>
      <c r="Q362" s="27" t="s">
        <v>8315</v>
      </c>
      <c r="R362" s="3" t="s">
        <v>8316</v>
      </c>
      <c r="S362" s="28">
        <v>41876.815787037034</v>
      </c>
      <c r="T362" s="28">
        <v>41894.815787037034</v>
      </c>
    </row>
    <row r="363" spans="1:20" ht="58" x14ac:dyDescent="0.35">
      <c r="A363" s="3">
        <v>3677</v>
      </c>
      <c r="B363" s="9" t="s">
        <v>3674</v>
      </c>
      <c r="C363" s="3" t="s">
        <v>7787</v>
      </c>
      <c r="D363" s="25">
        <v>12000</v>
      </c>
      <c r="E363" s="26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9">
        <v>103</v>
      </c>
      <c r="P363" s="26">
        <v>62.05</v>
      </c>
      <c r="Q363" s="27" t="s">
        <v>8315</v>
      </c>
      <c r="R363" s="3" t="s">
        <v>8316</v>
      </c>
      <c r="S363" s="28">
        <v>41802.574282407404</v>
      </c>
      <c r="T363" s="28">
        <v>41823.165972222225</v>
      </c>
    </row>
    <row r="364" spans="1:20" ht="87" x14ac:dyDescent="0.35">
      <c r="A364" s="3">
        <v>3679</v>
      </c>
      <c r="B364" s="9" t="s">
        <v>3676</v>
      </c>
      <c r="C364" s="3" t="s">
        <v>7789</v>
      </c>
      <c r="D364" s="25">
        <v>2000</v>
      </c>
      <c r="E364" s="26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9">
        <v>110</v>
      </c>
      <c r="P364" s="26">
        <v>73.400000000000006</v>
      </c>
      <c r="Q364" s="27" t="s">
        <v>8315</v>
      </c>
      <c r="R364" s="3" t="s">
        <v>8316</v>
      </c>
      <c r="S364" s="28">
        <v>41786.761354166665</v>
      </c>
      <c r="T364" s="28">
        <v>41821.207638888889</v>
      </c>
    </row>
    <row r="365" spans="1:20" ht="72.5" x14ac:dyDescent="0.35">
      <c r="A365" s="3">
        <v>3680</v>
      </c>
      <c r="B365" s="9" t="s">
        <v>3677</v>
      </c>
      <c r="C365" s="3" t="s">
        <v>7790</v>
      </c>
      <c r="D365" s="25">
        <v>3000</v>
      </c>
      <c r="E365" s="26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9">
        <v>113</v>
      </c>
      <c r="P365" s="26">
        <v>99.5</v>
      </c>
      <c r="Q365" s="27" t="s">
        <v>8315</v>
      </c>
      <c r="R365" s="3" t="s">
        <v>8316</v>
      </c>
      <c r="S365" s="28">
        <v>42627.454097222217</v>
      </c>
      <c r="T365" s="28">
        <v>42648.454097222217</v>
      </c>
    </row>
    <row r="366" spans="1:20" ht="101.5" x14ac:dyDescent="0.35">
      <c r="A366" s="3">
        <v>3681</v>
      </c>
      <c r="B366" s="9" t="s">
        <v>3678</v>
      </c>
      <c r="C366" s="3" t="s">
        <v>7791</v>
      </c>
      <c r="D366" s="25">
        <v>1000</v>
      </c>
      <c r="E366" s="26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9">
        <v>112</v>
      </c>
      <c r="P366" s="26">
        <v>62.17</v>
      </c>
      <c r="Q366" s="27" t="s">
        <v>8315</v>
      </c>
      <c r="R366" s="3" t="s">
        <v>8316</v>
      </c>
      <c r="S366" s="28">
        <v>42374.651504629626</v>
      </c>
      <c r="T366" s="28">
        <v>42384.651504629626</v>
      </c>
    </row>
    <row r="367" spans="1:20" ht="72.5" x14ac:dyDescent="0.35">
      <c r="A367" s="3">
        <v>3682</v>
      </c>
      <c r="B367" s="9" t="s">
        <v>3679</v>
      </c>
      <c r="C367" s="3" t="s">
        <v>7792</v>
      </c>
      <c r="D367" s="25">
        <v>3000</v>
      </c>
      <c r="E367" s="26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9">
        <v>139</v>
      </c>
      <c r="P367" s="26">
        <v>62.33</v>
      </c>
      <c r="Q367" s="27" t="s">
        <v>8315</v>
      </c>
      <c r="R367" s="3" t="s">
        <v>8316</v>
      </c>
      <c r="S367" s="28">
        <v>41772.685393518521</v>
      </c>
      <c r="T367" s="28">
        <v>41806.290972222225</v>
      </c>
    </row>
    <row r="368" spans="1:20" ht="58" x14ac:dyDescent="0.35">
      <c r="A368" s="3">
        <v>3683</v>
      </c>
      <c r="B368" s="9" t="s">
        <v>3680</v>
      </c>
      <c r="C368" s="3" t="s">
        <v>7793</v>
      </c>
      <c r="D368" s="25">
        <v>3500</v>
      </c>
      <c r="E368" s="26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9">
        <v>111</v>
      </c>
      <c r="P368" s="26">
        <v>58.79</v>
      </c>
      <c r="Q368" s="27" t="s">
        <v>8315</v>
      </c>
      <c r="R368" s="3" t="s">
        <v>8316</v>
      </c>
      <c r="S368" s="28">
        <v>42633.116851851853</v>
      </c>
      <c r="T368" s="28">
        <v>42663.116851851853</v>
      </c>
    </row>
    <row r="369" spans="1:20" ht="87" x14ac:dyDescent="0.35">
      <c r="A369" s="3">
        <v>3684</v>
      </c>
      <c r="B369" s="9" t="s">
        <v>3681</v>
      </c>
      <c r="C369" s="3" t="s">
        <v>7794</v>
      </c>
      <c r="D369" s="25">
        <v>750</v>
      </c>
      <c r="E369" s="26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9">
        <v>139</v>
      </c>
      <c r="P369" s="26">
        <v>45.35</v>
      </c>
      <c r="Q369" s="27" t="s">
        <v>8315</v>
      </c>
      <c r="R369" s="3" t="s">
        <v>8316</v>
      </c>
      <c r="S369" s="28">
        <v>42219.180393518516</v>
      </c>
      <c r="T369" s="28">
        <v>42249.180393518516</v>
      </c>
    </row>
    <row r="370" spans="1:20" ht="72.5" x14ac:dyDescent="0.35">
      <c r="A370" s="3">
        <v>3685</v>
      </c>
      <c r="B370" s="9" t="s">
        <v>3682</v>
      </c>
      <c r="C370" s="3" t="s">
        <v>7795</v>
      </c>
      <c r="D370" s="25">
        <v>5000</v>
      </c>
      <c r="E370" s="26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9">
        <v>106</v>
      </c>
      <c r="P370" s="26">
        <v>41.94</v>
      </c>
      <c r="Q370" s="27" t="s">
        <v>8315</v>
      </c>
      <c r="R370" s="3" t="s">
        <v>8316</v>
      </c>
      <c r="S370" s="28">
        <v>41753.593275462961</v>
      </c>
      <c r="T370" s="28">
        <v>41778.875</v>
      </c>
    </row>
    <row r="371" spans="1:20" ht="72.5" x14ac:dyDescent="0.35">
      <c r="A371" s="3">
        <v>3686</v>
      </c>
      <c r="B371" s="9" t="s">
        <v>3683</v>
      </c>
      <c r="C371" s="3" t="s">
        <v>7796</v>
      </c>
      <c r="D371" s="25">
        <v>350</v>
      </c>
      <c r="E371" s="26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9">
        <v>101</v>
      </c>
      <c r="P371" s="26">
        <v>59.17</v>
      </c>
      <c r="Q371" s="27" t="s">
        <v>8315</v>
      </c>
      <c r="R371" s="3" t="s">
        <v>8316</v>
      </c>
      <c r="S371" s="28">
        <v>42230.662731481483</v>
      </c>
      <c r="T371" s="28">
        <v>42245.165972222225</v>
      </c>
    </row>
    <row r="372" spans="1:20" ht="87" x14ac:dyDescent="0.35">
      <c r="A372" s="3">
        <v>3687</v>
      </c>
      <c r="B372" s="9" t="s">
        <v>3684</v>
      </c>
      <c r="C372" s="3" t="s">
        <v>7797</v>
      </c>
      <c r="D372" s="25">
        <v>5000</v>
      </c>
      <c r="E372" s="26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9">
        <v>100</v>
      </c>
      <c r="P372" s="26">
        <v>200.49</v>
      </c>
      <c r="Q372" s="27" t="s">
        <v>8315</v>
      </c>
      <c r="R372" s="3" t="s">
        <v>8316</v>
      </c>
      <c r="S372" s="28">
        <v>41787.218229166669</v>
      </c>
      <c r="T372" s="28">
        <v>41817.218229166669</v>
      </c>
    </row>
    <row r="373" spans="1:20" ht="87" x14ac:dyDescent="0.35">
      <c r="A373" s="3">
        <v>3689</v>
      </c>
      <c r="B373" s="9" t="s">
        <v>3686</v>
      </c>
      <c r="C373" s="3" t="s">
        <v>7799</v>
      </c>
      <c r="D373" s="25">
        <v>3000</v>
      </c>
      <c r="E373" s="26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9">
        <v>118</v>
      </c>
      <c r="P373" s="26">
        <v>57.26</v>
      </c>
      <c r="Q373" s="27" t="s">
        <v>8315</v>
      </c>
      <c r="R373" s="3" t="s">
        <v>8316</v>
      </c>
      <c r="S373" s="28">
        <v>42147.826840277776</v>
      </c>
      <c r="T373" s="28">
        <v>42176.934027777781</v>
      </c>
    </row>
    <row r="374" spans="1:20" ht="72.5" x14ac:dyDescent="0.35">
      <c r="A374" s="3">
        <v>3690</v>
      </c>
      <c r="B374" s="9" t="s">
        <v>3687</v>
      </c>
      <c r="C374" s="3" t="s">
        <v>7800</v>
      </c>
      <c r="D374" s="25">
        <v>1500</v>
      </c>
      <c r="E374" s="26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9">
        <v>120</v>
      </c>
      <c r="P374" s="26">
        <v>58.06</v>
      </c>
      <c r="Q374" s="27" t="s">
        <v>8315</v>
      </c>
      <c r="R374" s="3" t="s">
        <v>8316</v>
      </c>
      <c r="S374" s="28">
        <v>41940.598182870373</v>
      </c>
      <c r="T374" s="28">
        <v>41970.639849537038</v>
      </c>
    </row>
    <row r="375" spans="1:20" ht="87" x14ac:dyDescent="0.35">
      <c r="A375" s="3">
        <v>3691</v>
      </c>
      <c r="B375" s="9" t="s">
        <v>3688</v>
      </c>
      <c r="C375" s="3" t="s">
        <v>7801</v>
      </c>
      <c r="D375" s="25">
        <v>40000</v>
      </c>
      <c r="E375" s="26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9">
        <v>128</v>
      </c>
      <c r="P375" s="26">
        <v>186.8</v>
      </c>
      <c r="Q375" s="27" t="s">
        <v>8315</v>
      </c>
      <c r="R375" s="3" t="s">
        <v>8316</v>
      </c>
      <c r="S375" s="28">
        <v>42020.700567129628</v>
      </c>
      <c r="T375" s="28">
        <v>42065.207638888889</v>
      </c>
    </row>
    <row r="376" spans="1:20" ht="58" x14ac:dyDescent="0.35">
      <c r="A376" s="3">
        <v>3692</v>
      </c>
      <c r="B376" s="9" t="s">
        <v>3689</v>
      </c>
      <c r="C376" s="3" t="s">
        <v>7802</v>
      </c>
      <c r="D376" s="25">
        <v>1000</v>
      </c>
      <c r="E376" s="26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9">
        <v>126</v>
      </c>
      <c r="P376" s="26">
        <v>74.12</v>
      </c>
      <c r="Q376" s="27" t="s">
        <v>8315</v>
      </c>
      <c r="R376" s="3" t="s">
        <v>8316</v>
      </c>
      <c r="S376" s="28">
        <v>41891.96503472222</v>
      </c>
      <c r="T376" s="28">
        <v>41901</v>
      </c>
    </row>
    <row r="377" spans="1:20" ht="72.5" x14ac:dyDescent="0.35">
      <c r="A377" s="3">
        <v>3694</v>
      </c>
      <c r="B377" s="9" t="s">
        <v>3691</v>
      </c>
      <c r="C377" s="3" t="s">
        <v>7804</v>
      </c>
      <c r="D377" s="25">
        <v>3500</v>
      </c>
      <c r="E377" s="26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9">
        <v>107</v>
      </c>
      <c r="P377" s="26">
        <v>62.67</v>
      </c>
      <c r="Q377" s="27" t="s">
        <v>8315</v>
      </c>
      <c r="R377" s="3" t="s">
        <v>8316</v>
      </c>
      <c r="S377" s="28">
        <v>42490.133877314816</v>
      </c>
      <c r="T377" s="28">
        <v>42527.083333333328</v>
      </c>
    </row>
    <row r="378" spans="1:20" ht="87" x14ac:dyDescent="0.35">
      <c r="A378" s="3">
        <v>3695</v>
      </c>
      <c r="B378" s="9" t="s">
        <v>3692</v>
      </c>
      <c r="C378" s="3" t="s">
        <v>7805</v>
      </c>
      <c r="D378" s="25">
        <v>4000</v>
      </c>
      <c r="E378" s="26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9">
        <v>100</v>
      </c>
      <c r="P378" s="26">
        <v>121.36</v>
      </c>
      <c r="Q378" s="27" t="s">
        <v>8315</v>
      </c>
      <c r="R378" s="3" t="s">
        <v>8316</v>
      </c>
      <c r="S378" s="28">
        <v>41995.870486111111</v>
      </c>
      <c r="T378" s="28">
        <v>42015.870486111111</v>
      </c>
    </row>
    <row r="379" spans="1:20" ht="58" x14ac:dyDescent="0.35">
      <c r="A379" s="3">
        <v>3698</v>
      </c>
      <c r="B379" s="9" t="s">
        <v>3695</v>
      </c>
      <c r="C379" s="3" t="s">
        <v>7808</v>
      </c>
      <c r="D379" s="25">
        <v>5000</v>
      </c>
      <c r="E379" s="26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9">
        <v>111</v>
      </c>
      <c r="P379" s="26">
        <v>40.630000000000003</v>
      </c>
      <c r="Q379" s="27" t="s">
        <v>8315</v>
      </c>
      <c r="R379" s="3" t="s">
        <v>8316</v>
      </c>
      <c r="S379" s="28">
        <v>42401.806562500002</v>
      </c>
      <c r="T379" s="28">
        <v>42431.806562500002</v>
      </c>
    </row>
    <row r="380" spans="1:20" ht="72.5" x14ac:dyDescent="0.35">
      <c r="A380" s="3">
        <v>3699</v>
      </c>
      <c r="B380" s="9" t="s">
        <v>3696</v>
      </c>
      <c r="C380" s="3" t="s">
        <v>7809</v>
      </c>
      <c r="D380" s="25">
        <v>2500</v>
      </c>
      <c r="E380" s="26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9">
        <v>101</v>
      </c>
      <c r="P380" s="26">
        <v>63</v>
      </c>
      <c r="Q380" s="27" t="s">
        <v>8315</v>
      </c>
      <c r="R380" s="3" t="s">
        <v>8316</v>
      </c>
      <c r="S380" s="28">
        <v>41897.602037037039</v>
      </c>
      <c r="T380" s="28">
        <v>41927.602037037039</v>
      </c>
    </row>
    <row r="381" spans="1:20" ht="43.5" x14ac:dyDescent="0.35">
      <c r="A381" s="3">
        <v>3700</v>
      </c>
      <c r="B381" s="9" t="s">
        <v>3697</v>
      </c>
      <c r="C381" s="3" t="s">
        <v>7810</v>
      </c>
      <c r="D381" s="25">
        <v>500</v>
      </c>
      <c r="E381" s="26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9">
        <v>121</v>
      </c>
      <c r="P381" s="26">
        <v>33.67</v>
      </c>
      <c r="Q381" s="27" t="s">
        <v>8315</v>
      </c>
      <c r="R381" s="3" t="s">
        <v>8316</v>
      </c>
      <c r="S381" s="28">
        <v>41882.585648148146</v>
      </c>
      <c r="T381" s="28">
        <v>41912.666666666664</v>
      </c>
    </row>
    <row r="382" spans="1:20" ht="87" x14ac:dyDescent="0.35">
      <c r="A382" s="3">
        <v>3703</v>
      </c>
      <c r="B382" s="9" t="s">
        <v>3700</v>
      </c>
      <c r="C382" s="3" t="s">
        <v>7813</v>
      </c>
      <c r="D382" s="25">
        <v>1050</v>
      </c>
      <c r="E382" s="26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9">
        <v>123</v>
      </c>
      <c r="P382" s="26">
        <v>43.2</v>
      </c>
      <c r="Q382" s="27" t="s">
        <v>8315</v>
      </c>
      <c r="R382" s="3" t="s">
        <v>8316</v>
      </c>
      <c r="S382" s="28">
        <v>42556.504490740743</v>
      </c>
      <c r="T382" s="28">
        <v>42595.290972222225</v>
      </c>
    </row>
    <row r="383" spans="1:20" ht="87" x14ac:dyDescent="0.35">
      <c r="A383" s="3">
        <v>3705</v>
      </c>
      <c r="B383" s="9" t="s">
        <v>3702</v>
      </c>
      <c r="C383" s="3" t="s">
        <v>7815</v>
      </c>
      <c r="D383" s="25">
        <v>2827</v>
      </c>
      <c r="E383" s="26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9">
        <v>103</v>
      </c>
      <c r="P383" s="26">
        <v>83.57</v>
      </c>
      <c r="Q383" s="27" t="s">
        <v>8315</v>
      </c>
      <c r="R383" s="3" t="s">
        <v>8316</v>
      </c>
      <c r="S383" s="28">
        <v>41792.542986111112</v>
      </c>
      <c r="T383" s="28">
        <v>41813.75</v>
      </c>
    </row>
    <row r="384" spans="1:20" ht="72.5" x14ac:dyDescent="0.35">
      <c r="A384" s="3">
        <v>3706</v>
      </c>
      <c r="B384" s="9" t="s">
        <v>3703</v>
      </c>
      <c r="C384" s="3" t="s">
        <v>7816</v>
      </c>
      <c r="D384" s="25">
        <v>1500</v>
      </c>
      <c r="E384" s="26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9">
        <v>121</v>
      </c>
      <c r="P384" s="26">
        <v>140</v>
      </c>
      <c r="Q384" s="27" t="s">
        <v>8315</v>
      </c>
      <c r="R384" s="3" t="s">
        <v>8316</v>
      </c>
      <c r="S384" s="28">
        <v>41879.913761574076</v>
      </c>
      <c r="T384" s="28">
        <v>41894.913761574076</v>
      </c>
    </row>
    <row r="385" spans="1:20" ht="72.5" x14ac:dyDescent="0.35">
      <c r="A385" s="3">
        <v>3707</v>
      </c>
      <c r="B385" s="9" t="s">
        <v>3704</v>
      </c>
      <c r="C385" s="3" t="s">
        <v>7817</v>
      </c>
      <c r="D385" s="25">
        <v>1000</v>
      </c>
      <c r="E385" s="26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9">
        <v>186</v>
      </c>
      <c r="P385" s="26">
        <v>80.87</v>
      </c>
      <c r="Q385" s="27" t="s">
        <v>8315</v>
      </c>
      <c r="R385" s="3" t="s">
        <v>8316</v>
      </c>
      <c r="S385" s="28">
        <v>42552.048356481479</v>
      </c>
      <c r="T385" s="28">
        <v>42573.226388888885</v>
      </c>
    </row>
    <row r="386" spans="1:20" ht="87" x14ac:dyDescent="0.35">
      <c r="A386" s="3">
        <v>3708</v>
      </c>
      <c r="B386" s="9" t="s">
        <v>3705</v>
      </c>
      <c r="C386" s="3" t="s">
        <v>7818</v>
      </c>
      <c r="D386" s="25">
        <v>700</v>
      </c>
      <c r="E386" s="26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9">
        <v>300</v>
      </c>
      <c r="P386" s="26">
        <v>53.85</v>
      </c>
      <c r="Q386" s="27" t="s">
        <v>8315</v>
      </c>
      <c r="R386" s="3" t="s">
        <v>8316</v>
      </c>
      <c r="S386" s="28">
        <v>41810.142199074071</v>
      </c>
      <c r="T386" s="28">
        <v>41824.142199074071</v>
      </c>
    </row>
    <row r="387" spans="1:20" ht="72.5" x14ac:dyDescent="0.35">
      <c r="A387" s="3">
        <v>3710</v>
      </c>
      <c r="B387" s="9" t="s">
        <v>3707</v>
      </c>
      <c r="C387" s="3" t="s">
        <v>7820</v>
      </c>
      <c r="D387" s="25">
        <v>1300</v>
      </c>
      <c r="E387" s="26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9">
        <v>141</v>
      </c>
      <c r="P387" s="26">
        <v>67.959999999999994</v>
      </c>
      <c r="Q387" s="27" t="s">
        <v>8315</v>
      </c>
      <c r="R387" s="3" t="s">
        <v>8316</v>
      </c>
      <c r="S387" s="28">
        <v>42072.576249999998</v>
      </c>
      <c r="T387" s="28">
        <v>42097.576249999998</v>
      </c>
    </row>
    <row r="388" spans="1:20" ht="43.5" x14ac:dyDescent="0.35">
      <c r="A388" s="3">
        <v>3711</v>
      </c>
      <c r="B388" s="9" t="s">
        <v>3708</v>
      </c>
      <c r="C388" s="3" t="s">
        <v>7821</v>
      </c>
      <c r="D388" s="25">
        <v>500</v>
      </c>
      <c r="E388" s="26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9">
        <v>114</v>
      </c>
      <c r="P388" s="26">
        <v>27.14</v>
      </c>
      <c r="Q388" s="27" t="s">
        <v>8315</v>
      </c>
      <c r="R388" s="3" t="s">
        <v>8316</v>
      </c>
      <c r="S388" s="28">
        <v>41779.724224537036</v>
      </c>
      <c r="T388" s="28">
        <v>41805.666666666664</v>
      </c>
    </row>
    <row r="389" spans="1:20" ht="87" x14ac:dyDescent="0.35">
      <c r="A389" s="3">
        <v>3712</v>
      </c>
      <c r="B389" s="9" t="s">
        <v>3709</v>
      </c>
      <c r="C389" s="3" t="s">
        <v>7822</v>
      </c>
      <c r="D389" s="25">
        <v>7500</v>
      </c>
      <c r="E389" s="26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9">
        <v>154</v>
      </c>
      <c r="P389" s="26">
        <v>110.87</v>
      </c>
      <c r="Q389" s="27" t="s">
        <v>8315</v>
      </c>
      <c r="R389" s="3" t="s">
        <v>8316</v>
      </c>
      <c r="S389" s="28">
        <v>42134.172071759262</v>
      </c>
      <c r="T389" s="28">
        <v>42155.290972222225</v>
      </c>
    </row>
    <row r="390" spans="1:20" ht="72.5" x14ac:dyDescent="0.35">
      <c r="A390" s="3">
        <v>3713</v>
      </c>
      <c r="B390" s="9" t="s">
        <v>3710</v>
      </c>
      <c r="C390" s="3" t="s">
        <v>7823</v>
      </c>
      <c r="D390" s="25">
        <v>2000</v>
      </c>
      <c r="E390" s="26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9">
        <v>102</v>
      </c>
      <c r="P390" s="26">
        <v>106.84</v>
      </c>
      <c r="Q390" s="27" t="s">
        <v>8315</v>
      </c>
      <c r="R390" s="3" t="s">
        <v>8316</v>
      </c>
      <c r="S390" s="28">
        <v>42505.738032407404</v>
      </c>
      <c r="T390" s="28">
        <v>42525.738032407404</v>
      </c>
    </row>
    <row r="391" spans="1:20" ht="87" x14ac:dyDescent="0.35">
      <c r="A391" s="3">
        <v>3714</v>
      </c>
      <c r="B391" s="9" t="s">
        <v>3711</v>
      </c>
      <c r="C391" s="3" t="s">
        <v>7824</v>
      </c>
      <c r="D391" s="25">
        <v>10000</v>
      </c>
      <c r="E391" s="26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9">
        <v>102</v>
      </c>
      <c r="P391" s="26">
        <v>105.52</v>
      </c>
      <c r="Q391" s="27" t="s">
        <v>8315</v>
      </c>
      <c r="R391" s="3" t="s">
        <v>8316</v>
      </c>
      <c r="S391" s="28">
        <v>42118.556331018524</v>
      </c>
      <c r="T391" s="28">
        <v>42150.165972222225</v>
      </c>
    </row>
    <row r="392" spans="1:20" ht="72.5" x14ac:dyDescent="0.35">
      <c r="A392" s="3">
        <v>3716</v>
      </c>
      <c r="B392" s="9" t="s">
        <v>3713</v>
      </c>
      <c r="C392" s="3" t="s">
        <v>7826</v>
      </c>
      <c r="D392" s="25">
        <v>800</v>
      </c>
      <c r="E392" s="26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9">
        <v>156</v>
      </c>
      <c r="P392" s="26">
        <v>51.92</v>
      </c>
      <c r="Q392" s="27" t="s">
        <v>8315</v>
      </c>
      <c r="R392" s="3" t="s">
        <v>8316</v>
      </c>
      <c r="S392" s="28">
        <v>42360.887835648144</v>
      </c>
      <c r="T392" s="28">
        <v>42390.887835648144</v>
      </c>
    </row>
    <row r="393" spans="1:20" ht="43.5" x14ac:dyDescent="0.35">
      <c r="A393" s="3">
        <v>3720</v>
      </c>
      <c r="B393" s="9" t="s">
        <v>3717</v>
      </c>
      <c r="C393" s="3" t="s">
        <v>7830</v>
      </c>
      <c r="D393" s="25">
        <v>3300</v>
      </c>
      <c r="E393" s="26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9">
        <v>105</v>
      </c>
      <c r="P393" s="26">
        <v>86.23</v>
      </c>
      <c r="Q393" s="27" t="s">
        <v>8315</v>
      </c>
      <c r="R393" s="3" t="s">
        <v>8316</v>
      </c>
      <c r="S393" s="28">
        <v>42165.993125000001</v>
      </c>
      <c r="T393" s="28">
        <v>42187.993125000001</v>
      </c>
    </row>
    <row r="394" spans="1:20" ht="87" x14ac:dyDescent="0.35">
      <c r="A394" s="3">
        <v>3721</v>
      </c>
      <c r="B394" s="9" t="s">
        <v>3718</v>
      </c>
      <c r="C394" s="3" t="s">
        <v>7831</v>
      </c>
      <c r="D394" s="25">
        <v>5000</v>
      </c>
      <c r="E394" s="26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9">
        <v>101</v>
      </c>
      <c r="P394" s="26">
        <v>114.55</v>
      </c>
      <c r="Q394" s="27" t="s">
        <v>8315</v>
      </c>
      <c r="R394" s="3" t="s">
        <v>8316</v>
      </c>
      <c r="S394" s="28">
        <v>41927.936157407406</v>
      </c>
      <c r="T394" s="28">
        <v>41948.977824074071</v>
      </c>
    </row>
    <row r="395" spans="1:20" ht="87" x14ac:dyDescent="0.35">
      <c r="A395" s="3">
        <v>3726</v>
      </c>
      <c r="B395" s="9" t="s">
        <v>3723</v>
      </c>
      <c r="C395" s="3" t="s">
        <v>7836</v>
      </c>
      <c r="D395" s="25">
        <v>850</v>
      </c>
      <c r="E395" s="26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9">
        <v>339</v>
      </c>
      <c r="P395" s="26">
        <v>62.59</v>
      </c>
      <c r="Q395" s="27" t="s">
        <v>8315</v>
      </c>
      <c r="R395" s="3" t="s">
        <v>8316</v>
      </c>
      <c r="S395" s="28">
        <v>42462.140868055561</v>
      </c>
      <c r="T395" s="28">
        <v>42489.875</v>
      </c>
    </row>
    <row r="396" spans="1:20" ht="72.5" x14ac:dyDescent="0.35">
      <c r="A396" s="3">
        <v>3727</v>
      </c>
      <c r="B396" s="9" t="s">
        <v>3724</v>
      </c>
      <c r="C396" s="3" t="s">
        <v>7837</v>
      </c>
      <c r="D396" s="25">
        <v>2000</v>
      </c>
      <c r="E396" s="26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9">
        <v>101</v>
      </c>
      <c r="P396" s="26">
        <v>61.06</v>
      </c>
      <c r="Q396" s="27" t="s">
        <v>8315</v>
      </c>
      <c r="R396" s="3" t="s">
        <v>8316</v>
      </c>
      <c r="S396" s="28">
        <v>42632.348310185189</v>
      </c>
      <c r="T396" s="28">
        <v>42663.204861111109</v>
      </c>
    </row>
    <row r="397" spans="1:20" ht="72.5" x14ac:dyDescent="0.35">
      <c r="A397" s="3">
        <v>3810</v>
      </c>
      <c r="B397" s="9" t="s">
        <v>3807</v>
      </c>
      <c r="C397" s="3" t="s">
        <v>7920</v>
      </c>
      <c r="D397" s="25">
        <v>1500</v>
      </c>
      <c r="E397" s="26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9">
        <v>122</v>
      </c>
      <c r="P397" s="26">
        <v>70.23</v>
      </c>
      <c r="Q397" s="27" t="s">
        <v>8315</v>
      </c>
      <c r="R397" s="3" t="s">
        <v>8316</v>
      </c>
      <c r="S397" s="28">
        <v>42054.849050925928</v>
      </c>
      <c r="T397" s="28">
        <v>42084.807384259257</v>
      </c>
    </row>
    <row r="398" spans="1:20" ht="87" x14ac:dyDescent="0.35">
      <c r="A398" s="3">
        <v>3813</v>
      </c>
      <c r="B398" s="9" t="s">
        <v>3810</v>
      </c>
      <c r="C398" s="3" t="s">
        <v>7923</v>
      </c>
      <c r="D398" s="25">
        <v>2100</v>
      </c>
      <c r="E398" s="26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9">
        <v>101</v>
      </c>
      <c r="P398" s="26">
        <v>78.52</v>
      </c>
      <c r="Q398" s="27" t="s">
        <v>8315</v>
      </c>
      <c r="R398" s="3" t="s">
        <v>8316</v>
      </c>
      <c r="S398" s="28">
        <v>42497.275706018518</v>
      </c>
      <c r="T398" s="28">
        <v>42535.904861111107</v>
      </c>
    </row>
    <row r="399" spans="1:20" ht="87" x14ac:dyDescent="0.35">
      <c r="A399" s="3">
        <v>3814</v>
      </c>
      <c r="B399" s="9" t="s">
        <v>3811</v>
      </c>
      <c r="C399" s="3" t="s">
        <v>7924</v>
      </c>
      <c r="D399" s="25">
        <v>1500</v>
      </c>
      <c r="E399" s="26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9">
        <v>140</v>
      </c>
      <c r="P399" s="26">
        <v>61.82</v>
      </c>
      <c r="Q399" s="27" t="s">
        <v>8315</v>
      </c>
      <c r="R399" s="3" t="s">
        <v>8316</v>
      </c>
      <c r="S399" s="28">
        <v>42058.904074074075</v>
      </c>
      <c r="T399" s="28">
        <v>42095.165972222225</v>
      </c>
    </row>
    <row r="400" spans="1:20" ht="101.5" x14ac:dyDescent="0.35">
      <c r="A400" s="3">
        <v>3816</v>
      </c>
      <c r="B400" s="9" t="s">
        <v>3813</v>
      </c>
      <c r="C400" s="3" t="s">
        <v>7926</v>
      </c>
      <c r="D400" s="25">
        <v>1500</v>
      </c>
      <c r="E400" s="26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9">
        <v>119</v>
      </c>
      <c r="P400" s="26">
        <v>48.34</v>
      </c>
      <c r="Q400" s="27" t="s">
        <v>8315</v>
      </c>
      <c r="R400" s="3" t="s">
        <v>8316</v>
      </c>
      <c r="S400" s="28">
        <v>41807.690081018518</v>
      </c>
      <c r="T400" s="28">
        <v>41837.690081018518</v>
      </c>
    </row>
    <row r="401" spans="1:20" ht="87" x14ac:dyDescent="0.35">
      <c r="A401" s="3">
        <v>3817</v>
      </c>
      <c r="B401" s="9" t="s">
        <v>3814</v>
      </c>
      <c r="C401" s="3" t="s">
        <v>7927</v>
      </c>
      <c r="D401" s="25">
        <v>2000</v>
      </c>
      <c r="E401" s="26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9">
        <v>107</v>
      </c>
      <c r="P401" s="26">
        <v>107.25</v>
      </c>
      <c r="Q401" s="27" t="s">
        <v>8315</v>
      </c>
      <c r="R401" s="3" t="s">
        <v>8316</v>
      </c>
      <c r="S401" s="28">
        <v>42284.69694444444</v>
      </c>
      <c r="T401" s="28">
        <v>42301.165972222225</v>
      </c>
    </row>
    <row r="402" spans="1:20" ht="72.5" x14ac:dyDescent="0.35">
      <c r="A402" s="3">
        <v>3818</v>
      </c>
      <c r="B402" s="9" t="s">
        <v>3815</v>
      </c>
      <c r="C402" s="3" t="s">
        <v>7928</v>
      </c>
      <c r="D402" s="25">
        <v>250</v>
      </c>
      <c r="E402" s="26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9">
        <v>228</v>
      </c>
      <c r="P402" s="26">
        <v>57</v>
      </c>
      <c r="Q402" s="27" t="s">
        <v>8315</v>
      </c>
      <c r="R402" s="3" t="s">
        <v>8316</v>
      </c>
      <c r="S402" s="28">
        <v>42045.84238425926</v>
      </c>
      <c r="T402" s="28">
        <v>42075.800717592589</v>
      </c>
    </row>
    <row r="403" spans="1:20" ht="58" x14ac:dyDescent="0.35">
      <c r="A403" s="3">
        <v>3819</v>
      </c>
      <c r="B403" s="9" t="s">
        <v>3816</v>
      </c>
      <c r="C403" s="3" t="s">
        <v>7817</v>
      </c>
      <c r="D403" s="25">
        <v>1000</v>
      </c>
      <c r="E403" s="26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9">
        <v>106</v>
      </c>
      <c r="P403" s="26">
        <v>40.92</v>
      </c>
      <c r="Q403" s="27" t="s">
        <v>8315</v>
      </c>
      <c r="R403" s="3" t="s">
        <v>8316</v>
      </c>
      <c r="S403" s="28">
        <v>42184.209537037037</v>
      </c>
      <c r="T403" s="28">
        <v>42202.876388888893</v>
      </c>
    </row>
    <row r="404" spans="1:20" ht="87" x14ac:dyDescent="0.35">
      <c r="A404" s="3">
        <v>3821</v>
      </c>
      <c r="B404" s="9" t="s">
        <v>3818</v>
      </c>
      <c r="C404" s="3" t="s">
        <v>7930</v>
      </c>
      <c r="D404" s="25">
        <v>3500</v>
      </c>
      <c r="E404" s="26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9">
        <v>105</v>
      </c>
      <c r="P404" s="26">
        <v>79.540000000000006</v>
      </c>
      <c r="Q404" s="27" t="s">
        <v>8315</v>
      </c>
      <c r="R404" s="3" t="s">
        <v>8316</v>
      </c>
      <c r="S404" s="28">
        <v>42341.180636574078</v>
      </c>
      <c r="T404" s="28">
        <v>42373.180636574078</v>
      </c>
    </row>
    <row r="405" spans="1:20" ht="72.5" x14ac:dyDescent="0.35">
      <c r="A405" s="3">
        <v>3823</v>
      </c>
      <c r="B405" s="9" t="s">
        <v>3820</v>
      </c>
      <c r="C405" s="3" t="s">
        <v>7932</v>
      </c>
      <c r="D405" s="25">
        <v>2500</v>
      </c>
      <c r="E405" s="26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9">
        <v>106</v>
      </c>
      <c r="P405" s="26">
        <v>64.63</v>
      </c>
      <c r="Q405" s="27" t="s">
        <v>8315</v>
      </c>
      <c r="R405" s="3" t="s">
        <v>8316</v>
      </c>
      <c r="S405" s="28">
        <v>42170.910231481481</v>
      </c>
      <c r="T405" s="28">
        <v>42205.165972222225</v>
      </c>
    </row>
    <row r="406" spans="1:20" ht="87" x14ac:dyDescent="0.35">
      <c r="A406" s="3">
        <v>3825</v>
      </c>
      <c r="B406" s="9" t="s">
        <v>3822</v>
      </c>
      <c r="C406" s="3" t="s">
        <v>7934</v>
      </c>
      <c r="D406" s="25">
        <v>5000</v>
      </c>
      <c r="E406" s="26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9">
        <v>105</v>
      </c>
      <c r="P406" s="26">
        <v>107.57</v>
      </c>
      <c r="Q406" s="27" t="s">
        <v>8315</v>
      </c>
      <c r="R406" s="3" t="s">
        <v>8316</v>
      </c>
      <c r="S406" s="28">
        <v>42151.069606481484</v>
      </c>
      <c r="T406" s="28">
        <v>42172.069606481484</v>
      </c>
    </row>
    <row r="407" spans="1:20" ht="72.5" x14ac:dyDescent="0.35">
      <c r="A407" s="3">
        <v>3828</v>
      </c>
      <c r="B407" s="9" t="s">
        <v>3825</v>
      </c>
      <c r="C407" s="3" t="s">
        <v>7937</v>
      </c>
      <c r="D407" s="25">
        <v>5000</v>
      </c>
      <c r="E407" s="26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9">
        <v>100</v>
      </c>
      <c r="P407" s="26">
        <v>178.57</v>
      </c>
      <c r="Q407" s="27" t="s">
        <v>8315</v>
      </c>
      <c r="R407" s="3" t="s">
        <v>8316</v>
      </c>
      <c r="S407" s="28">
        <v>41944.527627314819</v>
      </c>
      <c r="T407" s="28">
        <v>42004.569293981483</v>
      </c>
    </row>
    <row r="408" spans="1:20" ht="72.5" x14ac:dyDescent="0.35">
      <c r="A408" s="3">
        <v>3829</v>
      </c>
      <c r="B408" s="9" t="s">
        <v>3826</v>
      </c>
      <c r="C408" s="3" t="s">
        <v>7938</v>
      </c>
      <c r="D408" s="25">
        <v>500</v>
      </c>
      <c r="E408" s="26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9">
        <v>100</v>
      </c>
      <c r="P408" s="26">
        <v>62.63</v>
      </c>
      <c r="Q408" s="27" t="s">
        <v>8315</v>
      </c>
      <c r="R408" s="3" t="s">
        <v>8316</v>
      </c>
      <c r="S408" s="28">
        <v>42593.865405092598</v>
      </c>
      <c r="T408" s="28">
        <v>42613.865405092598</v>
      </c>
    </row>
    <row r="409" spans="1:20" ht="72.5" x14ac:dyDescent="0.35">
      <c r="A409" s="3">
        <v>3830</v>
      </c>
      <c r="B409" s="9" t="s">
        <v>3827</v>
      </c>
      <c r="C409" s="3" t="s">
        <v>7939</v>
      </c>
      <c r="D409" s="25">
        <v>100</v>
      </c>
      <c r="E409" s="26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9">
        <v>225</v>
      </c>
      <c r="P409" s="26">
        <v>75</v>
      </c>
      <c r="Q409" s="27" t="s">
        <v>8315</v>
      </c>
      <c r="R409" s="3" t="s">
        <v>8316</v>
      </c>
      <c r="S409" s="28">
        <v>42503.740868055553</v>
      </c>
      <c r="T409" s="28">
        <v>42517.740868055553</v>
      </c>
    </row>
    <row r="410" spans="1:20" ht="87" x14ac:dyDescent="0.35">
      <c r="A410" s="3">
        <v>3831</v>
      </c>
      <c r="B410" s="9" t="s">
        <v>3828</v>
      </c>
      <c r="C410" s="3" t="s">
        <v>7940</v>
      </c>
      <c r="D410" s="25">
        <v>500</v>
      </c>
      <c r="E410" s="26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9">
        <v>106</v>
      </c>
      <c r="P410" s="26">
        <v>58.9</v>
      </c>
      <c r="Q410" s="27" t="s">
        <v>8315</v>
      </c>
      <c r="R410" s="3" t="s">
        <v>8316</v>
      </c>
      <c r="S410" s="28">
        <v>41927.848900462966</v>
      </c>
      <c r="T410" s="28">
        <v>41948.890567129631</v>
      </c>
    </row>
    <row r="411" spans="1:20" ht="87" x14ac:dyDescent="0.35">
      <c r="A411" s="3">
        <v>3832</v>
      </c>
      <c r="B411" s="9" t="s">
        <v>3829</v>
      </c>
      <c r="C411" s="3" t="s">
        <v>7941</v>
      </c>
      <c r="D411" s="25">
        <v>1200</v>
      </c>
      <c r="E411" s="26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9">
        <v>105</v>
      </c>
      <c r="P411" s="26">
        <v>139.56</v>
      </c>
      <c r="Q411" s="27" t="s">
        <v>8315</v>
      </c>
      <c r="R411" s="3" t="s">
        <v>8316</v>
      </c>
      <c r="S411" s="28">
        <v>42375.114988425921</v>
      </c>
      <c r="T411" s="28">
        <v>42420.114988425921</v>
      </c>
    </row>
    <row r="412" spans="1:20" ht="58" x14ac:dyDescent="0.35">
      <c r="A412" s="3">
        <v>3836</v>
      </c>
      <c r="B412" s="9" t="s">
        <v>3833</v>
      </c>
      <c r="C412" s="3" t="s">
        <v>7945</v>
      </c>
      <c r="D412" s="25">
        <v>800</v>
      </c>
      <c r="E412" s="26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9">
        <v>113</v>
      </c>
      <c r="P412" s="26">
        <v>64.290000000000006</v>
      </c>
      <c r="Q412" s="27" t="s">
        <v>8315</v>
      </c>
      <c r="R412" s="3" t="s">
        <v>8316</v>
      </c>
      <c r="S412" s="28">
        <v>42553.926527777774</v>
      </c>
      <c r="T412" s="28">
        <v>42585.172916666663</v>
      </c>
    </row>
    <row r="413" spans="1:20" ht="87" x14ac:dyDescent="0.35">
      <c r="A413" s="3">
        <v>3839</v>
      </c>
      <c r="B413" s="9" t="s">
        <v>3836</v>
      </c>
      <c r="C413" s="3" t="s">
        <v>7948</v>
      </c>
      <c r="D413" s="25">
        <v>2000</v>
      </c>
      <c r="E413" s="26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9">
        <v>101</v>
      </c>
      <c r="P413" s="26">
        <v>63.28</v>
      </c>
      <c r="Q413" s="27" t="s">
        <v>8315</v>
      </c>
      <c r="R413" s="3" t="s">
        <v>8316</v>
      </c>
      <c r="S413" s="28">
        <v>42155.142638888887</v>
      </c>
      <c r="T413" s="28">
        <v>42215.142638888887</v>
      </c>
    </row>
  </sheetData>
  <conditionalFormatting sqref="F1:F413"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"live"</formula>
    </cfRule>
    <cfRule type="cellIs" dxfId="20" priority="6" operator="equal">
      <formula>"successful"</formula>
    </cfRule>
    <cfRule type="cellIs" dxfId="19" priority="7" operator="equal">
      <formula>"successful"</formula>
    </cfRule>
    <cfRule type="cellIs" dxfId="18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C2424"/>
        <color rgb="FF5544F6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6BF5-5A06-4C8C-8161-974C6D688883}">
  <dimension ref="A1:T251"/>
  <sheetViews>
    <sheetView workbookViewId="0">
      <selection sqref="A1:XFD1"/>
    </sheetView>
  </sheetViews>
  <sheetFormatPr defaultRowHeight="14.5" x14ac:dyDescent="0.35"/>
  <cols>
    <col min="3" max="3" width="20.90625" customWidth="1"/>
    <col min="4" max="4" width="14.26953125" customWidth="1"/>
    <col min="5" max="5" width="13.81640625" customWidth="1"/>
    <col min="6" max="6" width="14.453125" customWidth="1"/>
    <col min="10" max="10" width="13" customWidth="1"/>
    <col min="11" max="11" width="13.08984375" customWidth="1"/>
    <col min="12" max="12" width="14.81640625" customWidth="1"/>
    <col min="14" max="14" width="25.7265625" customWidth="1"/>
    <col min="15" max="15" width="22" customWidth="1"/>
    <col min="16" max="16" width="15.81640625" customWidth="1"/>
    <col min="17" max="17" width="17.36328125" customWidth="1"/>
    <col min="18" max="18" width="13.1796875" customWidth="1"/>
    <col min="19" max="19" width="23.90625" customWidth="1"/>
    <col min="20" max="20" width="23.26953125" customWidth="1"/>
  </cols>
  <sheetData>
    <row r="1" spans="1:20" s="20" customFormat="1" ht="29" x14ac:dyDescent="0.35">
      <c r="A1" s="2" t="s">
        <v>0</v>
      </c>
      <c r="B1" s="8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8" t="s">
        <v>8306</v>
      </c>
      <c r="P1" s="22" t="s">
        <v>8307</v>
      </c>
      <c r="Q1" s="23" t="s">
        <v>8359</v>
      </c>
      <c r="R1" s="8" t="s">
        <v>8358</v>
      </c>
      <c r="S1" s="24" t="s">
        <v>8365</v>
      </c>
      <c r="T1" s="24" t="s">
        <v>8366</v>
      </c>
    </row>
    <row r="2" spans="1:20" ht="109.5" customHeight="1" x14ac:dyDescent="0.35">
      <c r="A2" s="29">
        <v>2843</v>
      </c>
      <c r="B2" s="30" t="s">
        <v>2843</v>
      </c>
      <c r="C2" s="29" t="s">
        <v>6953</v>
      </c>
      <c r="D2" s="31">
        <v>1200</v>
      </c>
      <c r="E2" s="32">
        <v>0</v>
      </c>
      <c r="F2" s="29" t="s">
        <v>8220</v>
      </c>
      <c r="G2" s="29" t="s">
        <v>8223</v>
      </c>
      <c r="H2" s="29" t="s">
        <v>8245</v>
      </c>
      <c r="I2" s="29">
        <v>1465790400</v>
      </c>
      <c r="J2" s="29">
        <v>1462210950</v>
      </c>
      <c r="K2" s="29" t="b">
        <v>0</v>
      </c>
      <c r="L2" s="29">
        <v>0</v>
      </c>
      <c r="M2" s="29" t="b">
        <v>0</v>
      </c>
      <c r="N2" s="29" t="s">
        <v>8269</v>
      </c>
      <c r="O2" s="30">
        <v>0</v>
      </c>
      <c r="P2" s="32">
        <v>0</v>
      </c>
      <c r="Q2" s="33" t="s">
        <v>8315</v>
      </c>
      <c r="R2" s="29" t="s">
        <v>8316</v>
      </c>
      <c r="S2" s="34">
        <v>42492.737847222219</v>
      </c>
      <c r="T2" s="34">
        <v>42534.166666666672</v>
      </c>
    </row>
    <row r="3" spans="1:20" ht="130.5" x14ac:dyDescent="0.35">
      <c r="A3" s="29">
        <v>2845</v>
      </c>
      <c r="B3" s="30" t="s">
        <v>2845</v>
      </c>
      <c r="C3" s="29" t="s">
        <v>6955</v>
      </c>
      <c r="D3" s="31">
        <v>7500</v>
      </c>
      <c r="E3" s="32">
        <v>2366</v>
      </c>
      <c r="F3" s="29" t="s">
        <v>8220</v>
      </c>
      <c r="G3" s="29" t="s">
        <v>8223</v>
      </c>
      <c r="H3" s="29" t="s">
        <v>8245</v>
      </c>
      <c r="I3" s="29">
        <v>1433723033</v>
      </c>
      <c r="J3" s="29">
        <v>1428539033</v>
      </c>
      <c r="K3" s="29" t="b">
        <v>0</v>
      </c>
      <c r="L3" s="29">
        <v>39</v>
      </c>
      <c r="M3" s="29" t="b">
        <v>0</v>
      </c>
      <c r="N3" s="29" t="s">
        <v>8269</v>
      </c>
      <c r="O3" s="30">
        <v>32</v>
      </c>
      <c r="P3" s="32">
        <v>60.67</v>
      </c>
      <c r="Q3" s="33" t="s">
        <v>8315</v>
      </c>
      <c r="R3" s="29" t="s">
        <v>8316</v>
      </c>
      <c r="S3" s="34">
        <v>42103.016585648147</v>
      </c>
      <c r="T3" s="34">
        <v>42163.016585648147</v>
      </c>
    </row>
    <row r="4" spans="1:20" ht="130.5" x14ac:dyDescent="0.35">
      <c r="A4" s="29">
        <v>2846</v>
      </c>
      <c r="B4" s="30" t="s">
        <v>2846</v>
      </c>
      <c r="C4" s="29" t="s">
        <v>6956</v>
      </c>
      <c r="D4" s="31">
        <v>8000</v>
      </c>
      <c r="E4" s="32">
        <v>0</v>
      </c>
      <c r="F4" s="29" t="s">
        <v>8220</v>
      </c>
      <c r="G4" s="29" t="s">
        <v>8223</v>
      </c>
      <c r="H4" s="29" t="s">
        <v>8245</v>
      </c>
      <c r="I4" s="29">
        <v>1432917394</v>
      </c>
      <c r="J4" s="29">
        <v>1429029394</v>
      </c>
      <c r="K4" s="29" t="b">
        <v>0</v>
      </c>
      <c r="L4" s="29">
        <v>0</v>
      </c>
      <c r="M4" s="29" t="b">
        <v>0</v>
      </c>
      <c r="N4" s="29" t="s">
        <v>8269</v>
      </c>
      <c r="O4" s="30">
        <v>0</v>
      </c>
      <c r="P4" s="32">
        <v>0</v>
      </c>
      <c r="Q4" s="33" t="s">
        <v>8315</v>
      </c>
      <c r="R4" s="29" t="s">
        <v>8316</v>
      </c>
      <c r="S4" s="34">
        <v>42108.692060185189</v>
      </c>
      <c r="T4" s="34">
        <v>42153.692060185189</v>
      </c>
    </row>
    <row r="5" spans="1:20" ht="87" x14ac:dyDescent="0.35">
      <c r="A5" s="29">
        <v>2847</v>
      </c>
      <c r="B5" s="30" t="s">
        <v>2847</v>
      </c>
      <c r="C5" s="29" t="s">
        <v>6957</v>
      </c>
      <c r="D5" s="31">
        <v>2000</v>
      </c>
      <c r="E5" s="32">
        <v>0</v>
      </c>
      <c r="F5" s="29" t="s">
        <v>8220</v>
      </c>
      <c r="G5" s="29" t="s">
        <v>8223</v>
      </c>
      <c r="H5" s="29" t="s">
        <v>8245</v>
      </c>
      <c r="I5" s="29">
        <v>1464031265</v>
      </c>
      <c r="J5" s="29">
        <v>1458847265</v>
      </c>
      <c r="K5" s="29" t="b">
        <v>0</v>
      </c>
      <c r="L5" s="29">
        <v>0</v>
      </c>
      <c r="M5" s="29" t="b">
        <v>0</v>
      </c>
      <c r="N5" s="29" t="s">
        <v>8269</v>
      </c>
      <c r="O5" s="30">
        <v>0</v>
      </c>
      <c r="P5" s="32">
        <v>0</v>
      </c>
      <c r="Q5" s="33" t="s">
        <v>8315</v>
      </c>
      <c r="R5" s="29" t="s">
        <v>8316</v>
      </c>
      <c r="S5" s="34">
        <v>42453.806307870371</v>
      </c>
      <c r="T5" s="34">
        <v>42513.806307870371</v>
      </c>
    </row>
    <row r="6" spans="1:20" ht="116" x14ac:dyDescent="0.35">
      <c r="A6" s="29">
        <v>2848</v>
      </c>
      <c r="B6" s="30" t="s">
        <v>2848</v>
      </c>
      <c r="C6" s="29" t="s">
        <v>6958</v>
      </c>
      <c r="D6" s="31">
        <v>35000</v>
      </c>
      <c r="E6" s="32">
        <v>70</v>
      </c>
      <c r="F6" s="29" t="s">
        <v>8220</v>
      </c>
      <c r="G6" s="29" t="s">
        <v>8223</v>
      </c>
      <c r="H6" s="29" t="s">
        <v>8245</v>
      </c>
      <c r="I6" s="29">
        <v>1432913659</v>
      </c>
      <c r="J6" s="29">
        <v>1430321659</v>
      </c>
      <c r="K6" s="29" t="b">
        <v>0</v>
      </c>
      <c r="L6" s="29">
        <v>3</v>
      </c>
      <c r="M6" s="29" t="b">
        <v>0</v>
      </c>
      <c r="N6" s="29" t="s">
        <v>8269</v>
      </c>
      <c r="O6" s="30">
        <v>0</v>
      </c>
      <c r="P6" s="32">
        <v>23.33</v>
      </c>
      <c r="Q6" s="33" t="s">
        <v>8315</v>
      </c>
      <c r="R6" s="29" t="s">
        <v>8316</v>
      </c>
      <c r="S6" s="34">
        <v>42123.648831018523</v>
      </c>
      <c r="T6" s="34">
        <v>42153.648831018523</v>
      </c>
    </row>
    <row r="7" spans="1:20" ht="101.5" x14ac:dyDescent="0.35">
      <c r="A7" s="29">
        <v>2850</v>
      </c>
      <c r="B7" s="30" t="s">
        <v>2850</v>
      </c>
      <c r="C7" s="29" t="s">
        <v>6960</v>
      </c>
      <c r="D7" s="31">
        <v>8000</v>
      </c>
      <c r="E7" s="32">
        <v>311</v>
      </c>
      <c r="F7" s="29" t="s">
        <v>8220</v>
      </c>
      <c r="G7" s="29" t="s">
        <v>8223</v>
      </c>
      <c r="H7" s="29" t="s">
        <v>8245</v>
      </c>
      <c r="I7" s="29">
        <v>1409962211</v>
      </c>
      <c r="J7" s="29">
        <v>1407370211</v>
      </c>
      <c r="K7" s="29" t="b">
        <v>0</v>
      </c>
      <c r="L7" s="29">
        <v>13</v>
      </c>
      <c r="M7" s="29" t="b">
        <v>0</v>
      </c>
      <c r="N7" s="29" t="s">
        <v>8269</v>
      </c>
      <c r="O7" s="30">
        <v>4</v>
      </c>
      <c r="P7" s="32">
        <v>23.92</v>
      </c>
      <c r="Q7" s="33" t="s">
        <v>8315</v>
      </c>
      <c r="R7" s="29" t="s">
        <v>8316</v>
      </c>
      <c r="S7" s="34">
        <v>41858.007071759261</v>
      </c>
      <c r="T7" s="34">
        <v>41888.007071759261</v>
      </c>
    </row>
    <row r="8" spans="1:20" ht="87" x14ac:dyDescent="0.35">
      <c r="A8" s="29">
        <v>2852</v>
      </c>
      <c r="B8" s="30" t="s">
        <v>2852</v>
      </c>
      <c r="C8" s="29" t="s">
        <v>6962</v>
      </c>
      <c r="D8" s="31">
        <v>5000</v>
      </c>
      <c r="E8" s="32">
        <v>95</v>
      </c>
      <c r="F8" s="29" t="s">
        <v>8220</v>
      </c>
      <c r="G8" s="29" t="s">
        <v>8223</v>
      </c>
      <c r="H8" s="29" t="s">
        <v>8245</v>
      </c>
      <c r="I8" s="29">
        <v>1403312703</v>
      </c>
      <c r="J8" s="29">
        <v>1400720703</v>
      </c>
      <c r="K8" s="29" t="b">
        <v>0</v>
      </c>
      <c r="L8" s="29">
        <v>6</v>
      </c>
      <c r="M8" s="29" t="b">
        <v>0</v>
      </c>
      <c r="N8" s="29" t="s">
        <v>8269</v>
      </c>
      <c r="O8" s="30">
        <v>2</v>
      </c>
      <c r="P8" s="32">
        <v>15.83</v>
      </c>
      <c r="Q8" s="33" t="s">
        <v>8315</v>
      </c>
      <c r="R8" s="29" t="s">
        <v>8316</v>
      </c>
      <c r="S8" s="34">
        <v>41781.045173611114</v>
      </c>
      <c r="T8" s="34">
        <v>41811.045173611114</v>
      </c>
    </row>
    <row r="9" spans="1:20" ht="101.5" x14ac:dyDescent="0.35">
      <c r="A9" s="29">
        <v>2855</v>
      </c>
      <c r="B9" s="30" t="s">
        <v>2855</v>
      </c>
      <c r="C9" s="29" t="s">
        <v>6965</v>
      </c>
      <c r="D9" s="31">
        <v>600</v>
      </c>
      <c r="E9" s="32">
        <v>300</v>
      </c>
      <c r="F9" s="29" t="s">
        <v>8220</v>
      </c>
      <c r="G9" s="29" t="s">
        <v>8223</v>
      </c>
      <c r="H9" s="29" t="s">
        <v>8245</v>
      </c>
      <c r="I9" s="29">
        <v>1454110440</v>
      </c>
      <c r="J9" s="29">
        <v>1451607071</v>
      </c>
      <c r="K9" s="29" t="b">
        <v>0</v>
      </c>
      <c r="L9" s="29">
        <v>5</v>
      </c>
      <c r="M9" s="29" t="b">
        <v>0</v>
      </c>
      <c r="N9" s="29" t="s">
        <v>8269</v>
      </c>
      <c r="O9" s="30">
        <v>50</v>
      </c>
      <c r="P9" s="32">
        <v>60</v>
      </c>
      <c r="Q9" s="33" t="s">
        <v>8315</v>
      </c>
      <c r="R9" s="29" t="s">
        <v>8316</v>
      </c>
      <c r="S9" s="34">
        <v>42370.007766203707</v>
      </c>
      <c r="T9" s="34">
        <v>42398.981944444444</v>
      </c>
    </row>
    <row r="10" spans="1:20" ht="101.5" x14ac:dyDescent="0.35">
      <c r="A10" s="29">
        <v>2856</v>
      </c>
      <c r="B10" s="30" t="s">
        <v>2856</v>
      </c>
      <c r="C10" s="29" t="s">
        <v>6966</v>
      </c>
      <c r="D10" s="31">
        <v>3000</v>
      </c>
      <c r="E10" s="32">
        <v>146</v>
      </c>
      <c r="F10" s="29" t="s">
        <v>8220</v>
      </c>
      <c r="G10" s="29" t="s">
        <v>8223</v>
      </c>
      <c r="H10" s="29" t="s">
        <v>8245</v>
      </c>
      <c r="I10" s="29">
        <v>1439069640</v>
      </c>
      <c r="J10" s="29">
        <v>1433897647</v>
      </c>
      <c r="K10" s="29" t="b">
        <v>0</v>
      </c>
      <c r="L10" s="29">
        <v>6</v>
      </c>
      <c r="M10" s="29" t="b">
        <v>0</v>
      </c>
      <c r="N10" s="29" t="s">
        <v>8269</v>
      </c>
      <c r="O10" s="30">
        <v>5</v>
      </c>
      <c r="P10" s="32">
        <v>24.33</v>
      </c>
      <c r="Q10" s="33" t="s">
        <v>8315</v>
      </c>
      <c r="R10" s="29" t="s">
        <v>8316</v>
      </c>
      <c r="S10" s="34">
        <v>42165.037581018521</v>
      </c>
      <c r="T10" s="34">
        <v>42224.898611111115</v>
      </c>
    </row>
    <row r="11" spans="1:20" ht="101.5" x14ac:dyDescent="0.35">
      <c r="A11" s="29">
        <v>2860</v>
      </c>
      <c r="B11" s="30" t="s">
        <v>2860</v>
      </c>
      <c r="C11" s="29" t="s">
        <v>6970</v>
      </c>
      <c r="D11" s="31">
        <v>4000</v>
      </c>
      <c r="E11" s="32">
        <v>266</v>
      </c>
      <c r="F11" s="29" t="s">
        <v>8220</v>
      </c>
      <c r="G11" s="29" t="s">
        <v>8223</v>
      </c>
      <c r="H11" s="29" t="s">
        <v>8245</v>
      </c>
      <c r="I11" s="29">
        <v>1466363576</v>
      </c>
      <c r="J11" s="29">
        <v>1461179576</v>
      </c>
      <c r="K11" s="29" t="b">
        <v>0</v>
      </c>
      <c r="L11" s="29">
        <v>9</v>
      </c>
      <c r="M11" s="29" t="b">
        <v>0</v>
      </c>
      <c r="N11" s="29" t="s">
        <v>8269</v>
      </c>
      <c r="O11" s="30">
        <v>7</v>
      </c>
      <c r="P11" s="32">
        <v>29.56</v>
      </c>
      <c r="Q11" s="33" t="s">
        <v>8315</v>
      </c>
      <c r="R11" s="29" t="s">
        <v>8316</v>
      </c>
      <c r="S11" s="34">
        <v>42480.800648148142</v>
      </c>
      <c r="T11" s="34">
        <v>42540.800648148142</v>
      </c>
    </row>
    <row r="12" spans="1:20" ht="87" x14ac:dyDescent="0.35">
      <c r="A12" s="29">
        <v>2862</v>
      </c>
      <c r="B12" s="30" t="s">
        <v>2862</v>
      </c>
      <c r="C12" s="29" t="s">
        <v>6972</v>
      </c>
      <c r="D12" s="31">
        <v>12700</v>
      </c>
      <c r="E12" s="32">
        <v>55</v>
      </c>
      <c r="F12" s="29" t="s">
        <v>8220</v>
      </c>
      <c r="G12" s="29" t="s">
        <v>8223</v>
      </c>
      <c r="H12" s="29" t="s">
        <v>8245</v>
      </c>
      <c r="I12" s="29">
        <v>1403636229</v>
      </c>
      <c r="J12" s="29">
        <v>1401044229</v>
      </c>
      <c r="K12" s="29" t="b">
        <v>0</v>
      </c>
      <c r="L12" s="29">
        <v>3</v>
      </c>
      <c r="M12" s="29" t="b">
        <v>0</v>
      </c>
      <c r="N12" s="29" t="s">
        <v>8269</v>
      </c>
      <c r="O12" s="30">
        <v>0</v>
      </c>
      <c r="P12" s="32">
        <v>18.329999999999998</v>
      </c>
      <c r="Q12" s="33" t="s">
        <v>8315</v>
      </c>
      <c r="R12" s="29" t="s">
        <v>8316</v>
      </c>
      <c r="S12" s="34">
        <v>41784.789687500001</v>
      </c>
      <c r="T12" s="34">
        <v>41814.789687500001</v>
      </c>
    </row>
    <row r="13" spans="1:20" ht="101.5" x14ac:dyDescent="0.35">
      <c r="A13" s="29">
        <v>2863</v>
      </c>
      <c r="B13" s="30" t="s">
        <v>2863</v>
      </c>
      <c r="C13" s="29" t="s">
        <v>6973</v>
      </c>
      <c r="D13" s="31">
        <v>50000</v>
      </c>
      <c r="E13" s="32">
        <v>20</v>
      </c>
      <c r="F13" s="29" t="s">
        <v>8220</v>
      </c>
      <c r="G13" s="29" t="s">
        <v>8223</v>
      </c>
      <c r="H13" s="29" t="s">
        <v>8245</v>
      </c>
      <c r="I13" s="29">
        <v>1410279123</v>
      </c>
      <c r="J13" s="29">
        <v>1405095123</v>
      </c>
      <c r="K13" s="29" t="b">
        <v>0</v>
      </c>
      <c r="L13" s="29">
        <v>1</v>
      </c>
      <c r="M13" s="29" t="b">
        <v>0</v>
      </c>
      <c r="N13" s="29" t="s">
        <v>8269</v>
      </c>
      <c r="O13" s="30">
        <v>0</v>
      </c>
      <c r="P13" s="32">
        <v>20</v>
      </c>
      <c r="Q13" s="33" t="s">
        <v>8315</v>
      </c>
      <c r="R13" s="29" t="s">
        <v>8316</v>
      </c>
      <c r="S13" s="34">
        <v>41831.675034722226</v>
      </c>
      <c r="T13" s="34">
        <v>41891.675034722226</v>
      </c>
    </row>
    <row r="14" spans="1:20" ht="87" x14ac:dyDescent="0.35">
      <c r="A14" s="29">
        <v>2865</v>
      </c>
      <c r="B14" s="30" t="s">
        <v>2865</v>
      </c>
      <c r="C14" s="29" t="s">
        <v>6975</v>
      </c>
      <c r="D14" s="31">
        <v>2888</v>
      </c>
      <c r="E14" s="32">
        <v>0</v>
      </c>
      <c r="F14" s="29" t="s">
        <v>8220</v>
      </c>
      <c r="G14" s="29" t="s">
        <v>8223</v>
      </c>
      <c r="H14" s="29" t="s">
        <v>8245</v>
      </c>
      <c r="I14" s="29">
        <v>1420512259</v>
      </c>
      <c r="J14" s="29">
        <v>1415328259</v>
      </c>
      <c r="K14" s="29" t="b">
        <v>0</v>
      </c>
      <c r="L14" s="29">
        <v>0</v>
      </c>
      <c r="M14" s="29" t="b">
        <v>0</v>
      </c>
      <c r="N14" s="29" t="s">
        <v>8269</v>
      </c>
      <c r="O14" s="30">
        <v>0</v>
      </c>
      <c r="P14" s="32">
        <v>0</v>
      </c>
      <c r="Q14" s="33" t="s">
        <v>8315</v>
      </c>
      <c r="R14" s="29" t="s">
        <v>8316</v>
      </c>
      <c r="S14" s="34">
        <v>41950.114108796297</v>
      </c>
      <c r="T14" s="34">
        <v>42010.114108796297</v>
      </c>
    </row>
    <row r="15" spans="1:20" ht="87" x14ac:dyDescent="0.35">
      <c r="A15" s="29">
        <v>2866</v>
      </c>
      <c r="B15" s="30" t="s">
        <v>2866</v>
      </c>
      <c r="C15" s="29" t="s">
        <v>6976</v>
      </c>
      <c r="D15" s="31">
        <v>5000</v>
      </c>
      <c r="E15" s="32">
        <v>45</v>
      </c>
      <c r="F15" s="29" t="s">
        <v>8220</v>
      </c>
      <c r="G15" s="29" t="s">
        <v>8223</v>
      </c>
      <c r="H15" s="29" t="s">
        <v>8245</v>
      </c>
      <c r="I15" s="29">
        <v>1476482400</v>
      </c>
      <c r="J15" s="29">
        <v>1473893721</v>
      </c>
      <c r="K15" s="29" t="b">
        <v>0</v>
      </c>
      <c r="L15" s="29">
        <v>2</v>
      </c>
      <c r="M15" s="29" t="b">
        <v>0</v>
      </c>
      <c r="N15" s="29" t="s">
        <v>8269</v>
      </c>
      <c r="O15" s="30">
        <v>1</v>
      </c>
      <c r="P15" s="32">
        <v>22.5</v>
      </c>
      <c r="Q15" s="33" t="s">
        <v>8315</v>
      </c>
      <c r="R15" s="29" t="s">
        <v>8316</v>
      </c>
      <c r="S15" s="34">
        <v>42627.955104166671</v>
      </c>
      <c r="T15" s="34">
        <v>42657.916666666672</v>
      </c>
    </row>
    <row r="16" spans="1:20" ht="101.5" x14ac:dyDescent="0.35">
      <c r="A16" s="29">
        <v>2867</v>
      </c>
      <c r="B16" s="30" t="s">
        <v>2867</v>
      </c>
      <c r="C16" s="29" t="s">
        <v>6977</v>
      </c>
      <c r="D16" s="31">
        <v>2500</v>
      </c>
      <c r="E16" s="32">
        <v>504</v>
      </c>
      <c r="F16" s="29" t="s">
        <v>8220</v>
      </c>
      <c r="G16" s="29" t="s">
        <v>8223</v>
      </c>
      <c r="H16" s="29" t="s">
        <v>8245</v>
      </c>
      <c r="I16" s="29">
        <v>1467604800</v>
      </c>
      <c r="J16" s="29">
        <v>1465533672</v>
      </c>
      <c r="K16" s="29" t="b">
        <v>0</v>
      </c>
      <c r="L16" s="29">
        <v>10</v>
      </c>
      <c r="M16" s="29" t="b">
        <v>0</v>
      </c>
      <c r="N16" s="29" t="s">
        <v>8269</v>
      </c>
      <c r="O16" s="30">
        <v>20</v>
      </c>
      <c r="P16" s="32">
        <v>50.4</v>
      </c>
      <c r="Q16" s="33" t="s">
        <v>8315</v>
      </c>
      <c r="R16" s="29" t="s">
        <v>8316</v>
      </c>
      <c r="S16" s="34">
        <v>42531.195277777777</v>
      </c>
      <c r="T16" s="34">
        <v>42555.166666666672</v>
      </c>
    </row>
    <row r="17" spans="1:20" ht="101.5" x14ac:dyDescent="0.35">
      <c r="A17" s="29">
        <v>2868</v>
      </c>
      <c r="B17" s="30" t="s">
        <v>2868</v>
      </c>
      <c r="C17" s="29" t="s">
        <v>6978</v>
      </c>
      <c r="D17" s="31">
        <v>15000</v>
      </c>
      <c r="E17" s="32">
        <v>6301.76</v>
      </c>
      <c r="F17" s="29" t="s">
        <v>8220</v>
      </c>
      <c r="G17" s="29" t="s">
        <v>8223</v>
      </c>
      <c r="H17" s="29" t="s">
        <v>8245</v>
      </c>
      <c r="I17" s="29">
        <v>1475697054</v>
      </c>
      <c r="J17" s="29">
        <v>1473105054</v>
      </c>
      <c r="K17" s="29" t="b">
        <v>0</v>
      </c>
      <c r="L17" s="29">
        <v>60</v>
      </c>
      <c r="M17" s="29" t="b">
        <v>0</v>
      </c>
      <c r="N17" s="29" t="s">
        <v>8269</v>
      </c>
      <c r="O17" s="30">
        <v>42</v>
      </c>
      <c r="P17" s="32">
        <v>105.03</v>
      </c>
      <c r="Q17" s="33" t="s">
        <v>8315</v>
      </c>
      <c r="R17" s="29" t="s">
        <v>8316</v>
      </c>
      <c r="S17" s="34">
        <v>42618.827013888891</v>
      </c>
      <c r="T17" s="34">
        <v>42648.827013888891</v>
      </c>
    </row>
    <row r="18" spans="1:20" ht="116" x14ac:dyDescent="0.35">
      <c r="A18" s="29">
        <v>2869</v>
      </c>
      <c r="B18" s="30" t="s">
        <v>2869</v>
      </c>
      <c r="C18" s="29" t="s">
        <v>6979</v>
      </c>
      <c r="D18" s="31">
        <v>20000</v>
      </c>
      <c r="E18" s="32">
        <v>177</v>
      </c>
      <c r="F18" s="29" t="s">
        <v>8220</v>
      </c>
      <c r="G18" s="29" t="s">
        <v>8223</v>
      </c>
      <c r="H18" s="29" t="s">
        <v>8245</v>
      </c>
      <c r="I18" s="29">
        <v>1468937681</v>
      </c>
      <c r="J18" s="29">
        <v>1466345681</v>
      </c>
      <c r="K18" s="29" t="b">
        <v>0</v>
      </c>
      <c r="L18" s="29">
        <v>5</v>
      </c>
      <c r="M18" s="29" t="b">
        <v>0</v>
      </c>
      <c r="N18" s="29" t="s">
        <v>8269</v>
      </c>
      <c r="O18" s="30">
        <v>1</v>
      </c>
      <c r="P18" s="32">
        <v>35.4</v>
      </c>
      <c r="Q18" s="33" t="s">
        <v>8315</v>
      </c>
      <c r="R18" s="29" t="s">
        <v>8316</v>
      </c>
      <c r="S18" s="34">
        <v>42540.593530092592</v>
      </c>
      <c r="T18" s="34">
        <v>42570.593530092592</v>
      </c>
    </row>
    <row r="19" spans="1:20" ht="101.5" x14ac:dyDescent="0.35">
      <c r="A19" s="29">
        <v>2870</v>
      </c>
      <c r="B19" s="30" t="s">
        <v>2870</v>
      </c>
      <c r="C19" s="29" t="s">
        <v>6980</v>
      </c>
      <c r="D19" s="31">
        <v>5000</v>
      </c>
      <c r="E19" s="32">
        <v>750</v>
      </c>
      <c r="F19" s="29" t="s">
        <v>8220</v>
      </c>
      <c r="G19" s="29" t="s">
        <v>8223</v>
      </c>
      <c r="H19" s="29" t="s">
        <v>8245</v>
      </c>
      <c r="I19" s="29">
        <v>1400301165</v>
      </c>
      <c r="J19" s="29">
        <v>1397709165</v>
      </c>
      <c r="K19" s="29" t="b">
        <v>0</v>
      </c>
      <c r="L19" s="29">
        <v>9</v>
      </c>
      <c r="M19" s="29" t="b">
        <v>0</v>
      </c>
      <c r="N19" s="29" t="s">
        <v>8269</v>
      </c>
      <c r="O19" s="30">
        <v>15</v>
      </c>
      <c r="P19" s="32">
        <v>83.33</v>
      </c>
      <c r="Q19" s="33" t="s">
        <v>8315</v>
      </c>
      <c r="R19" s="29" t="s">
        <v>8316</v>
      </c>
      <c r="S19" s="34">
        <v>41746.189409722225</v>
      </c>
      <c r="T19" s="34">
        <v>41776.189409722225</v>
      </c>
    </row>
    <row r="20" spans="1:20" ht="87" x14ac:dyDescent="0.35">
      <c r="A20" s="29">
        <v>2871</v>
      </c>
      <c r="B20" s="30" t="s">
        <v>2871</v>
      </c>
      <c r="C20" s="29" t="s">
        <v>6981</v>
      </c>
      <c r="D20" s="31">
        <v>10000</v>
      </c>
      <c r="E20" s="32">
        <v>467</v>
      </c>
      <c r="F20" s="29" t="s">
        <v>8220</v>
      </c>
      <c r="G20" s="29" t="s">
        <v>8223</v>
      </c>
      <c r="H20" s="29" t="s">
        <v>8245</v>
      </c>
      <c r="I20" s="29">
        <v>1419183813</v>
      </c>
      <c r="J20" s="29">
        <v>1417455813</v>
      </c>
      <c r="K20" s="29" t="b">
        <v>0</v>
      </c>
      <c r="L20" s="29">
        <v>13</v>
      </c>
      <c r="M20" s="29" t="b">
        <v>0</v>
      </c>
      <c r="N20" s="29" t="s">
        <v>8269</v>
      </c>
      <c r="O20" s="30">
        <v>5</v>
      </c>
      <c r="P20" s="32">
        <v>35.92</v>
      </c>
      <c r="Q20" s="33" t="s">
        <v>8315</v>
      </c>
      <c r="R20" s="29" t="s">
        <v>8316</v>
      </c>
      <c r="S20" s="34">
        <v>41974.738576388889</v>
      </c>
      <c r="T20" s="34">
        <v>41994.738576388889</v>
      </c>
    </row>
    <row r="21" spans="1:20" ht="72.5" x14ac:dyDescent="0.35">
      <c r="A21" s="29">
        <v>2872</v>
      </c>
      <c r="B21" s="30" t="s">
        <v>2872</v>
      </c>
      <c r="C21" s="29" t="s">
        <v>6982</v>
      </c>
      <c r="D21" s="31">
        <v>3000</v>
      </c>
      <c r="E21" s="32">
        <v>0</v>
      </c>
      <c r="F21" s="29" t="s">
        <v>8220</v>
      </c>
      <c r="G21" s="29" t="s">
        <v>8223</v>
      </c>
      <c r="H21" s="29" t="s">
        <v>8245</v>
      </c>
      <c r="I21" s="29">
        <v>1434768438</v>
      </c>
      <c r="J21" s="29">
        <v>1429584438</v>
      </c>
      <c r="K21" s="29" t="b">
        <v>0</v>
      </c>
      <c r="L21" s="29">
        <v>0</v>
      </c>
      <c r="M21" s="29" t="b">
        <v>0</v>
      </c>
      <c r="N21" s="29" t="s">
        <v>8269</v>
      </c>
      <c r="O21" s="30">
        <v>0</v>
      </c>
      <c r="P21" s="32">
        <v>0</v>
      </c>
      <c r="Q21" s="33" t="s">
        <v>8315</v>
      </c>
      <c r="R21" s="29" t="s">
        <v>8316</v>
      </c>
      <c r="S21" s="34">
        <v>42115.11618055556</v>
      </c>
      <c r="T21" s="34">
        <v>42175.11618055556</v>
      </c>
    </row>
    <row r="22" spans="1:20" ht="101.5" x14ac:dyDescent="0.35">
      <c r="A22" s="29">
        <v>2873</v>
      </c>
      <c r="B22" s="30" t="s">
        <v>2873</v>
      </c>
      <c r="C22" s="29" t="s">
        <v>6983</v>
      </c>
      <c r="D22" s="31">
        <v>2500</v>
      </c>
      <c r="E22" s="32">
        <v>953</v>
      </c>
      <c r="F22" s="29" t="s">
        <v>8220</v>
      </c>
      <c r="G22" s="29" t="s">
        <v>8223</v>
      </c>
      <c r="H22" s="29" t="s">
        <v>8245</v>
      </c>
      <c r="I22" s="29">
        <v>1422473831</v>
      </c>
      <c r="J22" s="29">
        <v>1419881831</v>
      </c>
      <c r="K22" s="29" t="b">
        <v>0</v>
      </c>
      <c r="L22" s="29">
        <v>8</v>
      </c>
      <c r="M22" s="29" t="b">
        <v>0</v>
      </c>
      <c r="N22" s="29" t="s">
        <v>8269</v>
      </c>
      <c r="O22" s="30">
        <v>38</v>
      </c>
      <c r="P22" s="32">
        <v>119.13</v>
      </c>
      <c r="Q22" s="33" t="s">
        <v>8315</v>
      </c>
      <c r="R22" s="29" t="s">
        <v>8316</v>
      </c>
      <c r="S22" s="34">
        <v>42002.817488425921</v>
      </c>
      <c r="T22" s="34">
        <v>42032.817488425921</v>
      </c>
    </row>
    <row r="23" spans="1:20" ht="101.5" x14ac:dyDescent="0.35">
      <c r="A23" s="29">
        <v>2874</v>
      </c>
      <c r="B23" s="30" t="s">
        <v>2874</v>
      </c>
      <c r="C23" s="29" t="s">
        <v>6984</v>
      </c>
      <c r="D23" s="31">
        <v>5000</v>
      </c>
      <c r="E23" s="32">
        <v>271</v>
      </c>
      <c r="F23" s="29" t="s">
        <v>8220</v>
      </c>
      <c r="G23" s="29" t="s">
        <v>8223</v>
      </c>
      <c r="H23" s="29" t="s">
        <v>8245</v>
      </c>
      <c r="I23" s="29">
        <v>1484684186</v>
      </c>
      <c r="J23" s="29">
        <v>1482092186</v>
      </c>
      <c r="K23" s="29" t="b">
        <v>0</v>
      </c>
      <c r="L23" s="29">
        <v>3</v>
      </c>
      <c r="M23" s="29" t="b">
        <v>0</v>
      </c>
      <c r="N23" s="29" t="s">
        <v>8269</v>
      </c>
      <c r="O23" s="30">
        <v>5</v>
      </c>
      <c r="P23" s="32">
        <v>90.33</v>
      </c>
      <c r="Q23" s="33" t="s">
        <v>8315</v>
      </c>
      <c r="R23" s="29" t="s">
        <v>8316</v>
      </c>
      <c r="S23" s="34">
        <v>42722.84474537037</v>
      </c>
      <c r="T23" s="34">
        <v>42752.84474537037</v>
      </c>
    </row>
    <row r="24" spans="1:20" ht="101.5" x14ac:dyDescent="0.35">
      <c r="A24" s="29">
        <v>2875</v>
      </c>
      <c r="B24" s="30" t="s">
        <v>2875</v>
      </c>
      <c r="C24" s="29" t="s">
        <v>6985</v>
      </c>
      <c r="D24" s="31">
        <v>20000</v>
      </c>
      <c r="E24" s="32">
        <v>7</v>
      </c>
      <c r="F24" s="29" t="s">
        <v>8220</v>
      </c>
      <c r="G24" s="29" t="s">
        <v>8223</v>
      </c>
      <c r="H24" s="29" t="s">
        <v>8245</v>
      </c>
      <c r="I24" s="29">
        <v>1462417493</v>
      </c>
      <c r="J24" s="29">
        <v>1459825493</v>
      </c>
      <c r="K24" s="29" t="b">
        <v>0</v>
      </c>
      <c r="L24" s="29">
        <v>3</v>
      </c>
      <c r="M24" s="29" t="b">
        <v>0</v>
      </c>
      <c r="N24" s="29" t="s">
        <v>8269</v>
      </c>
      <c r="O24" s="30">
        <v>0</v>
      </c>
      <c r="P24" s="32">
        <v>2.33</v>
      </c>
      <c r="Q24" s="33" t="s">
        <v>8315</v>
      </c>
      <c r="R24" s="29" t="s">
        <v>8316</v>
      </c>
      <c r="S24" s="34">
        <v>42465.128391203703</v>
      </c>
      <c r="T24" s="34">
        <v>42495.128391203703</v>
      </c>
    </row>
    <row r="25" spans="1:20" ht="87" x14ac:dyDescent="0.35">
      <c r="A25" s="29">
        <v>2876</v>
      </c>
      <c r="B25" s="30" t="s">
        <v>2876</v>
      </c>
      <c r="C25" s="29" t="s">
        <v>6986</v>
      </c>
      <c r="D25" s="31">
        <v>150000</v>
      </c>
      <c r="E25" s="32">
        <v>0</v>
      </c>
      <c r="F25" s="29" t="s">
        <v>8220</v>
      </c>
      <c r="G25" s="29" t="s">
        <v>8223</v>
      </c>
      <c r="H25" s="29" t="s">
        <v>8245</v>
      </c>
      <c r="I25" s="29">
        <v>1437069079</v>
      </c>
      <c r="J25" s="29">
        <v>1434477079</v>
      </c>
      <c r="K25" s="29" t="b">
        <v>0</v>
      </c>
      <c r="L25" s="29">
        <v>0</v>
      </c>
      <c r="M25" s="29" t="b">
        <v>0</v>
      </c>
      <c r="N25" s="29" t="s">
        <v>8269</v>
      </c>
      <c r="O25" s="30">
        <v>0</v>
      </c>
      <c r="P25" s="32">
        <v>0</v>
      </c>
      <c r="Q25" s="33" t="s">
        <v>8315</v>
      </c>
      <c r="R25" s="29" t="s">
        <v>8316</v>
      </c>
      <c r="S25" s="34">
        <v>42171.743969907402</v>
      </c>
      <c r="T25" s="34">
        <v>42201.743969907402</v>
      </c>
    </row>
    <row r="26" spans="1:20" ht="101.5" x14ac:dyDescent="0.35">
      <c r="A26" s="29">
        <v>2877</v>
      </c>
      <c r="B26" s="30" t="s">
        <v>2877</v>
      </c>
      <c r="C26" s="29" t="s">
        <v>6987</v>
      </c>
      <c r="D26" s="31">
        <v>6000</v>
      </c>
      <c r="E26" s="32">
        <v>650</v>
      </c>
      <c r="F26" s="29" t="s">
        <v>8220</v>
      </c>
      <c r="G26" s="29" t="s">
        <v>8223</v>
      </c>
      <c r="H26" s="29" t="s">
        <v>8245</v>
      </c>
      <c r="I26" s="29">
        <v>1480525200</v>
      </c>
      <c r="J26" s="29">
        <v>1477781724</v>
      </c>
      <c r="K26" s="29" t="b">
        <v>0</v>
      </c>
      <c r="L26" s="29">
        <v>6</v>
      </c>
      <c r="M26" s="29" t="b">
        <v>0</v>
      </c>
      <c r="N26" s="29" t="s">
        <v>8269</v>
      </c>
      <c r="O26" s="30">
        <v>11</v>
      </c>
      <c r="P26" s="32">
        <v>108.33</v>
      </c>
      <c r="Q26" s="33" t="s">
        <v>8315</v>
      </c>
      <c r="R26" s="29" t="s">
        <v>8316</v>
      </c>
      <c r="S26" s="34">
        <v>42672.955138888887</v>
      </c>
      <c r="T26" s="34">
        <v>42704.708333333328</v>
      </c>
    </row>
    <row r="27" spans="1:20" ht="87" x14ac:dyDescent="0.35">
      <c r="A27" s="29">
        <v>2879</v>
      </c>
      <c r="B27" s="30" t="s">
        <v>2879</v>
      </c>
      <c r="C27" s="29" t="s">
        <v>6989</v>
      </c>
      <c r="D27" s="31">
        <v>11200</v>
      </c>
      <c r="E27" s="32">
        <v>29</v>
      </c>
      <c r="F27" s="29" t="s">
        <v>8220</v>
      </c>
      <c r="G27" s="29" t="s">
        <v>8223</v>
      </c>
      <c r="H27" s="29" t="s">
        <v>8245</v>
      </c>
      <c r="I27" s="29">
        <v>1453310661</v>
      </c>
      <c r="J27" s="29">
        <v>1450718661</v>
      </c>
      <c r="K27" s="29" t="b">
        <v>0</v>
      </c>
      <c r="L27" s="29">
        <v>1</v>
      </c>
      <c r="M27" s="29" t="b">
        <v>0</v>
      </c>
      <c r="N27" s="29" t="s">
        <v>8269</v>
      </c>
      <c r="O27" s="30">
        <v>0</v>
      </c>
      <c r="P27" s="32">
        <v>29</v>
      </c>
      <c r="Q27" s="33" t="s">
        <v>8315</v>
      </c>
      <c r="R27" s="29" t="s">
        <v>8316</v>
      </c>
      <c r="S27" s="34">
        <v>42359.725243055553</v>
      </c>
      <c r="T27" s="34">
        <v>42389.725243055553</v>
      </c>
    </row>
    <row r="28" spans="1:20" ht="87" x14ac:dyDescent="0.35">
      <c r="A28" s="29">
        <v>2880</v>
      </c>
      <c r="B28" s="30" t="s">
        <v>2880</v>
      </c>
      <c r="C28" s="29" t="s">
        <v>6990</v>
      </c>
      <c r="D28" s="31">
        <v>12000</v>
      </c>
      <c r="E28" s="32">
        <v>2800</v>
      </c>
      <c r="F28" s="29" t="s">
        <v>8220</v>
      </c>
      <c r="G28" s="29" t="s">
        <v>8223</v>
      </c>
      <c r="H28" s="29" t="s">
        <v>8245</v>
      </c>
      <c r="I28" s="29">
        <v>1440090300</v>
      </c>
      <c r="J28" s="29">
        <v>1436305452</v>
      </c>
      <c r="K28" s="29" t="b">
        <v>0</v>
      </c>
      <c r="L28" s="29">
        <v>29</v>
      </c>
      <c r="M28" s="29" t="b">
        <v>0</v>
      </c>
      <c r="N28" s="29" t="s">
        <v>8269</v>
      </c>
      <c r="O28" s="30">
        <v>23</v>
      </c>
      <c r="P28" s="32">
        <v>96.55</v>
      </c>
      <c r="Q28" s="33" t="s">
        <v>8315</v>
      </c>
      <c r="R28" s="29" t="s">
        <v>8316</v>
      </c>
      <c r="S28" s="34">
        <v>42192.905694444446</v>
      </c>
      <c r="T28" s="34">
        <v>42236.711805555555</v>
      </c>
    </row>
    <row r="29" spans="1:20" ht="116" x14ac:dyDescent="0.35">
      <c r="A29" s="29">
        <v>2881</v>
      </c>
      <c r="B29" s="30" t="s">
        <v>2881</v>
      </c>
      <c r="C29" s="29" t="s">
        <v>6991</v>
      </c>
      <c r="D29" s="31">
        <v>5500</v>
      </c>
      <c r="E29" s="32">
        <v>0</v>
      </c>
      <c r="F29" s="29" t="s">
        <v>8220</v>
      </c>
      <c r="G29" s="29" t="s">
        <v>8223</v>
      </c>
      <c r="H29" s="29" t="s">
        <v>8245</v>
      </c>
      <c r="I29" s="29">
        <v>1417620036</v>
      </c>
      <c r="J29" s="29">
        <v>1412432436</v>
      </c>
      <c r="K29" s="29" t="b">
        <v>0</v>
      </c>
      <c r="L29" s="29">
        <v>0</v>
      </c>
      <c r="M29" s="29" t="b">
        <v>0</v>
      </c>
      <c r="N29" s="29" t="s">
        <v>8269</v>
      </c>
      <c r="O29" s="30">
        <v>0</v>
      </c>
      <c r="P29" s="32">
        <v>0</v>
      </c>
      <c r="Q29" s="33" t="s">
        <v>8315</v>
      </c>
      <c r="R29" s="29" t="s">
        <v>8316</v>
      </c>
      <c r="S29" s="34">
        <v>41916.597638888888</v>
      </c>
      <c r="T29" s="34">
        <v>41976.639305555553</v>
      </c>
    </row>
    <row r="30" spans="1:20" ht="116" x14ac:dyDescent="0.35">
      <c r="A30" s="29">
        <v>2882</v>
      </c>
      <c r="B30" s="30" t="s">
        <v>2882</v>
      </c>
      <c r="C30" s="29" t="s">
        <v>6992</v>
      </c>
      <c r="D30" s="31">
        <v>750</v>
      </c>
      <c r="E30" s="32">
        <v>252</v>
      </c>
      <c r="F30" s="29" t="s">
        <v>8220</v>
      </c>
      <c r="G30" s="29" t="s">
        <v>8223</v>
      </c>
      <c r="H30" s="29" t="s">
        <v>8245</v>
      </c>
      <c r="I30" s="29">
        <v>1462112318</v>
      </c>
      <c r="J30" s="29">
        <v>1459520318</v>
      </c>
      <c r="K30" s="29" t="b">
        <v>0</v>
      </c>
      <c r="L30" s="29">
        <v>4</v>
      </c>
      <c r="M30" s="29" t="b">
        <v>0</v>
      </c>
      <c r="N30" s="29" t="s">
        <v>8269</v>
      </c>
      <c r="O30" s="30">
        <v>34</v>
      </c>
      <c r="P30" s="32">
        <v>63</v>
      </c>
      <c r="Q30" s="33" t="s">
        <v>8315</v>
      </c>
      <c r="R30" s="29" t="s">
        <v>8316</v>
      </c>
      <c r="S30" s="34">
        <v>42461.596273148149</v>
      </c>
      <c r="T30" s="34">
        <v>42491.596273148149</v>
      </c>
    </row>
    <row r="31" spans="1:20" ht="101.5" x14ac:dyDescent="0.35">
      <c r="A31" s="29">
        <v>2883</v>
      </c>
      <c r="B31" s="30" t="s">
        <v>2883</v>
      </c>
      <c r="C31" s="29" t="s">
        <v>6993</v>
      </c>
      <c r="D31" s="31">
        <v>10000</v>
      </c>
      <c r="E31" s="32">
        <v>1908</v>
      </c>
      <c r="F31" s="29" t="s">
        <v>8220</v>
      </c>
      <c r="G31" s="29" t="s">
        <v>8223</v>
      </c>
      <c r="H31" s="29" t="s">
        <v>8245</v>
      </c>
      <c r="I31" s="29">
        <v>1454734740</v>
      </c>
      <c r="J31" s="29">
        <v>1451684437</v>
      </c>
      <c r="K31" s="29" t="b">
        <v>0</v>
      </c>
      <c r="L31" s="29">
        <v>5</v>
      </c>
      <c r="M31" s="29" t="b">
        <v>0</v>
      </c>
      <c r="N31" s="29" t="s">
        <v>8269</v>
      </c>
      <c r="O31" s="30">
        <v>19</v>
      </c>
      <c r="P31" s="32">
        <v>381.6</v>
      </c>
      <c r="Q31" s="33" t="s">
        <v>8315</v>
      </c>
      <c r="R31" s="29" t="s">
        <v>8316</v>
      </c>
      <c r="S31" s="34">
        <v>42370.90320601852</v>
      </c>
      <c r="T31" s="34">
        <v>42406.207638888889</v>
      </c>
    </row>
    <row r="32" spans="1:20" ht="87" x14ac:dyDescent="0.35">
      <c r="A32" s="29">
        <v>2884</v>
      </c>
      <c r="B32" s="30" t="s">
        <v>2884</v>
      </c>
      <c r="C32" s="29" t="s">
        <v>6994</v>
      </c>
      <c r="D32" s="31">
        <v>45000</v>
      </c>
      <c r="E32" s="32">
        <v>185</v>
      </c>
      <c r="F32" s="29" t="s">
        <v>8220</v>
      </c>
      <c r="G32" s="29" t="s">
        <v>8223</v>
      </c>
      <c r="H32" s="29" t="s">
        <v>8245</v>
      </c>
      <c r="I32" s="29">
        <v>1417800435</v>
      </c>
      <c r="J32" s="29">
        <v>1415208435</v>
      </c>
      <c r="K32" s="29" t="b">
        <v>0</v>
      </c>
      <c r="L32" s="29">
        <v>4</v>
      </c>
      <c r="M32" s="29" t="b">
        <v>0</v>
      </c>
      <c r="N32" s="29" t="s">
        <v>8269</v>
      </c>
      <c r="O32" s="30">
        <v>0</v>
      </c>
      <c r="P32" s="32">
        <v>46.25</v>
      </c>
      <c r="Q32" s="33" t="s">
        <v>8315</v>
      </c>
      <c r="R32" s="29" t="s">
        <v>8316</v>
      </c>
      <c r="S32" s="34">
        <v>41948.727256944447</v>
      </c>
      <c r="T32" s="34">
        <v>41978.727256944447</v>
      </c>
    </row>
    <row r="33" spans="1:20" ht="58" x14ac:dyDescent="0.35">
      <c r="A33" s="29">
        <v>2885</v>
      </c>
      <c r="B33" s="30" t="s">
        <v>2885</v>
      </c>
      <c r="C33" s="29" t="s">
        <v>6995</v>
      </c>
      <c r="D33" s="31">
        <v>400</v>
      </c>
      <c r="E33" s="32">
        <v>130</v>
      </c>
      <c r="F33" s="29" t="s">
        <v>8220</v>
      </c>
      <c r="G33" s="29" t="s">
        <v>8223</v>
      </c>
      <c r="H33" s="29" t="s">
        <v>8245</v>
      </c>
      <c r="I33" s="29">
        <v>1426294201</v>
      </c>
      <c r="J33" s="29">
        <v>1423705801</v>
      </c>
      <c r="K33" s="29" t="b">
        <v>0</v>
      </c>
      <c r="L33" s="29">
        <v>5</v>
      </c>
      <c r="M33" s="29" t="b">
        <v>0</v>
      </c>
      <c r="N33" s="29" t="s">
        <v>8269</v>
      </c>
      <c r="O33" s="30">
        <v>33</v>
      </c>
      <c r="P33" s="32">
        <v>26</v>
      </c>
      <c r="Q33" s="33" t="s">
        <v>8315</v>
      </c>
      <c r="R33" s="29" t="s">
        <v>8316</v>
      </c>
      <c r="S33" s="34">
        <v>42047.07640046296</v>
      </c>
      <c r="T33" s="34">
        <v>42077.034733796296</v>
      </c>
    </row>
    <row r="34" spans="1:20" ht="87" x14ac:dyDescent="0.35">
      <c r="A34" s="29">
        <v>2886</v>
      </c>
      <c r="B34" s="30" t="s">
        <v>2886</v>
      </c>
      <c r="C34" s="29" t="s">
        <v>6996</v>
      </c>
      <c r="D34" s="31">
        <v>200</v>
      </c>
      <c r="E34" s="32">
        <v>10</v>
      </c>
      <c r="F34" s="29" t="s">
        <v>8220</v>
      </c>
      <c r="G34" s="29" t="s">
        <v>8223</v>
      </c>
      <c r="H34" s="29" t="s">
        <v>8245</v>
      </c>
      <c r="I34" s="29">
        <v>1442635140</v>
      </c>
      <c r="J34" s="29">
        <v>1442243484</v>
      </c>
      <c r="K34" s="29" t="b">
        <v>0</v>
      </c>
      <c r="L34" s="29">
        <v>1</v>
      </c>
      <c r="M34" s="29" t="b">
        <v>0</v>
      </c>
      <c r="N34" s="29" t="s">
        <v>8269</v>
      </c>
      <c r="O34" s="30">
        <v>5</v>
      </c>
      <c r="P34" s="32">
        <v>10</v>
      </c>
      <c r="Q34" s="33" t="s">
        <v>8315</v>
      </c>
      <c r="R34" s="29" t="s">
        <v>8316</v>
      </c>
      <c r="S34" s="34">
        <v>42261.632916666669</v>
      </c>
      <c r="T34" s="34">
        <v>42266.165972222225</v>
      </c>
    </row>
    <row r="35" spans="1:20" ht="101.5" x14ac:dyDescent="0.35">
      <c r="A35" s="29">
        <v>2887</v>
      </c>
      <c r="B35" s="30" t="s">
        <v>2887</v>
      </c>
      <c r="C35" s="29" t="s">
        <v>6997</v>
      </c>
      <c r="D35" s="31">
        <v>3000</v>
      </c>
      <c r="E35" s="32">
        <v>5</v>
      </c>
      <c r="F35" s="29" t="s">
        <v>8220</v>
      </c>
      <c r="G35" s="29" t="s">
        <v>8223</v>
      </c>
      <c r="H35" s="29" t="s">
        <v>8245</v>
      </c>
      <c r="I35" s="29">
        <v>1420971324</v>
      </c>
      <c r="J35" s="29">
        <v>1418379324</v>
      </c>
      <c r="K35" s="29" t="b">
        <v>0</v>
      </c>
      <c r="L35" s="29">
        <v>1</v>
      </c>
      <c r="M35" s="29" t="b">
        <v>0</v>
      </c>
      <c r="N35" s="29" t="s">
        <v>8269</v>
      </c>
      <c r="O35" s="30">
        <v>0</v>
      </c>
      <c r="P35" s="32">
        <v>5</v>
      </c>
      <c r="Q35" s="33" t="s">
        <v>8315</v>
      </c>
      <c r="R35" s="29" t="s">
        <v>8316</v>
      </c>
      <c r="S35" s="34">
        <v>41985.427361111113</v>
      </c>
      <c r="T35" s="34">
        <v>42015.427361111113</v>
      </c>
    </row>
    <row r="36" spans="1:20" ht="116" x14ac:dyDescent="0.35">
      <c r="A36" s="29">
        <v>2888</v>
      </c>
      <c r="B36" s="30" t="s">
        <v>2888</v>
      </c>
      <c r="C36" s="29" t="s">
        <v>6998</v>
      </c>
      <c r="D36" s="31">
        <v>30000</v>
      </c>
      <c r="E36" s="32">
        <v>0</v>
      </c>
      <c r="F36" s="29" t="s">
        <v>8220</v>
      </c>
      <c r="G36" s="29" t="s">
        <v>8223</v>
      </c>
      <c r="H36" s="29" t="s">
        <v>8245</v>
      </c>
      <c r="I36" s="29">
        <v>1413608340</v>
      </c>
      <c r="J36" s="29">
        <v>1412945440</v>
      </c>
      <c r="K36" s="29" t="b">
        <v>0</v>
      </c>
      <c r="L36" s="29">
        <v>0</v>
      </c>
      <c r="M36" s="29" t="b">
        <v>0</v>
      </c>
      <c r="N36" s="29" t="s">
        <v>8269</v>
      </c>
      <c r="O36" s="30">
        <v>0</v>
      </c>
      <c r="P36" s="32">
        <v>0</v>
      </c>
      <c r="Q36" s="33" t="s">
        <v>8315</v>
      </c>
      <c r="R36" s="29" t="s">
        <v>8316</v>
      </c>
      <c r="S36" s="34">
        <v>41922.535185185188</v>
      </c>
      <c r="T36" s="34">
        <v>41930.207638888889</v>
      </c>
    </row>
    <row r="37" spans="1:20" ht="87" x14ac:dyDescent="0.35">
      <c r="A37" s="29">
        <v>2889</v>
      </c>
      <c r="B37" s="30" t="s">
        <v>2889</v>
      </c>
      <c r="C37" s="29" t="s">
        <v>6999</v>
      </c>
      <c r="D37" s="31">
        <v>3000</v>
      </c>
      <c r="E37" s="32">
        <v>1142</v>
      </c>
      <c r="F37" s="29" t="s">
        <v>8220</v>
      </c>
      <c r="G37" s="29" t="s">
        <v>8223</v>
      </c>
      <c r="H37" s="29" t="s">
        <v>8245</v>
      </c>
      <c r="I37" s="29">
        <v>1409344985</v>
      </c>
      <c r="J37" s="29">
        <v>1406752985</v>
      </c>
      <c r="K37" s="29" t="b">
        <v>0</v>
      </c>
      <c r="L37" s="29">
        <v>14</v>
      </c>
      <c r="M37" s="29" t="b">
        <v>0</v>
      </c>
      <c r="N37" s="29" t="s">
        <v>8269</v>
      </c>
      <c r="O37" s="30">
        <v>38</v>
      </c>
      <c r="P37" s="32">
        <v>81.569999999999993</v>
      </c>
      <c r="Q37" s="33" t="s">
        <v>8315</v>
      </c>
      <c r="R37" s="29" t="s">
        <v>8316</v>
      </c>
      <c r="S37" s="34">
        <v>41850.863252314812</v>
      </c>
      <c r="T37" s="34">
        <v>41880.863252314812</v>
      </c>
    </row>
    <row r="38" spans="1:20" ht="101.5" x14ac:dyDescent="0.35">
      <c r="A38" s="29">
        <v>2890</v>
      </c>
      <c r="B38" s="30" t="s">
        <v>2890</v>
      </c>
      <c r="C38" s="29" t="s">
        <v>7000</v>
      </c>
      <c r="D38" s="31">
        <v>2000</v>
      </c>
      <c r="E38" s="32">
        <v>21</v>
      </c>
      <c r="F38" s="29" t="s">
        <v>8220</v>
      </c>
      <c r="G38" s="29" t="s">
        <v>8223</v>
      </c>
      <c r="H38" s="29" t="s">
        <v>8245</v>
      </c>
      <c r="I38" s="29">
        <v>1407553200</v>
      </c>
      <c r="J38" s="29">
        <v>1405100992</v>
      </c>
      <c r="K38" s="29" t="b">
        <v>0</v>
      </c>
      <c r="L38" s="29">
        <v>3</v>
      </c>
      <c r="M38" s="29" t="b">
        <v>0</v>
      </c>
      <c r="N38" s="29" t="s">
        <v>8269</v>
      </c>
      <c r="O38" s="30">
        <v>1</v>
      </c>
      <c r="P38" s="32">
        <v>7</v>
      </c>
      <c r="Q38" s="33" t="s">
        <v>8315</v>
      </c>
      <c r="R38" s="29" t="s">
        <v>8316</v>
      </c>
      <c r="S38" s="34">
        <v>41831.742962962962</v>
      </c>
      <c r="T38" s="34">
        <v>41860.125</v>
      </c>
    </row>
    <row r="39" spans="1:20" ht="101.5" x14ac:dyDescent="0.35">
      <c r="A39" s="29">
        <v>2891</v>
      </c>
      <c r="B39" s="30" t="s">
        <v>2891</v>
      </c>
      <c r="C39" s="29" t="s">
        <v>7001</v>
      </c>
      <c r="D39" s="31">
        <v>10000</v>
      </c>
      <c r="E39" s="32">
        <v>273</v>
      </c>
      <c r="F39" s="29" t="s">
        <v>8220</v>
      </c>
      <c r="G39" s="29" t="s">
        <v>8223</v>
      </c>
      <c r="H39" s="29" t="s">
        <v>8245</v>
      </c>
      <c r="I39" s="29">
        <v>1460751128</v>
      </c>
      <c r="J39" s="29">
        <v>1455570728</v>
      </c>
      <c r="K39" s="29" t="b">
        <v>0</v>
      </c>
      <c r="L39" s="29">
        <v>10</v>
      </c>
      <c r="M39" s="29" t="b">
        <v>0</v>
      </c>
      <c r="N39" s="29" t="s">
        <v>8269</v>
      </c>
      <c r="O39" s="30">
        <v>3</v>
      </c>
      <c r="P39" s="32">
        <v>27.3</v>
      </c>
      <c r="Q39" s="33" t="s">
        <v>8315</v>
      </c>
      <c r="R39" s="29" t="s">
        <v>8316</v>
      </c>
      <c r="S39" s="34">
        <v>42415.883425925931</v>
      </c>
      <c r="T39" s="34">
        <v>42475.84175925926</v>
      </c>
    </row>
    <row r="40" spans="1:20" ht="87" x14ac:dyDescent="0.35">
      <c r="A40" s="29">
        <v>2892</v>
      </c>
      <c r="B40" s="30" t="s">
        <v>2892</v>
      </c>
      <c r="C40" s="29" t="s">
        <v>7002</v>
      </c>
      <c r="D40" s="31">
        <v>5500</v>
      </c>
      <c r="E40" s="32">
        <v>500</v>
      </c>
      <c r="F40" s="29" t="s">
        <v>8220</v>
      </c>
      <c r="G40" s="29" t="s">
        <v>8223</v>
      </c>
      <c r="H40" s="29" t="s">
        <v>8245</v>
      </c>
      <c r="I40" s="29">
        <v>1409000400</v>
      </c>
      <c r="J40" s="29">
        <v>1408381704</v>
      </c>
      <c r="K40" s="29" t="b">
        <v>0</v>
      </c>
      <c r="L40" s="29">
        <v>17</v>
      </c>
      <c r="M40" s="29" t="b">
        <v>0</v>
      </c>
      <c r="N40" s="29" t="s">
        <v>8269</v>
      </c>
      <c r="O40" s="30">
        <v>9</v>
      </c>
      <c r="P40" s="32">
        <v>29.41</v>
      </c>
      <c r="Q40" s="33" t="s">
        <v>8315</v>
      </c>
      <c r="R40" s="29" t="s">
        <v>8316</v>
      </c>
      <c r="S40" s="34">
        <v>41869.714166666665</v>
      </c>
      <c r="T40" s="34">
        <v>41876.875</v>
      </c>
    </row>
    <row r="41" spans="1:20" ht="58" x14ac:dyDescent="0.35">
      <c r="A41" s="29">
        <v>2893</v>
      </c>
      <c r="B41" s="30" t="s">
        <v>2893</v>
      </c>
      <c r="C41" s="29" t="s">
        <v>7003</v>
      </c>
      <c r="D41" s="31">
        <v>5000</v>
      </c>
      <c r="E41" s="32">
        <v>25</v>
      </c>
      <c r="F41" s="29" t="s">
        <v>8220</v>
      </c>
      <c r="G41" s="29" t="s">
        <v>8223</v>
      </c>
      <c r="H41" s="29" t="s">
        <v>8245</v>
      </c>
      <c r="I41" s="29">
        <v>1420768800</v>
      </c>
      <c r="J41" s="29">
        <v>1415644395</v>
      </c>
      <c r="K41" s="29" t="b">
        <v>0</v>
      </c>
      <c r="L41" s="29">
        <v>2</v>
      </c>
      <c r="M41" s="29" t="b">
        <v>0</v>
      </c>
      <c r="N41" s="29" t="s">
        <v>8269</v>
      </c>
      <c r="O41" s="30">
        <v>1</v>
      </c>
      <c r="P41" s="32">
        <v>12.5</v>
      </c>
      <c r="Q41" s="33" t="s">
        <v>8315</v>
      </c>
      <c r="R41" s="29" t="s">
        <v>8316</v>
      </c>
      <c r="S41" s="34">
        <v>41953.773090277777</v>
      </c>
      <c r="T41" s="34">
        <v>42013.083333333328</v>
      </c>
    </row>
    <row r="42" spans="1:20" ht="101.5" x14ac:dyDescent="0.35">
      <c r="A42" s="29">
        <v>2894</v>
      </c>
      <c r="B42" s="30" t="s">
        <v>2894</v>
      </c>
      <c r="C42" s="29" t="s">
        <v>7004</v>
      </c>
      <c r="D42" s="31">
        <v>50000</v>
      </c>
      <c r="E42" s="32">
        <v>0</v>
      </c>
      <c r="F42" s="29" t="s">
        <v>8220</v>
      </c>
      <c r="G42" s="29" t="s">
        <v>8223</v>
      </c>
      <c r="H42" s="29" t="s">
        <v>8245</v>
      </c>
      <c r="I42" s="29">
        <v>1428100815</v>
      </c>
      <c r="J42" s="29">
        <v>1422920415</v>
      </c>
      <c r="K42" s="29" t="b">
        <v>0</v>
      </c>
      <c r="L42" s="29">
        <v>0</v>
      </c>
      <c r="M42" s="29" t="b">
        <v>0</v>
      </c>
      <c r="N42" s="29" t="s">
        <v>8269</v>
      </c>
      <c r="O42" s="30">
        <v>0</v>
      </c>
      <c r="P42" s="32">
        <v>0</v>
      </c>
      <c r="Q42" s="33" t="s">
        <v>8315</v>
      </c>
      <c r="R42" s="29" t="s">
        <v>8316</v>
      </c>
      <c r="S42" s="34">
        <v>42037.986284722225</v>
      </c>
      <c r="T42" s="34">
        <v>42097.944618055553</v>
      </c>
    </row>
    <row r="43" spans="1:20" ht="116" x14ac:dyDescent="0.35">
      <c r="A43" s="29">
        <v>2895</v>
      </c>
      <c r="B43" s="30" t="s">
        <v>2895</v>
      </c>
      <c r="C43" s="29" t="s">
        <v>7005</v>
      </c>
      <c r="D43" s="31">
        <v>500</v>
      </c>
      <c r="E43" s="32">
        <v>23</v>
      </c>
      <c r="F43" s="29" t="s">
        <v>8220</v>
      </c>
      <c r="G43" s="29" t="s">
        <v>8223</v>
      </c>
      <c r="H43" s="29" t="s">
        <v>8245</v>
      </c>
      <c r="I43" s="29">
        <v>1403470800</v>
      </c>
      <c r="J43" s="29">
        <v>1403356792</v>
      </c>
      <c r="K43" s="29" t="b">
        <v>0</v>
      </c>
      <c r="L43" s="29">
        <v>4</v>
      </c>
      <c r="M43" s="29" t="b">
        <v>0</v>
      </c>
      <c r="N43" s="29" t="s">
        <v>8269</v>
      </c>
      <c r="O43" s="30">
        <v>5</v>
      </c>
      <c r="P43" s="32">
        <v>5.75</v>
      </c>
      <c r="Q43" s="33" t="s">
        <v>8315</v>
      </c>
      <c r="R43" s="29" t="s">
        <v>8316</v>
      </c>
      <c r="S43" s="34">
        <v>41811.555462962962</v>
      </c>
      <c r="T43" s="34">
        <v>41812.875</v>
      </c>
    </row>
    <row r="44" spans="1:20" ht="116" x14ac:dyDescent="0.35">
      <c r="A44" s="29">
        <v>2896</v>
      </c>
      <c r="B44" s="30" t="s">
        <v>2896</v>
      </c>
      <c r="C44" s="29" t="s">
        <v>7006</v>
      </c>
      <c r="D44" s="31">
        <v>3000</v>
      </c>
      <c r="E44" s="32">
        <v>625</v>
      </c>
      <c r="F44" s="29" t="s">
        <v>8220</v>
      </c>
      <c r="G44" s="29" t="s">
        <v>8223</v>
      </c>
      <c r="H44" s="29" t="s">
        <v>8245</v>
      </c>
      <c r="I44" s="29">
        <v>1481522400</v>
      </c>
      <c r="J44" s="29">
        <v>1480283321</v>
      </c>
      <c r="K44" s="29" t="b">
        <v>0</v>
      </c>
      <c r="L44" s="29">
        <v>12</v>
      </c>
      <c r="M44" s="29" t="b">
        <v>0</v>
      </c>
      <c r="N44" s="29" t="s">
        <v>8269</v>
      </c>
      <c r="O44" s="30">
        <v>21</v>
      </c>
      <c r="P44" s="32">
        <v>52.08</v>
      </c>
      <c r="Q44" s="33" t="s">
        <v>8315</v>
      </c>
      <c r="R44" s="29" t="s">
        <v>8316</v>
      </c>
      <c r="S44" s="34">
        <v>42701.908807870372</v>
      </c>
      <c r="T44" s="34">
        <v>42716.25</v>
      </c>
    </row>
    <row r="45" spans="1:20" ht="101.5" x14ac:dyDescent="0.35">
      <c r="A45" s="29">
        <v>2897</v>
      </c>
      <c r="B45" s="30" t="s">
        <v>2897</v>
      </c>
      <c r="C45" s="29" t="s">
        <v>7007</v>
      </c>
      <c r="D45" s="31">
        <v>12000</v>
      </c>
      <c r="E45" s="32">
        <v>550</v>
      </c>
      <c r="F45" s="29" t="s">
        <v>8220</v>
      </c>
      <c r="G45" s="29" t="s">
        <v>8223</v>
      </c>
      <c r="H45" s="29" t="s">
        <v>8245</v>
      </c>
      <c r="I45" s="29">
        <v>1444577345</v>
      </c>
      <c r="J45" s="29">
        <v>1441985458</v>
      </c>
      <c r="K45" s="29" t="b">
        <v>0</v>
      </c>
      <c r="L45" s="29">
        <v>3</v>
      </c>
      <c r="M45" s="29" t="b">
        <v>0</v>
      </c>
      <c r="N45" s="29" t="s">
        <v>8269</v>
      </c>
      <c r="O45" s="30">
        <v>5</v>
      </c>
      <c r="P45" s="32">
        <v>183.33</v>
      </c>
      <c r="Q45" s="33" t="s">
        <v>8315</v>
      </c>
      <c r="R45" s="29" t="s">
        <v>8316</v>
      </c>
      <c r="S45" s="34">
        <v>42258.646504629629</v>
      </c>
      <c r="T45" s="34">
        <v>42288.645196759258</v>
      </c>
    </row>
    <row r="46" spans="1:20" ht="87" x14ac:dyDescent="0.35">
      <c r="A46" s="29">
        <v>2898</v>
      </c>
      <c r="B46" s="30" t="s">
        <v>2898</v>
      </c>
      <c r="C46" s="29" t="s">
        <v>7008</v>
      </c>
      <c r="D46" s="31">
        <v>7500</v>
      </c>
      <c r="E46" s="32">
        <v>316</v>
      </c>
      <c r="F46" s="29" t="s">
        <v>8220</v>
      </c>
      <c r="G46" s="29" t="s">
        <v>8223</v>
      </c>
      <c r="H46" s="29" t="s">
        <v>8245</v>
      </c>
      <c r="I46" s="29">
        <v>1446307053</v>
      </c>
      <c r="J46" s="29">
        <v>1443715053</v>
      </c>
      <c r="K46" s="29" t="b">
        <v>0</v>
      </c>
      <c r="L46" s="29">
        <v>12</v>
      </c>
      <c r="M46" s="29" t="b">
        <v>0</v>
      </c>
      <c r="N46" s="29" t="s">
        <v>8269</v>
      </c>
      <c r="O46" s="30">
        <v>4</v>
      </c>
      <c r="P46" s="32">
        <v>26.33</v>
      </c>
      <c r="Q46" s="33" t="s">
        <v>8315</v>
      </c>
      <c r="R46" s="29" t="s">
        <v>8316</v>
      </c>
      <c r="S46" s="34">
        <v>42278.664965277778</v>
      </c>
      <c r="T46" s="34">
        <v>42308.664965277778</v>
      </c>
    </row>
    <row r="47" spans="1:20" ht="87" x14ac:dyDescent="0.35">
      <c r="A47" s="29">
        <v>2899</v>
      </c>
      <c r="B47" s="30" t="s">
        <v>2899</v>
      </c>
      <c r="C47" s="29" t="s">
        <v>7009</v>
      </c>
      <c r="D47" s="31">
        <v>10000</v>
      </c>
      <c r="E47" s="32">
        <v>0</v>
      </c>
      <c r="F47" s="29" t="s">
        <v>8220</v>
      </c>
      <c r="G47" s="29" t="s">
        <v>8223</v>
      </c>
      <c r="H47" s="29" t="s">
        <v>8245</v>
      </c>
      <c r="I47" s="29">
        <v>1469325158</v>
      </c>
      <c r="J47" s="29">
        <v>1464141158</v>
      </c>
      <c r="K47" s="29" t="b">
        <v>0</v>
      </c>
      <c r="L47" s="29">
        <v>0</v>
      </c>
      <c r="M47" s="29" t="b">
        <v>0</v>
      </c>
      <c r="N47" s="29" t="s">
        <v>8269</v>
      </c>
      <c r="O47" s="30">
        <v>0</v>
      </c>
      <c r="P47" s="32">
        <v>0</v>
      </c>
      <c r="Q47" s="33" t="s">
        <v>8315</v>
      </c>
      <c r="R47" s="29" t="s">
        <v>8316</v>
      </c>
      <c r="S47" s="34">
        <v>42515.078217592592</v>
      </c>
      <c r="T47" s="34">
        <v>42575.078217592592</v>
      </c>
    </row>
    <row r="48" spans="1:20" ht="101.5" x14ac:dyDescent="0.35">
      <c r="A48" s="29">
        <v>2900</v>
      </c>
      <c r="B48" s="30" t="s">
        <v>2900</v>
      </c>
      <c r="C48" s="29" t="s">
        <v>7010</v>
      </c>
      <c r="D48" s="31">
        <v>5500</v>
      </c>
      <c r="E48" s="32">
        <v>3405</v>
      </c>
      <c r="F48" s="29" t="s">
        <v>8220</v>
      </c>
      <c r="G48" s="29" t="s">
        <v>8223</v>
      </c>
      <c r="H48" s="29" t="s">
        <v>8245</v>
      </c>
      <c r="I48" s="29">
        <v>1407562632</v>
      </c>
      <c r="J48" s="29">
        <v>1404970632</v>
      </c>
      <c r="K48" s="29" t="b">
        <v>0</v>
      </c>
      <c r="L48" s="29">
        <v>7</v>
      </c>
      <c r="M48" s="29" t="b">
        <v>0</v>
      </c>
      <c r="N48" s="29" t="s">
        <v>8269</v>
      </c>
      <c r="O48" s="30">
        <v>62</v>
      </c>
      <c r="P48" s="32">
        <v>486.43</v>
      </c>
      <c r="Q48" s="33" t="s">
        <v>8315</v>
      </c>
      <c r="R48" s="29" t="s">
        <v>8316</v>
      </c>
      <c r="S48" s="34">
        <v>41830.234166666669</v>
      </c>
      <c r="T48" s="34">
        <v>41860.234166666669</v>
      </c>
    </row>
    <row r="49" spans="1:20" ht="87" x14ac:dyDescent="0.35">
      <c r="A49" s="29">
        <v>2901</v>
      </c>
      <c r="B49" s="30" t="s">
        <v>2901</v>
      </c>
      <c r="C49" s="29" t="s">
        <v>7011</v>
      </c>
      <c r="D49" s="31">
        <v>750</v>
      </c>
      <c r="E49" s="32">
        <v>6</v>
      </c>
      <c r="F49" s="29" t="s">
        <v>8220</v>
      </c>
      <c r="G49" s="29" t="s">
        <v>8223</v>
      </c>
      <c r="H49" s="29" t="s">
        <v>8245</v>
      </c>
      <c r="I49" s="29">
        <v>1423345339</v>
      </c>
      <c r="J49" s="29">
        <v>1418161339</v>
      </c>
      <c r="K49" s="29" t="b">
        <v>0</v>
      </c>
      <c r="L49" s="29">
        <v>2</v>
      </c>
      <c r="M49" s="29" t="b">
        <v>0</v>
      </c>
      <c r="N49" s="29" t="s">
        <v>8269</v>
      </c>
      <c r="O49" s="30">
        <v>1</v>
      </c>
      <c r="P49" s="32">
        <v>3</v>
      </c>
      <c r="Q49" s="33" t="s">
        <v>8315</v>
      </c>
      <c r="R49" s="29" t="s">
        <v>8316</v>
      </c>
      <c r="S49" s="34">
        <v>41982.904386574075</v>
      </c>
      <c r="T49" s="34">
        <v>42042.904386574075</v>
      </c>
    </row>
    <row r="50" spans="1:20" ht="101.5" x14ac:dyDescent="0.35">
      <c r="A50" s="29">
        <v>2902</v>
      </c>
      <c r="B50" s="30" t="s">
        <v>2902</v>
      </c>
      <c r="C50" s="29" t="s">
        <v>7012</v>
      </c>
      <c r="D50" s="31">
        <v>150000</v>
      </c>
      <c r="E50" s="32">
        <v>25</v>
      </c>
      <c r="F50" s="29" t="s">
        <v>8220</v>
      </c>
      <c r="G50" s="29" t="s">
        <v>8223</v>
      </c>
      <c r="H50" s="29" t="s">
        <v>8245</v>
      </c>
      <c r="I50" s="29">
        <v>1440412396</v>
      </c>
      <c r="J50" s="29">
        <v>1437820396</v>
      </c>
      <c r="K50" s="29" t="b">
        <v>0</v>
      </c>
      <c r="L50" s="29">
        <v>1</v>
      </c>
      <c r="M50" s="29" t="b">
        <v>0</v>
      </c>
      <c r="N50" s="29" t="s">
        <v>8269</v>
      </c>
      <c r="O50" s="30">
        <v>0</v>
      </c>
      <c r="P50" s="32">
        <v>25</v>
      </c>
      <c r="Q50" s="33" t="s">
        <v>8315</v>
      </c>
      <c r="R50" s="29" t="s">
        <v>8316</v>
      </c>
      <c r="S50" s="34">
        <v>42210.439768518518</v>
      </c>
      <c r="T50" s="34">
        <v>42240.439768518518</v>
      </c>
    </row>
    <row r="51" spans="1:20" ht="116" x14ac:dyDescent="0.35">
      <c r="A51" s="29">
        <v>2903</v>
      </c>
      <c r="B51" s="30" t="s">
        <v>2903</v>
      </c>
      <c r="C51" s="29" t="s">
        <v>7013</v>
      </c>
      <c r="D51" s="31">
        <v>5000</v>
      </c>
      <c r="E51" s="32">
        <v>39</v>
      </c>
      <c r="F51" s="29" t="s">
        <v>8220</v>
      </c>
      <c r="G51" s="29" t="s">
        <v>8223</v>
      </c>
      <c r="H51" s="29" t="s">
        <v>8245</v>
      </c>
      <c r="I51" s="29">
        <v>1441771218</v>
      </c>
      <c r="J51" s="29">
        <v>1436587218</v>
      </c>
      <c r="K51" s="29" t="b">
        <v>0</v>
      </c>
      <c r="L51" s="29">
        <v>4</v>
      </c>
      <c r="M51" s="29" t="b">
        <v>0</v>
      </c>
      <c r="N51" s="29" t="s">
        <v>8269</v>
      </c>
      <c r="O51" s="30">
        <v>1</v>
      </c>
      <c r="P51" s="32">
        <v>9.75</v>
      </c>
      <c r="Q51" s="33" t="s">
        <v>8315</v>
      </c>
      <c r="R51" s="29" t="s">
        <v>8316</v>
      </c>
      <c r="S51" s="34">
        <v>42196.166874999995</v>
      </c>
      <c r="T51" s="34">
        <v>42256.166874999995</v>
      </c>
    </row>
    <row r="52" spans="1:20" ht="87" x14ac:dyDescent="0.35">
      <c r="A52" s="29">
        <v>2905</v>
      </c>
      <c r="B52" s="30" t="s">
        <v>2905</v>
      </c>
      <c r="C52" s="29" t="s">
        <v>7015</v>
      </c>
      <c r="D52" s="31">
        <v>3500</v>
      </c>
      <c r="E52" s="32">
        <v>622</v>
      </c>
      <c r="F52" s="29" t="s">
        <v>8220</v>
      </c>
      <c r="G52" s="29" t="s">
        <v>8223</v>
      </c>
      <c r="H52" s="29" t="s">
        <v>8245</v>
      </c>
      <c r="I52" s="29">
        <v>1473211313</v>
      </c>
      <c r="J52" s="29">
        <v>1472001713</v>
      </c>
      <c r="K52" s="29" t="b">
        <v>0</v>
      </c>
      <c r="L52" s="29">
        <v>17</v>
      </c>
      <c r="M52" s="29" t="b">
        <v>0</v>
      </c>
      <c r="N52" s="29" t="s">
        <v>8269</v>
      </c>
      <c r="O52" s="30">
        <v>18</v>
      </c>
      <c r="P52" s="32">
        <v>36.590000000000003</v>
      </c>
      <c r="Q52" s="33" t="s">
        <v>8315</v>
      </c>
      <c r="R52" s="29" t="s">
        <v>8316</v>
      </c>
      <c r="S52" s="34">
        <v>42606.056863425925</v>
      </c>
      <c r="T52" s="34">
        <v>42620.056863425925</v>
      </c>
    </row>
    <row r="53" spans="1:20" ht="101.5" x14ac:dyDescent="0.35">
      <c r="A53" s="29">
        <v>2906</v>
      </c>
      <c r="B53" s="30" t="s">
        <v>2906</v>
      </c>
      <c r="C53" s="29" t="s">
        <v>7016</v>
      </c>
      <c r="D53" s="31">
        <v>6000</v>
      </c>
      <c r="E53" s="32">
        <v>565</v>
      </c>
      <c r="F53" s="29" t="s">
        <v>8220</v>
      </c>
      <c r="G53" s="29" t="s">
        <v>8223</v>
      </c>
      <c r="H53" s="29" t="s">
        <v>8245</v>
      </c>
      <c r="I53" s="29">
        <v>1438390800</v>
      </c>
      <c r="J53" s="29">
        <v>1436888066</v>
      </c>
      <c r="K53" s="29" t="b">
        <v>0</v>
      </c>
      <c r="L53" s="29">
        <v>7</v>
      </c>
      <c r="M53" s="29" t="b">
        <v>0</v>
      </c>
      <c r="N53" s="29" t="s">
        <v>8269</v>
      </c>
      <c r="O53" s="30">
        <v>9</v>
      </c>
      <c r="P53" s="32">
        <v>80.709999999999994</v>
      </c>
      <c r="Q53" s="33" t="s">
        <v>8315</v>
      </c>
      <c r="R53" s="29" t="s">
        <v>8316</v>
      </c>
      <c r="S53" s="34">
        <v>42199.648912037039</v>
      </c>
      <c r="T53" s="34">
        <v>42217.041666666672</v>
      </c>
    </row>
    <row r="54" spans="1:20" ht="87" x14ac:dyDescent="0.35">
      <c r="A54" s="29">
        <v>2907</v>
      </c>
      <c r="B54" s="30" t="s">
        <v>2907</v>
      </c>
      <c r="C54" s="29" t="s">
        <v>7017</v>
      </c>
      <c r="D54" s="31">
        <v>2500</v>
      </c>
      <c r="E54" s="32">
        <v>2</v>
      </c>
      <c r="F54" s="29" t="s">
        <v>8220</v>
      </c>
      <c r="G54" s="29" t="s">
        <v>8223</v>
      </c>
      <c r="H54" s="29" t="s">
        <v>8245</v>
      </c>
      <c r="I54" s="29">
        <v>1463259837</v>
      </c>
      <c r="J54" s="29">
        <v>1458075837</v>
      </c>
      <c r="K54" s="29" t="b">
        <v>0</v>
      </c>
      <c r="L54" s="29">
        <v>2</v>
      </c>
      <c r="M54" s="29" t="b">
        <v>0</v>
      </c>
      <c r="N54" s="29" t="s">
        <v>8269</v>
      </c>
      <c r="O54" s="30">
        <v>0</v>
      </c>
      <c r="P54" s="32">
        <v>1</v>
      </c>
      <c r="Q54" s="33" t="s">
        <v>8315</v>
      </c>
      <c r="R54" s="29" t="s">
        <v>8316</v>
      </c>
      <c r="S54" s="34">
        <v>42444.877743055549</v>
      </c>
      <c r="T54" s="34">
        <v>42504.877743055549</v>
      </c>
    </row>
    <row r="55" spans="1:20" ht="87" x14ac:dyDescent="0.35">
      <c r="A55" s="29">
        <v>2908</v>
      </c>
      <c r="B55" s="30" t="s">
        <v>2908</v>
      </c>
      <c r="C55" s="29" t="s">
        <v>7018</v>
      </c>
      <c r="D55" s="31">
        <v>9600</v>
      </c>
      <c r="E55" s="32">
        <v>264</v>
      </c>
      <c r="F55" s="29" t="s">
        <v>8220</v>
      </c>
      <c r="G55" s="29" t="s">
        <v>8223</v>
      </c>
      <c r="H55" s="29" t="s">
        <v>8245</v>
      </c>
      <c r="I55" s="29">
        <v>1465407219</v>
      </c>
      <c r="J55" s="29">
        <v>1462815219</v>
      </c>
      <c r="K55" s="29" t="b">
        <v>0</v>
      </c>
      <c r="L55" s="29">
        <v>5</v>
      </c>
      <c r="M55" s="29" t="b">
        <v>0</v>
      </c>
      <c r="N55" s="29" t="s">
        <v>8269</v>
      </c>
      <c r="O55" s="30">
        <v>3</v>
      </c>
      <c r="P55" s="32">
        <v>52.8</v>
      </c>
      <c r="Q55" s="33" t="s">
        <v>8315</v>
      </c>
      <c r="R55" s="29" t="s">
        <v>8316</v>
      </c>
      <c r="S55" s="34">
        <v>42499.731701388882</v>
      </c>
      <c r="T55" s="34">
        <v>42529.731701388882</v>
      </c>
    </row>
    <row r="56" spans="1:20" ht="101.5" x14ac:dyDescent="0.35">
      <c r="A56" s="29">
        <v>2909</v>
      </c>
      <c r="B56" s="30" t="s">
        <v>2909</v>
      </c>
      <c r="C56" s="29" t="s">
        <v>7019</v>
      </c>
      <c r="D56" s="31">
        <v>180000</v>
      </c>
      <c r="E56" s="32">
        <v>20</v>
      </c>
      <c r="F56" s="29" t="s">
        <v>8220</v>
      </c>
      <c r="G56" s="29" t="s">
        <v>8223</v>
      </c>
      <c r="H56" s="29" t="s">
        <v>8245</v>
      </c>
      <c r="I56" s="29">
        <v>1416944760</v>
      </c>
      <c r="J56" s="29">
        <v>1413527001</v>
      </c>
      <c r="K56" s="29" t="b">
        <v>0</v>
      </c>
      <c r="L56" s="29">
        <v>1</v>
      </c>
      <c r="M56" s="29" t="b">
        <v>0</v>
      </c>
      <c r="N56" s="29" t="s">
        <v>8269</v>
      </c>
      <c r="O56" s="30">
        <v>0</v>
      </c>
      <c r="P56" s="32">
        <v>20</v>
      </c>
      <c r="Q56" s="33" t="s">
        <v>8315</v>
      </c>
      <c r="R56" s="29" t="s">
        <v>8316</v>
      </c>
      <c r="S56" s="34">
        <v>41929.266215277778</v>
      </c>
      <c r="T56" s="34">
        <v>41968.823611111111</v>
      </c>
    </row>
    <row r="57" spans="1:20" ht="116" x14ac:dyDescent="0.35">
      <c r="A57" s="29">
        <v>2911</v>
      </c>
      <c r="B57" s="30" t="s">
        <v>2911</v>
      </c>
      <c r="C57" s="29" t="s">
        <v>7021</v>
      </c>
      <c r="D57" s="31">
        <v>1800</v>
      </c>
      <c r="E57" s="32">
        <v>657</v>
      </c>
      <c r="F57" s="29" t="s">
        <v>8220</v>
      </c>
      <c r="G57" s="29" t="s">
        <v>8223</v>
      </c>
      <c r="H57" s="29" t="s">
        <v>8245</v>
      </c>
      <c r="I57" s="29">
        <v>1435429626</v>
      </c>
      <c r="J57" s="29">
        <v>1431973626</v>
      </c>
      <c r="K57" s="29" t="b">
        <v>0</v>
      </c>
      <c r="L57" s="29">
        <v>14</v>
      </c>
      <c r="M57" s="29" t="b">
        <v>0</v>
      </c>
      <c r="N57" s="29" t="s">
        <v>8269</v>
      </c>
      <c r="O57" s="30">
        <v>37</v>
      </c>
      <c r="P57" s="32">
        <v>46.93</v>
      </c>
      <c r="Q57" s="33" t="s">
        <v>8315</v>
      </c>
      <c r="R57" s="29" t="s">
        <v>8316</v>
      </c>
      <c r="S57" s="34">
        <v>42142.768819444449</v>
      </c>
      <c r="T57" s="34">
        <v>42182.768819444449</v>
      </c>
    </row>
    <row r="58" spans="1:20" ht="87" x14ac:dyDescent="0.35">
      <c r="A58" s="29">
        <v>2912</v>
      </c>
      <c r="B58" s="30" t="s">
        <v>2912</v>
      </c>
      <c r="C58" s="29" t="s">
        <v>7022</v>
      </c>
      <c r="D58" s="31">
        <v>14440</v>
      </c>
      <c r="E58" s="32">
        <v>2030</v>
      </c>
      <c r="F58" s="29" t="s">
        <v>8220</v>
      </c>
      <c r="G58" s="29" t="s">
        <v>8223</v>
      </c>
      <c r="H58" s="29" t="s">
        <v>8245</v>
      </c>
      <c r="I58" s="29">
        <v>1452827374</v>
      </c>
      <c r="J58" s="29">
        <v>1450235374</v>
      </c>
      <c r="K58" s="29" t="b">
        <v>0</v>
      </c>
      <c r="L58" s="29">
        <v>26</v>
      </c>
      <c r="M58" s="29" t="b">
        <v>0</v>
      </c>
      <c r="N58" s="29" t="s">
        <v>8269</v>
      </c>
      <c r="O58" s="30">
        <v>14</v>
      </c>
      <c r="P58" s="32">
        <v>78.08</v>
      </c>
      <c r="Q58" s="33" t="s">
        <v>8315</v>
      </c>
      <c r="R58" s="29" t="s">
        <v>8316</v>
      </c>
      <c r="S58" s="34">
        <v>42354.131643518514</v>
      </c>
      <c r="T58" s="34">
        <v>42384.131643518514</v>
      </c>
    </row>
    <row r="59" spans="1:20" ht="87" x14ac:dyDescent="0.35">
      <c r="A59" s="29">
        <v>2913</v>
      </c>
      <c r="B59" s="30" t="s">
        <v>2913</v>
      </c>
      <c r="C59" s="29" t="s">
        <v>7023</v>
      </c>
      <c r="D59" s="31">
        <v>10000</v>
      </c>
      <c r="E59" s="32">
        <v>2</v>
      </c>
      <c r="F59" s="29" t="s">
        <v>8220</v>
      </c>
      <c r="G59" s="29" t="s">
        <v>8223</v>
      </c>
      <c r="H59" s="29" t="s">
        <v>8245</v>
      </c>
      <c r="I59" s="29">
        <v>1410041339</v>
      </c>
      <c r="J59" s="29">
        <v>1404857339</v>
      </c>
      <c r="K59" s="29" t="b">
        <v>0</v>
      </c>
      <c r="L59" s="29">
        <v>2</v>
      </c>
      <c r="M59" s="29" t="b">
        <v>0</v>
      </c>
      <c r="N59" s="29" t="s">
        <v>8269</v>
      </c>
      <c r="O59" s="30">
        <v>0</v>
      </c>
      <c r="P59" s="32">
        <v>1</v>
      </c>
      <c r="Q59" s="33" t="s">
        <v>8315</v>
      </c>
      <c r="R59" s="29" t="s">
        <v>8316</v>
      </c>
      <c r="S59" s="34">
        <v>41828.922905092593</v>
      </c>
      <c r="T59" s="34">
        <v>41888.922905092593</v>
      </c>
    </row>
    <row r="60" spans="1:20" ht="101.5" x14ac:dyDescent="0.35">
      <c r="A60" s="29">
        <v>2917</v>
      </c>
      <c r="B60" s="30" t="s">
        <v>2917</v>
      </c>
      <c r="C60" s="29" t="s">
        <v>7027</v>
      </c>
      <c r="D60" s="31">
        <v>2000</v>
      </c>
      <c r="E60" s="32">
        <v>437</v>
      </c>
      <c r="F60" s="29" t="s">
        <v>8220</v>
      </c>
      <c r="G60" s="29" t="s">
        <v>8223</v>
      </c>
      <c r="H60" s="29" t="s">
        <v>8245</v>
      </c>
      <c r="I60" s="29">
        <v>1442381847</v>
      </c>
      <c r="J60" s="29">
        <v>1440826647</v>
      </c>
      <c r="K60" s="29" t="b">
        <v>0</v>
      </c>
      <c r="L60" s="29">
        <v>9</v>
      </c>
      <c r="M60" s="29" t="b">
        <v>0</v>
      </c>
      <c r="N60" s="29" t="s">
        <v>8269</v>
      </c>
      <c r="O60" s="30">
        <v>22</v>
      </c>
      <c r="P60" s="32">
        <v>48.56</v>
      </c>
      <c r="Q60" s="33" t="s">
        <v>8315</v>
      </c>
      <c r="R60" s="29" t="s">
        <v>8316</v>
      </c>
      <c r="S60" s="34">
        <v>42245.234340277777</v>
      </c>
      <c r="T60" s="34">
        <v>42263.234340277777</v>
      </c>
    </row>
    <row r="61" spans="1:20" ht="87" x14ac:dyDescent="0.35">
      <c r="A61" s="29">
        <v>2918</v>
      </c>
      <c r="B61" s="30" t="s">
        <v>2918</v>
      </c>
      <c r="C61" s="29" t="s">
        <v>7028</v>
      </c>
      <c r="D61" s="31">
        <v>5000</v>
      </c>
      <c r="E61" s="32">
        <v>1362</v>
      </c>
      <c r="F61" s="29" t="s">
        <v>8220</v>
      </c>
      <c r="G61" s="29" t="s">
        <v>8223</v>
      </c>
      <c r="H61" s="29" t="s">
        <v>8245</v>
      </c>
      <c r="I61" s="29">
        <v>1446131207</v>
      </c>
      <c r="J61" s="29">
        <v>1443712007</v>
      </c>
      <c r="K61" s="29" t="b">
        <v>0</v>
      </c>
      <c r="L61" s="29">
        <v>20</v>
      </c>
      <c r="M61" s="29" t="b">
        <v>0</v>
      </c>
      <c r="N61" s="29" t="s">
        <v>8269</v>
      </c>
      <c r="O61" s="30">
        <v>27</v>
      </c>
      <c r="P61" s="32">
        <v>68.099999999999994</v>
      </c>
      <c r="Q61" s="33" t="s">
        <v>8315</v>
      </c>
      <c r="R61" s="29" t="s">
        <v>8316</v>
      </c>
      <c r="S61" s="34">
        <v>42278.629710648151</v>
      </c>
      <c r="T61" s="34">
        <v>42306.629710648151</v>
      </c>
    </row>
    <row r="62" spans="1:20" ht="72.5" x14ac:dyDescent="0.35">
      <c r="A62" s="29">
        <v>2919</v>
      </c>
      <c r="B62" s="30" t="s">
        <v>2919</v>
      </c>
      <c r="C62" s="29" t="s">
        <v>7029</v>
      </c>
      <c r="D62" s="31">
        <v>600</v>
      </c>
      <c r="E62" s="32">
        <v>51</v>
      </c>
      <c r="F62" s="29" t="s">
        <v>8220</v>
      </c>
      <c r="G62" s="29" t="s">
        <v>8223</v>
      </c>
      <c r="H62" s="29" t="s">
        <v>8245</v>
      </c>
      <c r="I62" s="29">
        <v>1407250329</v>
      </c>
      <c r="J62" s="29">
        <v>1404658329</v>
      </c>
      <c r="K62" s="29" t="b">
        <v>0</v>
      </c>
      <c r="L62" s="29">
        <v>6</v>
      </c>
      <c r="M62" s="29" t="b">
        <v>0</v>
      </c>
      <c r="N62" s="29" t="s">
        <v>8269</v>
      </c>
      <c r="O62" s="30">
        <v>9</v>
      </c>
      <c r="P62" s="32">
        <v>8.5</v>
      </c>
      <c r="Q62" s="33" t="s">
        <v>8315</v>
      </c>
      <c r="R62" s="29" t="s">
        <v>8316</v>
      </c>
      <c r="S62" s="34">
        <v>41826.61954861111</v>
      </c>
      <c r="T62" s="34">
        <v>41856.61954861111</v>
      </c>
    </row>
    <row r="63" spans="1:20" ht="87" x14ac:dyDescent="0.35">
      <c r="A63" s="29">
        <v>3728</v>
      </c>
      <c r="B63" s="30" t="s">
        <v>3725</v>
      </c>
      <c r="C63" s="29" t="s">
        <v>7838</v>
      </c>
      <c r="D63" s="31">
        <v>20000</v>
      </c>
      <c r="E63" s="32">
        <v>1862</v>
      </c>
      <c r="F63" s="29" t="s">
        <v>8220</v>
      </c>
      <c r="G63" s="29" t="s">
        <v>8223</v>
      </c>
      <c r="H63" s="29" t="s">
        <v>8245</v>
      </c>
      <c r="I63" s="29">
        <v>1439957176</v>
      </c>
      <c r="J63" s="29">
        <v>1437365176</v>
      </c>
      <c r="K63" s="29" t="b">
        <v>0</v>
      </c>
      <c r="L63" s="29">
        <v>31</v>
      </c>
      <c r="M63" s="29" t="b">
        <v>0</v>
      </c>
      <c r="N63" s="29" t="s">
        <v>8269</v>
      </c>
      <c r="O63" s="30">
        <v>9</v>
      </c>
      <c r="P63" s="32">
        <v>60.06</v>
      </c>
      <c r="Q63" s="33" t="s">
        <v>8315</v>
      </c>
      <c r="R63" s="29" t="s">
        <v>8316</v>
      </c>
      <c r="S63" s="34">
        <v>42205.171018518522</v>
      </c>
      <c r="T63" s="34">
        <v>42235.171018518522</v>
      </c>
    </row>
    <row r="64" spans="1:20" ht="101.5" x14ac:dyDescent="0.35">
      <c r="A64" s="29">
        <v>3729</v>
      </c>
      <c r="B64" s="30" t="s">
        <v>3726</v>
      </c>
      <c r="C64" s="29" t="s">
        <v>7839</v>
      </c>
      <c r="D64" s="31">
        <v>5000</v>
      </c>
      <c r="E64" s="32">
        <v>362</v>
      </c>
      <c r="F64" s="29" t="s">
        <v>8220</v>
      </c>
      <c r="G64" s="29" t="s">
        <v>8223</v>
      </c>
      <c r="H64" s="29" t="s">
        <v>8245</v>
      </c>
      <c r="I64" s="29">
        <v>1427082912</v>
      </c>
      <c r="J64" s="29">
        <v>1423198512</v>
      </c>
      <c r="K64" s="29" t="b">
        <v>0</v>
      </c>
      <c r="L64" s="29">
        <v>5</v>
      </c>
      <c r="M64" s="29" t="b">
        <v>0</v>
      </c>
      <c r="N64" s="29" t="s">
        <v>8269</v>
      </c>
      <c r="O64" s="30">
        <v>7</v>
      </c>
      <c r="P64" s="32">
        <v>72.400000000000006</v>
      </c>
      <c r="Q64" s="33" t="s">
        <v>8315</v>
      </c>
      <c r="R64" s="29" t="s">
        <v>8316</v>
      </c>
      <c r="S64" s="34">
        <v>42041.205000000002</v>
      </c>
      <c r="T64" s="34">
        <v>42086.16333333333</v>
      </c>
    </row>
    <row r="65" spans="1:20" ht="101.5" x14ac:dyDescent="0.35">
      <c r="A65" s="29">
        <v>3730</v>
      </c>
      <c r="B65" s="30" t="s">
        <v>3727</v>
      </c>
      <c r="C65" s="29" t="s">
        <v>7840</v>
      </c>
      <c r="D65" s="31">
        <v>1000</v>
      </c>
      <c r="E65" s="32">
        <v>100</v>
      </c>
      <c r="F65" s="29" t="s">
        <v>8220</v>
      </c>
      <c r="G65" s="29" t="s">
        <v>8223</v>
      </c>
      <c r="H65" s="29" t="s">
        <v>8245</v>
      </c>
      <c r="I65" s="29">
        <v>1439828159</v>
      </c>
      <c r="J65" s="29">
        <v>1437236159</v>
      </c>
      <c r="K65" s="29" t="b">
        <v>0</v>
      </c>
      <c r="L65" s="29">
        <v>1</v>
      </c>
      <c r="M65" s="29" t="b">
        <v>0</v>
      </c>
      <c r="N65" s="29" t="s">
        <v>8269</v>
      </c>
      <c r="O65" s="30">
        <v>10</v>
      </c>
      <c r="P65" s="32">
        <v>100</v>
      </c>
      <c r="Q65" s="33" t="s">
        <v>8315</v>
      </c>
      <c r="R65" s="29" t="s">
        <v>8316</v>
      </c>
      <c r="S65" s="34">
        <v>42203.677766203706</v>
      </c>
      <c r="T65" s="34">
        <v>42233.677766203706</v>
      </c>
    </row>
    <row r="66" spans="1:20" ht="87" x14ac:dyDescent="0.35">
      <c r="A66" s="29">
        <v>3731</v>
      </c>
      <c r="B66" s="30" t="s">
        <v>3728</v>
      </c>
      <c r="C66" s="29" t="s">
        <v>7841</v>
      </c>
      <c r="D66" s="31">
        <v>5500</v>
      </c>
      <c r="E66" s="32">
        <v>620</v>
      </c>
      <c r="F66" s="29" t="s">
        <v>8220</v>
      </c>
      <c r="G66" s="29" t="s">
        <v>8223</v>
      </c>
      <c r="H66" s="29" t="s">
        <v>8245</v>
      </c>
      <c r="I66" s="29">
        <v>1420860180</v>
      </c>
      <c r="J66" s="29">
        <v>1418234646</v>
      </c>
      <c r="K66" s="29" t="b">
        <v>0</v>
      </c>
      <c r="L66" s="29">
        <v>12</v>
      </c>
      <c r="M66" s="29" t="b">
        <v>0</v>
      </c>
      <c r="N66" s="29" t="s">
        <v>8269</v>
      </c>
      <c r="O66" s="30">
        <v>11</v>
      </c>
      <c r="P66" s="32">
        <v>51.67</v>
      </c>
      <c r="Q66" s="33" t="s">
        <v>8315</v>
      </c>
      <c r="R66" s="29" t="s">
        <v>8316</v>
      </c>
      <c r="S66" s="34">
        <v>41983.752847222218</v>
      </c>
      <c r="T66" s="34">
        <v>42014.140972222223</v>
      </c>
    </row>
    <row r="67" spans="1:20" ht="72.5" x14ac:dyDescent="0.35">
      <c r="A67" s="29">
        <v>3733</v>
      </c>
      <c r="B67" s="30" t="s">
        <v>3730</v>
      </c>
      <c r="C67" s="29" t="s">
        <v>7843</v>
      </c>
      <c r="D67" s="31">
        <v>1500</v>
      </c>
      <c r="E67" s="32">
        <v>0</v>
      </c>
      <c r="F67" s="29" t="s">
        <v>8220</v>
      </c>
      <c r="G67" s="29" t="s">
        <v>8223</v>
      </c>
      <c r="H67" s="29" t="s">
        <v>8245</v>
      </c>
      <c r="I67" s="29">
        <v>1429396200</v>
      </c>
      <c r="J67" s="29">
        <v>1428539708</v>
      </c>
      <c r="K67" s="29" t="b">
        <v>0</v>
      </c>
      <c r="L67" s="29">
        <v>0</v>
      </c>
      <c r="M67" s="29" t="b">
        <v>0</v>
      </c>
      <c r="N67" s="29" t="s">
        <v>8269</v>
      </c>
      <c r="O67" s="30">
        <v>0</v>
      </c>
      <c r="P67" s="32">
        <v>0</v>
      </c>
      <c r="Q67" s="33" t="s">
        <v>8315</v>
      </c>
      <c r="R67" s="29" t="s">
        <v>8316</v>
      </c>
      <c r="S67" s="34">
        <v>42103.024398148147</v>
      </c>
      <c r="T67" s="34">
        <v>42112.9375</v>
      </c>
    </row>
    <row r="68" spans="1:20" ht="101.5" x14ac:dyDescent="0.35">
      <c r="A68" s="29">
        <v>3734</v>
      </c>
      <c r="B68" s="30" t="s">
        <v>3731</v>
      </c>
      <c r="C68" s="29" t="s">
        <v>7844</v>
      </c>
      <c r="D68" s="31">
        <v>1500</v>
      </c>
      <c r="E68" s="32">
        <v>427</v>
      </c>
      <c r="F68" s="29" t="s">
        <v>8220</v>
      </c>
      <c r="G68" s="29" t="s">
        <v>8223</v>
      </c>
      <c r="H68" s="29" t="s">
        <v>8245</v>
      </c>
      <c r="I68" s="29">
        <v>1432589896</v>
      </c>
      <c r="J68" s="29">
        <v>1427405896</v>
      </c>
      <c r="K68" s="29" t="b">
        <v>0</v>
      </c>
      <c r="L68" s="29">
        <v>7</v>
      </c>
      <c r="M68" s="29" t="b">
        <v>0</v>
      </c>
      <c r="N68" s="29" t="s">
        <v>8269</v>
      </c>
      <c r="O68" s="30">
        <v>28</v>
      </c>
      <c r="P68" s="32">
        <v>61</v>
      </c>
      <c r="Q68" s="33" t="s">
        <v>8315</v>
      </c>
      <c r="R68" s="29" t="s">
        <v>8316</v>
      </c>
      <c r="S68" s="34">
        <v>42089.901574074072</v>
      </c>
      <c r="T68" s="34">
        <v>42149.901574074072</v>
      </c>
    </row>
    <row r="69" spans="1:20" ht="72.5" x14ac:dyDescent="0.35">
      <c r="A69" s="29">
        <v>3737</v>
      </c>
      <c r="B69" s="30" t="s">
        <v>3734</v>
      </c>
      <c r="C69" s="29" t="s">
        <v>7847</v>
      </c>
      <c r="D69" s="31">
        <v>700</v>
      </c>
      <c r="E69" s="32">
        <v>150</v>
      </c>
      <c r="F69" s="29" t="s">
        <v>8220</v>
      </c>
      <c r="G69" s="29" t="s">
        <v>8223</v>
      </c>
      <c r="H69" s="29" t="s">
        <v>8245</v>
      </c>
      <c r="I69" s="29">
        <v>1447311540</v>
      </c>
      <c r="J69" s="29">
        <v>1445358903</v>
      </c>
      <c r="K69" s="29" t="b">
        <v>0</v>
      </c>
      <c r="L69" s="29">
        <v>4</v>
      </c>
      <c r="M69" s="29" t="b">
        <v>0</v>
      </c>
      <c r="N69" s="29" t="s">
        <v>8269</v>
      </c>
      <c r="O69" s="30">
        <v>21</v>
      </c>
      <c r="P69" s="32">
        <v>37.5</v>
      </c>
      <c r="Q69" s="33" t="s">
        <v>8315</v>
      </c>
      <c r="R69" s="29" t="s">
        <v>8316</v>
      </c>
      <c r="S69" s="34">
        <v>42297.691006944442</v>
      </c>
      <c r="T69" s="34">
        <v>42320.290972222225</v>
      </c>
    </row>
    <row r="70" spans="1:20" ht="101.5" x14ac:dyDescent="0.35">
      <c r="A70" s="29">
        <v>3740</v>
      </c>
      <c r="B70" s="30" t="s">
        <v>3737</v>
      </c>
      <c r="C70" s="29" t="s">
        <v>7850</v>
      </c>
      <c r="D70" s="31">
        <v>2000</v>
      </c>
      <c r="E70" s="32">
        <v>358</v>
      </c>
      <c r="F70" s="29" t="s">
        <v>8220</v>
      </c>
      <c r="G70" s="29" t="s">
        <v>8223</v>
      </c>
      <c r="H70" s="29" t="s">
        <v>8245</v>
      </c>
      <c r="I70" s="29">
        <v>1407808438</v>
      </c>
      <c r="J70" s="29">
        <v>1405217355</v>
      </c>
      <c r="K70" s="29" t="b">
        <v>0</v>
      </c>
      <c r="L70" s="29">
        <v>14</v>
      </c>
      <c r="M70" s="29" t="b">
        <v>0</v>
      </c>
      <c r="N70" s="29" t="s">
        <v>8269</v>
      </c>
      <c r="O70" s="30">
        <v>18</v>
      </c>
      <c r="P70" s="32">
        <v>25.57</v>
      </c>
      <c r="Q70" s="33" t="s">
        <v>8315</v>
      </c>
      <c r="R70" s="29" t="s">
        <v>8316</v>
      </c>
      <c r="S70" s="34">
        <v>41833.089756944442</v>
      </c>
      <c r="T70" s="34">
        <v>41863.079143518517</v>
      </c>
    </row>
    <row r="71" spans="1:20" ht="72.5" x14ac:dyDescent="0.35">
      <c r="A71" s="29">
        <v>3741</v>
      </c>
      <c r="B71" s="30" t="s">
        <v>3738</v>
      </c>
      <c r="C71" s="29" t="s">
        <v>7851</v>
      </c>
      <c r="D71" s="31">
        <v>20000</v>
      </c>
      <c r="E71" s="32">
        <v>0</v>
      </c>
      <c r="F71" s="29" t="s">
        <v>8220</v>
      </c>
      <c r="G71" s="29" t="s">
        <v>8223</v>
      </c>
      <c r="H71" s="29" t="s">
        <v>8245</v>
      </c>
      <c r="I71" s="29">
        <v>1450389950</v>
      </c>
      <c r="J71" s="29">
        <v>1447797950</v>
      </c>
      <c r="K71" s="29" t="b">
        <v>0</v>
      </c>
      <c r="L71" s="29">
        <v>0</v>
      </c>
      <c r="M71" s="29" t="b">
        <v>0</v>
      </c>
      <c r="N71" s="29" t="s">
        <v>8269</v>
      </c>
      <c r="O71" s="30">
        <v>0</v>
      </c>
      <c r="P71" s="32">
        <v>0</v>
      </c>
      <c r="Q71" s="33" t="s">
        <v>8315</v>
      </c>
      <c r="R71" s="29" t="s">
        <v>8316</v>
      </c>
      <c r="S71" s="34">
        <v>42325.920717592591</v>
      </c>
      <c r="T71" s="34">
        <v>42355.920717592591</v>
      </c>
    </row>
    <row r="72" spans="1:20" ht="87" x14ac:dyDescent="0.35">
      <c r="A72" s="29">
        <v>3742</v>
      </c>
      <c r="B72" s="30" t="s">
        <v>3739</v>
      </c>
      <c r="C72" s="29" t="s">
        <v>7852</v>
      </c>
      <c r="D72" s="31">
        <v>5000</v>
      </c>
      <c r="E72" s="32">
        <v>100</v>
      </c>
      <c r="F72" s="29" t="s">
        <v>8220</v>
      </c>
      <c r="G72" s="29" t="s">
        <v>8223</v>
      </c>
      <c r="H72" s="29" t="s">
        <v>8245</v>
      </c>
      <c r="I72" s="29">
        <v>1409980144</v>
      </c>
      <c r="J72" s="29">
        <v>1407388144</v>
      </c>
      <c r="K72" s="29" t="b">
        <v>0</v>
      </c>
      <c r="L72" s="29">
        <v>4</v>
      </c>
      <c r="M72" s="29" t="b">
        <v>0</v>
      </c>
      <c r="N72" s="29" t="s">
        <v>8269</v>
      </c>
      <c r="O72" s="30">
        <v>2</v>
      </c>
      <c r="P72" s="32">
        <v>25</v>
      </c>
      <c r="Q72" s="33" t="s">
        <v>8315</v>
      </c>
      <c r="R72" s="29" t="s">
        <v>8316</v>
      </c>
      <c r="S72" s="34">
        <v>41858.214629629627</v>
      </c>
      <c r="T72" s="34">
        <v>41888.214629629627</v>
      </c>
    </row>
    <row r="73" spans="1:20" ht="72.5" x14ac:dyDescent="0.35">
      <c r="A73" s="29">
        <v>3743</v>
      </c>
      <c r="B73" s="30" t="s">
        <v>3740</v>
      </c>
      <c r="C73" s="29" t="s">
        <v>7853</v>
      </c>
      <c r="D73" s="31">
        <v>2200</v>
      </c>
      <c r="E73" s="32">
        <v>0</v>
      </c>
      <c r="F73" s="29" t="s">
        <v>8220</v>
      </c>
      <c r="G73" s="29" t="s">
        <v>8223</v>
      </c>
      <c r="H73" s="29" t="s">
        <v>8245</v>
      </c>
      <c r="I73" s="29">
        <v>1404406964</v>
      </c>
      <c r="J73" s="29">
        <v>1401814964</v>
      </c>
      <c r="K73" s="29" t="b">
        <v>0</v>
      </c>
      <c r="L73" s="29">
        <v>0</v>
      </c>
      <c r="M73" s="29" t="b">
        <v>0</v>
      </c>
      <c r="N73" s="29" t="s">
        <v>8269</v>
      </c>
      <c r="O73" s="30">
        <v>0</v>
      </c>
      <c r="P73" s="32">
        <v>0</v>
      </c>
      <c r="Q73" s="33" t="s">
        <v>8315</v>
      </c>
      <c r="R73" s="29" t="s">
        <v>8316</v>
      </c>
      <c r="S73" s="34">
        <v>41793.710231481484</v>
      </c>
      <c r="T73" s="34">
        <v>41823.710231481484</v>
      </c>
    </row>
    <row r="74" spans="1:20" ht="87" x14ac:dyDescent="0.35">
      <c r="A74" s="29">
        <v>3744</v>
      </c>
      <c r="B74" s="30" t="s">
        <v>3741</v>
      </c>
      <c r="C74" s="29" t="s">
        <v>7854</v>
      </c>
      <c r="D74" s="31">
        <v>1200</v>
      </c>
      <c r="E74" s="32">
        <v>0</v>
      </c>
      <c r="F74" s="29" t="s">
        <v>8220</v>
      </c>
      <c r="G74" s="29" t="s">
        <v>8223</v>
      </c>
      <c r="H74" s="29" t="s">
        <v>8245</v>
      </c>
      <c r="I74" s="29">
        <v>1404532740</v>
      </c>
      <c r="J74" s="29">
        <v>1401823952</v>
      </c>
      <c r="K74" s="29" t="b">
        <v>0</v>
      </c>
      <c r="L74" s="29">
        <v>0</v>
      </c>
      <c r="M74" s="29" t="b">
        <v>0</v>
      </c>
      <c r="N74" s="29" t="s">
        <v>8269</v>
      </c>
      <c r="O74" s="30">
        <v>0</v>
      </c>
      <c r="P74" s="32">
        <v>0</v>
      </c>
      <c r="Q74" s="33" t="s">
        <v>8315</v>
      </c>
      <c r="R74" s="29" t="s">
        <v>8316</v>
      </c>
      <c r="S74" s="34">
        <v>41793.814259259263</v>
      </c>
      <c r="T74" s="34">
        <v>41825.165972222225</v>
      </c>
    </row>
    <row r="75" spans="1:20" ht="72.5" x14ac:dyDescent="0.35">
      <c r="A75" s="29">
        <v>3745</v>
      </c>
      <c r="B75" s="30" t="s">
        <v>3742</v>
      </c>
      <c r="C75" s="29" t="s">
        <v>7855</v>
      </c>
      <c r="D75" s="31">
        <v>100</v>
      </c>
      <c r="E75" s="32">
        <v>10</v>
      </c>
      <c r="F75" s="29" t="s">
        <v>8220</v>
      </c>
      <c r="G75" s="29" t="s">
        <v>8223</v>
      </c>
      <c r="H75" s="29" t="s">
        <v>8245</v>
      </c>
      <c r="I75" s="29">
        <v>1407689102</v>
      </c>
      <c r="J75" s="29">
        <v>1405097102</v>
      </c>
      <c r="K75" s="29" t="b">
        <v>0</v>
      </c>
      <c r="L75" s="29">
        <v>1</v>
      </c>
      <c r="M75" s="29" t="b">
        <v>0</v>
      </c>
      <c r="N75" s="29" t="s">
        <v>8269</v>
      </c>
      <c r="O75" s="30">
        <v>10</v>
      </c>
      <c r="P75" s="32">
        <v>10</v>
      </c>
      <c r="Q75" s="33" t="s">
        <v>8315</v>
      </c>
      <c r="R75" s="29" t="s">
        <v>8316</v>
      </c>
      <c r="S75" s="34">
        <v>41831.697939814818</v>
      </c>
      <c r="T75" s="34">
        <v>41861.697939814818</v>
      </c>
    </row>
    <row r="76" spans="1:20" ht="101.5" x14ac:dyDescent="0.35">
      <c r="A76" s="29">
        <v>3746</v>
      </c>
      <c r="B76" s="30" t="s">
        <v>3743</v>
      </c>
      <c r="C76" s="29" t="s">
        <v>7856</v>
      </c>
      <c r="D76" s="31">
        <v>8500</v>
      </c>
      <c r="E76" s="32">
        <v>202</v>
      </c>
      <c r="F76" s="29" t="s">
        <v>8220</v>
      </c>
      <c r="G76" s="29" t="s">
        <v>8223</v>
      </c>
      <c r="H76" s="29" t="s">
        <v>8245</v>
      </c>
      <c r="I76" s="29">
        <v>1475918439</v>
      </c>
      <c r="J76" s="29">
        <v>1473326439</v>
      </c>
      <c r="K76" s="29" t="b">
        <v>0</v>
      </c>
      <c r="L76" s="29">
        <v>1</v>
      </c>
      <c r="M76" s="29" t="b">
        <v>0</v>
      </c>
      <c r="N76" s="29" t="s">
        <v>8269</v>
      </c>
      <c r="O76" s="30">
        <v>2</v>
      </c>
      <c r="P76" s="32">
        <v>202</v>
      </c>
      <c r="Q76" s="33" t="s">
        <v>8315</v>
      </c>
      <c r="R76" s="29" t="s">
        <v>8316</v>
      </c>
      <c r="S76" s="34">
        <v>42621.389340277776</v>
      </c>
      <c r="T76" s="34">
        <v>42651.389340277776</v>
      </c>
    </row>
    <row r="77" spans="1:20" ht="116" x14ac:dyDescent="0.35">
      <c r="A77" s="29">
        <v>3841</v>
      </c>
      <c r="B77" s="30" t="s">
        <v>3838</v>
      </c>
      <c r="C77" s="29" t="s">
        <v>7950</v>
      </c>
      <c r="D77" s="31">
        <v>10000</v>
      </c>
      <c r="E77" s="32">
        <v>872</v>
      </c>
      <c r="F77" s="29" t="s">
        <v>8220</v>
      </c>
      <c r="G77" s="29" t="s">
        <v>8223</v>
      </c>
      <c r="H77" s="29" t="s">
        <v>8245</v>
      </c>
      <c r="I77" s="29">
        <v>1405882287</v>
      </c>
      <c r="J77" s="29">
        <v>1400698287</v>
      </c>
      <c r="K77" s="29" t="b">
        <v>1</v>
      </c>
      <c r="L77" s="29">
        <v>34</v>
      </c>
      <c r="M77" s="29" t="b">
        <v>0</v>
      </c>
      <c r="N77" s="29" t="s">
        <v>8269</v>
      </c>
      <c r="O77" s="30">
        <v>9</v>
      </c>
      <c r="P77" s="32">
        <v>25.65</v>
      </c>
      <c r="Q77" s="33" t="s">
        <v>8315</v>
      </c>
      <c r="R77" s="29" t="s">
        <v>8316</v>
      </c>
      <c r="S77" s="34">
        <v>41780.785729166666</v>
      </c>
      <c r="T77" s="34">
        <v>41840.785729166666</v>
      </c>
    </row>
    <row r="78" spans="1:20" ht="101.5" x14ac:dyDescent="0.35">
      <c r="A78" s="29">
        <v>3843</v>
      </c>
      <c r="B78" s="30" t="s">
        <v>3840</v>
      </c>
      <c r="C78" s="29" t="s">
        <v>7952</v>
      </c>
      <c r="D78" s="31">
        <v>5000</v>
      </c>
      <c r="E78" s="32">
        <v>1065</v>
      </c>
      <c r="F78" s="29" t="s">
        <v>8220</v>
      </c>
      <c r="G78" s="29" t="s">
        <v>8223</v>
      </c>
      <c r="H78" s="29" t="s">
        <v>8245</v>
      </c>
      <c r="I78" s="29">
        <v>1401587064</v>
      </c>
      <c r="J78" s="29">
        <v>1399427064</v>
      </c>
      <c r="K78" s="29" t="b">
        <v>1</v>
      </c>
      <c r="L78" s="29">
        <v>19</v>
      </c>
      <c r="M78" s="29" t="b">
        <v>0</v>
      </c>
      <c r="N78" s="29" t="s">
        <v>8269</v>
      </c>
      <c r="O78" s="30">
        <v>21</v>
      </c>
      <c r="P78" s="32">
        <v>56.05</v>
      </c>
      <c r="Q78" s="33" t="s">
        <v>8315</v>
      </c>
      <c r="R78" s="29" t="s">
        <v>8316</v>
      </c>
      <c r="S78" s="34">
        <v>41766.072500000002</v>
      </c>
      <c r="T78" s="34">
        <v>41791.072500000002</v>
      </c>
    </row>
    <row r="79" spans="1:20" ht="116" x14ac:dyDescent="0.35">
      <c r="A79" s="29">
        <v>3844</v>
      </c>
      <c r="B79" s="30" t="s">
        <v>3841</v>
      </c>
      <c r="C79" s="29" t="s">
        <v>7953</v>
      </c>
      <c r="D79" s="31">
        <v>9800</v>
      </c>
      <c r="E79" s="32">
        <v>4066</v>
      </c>
      <c r="F79" s="29" t="s">
        <v>8220</v>
      </c>
      <c r="G79" s="29" t="s">
        <v>8223</v>
      </c>
      <c r="H79" s="29" t="s">
        <v>8245</v>
      </c>
      <c r="I79" s="29">
        <v>1401778740</v>
      </c>
      <c r="J79" s="29">
        <v>1399474134</v>
      </c>
      <c r="K79" s="29" t="b">
        <v>1</v>
      </c>
      <c r="L79" s="29">
        <v>50</v>
      </c>
      <c r="M79" s="29" t="b">
        <v>0</v>
      </c>
      <c r="N79" s="29" t="s">
        <v>8269</v>
      </c>
      <c r="O79" s="30">
        <v>41</v>
      </c>
      <c r="P79" s="32">
        <v>81.319999999999993</v>
      </c>
      <c r="Q79" s="33" t="s">
        <v>8315</v>
      </c>
      <c r="R79" s="29" t="s">
        <v>8316</v>
      </c>
      <c r="S79" s="34">
        <v>41766.617291666669</v>
      </c>
      <c r="T79" s="34">
        <v>41793.290972222225</v>
      </c>
    </row>
    <row r="80" spans="1:20" ht="101.5" x14ac:dyDescent="0.35">
      <c r="A80" s="29">
        <v>3845</v>
      </c>
      <c r="B80" s="30" t="s">
        <v>3842</v>
      </c>
      <c r="C80" s="29" t="s">
        <v>7954</v>
      </c>
      <c r="D80" s="31">
        <v>40000</v>
      </c>
      <c r="E80" s="32">
        <v>842</v>
      </c>
      <c r="F80" s="29" t="s">
        <v>8220</v>
      </c>
      <c r="G80" s="29" t="s">
        <v>8223</v>
      </c>
      <c r="H80" s="29" t="s">
        <v>8245</v>
      </c>
      <c r="I80" s="29">
        <v>1443711774</v>
      </c>
      <c r="J80" s="29">
        <v>1441119774</v>
      </c>
      <c r="K80" s="29" t="b">
        <v>1</v>
      </c>
      <c r="L80" s="29">
        <v>12</v>
      </c>
      <c r="M80" s="29" t="b">
        <v>0</v>
      </c>
      <c r="N80" s="29" t="s">
        <v>8269</v>
      </c>
      <c r="O80" s="30">
        <v>2</v>
      </c>
      <c r="P80" s="32">
        <v>70.17</v>
      </c>
      <c r="Q80" s="33" t="s">
        <v>8315</v>
      </c>
      <c r="R80" s="29" t="s">
        <v>8316</v>
      </c>
      <c r="S80" s="34">
        <v>42248.627013888887</v>
      </c>
      <c r="T80" s="34">
        <v>42278.627013888887</v>
      </c>
    </row>
    <row r="81" spans="1:20" ht="87" x14ac:dyDescent="0.35">
      <c r="A81" s="29">
        <v>3846</v>
      </c>
      <c r="B81" s="30" t="s">
        <v>3843</v>
      </c>
      <c r="C81" s="29" t="s">
        <v>7955</v>
      </c>
      <c r="D81" s="31">
        <v>7000</v>
      </c>
      <c r="E81" s="32">
        <v>189</v>
      </c>
      <c r="F81" s="29" t="s">
        <v>8220</v>
      </c>
      <c r="G81" s="29" t="s">
        <v>8223</v>
      </c>
      <c r="H81" s="29" t="s">
        <v>8245</v>
      </c>
      <c r="I81" s="29">
        <v>1412405940</v>
      </c>
      <c r="J81" s="29">
        <v>1409721542</v>
      </c>
      <c r="K81" s="29" t="b">
        <v>1</v>
      </c>
      <c r="L81" s="29">
        <v>8</v>
      </c>
      <c r="M81" s="29" t="b">
        <v>0</v>
      </c>
      <c r="N81" s="29" t="s">
        <v>8269</v>
      </c>
      <c r="O81" s="30">
        <v>3</v>
      </c>
      <c r="P81" s="32">
        <v>23.63</v>
      </c>
      <c r="Q81" s="33" t="s">
        <v>8315</v>
      </c>
      <c r="R81" s="29" t="s">
        <v>8316</v>
      </c>
      <c r="S81" s="34">
        <v>41885.221550925926</v>
      </c>
      <c r="T81" s="34">
        <v>41916.290972222225</v>
      </c>
    </row>
    <row r="82" spans="1:20" ht="72.5" x14ac:dyDescent="0.35">
      <c r="A82" s="29">
        <v>3847</v>
      </c>
      <c r="B82" s="30" t="s">
        <v>3844</v>
      </c>
      <c r="C82" s="29" t="s">
        <v>7956</v>
      </c>
      <c r="D82" s="31">
        <v>10500</v>
      </c>
      <c r="E82" s="32">
        <v>1697</v>
      </c>
      <c r="F82" s="29" t="s">
        <v>8220</v>
      </c>
      <c r="G82" s="29" t="s">
        <v>8223</v>
      </c>
      <c r="H82" s="29" t="s">
        <v>8245</v>
      </c>
      <c r="I82" s="29">
        <v>1437283391</v>
      </c>
      <c r="J82" s="29">
        <v>1433395391</v>
      </c>
      <c r="K82" s="29" t="b">
        <v>1</v>
      </c>
      <c r="L82" s="29">
        <v>9</v>
      </c>
      <c r="M82" s="29" t="b">
        <v>0</v>
      </c>
      <c r="N82" s="29" t="s">
        <v>8269</v>
      </c>
      <c r="O82" s="30">
        <v>16</v>
      </c>
      <c r="P82" s="32">
        <v>188.56</v>
      </c>
      <c r="Q82" s="33" t="s">
        <v>8315</v>
      </c>
      <c r="R82" s="29" t="s">
        <v>8316</v>
      </c>
      <c r="S82" s="34">
        <v>42159.224432870367</v>
      </c>
      <c r="T82" s="34">
        <v>42204.224432870367</v>
      </c>
    </row>
    <row r="83" spans="1:20" ht="130.5" x14ac:dyDescent="0.35">
      <c r="A83" s="29">
        <v>3848</v>
      </c>
      <c r="B83" s="30" t="s">
        <v>3845</v>
      </c>
      <c r="C83" s="29" t="s">
        <v>7957</v>
      </c>
      <c r="D83" s="31">
        <v>13000</v>
      </c>
      <c r="E83" s="32">
        <v>2129</v>
      </c>
      <c r="F83" s="29" t="s">
        <v>8220</v>
      </c>
      <c r="G83" s="29" t="s">
        <v>8223</v>
      </c>
      <c r="H83" s="29" t="s">
        <v>8245</v>
      </c>
      <c r="I83" s="29">
        <v>1445196989</v>
      </c>
      <c r="J83" s="29">
        <v>1442604989</v>
      </c>
      <c r="K83" s="29" t="b">
        <v>1</v>
      </c>
      <c r="L83" s="29">
        <v>43</v>
      </c>
      <c r="M83" s="29" t="b">
        <v>0</v>
      </c>
      <c r="N83" s="29" t="s">
        <v>8269</v>
      </c>
      <c r="O83" s="30">
        <v>16</v>
      </c>
      <c r="P83" s="32">
        <v>49.51</v>
      </c>
      <c r="Q83" s="33" t="s">
        <v>8315</v>
      </c>
      <c r="R83" s="29" t="s">
        <v>8316</v>
      </c>
      <c r="S83" s="34">
        <v>42265.817002314812</v>
      </c>
      <c r="T83" s="34">
        <v>42295.817002314812</v>
      </c>
    </row>
    <row r="84" spans="1:20" ht="58" x14ac:dyDescent="0.35">
      <c r="A84" s="29">
        <v>3850</v>
      </c>
      <c r="B84" s="30" t="s">
        <v>3847</v>
      </c>
      <c r="C84" s="29" t="s">
        <v>7959</v>
      </c>
      <c r="D84" s="31">
        <v>1000</v>
      </c>
      <c r="E84" s="32">
        <v>38</v>
      </c>
      <c r="F84" s="29" t="s">
        <v>8220</v>
      </c>
      <c r="G84" s="29" t="s">
        <v>8223</v>
      </c>
      <c r="H84" s="29" t="s">
        <v>8245</v>
      </c>
      <c r="I84" s="29">
        <v>1420081143</v>
      </c>
      <c r="J84" s="29">
        <v>1417489143</v>
      </c>
      <c r="K84" s="29" t="b">
        <v>1</v>
      </c>
      <c r="L84" s="29">
        <v>4</v>
      </c>
      <c r="M84" s="29" t="b">
        <v>0</v>
      </c>
      <c r="N84" s="29" t="s">
        <v>8269</v>
      </c>
      <c r="O84" s="30">
        <v>4</v>
      </c>
      <c r="P84" s="32">
        <v>9.5</v>
      </c>
      <c r="Q84" s="33" t="s">
        <v>8315</v>
      </c>
      <c r="R84" s="29" t="s">
        <v>8316</v>
      </c>
      <c r="S84" s="34">
        <v>41975.124340277776</v>
      </c>
      <c r="T84" s="34">
        <v>42005.124340277776</v>
      </c>
    </row>
    <row r="85" spans="1:20" ht="101.5" x14ac:dyDescent="0.35">
      <c r="A85" s="29">
        <v>3852</v>
      </c>
      <c r="B85" s="30" t="s">
        <v>3849</v>
      </c>
      <c r="C85" s="29" t="s">
        <v>7961</v>
      </c>
      <c r="D85" s="31">
        <v>10000</v>
      </c>
      <c r="E85" s="32">
        <v>20</v>
      </c>
      <c r="F85" s="29" t="s">
        <v>8220</v>
      </c>
      <c r="G85" s="29" t="s">
        <v>8223</v>
      </c>
      <c r="H85" s="29" t="s">
        <v>8245</v>
      </c>
      <c r="I85" s="29">
        <v>1427427276</v>
      </c>
      <c r="J85" s="29">
        <v>1425270876</v>
      </c>
      <c r="K85" s="29" t="b">
        <v>0</v>
      </c>
      <c r="L85" s="29">
        <v>2</v>
      </c>
      <c r="M85" s="29" t="b">
        <v>0</v>
      </c>
      <c r="N85" s="29" t="s">
        <v>8269</v>
      </c>
      <c r="O85" s="30">
        <v>0</v>
      </c>
      <c r="P85" s="32">
        <v>10</v>
      </c>
      <c r="Q85" s="33" t="s">
        <v>8315</v>
      </c>
      <c r="R85" s="29" t="s">
        <v>8316</v>
      </c>
      <c r="S85" s="34">
        <v>42065.190694444449</v>
      </c>
      <c r="T85" s="34">
        <v>42090.149027777778</v>
      </c>
    </row>
    <row r="86" spans="1:20" ht="72.5" x14ac:dyDescent="0.35">
      <c r="A86" s="29">
        <v>3853</v>
      </c>
      <c r="B86" s="30" t="s">
        <v>3850</v>
      </c>
      <c r="C86" s="29" t="s">
        <v>7962</v>
      </c>
      <c r="D86" s="31">
        <v>100000</v>
      </c>
      <c r="E86" s="32">
        <v>26</v>
      </c>
      <c r="F86" s="29" t="s">
        <v>8220</v>
      </c>
      <c r="G86" s="29" t="s">
        <v>8223</v>
      </c>
      <c r="H86" s="29" t="s">
        <v>8245</v>
      </c>
      <c r="I86" s="29">
        <v>1409602178</v>
      </c>
      <c r="J86" s="29">
        <v>1406578178</v>
      </c>
      <c r="K86" s="29" t="b">
        <v>0</v>
      </c>
      <c r="L86" s="29">
        <v>2</v>
      </c>
      <c r="M86" s="29" t="b">
        <v>0</v>
      </c>
      <c r="N86" s="29" t="s">
        <v>8269</v>
      </c>
      <c r="O86" s="30">
        <v>0</v>
      </c>
      <c r="P86" s="32">
        <v>13</v>
      </c>
      <c r="Q86" s="33" t="s">
        <v>8315</v>
      </c>
      <c r="R86" s="29" t="s">
        <v>8316</v>
      </c>
      <c r="S86" s="34">
        <v>41848.84002314815</v>
      </c>
      <c r="T86" s="34">
        <v>41883.84002314815</v>
      </c>
    </row>
    <row r="87" spans="1:20" ht="72.5" x14ac:dyDescent="0.35">
      <c r="A87" s="29">
        <v>3854</v>
      </c>
      <c r="B87" s="30" t="s">
        <v>3851</v>
      </c>
      <c r="C87" s="29" t="s">
        <v>7963</v>
      </c>
      <c r="D87" s="31">
        <v>11000</v>
      </c>
      <c r="E87" s="32">
        <v>1788</v>
      </c>
      <c r="F87" s="29" t="s">
        <v>8220</v>
      </c>
      <c r="G87" s="29" t="s">
        <v>8223</v>
      </c>
      <c r="H87" s="29" t="s">
        <v>8245</v>
      </c>
      <c r="I87" s="29">
        <v>1431206058</v>
      </c>
      <c r="J87" s="29">
        <v>1428614058</v>
      </c>
      <c r="K87" s="29" t="b">
        <v>0</v>
      </c>
      <c r="L87" s="29">
        <v>20</v>
      </c>
      <c r="M87" s="29" t="b">
        <v>0</v>
      </c>
      <c r="N87" s="29" t="s">
        <v>8269</v>
      </c>
      <c r="O87" s="30">
        <v>16</v>
      </c>
      <c r="P87" s="32">
        <v>89.4</v>
      </c>
      <c r="Q87" s="33" t="s">
        <v>8315</v>
      </c>
      <c r="R87" s="29" t="s">
        <v>8316</v>
      </c>
      <c r="S87" s="34">
        <v>42103.884930555556</v>
      </c>
      <c r="T87" s="34">
        <v>42133.884930555556</v>
      </c>
    </row>
    <row r="88" spans="1:20" ht="145" x14ac:dyDescent="0.35">
      <c r="A88" s="29">
        <v>3855</v>
      </c>
      <c r="B88" s="30" t="s">
        <v>3852</v>
      </c>
      <c r="C88" s="29" t="s">
        <v>7964</v>
      </c>
      <c r="D88" s="31">
        <v>1000</v>
      </c>
      <c r="E88" s="32">
        <v>25</v>
      </c>
      <c r="F88" s="29" t="s">
        <v>8220</v>
      </c>
      <c r="G88" s="29" t="s">
        <v>8223</v>
      </c>
      <c r="H88" s="29" t="s">
        <v>8245</v>
      </c>
      <c r="I88" s="29">
        <v>1427408271</v>
      </c>
      <c r="J88" s="29">
        <v>1424819871</v>
      </c>
      <c r="K88" s="29" t="b">
        <v>0</v>
      </c>
      <c r="L88" s="29">
        <v>1</v>
      </c>
      <c r="M88" s="29" t="b">
        <v>0</v>
      </c>
      <c r="N88" s="29" t="s">
        <v>8269</v>
      </c>
      <c r="O88" s="30">
        <v>3</v>
      </c>
      <c r="P88" s="32">
        <v>25</v>
      </c>
      <c r="Q88" s="33" t="s">
        <v>8315</v>
      </c>
      <c r="R88" s="29" t="s">
        <v>8316</v>
      </c>
      <c r="S88" s="34">
        <v>42059.970729166671</v>
      </c>
      <c r="T88" s="34">
        <v>42089.929062499999</v>
      </c>
    </row>
    <row r="89" spans="1:20" ht="101.5" x14ac:dyDescent="0.35">
      <c r="A89" s="29">
        <v>3856</v>
      </c>
      <c r="B89" s="30" t="s">
        <v>3853</v>
      </c>
      <c r="C89" s="29" t="s">
        <v>7965</v>
      </c>
      <c r="D89" s="31">
        <v>5000</v>
      </c>
      <c r="E89" s="32">
        <v>1</v>
      </c>
      <c r="F89" s="29" t="s">
        <v>8220</v>
      </c>
      <c r="G89" s="29" t="s">
        <v>8223</v>
      </c>
      <c r="H89" s="29" t="s">
        <v>8245</v>
      </c>
      <c r="I89" s="29">
        <v>1425833403</v>
      </c>
      <c r="J89" s="29">
        <v>1423245003</v>
      </c>
      <c r="K89" s="29" t="b">
        <v>0</v>
      </c>
      <c r="L89" s="29">
        <v>1</v>
      </c>
      <c r="M89" s="29" t="b">
        <v>0</v>
      </c>
      <c r="N89" s="29" t="s">
        <v>8269</v>
      </c>
      <c r="O89" s="30">
        <v>0</v>
      </c>
      <c r="P89" s="32">
        <v>1</v>
      </c>
      <c r="Q89" s="33" t="s">
        <v>8315</v>
      </c>
      <c r="R89" s="29" t="s">
        <v>8316</v>
      </c>
      <c r="S89" s="34">
        <v>42041.743090277778</v>
      </c>
      <c r="T89" s="34">
        <v>42071.701423611114</v>
      </c>
    </row>
    <row r="90" spans="1:20" ht="116" x14ac:dyDescent="0.35">
      <c r="A90" s="29">
        <v>3857</v>
      </c>
      <c r="B90" s="30" t="s">
        <v>3854</v>
      </c>
      <c r="C90" s="29" t="s">
        <v>7966</v>
      </c>
      <c r="D90" s="31">
        <v>5000</v>
      </c>
      <c r="E90" s="32">
        <v>260</v>
      </c>
      <c r="F90" s="29" t="s">
        <v>8220</v>
      </c>
      <c r="G90" s="29" t="s">
        <v>8223</v>
      </c>
      <c r="H90" s="29" t="s">
        <v>8245</v>
      </c>
      <c r="I90" s="29">
        <v>1406913120</v>
      </c>
      <c r="J90" s="29">
        <v>1404927690</v>
      </c>
      <c r="K90" s="29" t="b">
        <v>0</v>
      </c>
      <c r="L90" s="29">
        <v>4</v>
      </c>
      <c r="M90" s="29" t="b">
        <v>0</v>
      </c>
      <c r="N90" s="29" t="s">
        <v>8269</v>
      </c>
      <c r="O90" s="30">
        <v>5</v>
      </c>
      <c r="P90" s="32">
        <v>65</v>
      </c>
      <c r="Q90" s="33" t="s">
        <v>8315</v>
      </c>
      <c r="R90" s="29" t="s">
        <v>8316</v>
      </c>
      <c r="S90" s="34">
        <v>41829.73715277778</v>
      </c>
      <c r="T90" s="34">
        <v>41852.716666666667</v>
      </c>
    </row>
    <row r="91" spans="1:20" ht="101.5" x14ac:dyDescent="0.35">
      <c r="A91" s="29">
        <v>3859</v>
      </c>
      <c r="B91" s="30" t="s">
        <v>3856</v>
      </c>
      <c r="C91" s="29" t="s">
        <v>7968</v>
      </c>
      <c r="D91" s="31">
        <v>2500</v>
      </c>
      <c r="E91" s="32">
        <v>1</v>
      </c>
      <c r="F91" s="29" t="s">
        <v>8220</v>
      </c>
      <c r="G91" s="29" t="s">
        <v>8223</v>
      </c>
      <c r="H91" s="29" t="s">
        <v>8245</v>
      </c>
      <c r="I91" s="29">
        <v>1403730000</v>
      </c>
      <c r="J91" s="29">
        <v>1401485207</v>
      </c>
      <c r="K91" s="29" t="b">
        <v>0</v>
      </c>
      <c r="L91" s="29">
        <v>1</v>
      </c>
      <c r="M91" s="29" t="b">
        <v>0</v>
      </c>
      <c r="N91" s="29" t="s">
        <v>8269</v>
      </c>
      <c r="O91" s="30">
        <v>0</v>
      </c>
      <c r="P91" s="32">
        <v>1</v>
      </c>
      <c r="Q91" s="33" t="s">
        <v>8315</v>
      </c>
      <c r="R91" s="29" t="s">
        <v>8316</v>
      </c>
      <c r="S91" s="34">
        <v>41789.893599537041</v>
      </c>
      <c r="T91" s="34">
        <v>41815.875</v>
      </c>
    </row>
    <row r="92" spans="1:20" ht="101.5" x14ac:dyDescent="0.35">
      <c r="A92" s="29">
        <v>3860</v>
      </c>
      <c r="B92" s="30" t="s">
        <v>3857</v>
      </c>
      <c r="C92" s="29" t="s">
        <v>7969</v>
      </c>
      <c r="D92" s="31">
        <v>6000</v>
      </c>
      <c r="E92" s="32">
        <v>1060</v>
      </c>
      <c r="F92" s="29" t="s">
        <v>8220</v>
      </c>
      <c r="G92" s="29" t="s">
        <v>8223</v>
      </c>
      <c r="H92" s="29" t="s">
        <v>8245</v>
      </c>
      <c r="I92" s="29">
        <v>1407858710</v>
      </c>
      <c r="J92" s="29">
        <v>1405266710</v>
      </c>
      <c r="K92" s="29" t="b">
        <v>0</v>
      </c>
      <c r="L92" s="29">
        <v>13</v>
      </c>
      <c r="M92" s="29" t="b">
        <v>0</v>
      </c>
      <c r="N92" s="29" t="s">
        <v>8269</v>
      </c>
      <c r="O92" s="30">
        <v>18</v>
      </c>
      <c r="P92" s="32">
        <v>81.540000000000006</v>
      </c>
      <c r="Q92" s="33" t="s">
        <v>8315</v>
      </c>
      <c r="R92" s="29" t="s">
        <v>8316</v>
      </c>
      <c r="S92" s="34">
        <v>41833.660995370366</v>
      </c>
      <c r="T92" s="34">
        <v>41863.660995370366</v>
      </c>
    </row>
    <row r="93" spans="1:20" ht="58" x14ac:dyDescent="0.35">
      <c r="A93" s="29">
        <v>3861</v>
      </c>
      <c r="B93" s="30" t="s">
        <v>3858</v>
      </c>
      <c r="C93" s="29" t="s">
        <v>7970</v>
      </c>
      <c r="D93" s="31">
        <v>2000</v>
      </c>
      <c r="E93" s="32">
        <v>100</v>
      </c>
      <c r="F93" s="29" t="s">
        <v>8220</v>
      </c>
      <c r="G93" s="29" t="s">
        <v>8223</v>
      </c>
      <c r="H93" s="29" t="s">
        <v>8245</v>
      </c>
      <c r="I93" s="29">
        <v>1415828820</v>
      </c>
      <c r="J93" s="29">
        <v>1412258977</v>
      </c>
      <c r="K93" s="29" t="b">
        <v>0</v>
      </c>
      <c r="L93" s="29">
        <v>1</v>
      </c>
      <c r="M93" s="29" t="b">
        <v>0</v>
      </c>
      <c r="N93" s="29" t="s">
        <v>8269</v>
      </c>
      <c r="O93" s="30">
        <v>5</v>
      </c>
      <c r="P93" s="32">
        <v>100</v>
      </c>
      <c r="Q93" s="33" t="s">
        <v>8315</v>
      </c>
      <c r="R93" s="29" t="s">
        <v>8316</v>
      </c>
      <c r="S93" s="34">
        <v>41914.590011574073</v>
      </c>
      <c r="T93" s="34">
        <v>41955.907638888893</v>
      </c>
    </row>
    <row r="94" spans="1:20" ht="58" x14ac:dyDescent="0.35">
      <c r="A94" s="29">
        <v>3862</v>
      </c>
      <c r="B94" s="30" t="s">
        <v>3859</v>
      </c>
      <c r="C94" s="29" t="s">
        <v>7971</v>
      </c>
      <c r="D94" s="31">
        <v>7500</v>
      </c>
      <c r="E94" s="32">
        <v>1</v>
      </c>
      <c r="F94" s="29" t="s">
        <v>8220</v>
      </c>
      <c r="G94" s="29" t="s">
        <v>8223</v>
      </c>
      <c r="H94" s="29" t="s">
        <v>8245</v>
      </c>
      <c r="I94" s="29">
        <v>1473699540</v>
      </c>
      <c r="J94" s="29">
        <v>1472451356</v>
      </c>
      <c r="K94" s="29" t="b">
        <v>0</v>
      </c>
      <c r="L94" s="29">
        <v>1</v>
      </c>
      <c r="M94" s="29" t="b">
        <v>0</v>
      </c>
      <c r="N94" s="29" t="s">
        <v>8269</v>
      </c>
      <c r="O94" s="30">
        <v>0</v>
      </c>
      <c r="P94" s="32">
        <v>1</v>
      </c>
      <c r="Q94" s="33" t="s">
        <v>8315</v>
      </c>
      <c r="R94" s="29" t="s">
        <v>8316</v>
      </c>
      <c r="S94" s="34">
        <v>42611.261064814811</v>
      </c>
      <c r="T94" s="34">
        <v>42625.707638888889</v>
      </c>
    </row>
    <row r="95" spans="1:20" ht="101.5" x14ac:dyDescent="0.35">
      <c r="A95" s="29">
        <v>3863</v>
      </c>
      <c r="B95" s="30" t="s">
        <v>3860</v>
      </c>
      <c r="C95" s="29" t="s">
        <v>7972</v>
      </c>
      <c r="D95" s="31">
        <v>6000</v>
      </c>
      <c r="E95" s="32">
        <v>0</v>
      </c>
      <c r="F95" s="29" t="s">
        <v>8220</v>
      </c>
      <c r="G95" s="29" t="s">
        <v>8223</v>
      </c>
      <c r="H95" s="29" t="s">
        <v>8245</v>
      </c>
      <c r="I95" s="29">
        <v>1446739905</v>
      </c>
      <c r="J95" s="29">
        <v>1441552305</v>
      </c>
      <c r="K95" s="29" t="b">
        <v>0</v>
      </c>
      <c r="L95" s="29">
        <v>0</v>
      </c>
      <c r="M95" s="29" t="b">
        <v>0</v>
      </c>
      <c r="N95" s="29" t="s">
        <v>8269</v>
      </c>
      <c r="O95" s="30">
        <v>0</v>
      </c>
      <c r="P95" s="32">
        <v>0</v>
      </c>
      <c r="Q95" s="33" t="s">
        <v>8315</v>
      </c>
      <c r="R95" s="29" t="s">
        <v>8316</v>
      </c>
      <c r="S95" s="34">
        <v>42253.633159722223</v>
      </c>
      <c r="T95" s="34">
        <v>42313.674826388888</v>
      </c>
    </row>
    <row r="96" spans="1:20" ht="87" x14ac:dyDescent="0.35">
      <c r="A96" s="29">
        <v>3864</v>
      </c>
      <c r="B96" s="30" t="s">
        <v>3861</v>
      </c>
      <c r="C96" s="29" t="s">
        <v>7973</v>
      </c>
      <c r="D96" s="31">
        <v>5000</v>
      </c>
      <c r="E96" s="32">
        <v>60</v>
      </c>
      <c r="F96" s="29" t="s">
        <v>8220</v>
      </c>
      <c r="G96" s="29" t="s">
        <v>8223</v>
      </c>
      <c r="H96" s="29" t="s">
        <v>8245</v>
      </c>
      <c r="I96" s="29">
        <v>1447799054</v>
      </c>
      <c r="J96" s="29">
        <v>1445203454</v>
      </c>
      <c r="K96" s="29" t="b">
        <v>0</v>
      </c>
      <c r="L96" s="29">
        <v>3</v>
      </c>
      <c r="M96" s="29" t="b">
        <v>0</v>
      </c>
      <c r="N96" s="29" t="s">
        <v>8269</v>
      </c>
      <c r="O96" s="30">
        <v>1</v>
      </c>
      <c r="P96" s="32">
        <v>20</v>
      </c>
      <c r="Q96" s="33" t="s">
        <v>8315</v>
      </c>
      <c r="R96" s="29" t="s">
        <v>8316</v>
      </c>
      <c r="S96" s="34">
        <v>42295.891828703709</v>
      </c>
      <c r="T96" s="34">
        <v>42325.933495370366</v>
      </c>
    </row>
    <row r="97" spans="1:20" ht="130.5" x14ac:dyDescent="0.35">
      <c r="A97" s="29">
        <v>3866</v>
      </c>
      <c r="B97" s="30" t="s">
        <v>3863</v>
      </c>
      <c r="C97" s="29" t="s">
        <v>7975</v>
      </c>
      <c r="D97" s="31">
        <v>2000</v>
      </c>
      <c r="E97" s="32">
        <v>11</v>
      </c>
      <c r="F97" s="29" t="s">
        <v>8220</v>
      </c>
      <c r="G97" s="29" t="s">
        <v>8223</v>
      </c>
      <c r="H97" s="29" t="s">
        <v>8245</v>
      </c>
      <c r="I97" s="29">
        <v>1458703740</v>
      </c>
      <c r="J97" s="29">
        <v>1454453021</v>
      </c>
      <c r="K97" s="29" t="b">
        <v>0</v>
      </c>
      <c r="L97" s="29">
        <v>2</v>
      </c>
      <c r="M97" s="29" t="b">
        <v>0</v>
      </c>
      <c r="N97" s="29" t="s">
        <v>8269</v>
      </c>
      <c r="O97" s="30">
        <v>1</v>
      </c>
      <c r="P97" s="32">
        <v>5.5</v>
      </c>
      <c r="Q97" s="33" t="s">
        <v>8315</v>
      </c>
      <c r="R97" s="29" t="s">
        <v>8316</v>
      </c>
      <c r="S97" s="34">
        <v>42402.947002314817</v>
      </c>
      <c r="T97" s="34">
        <v>42452.145138888889</v>
      </c>
    </row>
    <row r="98" spans="1:20" ht="87" x14ac:dyDescent="0.35">
      <c r="A98" s="29">
        <v>3867</v>
      </c>
      <c r="B98" s="30" t="s">
        <v>3864</v>
      </c>
      <c r="C98" s="29" t="s">
        <v>7976</v>
      </c>
      <c r="D98" s="31">
        <v>2000</v>
      </c>
      <c r="E98" s="32">
        <v>251</v>
      </c>
      <c r="F98" s="29" t="s">
        <v>8220</v>
      </c>
      <c r="G98" s="29" t="s">
        <v>8223</v>
      </c>
      <c r="H98" s="29" t="s">
        <v>8245</v>
      </c>
      <c r="I98" s="29">
        <v>1466278339</v>
      </c>
      <c r="J98" s="29">
        <v>1463686339</v>
      </c>
      <c r="K98" s="29" t="b">
        <v>0</v>
      </c>
      <c r="L98" s="29">
        <v>5</v>
      </c>
      <c r="M98" s="29" t="b">
        <v>0</v>
      </c>
      <c r="N98" s="29" t="s">
        <v>8269</v>
      </c>
      <c r="O98" s="30">
        <v>13</v>
      </c>
      <c r="P98" s="32">
        <v>50.2</v>
      </c>
      <c r="Q98" s="33" t="s">
        <v>8315</v>
      </c>
      <c r="R98" s="29" t="s">
        <v>8316</v>
      </c>
      <c r="S98" s="34">
        <v>42509.814108796301</v>
      </c>
      <c r="T98" s="34">
        <v>42539.814108796301</v>
      </c>
    </row>
    <row r="99" spans="1:20" ht="101.5" x14ac:dyDescent="0.35">
      <c r="A99" s="29">
        <v>3889</v>
      </c>
      <c r="B99" s="30" t="s">
        <v>3886</v>
      </c>
      <c r="C99" s="29" t="s">
        <v>7997</v>
      </c>
      <c r="D99" s="31">
        <v>8000</v>
      </c>
      <c r="E99" s="32">
        <v>118</v>
      </c>
      <c r="F99" s="29" t="s">
        <v>8220</v>
      </c>
      <c r="G99" s="29" t="s">
        <v>8223</v>
      </c>
      <c r="H99" s="29" t="s">
        <v>8245</v>
      </c>
      <c r="I99" s="29">
        <v>1420413960</v>
      </c>
      <c r="J99" s="29">
        <v>1417651630</v>
      </c>
      <c r="K99" s="29" t="b">
        <v>0</v>
      </c>
      <c r="L99" s="29">
        <v>9</v>
      </c>
      <c r="M99" s="29" t="b">
        <v>0</v>
      </c>
      <c r="N99" s="29" t="s">
        <v>8269</v>
      </c>
      <c r="O99" s="30">
        <v>1</v>
      </c>
      <c r="P99" s="32">
        <v>13.11</v>
      </c>
      <c r="Q99" s="33" t="s">
        <v>8315</v>
      </c>
      <c r="R99" s="29" t="s">
        <v>8316</v>
      </c>
      <c r="S99" s="34">
        <v>41977.004976851851</v>
      </c>
      <c r="T99" s="34">
        <v>42008.976388888885</v>
      </c>
    </row>
    <row r="100" spans="1:20" ht="101.5" x14ac:dyDescent="0.35">
      <c r="A100" s="29">
        <v>3890</v>
      </c>
      <c r="B100" s="30" t="s">
        <v>3887</v>
      </c>
      <c r="C100" s="29" t="s">
        <v>7998</v>
      </c>
      <c r="D100" s="31">
        <v>15000</v>
      </c>
      <c r="E100" s="32">
        <v>2524</v>
      </c>
      <c r="F100" s="29" t="s">
        <v>8220</v>
      </c>
      <c r="G100" s="29" t="s">
        <v>8223</v>
      </c>
      <c r="H100" s="29" t="s">
        <v>8245</v>
      </c>
      <c r="I100" s="29">
        <v>1439662344</v>
      </c>
      <c r="J100" s="29">
        <v>1434478344</v>
      </c>
      <c r="K100" s="29" t="b">
        <v>0</v>
      </c>
      <c r="L100" s="29">
        <v>8</v>
      </c>
      <c r="M100" s="29" t="b">
        <v>0</v>
      </c>
      <c r="N100" s="29" t="s">
        <v>8269</v>
      </c>
      <c r="O100" s="30">
        <v>17</v>
      </c>
      <c r="P100" s="32">
        <v>315.5</v>
      </c>
      <c r="Q100" s="33" t="s">
        <v>8315</v>
      </c>
      <c r="R100" s="29" t="s">
        <v>8316</v>
      </c>
      <c r="S100" s="34">
        <v>42171.758611111116</v>
      </c>
      <c r="T100" s="34">
        <v>42231.758611111116</v>
      </c>
    </row>
    <row r="101" spans="1:20" ht="58" x14ac:dyDescent="0.35">
      <c r="A101" s="29">
        <v>3891</v>
      </c>
      <c r="B101" s="30" t="s">
        <v>3888</v>
      </c>
      <c r="C101" s="29" t="s">
        <v>7999</v>
      </c>
      <c r="D101" s="31">
        <v>800</v>
      </c>
      <c r="E101" s="32">
        <v>260</v>
      </c>
      <c r="F101" s="29" t="s">
        <v>8220</v>
      </c>
      <c r="G101" s="29" t="s">
        <v>8223</v>
      </c>
      <c r="H101" s="29" t="s">
        <v>8245</v>
      </c>
      <c r="I101" s="29">
        <v>1427086740</v>
      </c>
      <c r="J101" s="29">
        <v>1424488244</v>
      </c>
      <c r="K101" s="29" t="b">
        <v>0</v>
      </c>
      <c r="L101" s="29">
        <v>7</v>
      </c>
      <c r="M101" s="29" t="b">
        <v>0</v>
      </c>
      <c r="N101" s="29" t="s">
        <v>8269</v>
      </c>
      <c r="O101" s="30">
        <v>33</v>
      </c>
      <c r="P101" s="32">
        <v>37.14</v>
      </c>
      <c r="Q101" s="33" t="s">
        <v>8315</v>
      </c>
      <c r="R101" s="29" t="s">
        <v>8316</v>
      </c>
      <c r="S101" s="34">
        <v>42056.1324537037</v>
      </c>
      <c r="T101" s="34">
        <v>42086.207638888889</v>
      </c>
    </row>
    <row r="102" spans="1:20" ht="101.5" x14ac:dyDescent="0.35">
      <c r="A102" s="29">
        <v>3892</v>
      </c>
      <c r="B102" s="30" t="s">
        <v>3889</v>
      </c>
      <c r="C102" s="29" t="s">
        <v>8000</v>
      </c>
      <c r="D102" s="31">
        <v>1000</v>
      </c>
      <c r="E102" s="32">
        <v>0</v>
      </c>
      <c r="F102" s="29" t="s">
        <v>8220</v>
      </c>
      <c r="G102" s="29" t="s">
        <v>8223</v>
      </c>
      <c r="H102" s="29" t="s">
        <v>8245</v>
      </c>
      <c r="I102" s="29">
        <v>1408863600</v>
      </c>
      <c r="J102" s="29">
        <v>1408203557</v>
      </c>
      <c r="K102" s="29" t="b">
        <v>0</v>
      </c>
      <c r="L102" s="29">
        <v>0</v>
      </c>
      <c r="M102" s="29" t="b">
        <v>0</v>
      </c>
      <c r="N102" s="29" t="s">
        <v>8269</v>
      </c>
      <c r="O102" s="30">
        <v>0</v>
      </c>
      <c r="P102" s="32">
        <v>0</v>
      </c>
      <c r="Q102" s="33" t="s">
        <v>8315</v>
      </c>
      <c r="R102" s="29" t="s">
        <v>8316</v>
      </c>
      <c r="S102" s="34">
        <v>41867.652280092596</v>
      </c>
      <c r="T102" s="34">
        <v>41875.291666666664</v>
      </c>
    </row>
    <row r="103" spans="1:20" ht="101.5" x14ac:dyDescent="0.35">
      <c r="A103" s="29">
        <v>3893</v>
      </c>
      <c r="B103" s="30" t="s">
        <v>3890</v>
      </c>
      <c r="C103" s="29" t="s">
        <v>8001</v>
      </c>
      <c r="D103" s="31">
        <v>50000</v>
      </c>
      <c r="E103" s="32">
        <v>10775</v>
      </c>
      <c r="F103" s="29" t="s">
        <v>8220</v>
      </c>
      <c r="G103" s="29" t="s">
        <v>8223</v>
      </c>
      <c r="H103" s="29" t="s">
        <v>8245</v>
      </c>
      <c r="I103" s="29">
        <v>1404194400</v>
      </c>
      <c r="J103" s="29">
        <v>1400600840</v>
      </c>
      <c r="K103" s="29" t="b">
        <v>0</v>
      </c>
      <c r="L103" s="29">
        <v>84</v>
      </c>
      <c r="M103" s="29" t="b">
        <v>0</v>
      </c>
      <c r="N103" s="29" t="s">
        <v>8269</v>
      </c>
      <c r="O103" s="30">
        <v>22</v>
      </c>
      <c r="P103" s="32">
        <v>128.27000000000001</v>
      </c>
      <c r="Q103" s="33" t="s">
        <v>8315</v>
      </c>
      <c r="R103" s="29" t="s">
        <v>8316</v>
      </c>
      <c r="S103" s="34">
        <v>41779.657870370371</v>
      </c>
      <c r="T103" s="34">
        <v>41821.25</v>
      </c>
    </row>
    <row r="104" spans="1:20" ht="101.5" x14ac:dyDescent="0.35">
      <c r="A104" s="29">
        <v>3894</v>
      </c>
      <c r="B104" s="30" t="s">
        <v>3891</v>
      </c>
      <c r="C104" s="29" t="s">
        <v>8002</v>
      </c>
      <c r="D104" s="31">
        <v>15000</v>
      </c>
      <c r="E104" s="32">
        <v>520</v>
      </c>
      <c r="F104" s="29" t="s">
        <v>8220</v>
      </c>
      <c r="G104" s="29" t="s">
        <v>8223</v>
      </c>
      <c r="H104" s="29" t="s">
        <v>8245</v>
      </c>
      <c r="I104" s="29">
        <v>1481000340</v>
      </c>
      <c r="J104" s="29">
        <v>1478386812</v>
      </c>
      <c r="K104" s="29" t="b">
        <v>0</v>
      </c>
      <c r="L104" s="29">
        <v>11</v>
      </c>
      <c r="M104" s="29" t="b">
        <v>0</v>
      </c>
      <c r="N104" s="29" t="s">
        <v>8269</v>
      </c>
      <c r="O104" s="30">
        <v>3</v>
      </c>
      <c r="P104" s="32">
        <v>47.27</v>
      </c>
      <c r="Q104" s="33" t="s">
        <v>8315</v>
      </c>
      <c r="R104" s="29" t="s">
        <v>8316</v>
      </c>
      <c r="S104" s="34">
        <v>42679.958472222221</v>
      </c>
      <c r="T104" s="34">
        <v>42710.207638888889</v>
      </c>
    </row>
    <row r="105" spans="1:20" ht="87" x14ac:dyDescent="0.35">
      <c r="A105" s="29">
        <v>3895</v>
      </c>
      <c r="B105" s="30" t="s">
        <v>3892</v>
      </c>
      <c r="C105" s="29" t="s">
        <v>8003</v>
      </c>
      <c r="D105" s="31">
        <v>1000</v>
      </c>
      <c r="E105" s="32">
        <v>50</v>
      </c>
      <c r="F105" s="29" t="s">
        <v>8220</v>
      </c>
      <c r="G105" s="29" t="s">
        <v>8223</v>
      </c>
      <c r="H105" s="29" t="s">
        <v>8245</v>
      </c>
      <c r="I105" s="29">
        <v>1425103218</v>
      </c>
      <c r="J105" s="29">
        <v>1422424818</v>
      </c>
      <c r="K105" s="29" t="b">
        <v>0</v>
      </c>
      <c r="L105" s="29">
        <v>1</v>
      </c>
      <c r="M105" s="29" t="b">
        <v>0</v>
      </c>
      <c r="N105" s="29" t="s">
        <v>8269</v>
      </c>
      <c r="O105" s="30">
        <v>5</v>
      </c>
      <c r="P105" s="32">
        <v>50</v>
      </c>
      <c r="Q105" s="33" t="s">
        <v>8315</v>
      </c>
      <c r="R105" s="29" t="s">
        <v>8316</v>
      </c>
      <c r="S105" s="34">
        <v>42032.250208333338</v>
      </c>
      <c r="T105" s="34">
        <v>42063.250208333338</v>
      </c>
    </row>
    <row r="106" spans="1:20" ht="101.5" x14ac:dyDescent="0.35">
      <c r="A106" s="29">
        <v>3896</v>
      </c>
      <c r="B106" s="30" t="s">
        <v>3893</v>
      </c>
      <c r="C106" s="29" t="s">
        <v>8004</v>
      </c>
      <c r="D106" s="31">
        <v>1600</v>
      </c>
      <c r="E106" s="32">
        <v>170</v>
      </c>
      <c r="F106" s="29" t="s">
        <v>8220</v>
      </c>
      <c r="G106" s="29" t="s">
        <v>8223</v>
      </c>
      <c r="H106" s="29" t="s">
        <v>8245</v>
      </c>
      <c r="I106" s="29">
        <v>1402979778</v>
      </c>
      <c r="J106" s="29">
        <v>1401770178</v>
      </c>
      <c r="K106" s="29" t="b">
        <v>0</v>
      </c>
      <c r="L106" s="29">
        <v>4</v>
      </c>
      <c r="M106" s="29" t="b">
        <v>0</v>
      </c>
      <c r="N106" s="29" t="s">
        <v>8269</v>
      </c>
      <c r="O106" s="30">
        <v>11</v>
      </c>
      <c r="P106" s="32">
        <v>42.5</v>
      </c>
      <c r="Q106" s="33" t="s">
        <v>8315</v>
      </c>
      <c r="R106" s="29" t="s">
        <v>8316</v>
      </c>
      <c r="S106" s="34">
        <v>41793.191875000004</v>
      </c>
      <c r="T106" s="34">
        <v>41807.191875000004</v>
      </c>
    </row>
    <row r="107" spans="1:20" ht="101.5" x14ac:dyDescent="0.35">
      <c r="A107" s="29">
        <v>3899</v>
      </c>
      <c r="B107" s="30" t="s">
        <v>3896</v>
      </c>
      <c r="C107" s="29" t="s">
        <v>8007</v>
      </c>
      <c r="D107" s="31">
        <v>10000</v>
      </c>
      <c r="E107" s="32">
        <v>125</v>
      </c>
      <c r="F107" s="29" t="s">
        <v>8220</v>
      </c>
      <c r="G107" s="29" t="s">
        <v>8223</v>
      </c>
      <c r="H107" s="29" t="s">
        <v>8245</v>
      </c>
      <c r="I107" s="29">
        <v>1407868561</v>
      </c>
      <c r="J107" s="29">
        <v>1406140561</v>
      </c>
      <c r="K107" s="29" t="b">
        <v>0</v>
      </c>
      <c r="L107" s="29">
        <v>2</v>
      </c>
      <c r="M107" s="29" t="b">
        <v>0</v>
      </c>
      <c r="N107" s="29" t="s">
        <v>8269</v>
      </c>
      <c r="O107" s="30">
        <v>1</v>
      </c>
      <c r="P107" s="32">
        <v>62.5</v>
      </c>
      <c r="Q107" s="33" t="s">
        <v>8315</v>
      </c>
      <c r="R107" s="29" t="s">
        <v>8316</v>
      </c>
      <c r="S107" s="34">
        <v>41843.775011574071</v>
      </c>
      <c r="T107" s="34">
        <v>41863.775011574071</v>
      </c>
    </row>
    <row r="108" spans="1:20" ht="101.5" x14ac:dyDescent="0.35">
      <c r="A108" s="29">
        <v>3900</v>
      </c>
      <c r="B108" s="30" t="s">
        <v>3897</v>
      </c>
      <c r="C108" s="29" t="s">
        <v>8008</v>
      </c>
      <c r="D108" s="31">
        <v>2500</v>
      </c>
      <c r="E108" s="32">
        <v>135</v>
      </c>
      <c r="F108" s="29" t="s">
        <v>8220</v>
      </c>
      <c r="G108" s="29" t="s">
        <v>8223</v>
      </c>
      <c r="H108" s="29" t="s">
        <v>8245</v>
      </c>
      <c r="I108" s="29">
        <v>1433988791</v>
      </c>
      <c r="J108" s="29">
        <v>1431396791</v>
      </c>
      <c r="K108" s="29" t="b">
        <v>0</v>
      </c>
      <c r="L108" s="29">
        <v>5</v>
      </c>
      <c r="M108" s="29" t="b">
        <v>0</v>
      </c>
      <c r="N108" s="29" t="s">
        <v>8269</v>
      </c>
      <c r="O108" s="30">
        <v>5</v>
      </c>
      <c r="P108" s="32">
        <v>27</v>
      </c>
      <c r="Q108" s="33" t="s">
        <v>8315</v>
      </c>
      <c r="R108" s="29" t="s">
        <v>8316</v>
      </c>
      <c r="S108" s="34">
        <v>42136.092488425929</v>
      </c>
      <c r="T108" s="34">
        <v>42166.092488425929</v>
      </c>
    </row>
    <row r="109" spans="1:20" ht="101.5" x14ac:dyDescent="0.35">
      <c r="A109" s="29">
        <v>3901</v>
      </c>
      <c r="B109" s="30" t="s">
        <v>3898</v>
      </c>
      <c r="C109" s="29" t="s">
        <v>8009</v>
      </c>
      <c r="D109" s="31">
        <v>3000</v>
      </c>
      <c r="E109" s="32">
        <v>25</v>
      </c>
      <c r="F109" s="29" t="s">
        <v>8220</v>
      </c>
      <c r="G109" s="29" t="s">
        <v>8223</v>
      </c>
      <c r="H109" s="29" t="s">
        <v>8245</v>
      </c>
      <c r="I109" s="29">
        <v>1450554599</v>
      </c>
      <c r="J109" s="29">
        <v>1447098599</v>
      </c>
      <c r="K109" s="29" t="b">
        <v>0</v>
      </c>
      <c r="L109" s="29">
        <v>1</v>
      </c>
      <c r="M109" s="29" t="b">
        <v>0</v>
      </c>
      <c r="N109" s="29" t="s">
        <v>8269</v>
      </c>
      <c r="O109" s="30">
        <v>1</v>
      </c>
      <c r="P109" s="32">
        <v>25</v>
      </c>
      <c r="Q109" s="33" t="s">
        <v>8315</v>
      </c>
      <c r="R109" s="29" t="s">
        <v>8316</v>
      </c>
      <c r="S109" s="34">
        <v>42317.826377314821</v>
      </c>
      <c r="T109" s="34">
        <v>42357.826377314821</v>
      </c>
    </row>
    <row r="110" spans="1:20" ht="101.5" x14ac:dyDescent="0.35">
      <c r="A110" s="29">
        <v>3903</v>
      </c>
      <c r="B110" s="30" t="s">
        <v>3900</v>
      </c>
      <c r="C110" s="29" t="s">
        <v>8011</v>
      </c>
      <c r="D110" s="31">
        <v>1500</v>
      </c>
      <c r="E110" s="32">
        <v>0</v>
      </c>
      <c r="F110" s="29" t="s">
        <v>8220</v>
      </c>
      <c r="G110" s="29" t="s">
        <v>8223</v>
      </c>
      <c r="H110" s="29" t="s">
        <v>8245</v>
      </c>
      <c r="I110" s="29">
        <v>1439581080</v>
      </c>
      <c r="J110" s="29">
        <v>1435709765</v>
      </c>
      <c r="K110" s="29" t="b">
        <v>0</v>
      </c>
      <c r="L110" s="29">
        <v>0</v>
      </c>
      <c r="M110" s="29" t="b">
        <v>0</v>
      </c>
      <c r="N110" s="29" t="s">
        <v>8269</v>
      </c>
      <c r="O110" s="30">
        <v>0</v>
      </c>
      <c r="P110" s="32">
        <v>0</v>
      </c>
      <c r="Q110" s="33" t="s">
        <v>8315</v>
      </c>
      <c r="R110" s="29" t="s">
        <v>8316</v>
      </c>
      <c r="S110" s="34">
        <v>42186.01116898148</v>
      </c>
      <c r="T110" s="34">
        <v>42230.818055555559</v>
      </c>
    </row>
    <row r="111" spans="1:20" ht="72.5" x14ac:dyDescent="0.35">
      <c r="A111" s="29">
        <v>3904</v>
      </c>
      <c r="B111" s="30" t="s">
        <v>3901</v>
      </c>
      <c r="C111" s="29" t="s">
        <v>8012</v>
      </c>
      <c r="D111" s="31">
        <v>10000</v>
      </c>
      <c r="E111" s="32">
        <v>3</v>
      </c>
      <c r="F111" s="29" t="s">
        <v>8220</v>
      </c>
      <c r="G111" s="29" t="s">
        <v>8223</v>
      </c>
      <c r="H111" s="29" t="s">
        <v>8245</v>
      </c>
      <c r="I111" s="29">
        <v>1429074240</v>
      </c>
      <c r="J111" s="29">
        <v>1427866200</v>
      </c>
      <c r="K111" s="29" t="b">
        <v>0</v>
      </c>
      <c r="L111" s="29">
        <v>2</v>
      </c>
      <c r="M111" s="29" t="b">
        <v>0</v>
      </c>
      <c r="N111" s="29" t="s">
        <v>8269</v>
      </c>
      <c r="O111" s="30">
        <v>0</v>
      </c>
      <c r="P111" s="32">
        <v>1.5</v>
      </c>
      <c r="Q111" s="33" t="s">
        <v>8315</v>
      </c>
      <c r="R111" s="29" t="s">
        <v>8316</v>
      </c>
      <c r="S111" s="34">
        <v>42095.229166666672</v>
      </c>
      <c r="T111" s="34">
        <v>42109.211111111115</v>
      </c>
    </row>
    <row r="112" spans="1:20" ht="130.5" x14ac:dyDescent="0.35">
      <c r="A112" s="29">
        <v>3907</v>
      </c>
      <c r="B112" s="30" t="s">
        <v>3904</v>
      </c>
      <c r="C112" s="29" t="s">
        <v>8015</v>
      </c>
      <c r="D112" s="31">
        <v>1000</v>
      </c>
      <c r="E112" s="32">
        <v>153</v>
      </c>
      <c r="F112" s="29" t="s">
        <v>8220</v>
      </c>
      <c r="G112" s="29" t="s">
        <v>8223</v>
      </c>
      <c r="H112" s="29" t="s">
        <v>8245</v>
      </c>
      <c r="I112" s="29">
        <v>1414354080</v>
      </c>
      <c r="J112" s="29">
        <v>1411587606</v>
      </c>
      <c r="K112" s="29" t="b">
        <v>0</v>
      </c>
      <c r="L112" s="29">
        <v>4</v>
      </c>
      <c r="M112" s="29" t="b">
        <v>0</v>
      </c>
      <c r="N112" s="29" t="s">
        <v>8269</v>
      </c>
      <c r="O112" s="30">
        <v>15</v>
      </c>
      <c r="P112" s="32">
        <v>38.25</v>
      </c>
      <c r="Q112" s="33" t="s">
        <v>8315</v>
      </c>
      <c r="R112" s="29" t="s">
        <v>8316</v>
      </c>
      <c r="S112" s="34">
        <v>41906.819513888891</v>
      </c>
      <c r="T112" s="34">
        <v>41938.838888888888</v>
      </c>
    </row>
    <row r="113" spans="1:20" ht="101.5" x14ac:dyDescent="0.35">
      <c r="A113" s="29">
        <v>3908</v>
      </c>
      <c r="B113" s="30" t="s">
        <v>3905</v>
      </c>
      <c r="C113" s="29" t="s">
        <v>8016</v>
      </c>
      <c r="D113" s="31">
        <v>750</v>
      </c>
      <c r="E113" s="32">
        <v>65</v>
      </c>
      <c r="F113" s="29" t="s">
        <v>8220</v>
      </c>
      <c r="G113" s="29" t="s">
        <v>8223</v>
      </c>
      <c r="H113" s="29" t="s">
        <v>8245</v>
      </c>
      <c r="I113" s="29">
        <v>1406603696</v>
      </c>
      <c r="J113" s="29">
        <v>1405307696</v>
      </c>
      <c r="K113" s="29" t="b">
        <v>0</v>
      </c>
      <c r="L113" s="29">
        <v>4</v>
      </c>
      <c r="M113" s="29" t="b">
        <v>0</v>
      </c>
      <c r="N113" s="29" t="s">
        <v>8269</v>
      </c>
      <c r="O113" s="30">
        <v>9</v>
      </c>
      <c r="P113" s="32">
        <v>16.25</v>
      </c>
      <c r="Q113" s="33" t="s">
        <v>8315</v>
      </c>
      <c r="R113" s="29" t="s">
        <v>8316</v>
      </c>
      <c r="S113" s="34">
        <v>41834.135370370372</v>
      </c>
      <c r="T113" s="34">
        <v>41849.135370370372</v>
      </c>
    </row>
    <row r="114" spans="1:20" ht="101.5" x14ac:dyDescent="0.35">
      <c r="A114" s="29">
        <v>3909</v>
      </c>
      <c r="B114" s="30" t="s">
        <v>3906</v>
      </c>
      <c r="C114" s="29" t="s">
        <v>8017</v>
      </c>
      <c r="D114" s="31">
        <v>60000</v>
      </c>
      <c r="E114" s="32">
        <v>135</v>
      </c>
      <c r="F114" s="29" t="s">
        <v>8220</v>
      </c>
      <c r="G114" s="29" t="s">
        <v>8223</v>
      </c>
      <c r="H114" s="29" t="s">
        <v>8245</v>
      </c>
      <c r="I114" s="29">
        <v>1410424642</v>
      </c>
      <c r="J114" s="29">
        <v>1407832642</v>
      </c>
      <c r="K114" s="29" t="b">
        <v>0</v>
      </c>
      <c r="L114" s="29">
        <v>4</v>
      </c>
      <c r="M114" s="29" t="b">
        <v>0</v>
      </c>
      <c r="N114" s="29" t="s">
        <v>8269</v>
      </c>
      <c r="O114" s="30">
        <v>0</v>
      </c>
      <c r="P114" s="32">
        <v>33.75</v>
      </c>
      <c r="Q114" s="33" t="s">
        <v>8315</v>
      </c>
      <c r="R114" s="29" t="s">
        <v>8316</v>
      </c>
      <c r="S114" s="34">
        <v>41863.359282407408</v>
      </c>
      <c r="T114" s="34">
        <v>41893.359282407408</v>
      </c>
    </row>
    <row r="115" spans="1:20" ht="101.5" x14ac:dyDescent="0.35">
      <c r="A115" s="29">
        <v>3910</v>
      </c>
      <c r="B115" s="30" t="s">
        <v>3907</v>
      </c>
      <c r="C115" s="29" t="s">
        <v>8018</v>
      </c>
      <c r="D115" s="31">
        <v>6000</v>
      </c>
      <c r="E115" s="32">
        <v>185</v>
      </c>
      <c r="F115" s="29" t="s">
        <v>8220</v>
      </c>
      <c r="G115" s="29" t="s">
        <v>8223</v>
      </c>
      <c r="H115" s="29" t="s">
        <v>8245</v>
      </c>
      <c r="I115" s="29">
        <v>1441649397</v>
      </c>
      <c r="J115" s="29">
        <v>1439057397</v>
      </c>
      <c r="K115" s="29" t="b">
        <v>0</v>
      </c>
      <c r="L115" s="29">
        <v>3</v>
      </c>
      <c r="M115" s="29" t="b">
        <v>0</v>
      </c>
      <c r="N115" s="29" t="s">
        <v>8269</v>
      </c>
      <c r="O115" s="30">
        <v>3</v>
      </c>
      <c r="P115" s="32">
        <v>61.67</v>
      </c>
      <c r="Q115" s="33" t="s">
        <v>8315</v>
      </c>
      <c r="R115" s="29" t="s">
        <v>8316</v>
      </c>
      <c r="S115" s="34">
        <v>42224.756909722222</v>
      </c>
      <c r="T115" s="34">
        <v>42254.756909722222</v>
      </c>
    </row>
    <row r="116" spans="1:20" ht="87" x14ac:dyDescent="0.35">
      <c r="A116" s="29">
        <v>3911</v>
      </c>
      <c r="B116" s="30" t="s">
        <v>3908</v>
      </c>
      <c r="C116" s="29" t="s">
        <v>8019</v>
      </c>
      <c r="D116" s="31">
        <v>8000</v>
      </c>
      <c r="E116" s="32">
        <v>2993</v>
      </c>
      <c r="F116" s="29" t="s">
        <v>8220</v>
      </c>
      <c r="G116" s="29" t="s">
        <v>8223</v>
      </c>
      <c r="H116" s="29" t="s">
        <v>8245</v>
      </c>
      <c r="I116" s="29">
        <v>1417033777</v>
      </c>
      <c r="J116" s="29">
        <v>1414438177</v>
      </c>
      <c r="K116" s="29" t="b">
        <v>0</v>
      </c>
      <c r="L116" s="29">
        <v>36</v>
      </c>
      <c r="M116" s="29" t="b">
        <v>0</v>
      </c>
      <c r="N116" s="29" t="s">
        <v>8269</v>
      </c>
      <c r="O116" s="30">
        <v>37</v>
      </c>
      <c r="P116" s="32">
        <v>83.14</v>
      </c>
      <c r="Q116" s="33" t="s">
        <v>8315</v>
      </c>
      <c r="R116" s="29" t="s">
        <v>8316</v>
      </c>
      <c r="S116" s="34">
        <v>41939.8122337963</v>
      </c>
      <c r="T116" s="34">
        <v>41969.853900462964</v>
      </c>
    </row>
    <row r="117" spans="1:20" ht="87" x14ac:dyDescent="0.35">
      <c r="A117" s="29">
        <v>3912</v>
      </c>
      <c r="B117" s="30" t="s">
        <v>3909</v>
      </c>
      <c r="C117" s="29" t="s">
        <v>8020</v>
      </c>
      <c r="D117" s="31">
        <v>15000</v>
      </c>
      <c r="E117" s="32">
        <v>1</v>
      </c>
      <c r="F117" s="29" t="s">
        <v>8220</v>
      </c>
      <c r="G117" s="29" t="s">
        <v>8223</v>
      </c>
      <c r="H117" s="29" t="s">
        <v>8245</v>
      </c>
      <c r="I117" s="29">
        <v>1429936500</v>
      </c>
      <c r="J117" s="29">
        <v>1424759330</v>
      </c>
      <c r="K117" s="29" t="b">
        <v>0</v>
      </c>
      <c r="L117" s="29">
        <v>1</v>
      </c>
      <c r="M117" s="29" t="b">
        <v>0</v>
      </c>
      <c r="N117" s="29" t="s">
        <v>8269</v>
      </c>
      <c r="O117" s="30">
        <v>0</v>
      </c>
      <c r="P117" s="32">
        <v>1</v>
      </c>
      <c r="Q117" s="33" t="s">
        <v>8315</v>
      </c>
      <c r="R117" s="29" t="s">
        <v>8316</v>
      </c>
      <c r="S117" s="34">
        <v>42059.270023148143</v>
      </c>
      <c r="T117" s="34">
        <v>42119.190972222219</v>
      </c>
    </row>
    <row r="118" spans="1:20" ht="101.5" x14ac:dyDescent="0.35">
      <c r="A118" s="29">
        <v>3913</v>
      </c>
      <c r="B118" s="30" t="s">
        <v>3910</v>
      </c>
      <c r="C118" s="29" t="s">
        <v>8021</v>
      </c>
      <c r="D118" s="31">
        <v>10000</v>
      </c>
      <c r="E118" s="32">
        <v>1000</v>
      </c>
      <c r="F118" s="29" t="s">
        <v>8220</v>
      </c>
      <c r="G118" s="29" t="s">
        <v>8223</v>
      </c>
      <c r="H118" s="29" t="s">
        <v>8245</v>
      </c>
      <c r="I118" s="29">
        <v>1448863449</v>
      </c>
      <c r="J118" s="29">
        <v>1446267849</v>
      </c>
      <c r="K118" s="29" t="b">
        <v>0</v>
      </c>
      <c r="L118" s="29">
        <v>7</v>
      </c>
      <c r="M118" s="29" t="b">
        <v>0</v>
      </c>
      <c r="N118" s="29" t="s">
        <v>8269</v>
      </c>
      <c r="O118" s="30">
        <v>10</v>
      </c>
      <c r="P118" s="32">
        <v>142.86000000000001</v>
      </c>
      <c r="Q118" s="33" t="s">
        <v>8315</v>
      </c>
      <c r="R118" s="29" t="s">
        <v>8316</v>
      </c>
      <c r="S118" s="34">
        <v>42308.211215277777</v>
      </c>
      <c r="T118" s="34">
        <v>42338.252881944441</v>
      </c>
    </row>
    <row r="119" spans="1:20" ht="101.5" x14ac:dyDescent="0.35">
      <c r="A119" s="29">
        <v>3922</v>
      </c>
      <c r="B119" s="30" t="s">
        <v>3919</v>
      </c>
      <c r="C119" s="29" t="s">
        <v>8030</v>
      </c>
      <c r="D119" s="31">
        <v>750</v>
      </c>
      <c r="E119" s="32">
        <v>61</v>
      </c>
      <c r="F119" s="29" t="s">
        <v>8220</v>
      </c>
      <c r="G119" s="29" t="s">
        <v>8223</v>
      </c>
      <c r="H119" s="29" t="s">
        <v>8245</v>
      </c>
      <c r="I119" s="29">
        <v>1425337200</v>
      </c>
      <c r="J119" s="29">
        <v>1421432810</v>
      </c>
      <c r="K119" s="29" t="b">
        <v>0</v>
      </c>
      <c r="L119" s="29">
        <v>6</v>
      </c>
      <c r="M119" s="29" t="b">
        <v>0</v>
      </c>
      <c r="N119" s="29" t="s">
        <v>8269</v>
      </c>
      <c r="O119" s="30">
        <v>8</v>
      </c>
      <c r="P119" s="32">
        <v>10.17</v>
      </c>
      <c r="Q119" s="33" t="s">
        <v>8315</v>
      </c>
      <c r="R119" s="29" t="s">
        <v>8316</v>
      </c>
      <c r="S119" s="34">
        <v>42020.768634259264</v>
      </c>
      <c r="T119" s="34">
        <v>42065.958333333328</v>
      </c>
    </row>
    <row r="120" spans="1:20" ht="145" x14ac:dyDescent="0.35">
      <c r="A120" s="29">
        <v>3924</v>
      </c>
      <c r="B120" s="30" t="s">
        <v>3921</v>
      </c>
      <c r="C120" s="29" t="s">
        <v>8032</v>
      </c>
      <c r="D120" s="31">
        <v>15000</v>
      </c>
      <c r="E120" s="32">
        <v>2290</v>
      </c>
      <c r="F120" s="29" t="s">
        <v>8220</v>
      </c>
      <c r="G120" s="29" t="s">
        <v>8223</v>
      </c>
      <c r="H120" s="29" t="s">
        <v>8245</v>
      </c>
      <c r="I120" s="29">
        <v>1403823722</v>
      </c>
      <c r="J120" s="29">
        <v>1401231722</v>
      </c>
      <c r="K120" s="29" t="b">
        <v>0</v>
      </c>
      <c r="L120" s="29">
        <v>40</v>
      </c>
      <c r="M120" s="29" t="b">
        <v>0</v>
      </c>
      <c r="N120" s="29" t="s">
        <v>8269</v>
      </c>
      <c r="O120" s="30">
        <v>15</v>
      </c>
      <c r="P120" s="32">
        <v>57.25</v>
      </c>
      <c r="Q120" s="33" t="s">
        <v>8315</v>
      </c>
      <c r="R120" s="29" t="s">
        <v>8316</v>
      </c>
      <c r="S120" s="34">
        <v>41786.959745370368</v>
      </c>
      <c r="T120" s="34">
        <v>41816.959745370368</v>
      </c>
    </row>
    <row r="121" spans="1:20" ht="87" x14ac:dyDescent="0.35">
      <c r="A121" s="29">
        <v>3925</v>
      </c>
      <c r="B121" s="30" t="s">
        <v>3922</v>
      </c>
      <c r="C121" s="29" t="s">
        <v>8033</v>
      </c>
      <c r="D121" s="31">
        <v>150</v>
      </c>
      <c r="E121" s="32">
        <v>15</v>
      </c>
      <c r="F121" s="29" t="s">
        <v>8220</v>
      </c>
      <c r="G121" s="29" t="s">
        <v>8223</v>
      </c>
      <c r="H121" s="29" t="s">
        <v>8245</v>
      </c>
      <c r="I121" s="29">
        <v>1406753639</v>
      </c>
      <c r="J121" s="29">
        <v>1404161639</v>
      </c>
      <c r="K121" s="29" t="b">
        <v>0</v>
      </c>
      <c r="L121" s="29">
        <v>3</v>
      </c>
      <c r="M121" s="29" t="b">
        <v>0</v>
      </c>
      <c r="N121" s="29" t="s">
        <v>8269</v>
      </c>
      <c r="O121" s="30">
        <v>10</v>
      </c>
      <c r="P121" s="32">
        <v>5</v>
      </c>
      <c r="Q121" s="33" t="s">
        <v>8315</v>
      </c>
      <c r="R121" s="29" t="s">
        <v>8316</v>
      </c>
      <c r="S121" s="34">
        <v>41820.870821759258</v>
      </c>
      <c r="T121" s="34">
        <v>41850.870821759258</v>
      </c>
    </row>
    <row r="122" spans="1:20" ht="116" x14ac:dyDescent="0.35">
      <c r="A122" s="29">
        <v>3928</v>
      </c>
      <c r="B122" s="30" t="s">
        <v>3925</v>
      </c>
      <c r="C122" s="29" t="s">
        <v>8036</v>
      </c>
      <c r="D122" s="31">
        <v>5000</v>
      </c>
      <c r="E122" s="32">
        <v>651</v>
      </c>
      <c r="F122" s="29" t="s">
        <v>8220</v>
      </c>
      <c r="G122" s="29" t="s">
        <v>8223</v>
      </c>
      <c r="H122" s="29" t="s">
        <v>8245</v>
      </c>
      <c r="I122" s="29">
        <v>1444971540</v>
      </c>
      <c r="J122" s="29">
        <v>1442593427</v>
      </c>
      <c r="K122" s="29" t="b">
        <v>0</v>
      </c>
      <c r="L122" s="29">
        <v>7</v>
      </c>
      <c r="M122" s="29" t="b">
        <v>0</v>
      </c>
      <c r="N122" s="29" t="s">
        <v>8269</v>
      </c>
      <c r="O122" s="30">
        <v>13</v>
      </c>
      <c r="P122" s="32">
        <v>93</v>
      </c>
      <c r="Q122" s="33" t="s">
        <v>8315</v>
      </c>
      <c r="R122" s="29" t="s">
        <v>8316</v>
      </c>
      <c r="S122" s="34">
        <v>42265.683182870373</v>
      </c>
      <c r="T122" s="34">
        <v>42293.207638888889</v>
      </c>
    </row>
    <row r="123" spans="1:20" ht="101.5" x14ac:dyDescent="0.35">
      <c r="A123" s="29">
        <v>3929</v>
      </c>
      <c r="B123" s="30" t="s">
        <v>3926</v>
      </c>
      <c r="C123" s="29" t="s">
        <v>8037</v>
      </c>
      <c r="D123" s="31">
        <v>20000</v>
      </c>
      <c r="E123" s="32">
        <v>453</v>
      </c>
      <c r="F123" s="29" t="s">
        <v>8220</v>
      </c>
      <c r="G123" s="29" t="s">
        <v>8223</v>
      </c>
      <c r="H123" s="29" t="s">
        <v>8245</v>
      </c>
      <c r="I123" s="29">
        <v>1474228265</v>
      </c>
      <c r="J123" s="29">
        <v>1471636265</v>
      </c>
      <c r="K123" s="29" t="b">
        <v>0</v>
      </c>
      <c r="L123" s="29">
        <v>14</v>
      </c>
      <c r="M123" s="29" t="b">
        <v>0</v>
      </c>
      <c r="N123" s="29" t="s">
        <v>8269</v>
      </c>
      <c r="O123" s="30">
        <v>2</v>
      </c>
      <c r="P123" s="32">
        <v>32.36</v>
      </c>
      <c r="Q123" s="33" t="s">
        <v>8315</v>
      </c>
      <c r="R123" s="29" t="s">
        <v>8316</v>
      </c>
      <c r="S123" s="34">
        <v>42601.827141203699</v>
      </c>
      <c r="T123" s="34">
        <v>42631.827141203699</v>
      </c>
    </row>
    <row r="124" spans="1:20" ht="101.5" x14ac:dyDescent="0.35">
      <c r="A124" s="29">
        <v>3931</v>
      </c>
      <c r="B124" s="30" t="s">
        <v>3928</v>
      </c>
      <c r="C124" s="29" t="s">
        <v>8039</v>
      </c>
      <c r="D124" s="31">
        <v>8000</v>
      </c>
      <c r="E124" s="32">
        <v>0</v>
      </c>
      <c r="F124" s="29" t="s">
        <v>8220</v>
      </c>
      <c r="G124" s="29" t="s">
        <v>8223</v>
      </c>
      <c r="H124" s="29" t="s">
        <v>8245</v>
      </c>
      <c r="I124" s="29">
        <v>1441510707</v>
      </c>
      <c r="J124" s="29">
        <v>1439350707</v>
      </c>
      <c r="K124" s="29" t="b">
        <v>0</v>
      </c>
      <c r="L124" s="29">
        <v>0</v>
      </c>
      <c r="M124" s="29" t="b">
        <v>0</v>
      </c>
      <c r="N124" s="29" t="s">
        <v>8269</v>
      </c>
      <c r="O124" s="30">
        <v>0</v>
      </c>
      <c r="P124" s="32">
        <v>0</v>
      </c>
      <c r="Q124" s="33" t="s">
        <v>8315</v>
      </c>
      <c r="R124" s="29" t="s">
        <v>8316</v>
      </c>
      <c r="S124" s="34">
        <v>42228.151701388888</v>
      </c>
      <c r="T124" s="34">
        <v>42253.151701388888</v>
      </c>
    </row>
    <row r="125" spans="1:20" ht="101.5" x14ac:dyDescent="0.35">
      <c r="A125" s="29">
        <v>3932</v>
      </c>
      <c r="B125" s="30" t="s">
        <v>3929</v>
      </c>
      <c r="C125" s="29" t="s">
        <v>8040</v>
      </c>
      <c r="D125" s="31">
        <v>12000</v>
      </c>
      <c r="E125" s="32">
        <v>1</v>
      </c>
      <c r="F125" s="29" t="s">
        <v>8220</v>
      </c>
      <c r="G125" s="29" t="s">
        <v>8223</v>
      </c>
      <c r="H125" s="29" t="s">
        <v>8245</v>
      </c>
      <c r="I125" s="29">
        <v>1458097364</v>
      </c>
      <c r="J125" s="29">
        <v>1455508964</v>
      </c>
      <c r="K125" s="29" t="b">
        <v>0</v>
      </c>
      <c r="L125" s="29">
        <v>1</v>
      </c>
      <c r="M125" s="29" t="b">
        <v>0</v>
      </c>
      <c r="N125" s="29" t="s">
        <v>8269</v>
      </c>
      <c r="O125" s="30">
        <v>0</v>
      </c>
      <c r="P125" s="32">
        <v>1</v>
      </c>
      <c r="Q125" s="33" t="s">
        <v>8315</v>
      </c>
      <c r="R125" s="29" t="s">
        <v>8316</v>
      </c>
      <c r="S125" s="34">
        <v>42415.168564814812</v>
      </c>
      <c r="T125" s="34">
        <v>42445.126898148148</v>
      </c>
    </row>
    <row r="126" spans="1:20" ht="101.5" x14ac:dyDescent="0.35">
      <c r="A126" s="29">
        <v>3933</v>
      </c>
      <c r="B126" s="30" t="s">
        <v>3930</v>
      </c>
      <c r="C126" s="29" t="s">
        <v>8041</v>
      </c>
      <c r="D126" s="31">
        <v>7000</v>
      </c>
      <c r="E126" s="32">
        <v>1102</v>
      </c>
      <c r="F126" s="29" t="s">
        <v>8220</v>
      </c>
      <c r="G126" s="29" t="s">
        <v>8223</v>
      </c>
      <c r="H126" s="29" t="s">
        <v>8245</v>
      </c>
      <c r="I126" s="29">
        <v>1468716180</v>
      </c>
      <c r="J126" s="29">
        <v>1466205262</v>
      </c>
      <c r="K126" s="29" t="b">
        <v>0</v>
      </c>
      <c r="L126" s="29">
        <v>12</v>
      </c>
      <c r="M126" s="29" t="b">
        <v>0</v>
      </c>
      <c r="N126" s="29" t="s">
        <v>8269</v>
      </c>
      <c r="O126" s="30">
        <v>16</v>
      </c>
      <c r="P126" s="32">
        <v>91.83</v>
      </c>
      <c r="Q126" s="33" t="s">
        <v>8315</v>
      </c>
      <c r="R126" s="29" t="s">
        <v>8316</v>
      </c>
      <c r="S126" s="34">
        <v>42538.968310185184</v>
      </c>
      <c r="T126" s="34">
        <v>42568.029861111107</v>
      </c>
    </row>
    <row r="127" spans="1:20" ht="87" x14ac:dyDescent="0.35">
      <c r="A127" s="29">
        <v>3934</v>
      </c>
      <c r="B127" s="30" t="s">
        <v>3931</v>
      </c>
      <c r="C127" s="29" t="s">
        <v>8042</v>
      </c>
      <c r="D127" s="31">
        <v>5000</v>
      </c>
      <c r="E127" s="32">
        <v>550</v>
      </c>
      <c r="F127" s="29" t="s">
        <v>8220</v>
      </c>
      <c r="G127" s="29" t="s">
        <v>8223</v>
      </c>
      <c r="H127" s="29" t="s">
        <v>8245</v>
      </c>
      <c r="I127" s="29">
        <v>1443704400</v>
      </c>
      <c r="J127" s="29">
        <v>1439827639</v>
      </c>
      <c r="K127" s="29" t="b">
        <v>0</v>
      </c>
      <c r="L127" s="29">
        <v>12</v>
      </c>
      <c r="M127" s="29" t="b">
        <v>0</v>
      </c>
      <c r="N127" s="29" t="s">
        <v>8269</v>
      </c>
      <c r="O127" s="30">
        <v>11</v>
      </c>
      <c r="P127" s="32">
        <v>45.83</v>
      </c>
      <c r="Q127" s="33" t="s">
        <v>8315</v>
      </c>
      <c r="R127" s="29" t="s">
        <v>8316</v>
      </c>
      <c r="S127" s="34">
        <v>42233.671747685185</v>
      </c>
      <c r="T127" s="34">
        <v>42278.541666666672</v>
      </c>
    </row>
    <row r="128" spans="1:20" ht="87" x14ac:dyDescent="0.35">
      <c r="A128" s="29">
        <v>3936</v>
      </c>
      <c r="B128" s="30" t="s">
        <v>3933</v>
      </c>
      <c r="C128" s="29" t="s">
        <v>8044</v>
      </c>
      <c r="D128" s="31">
        <v>20000</v>
      </c>
      <c r="E128" s="32">
        <v>0</v>
      </c>
      <c r="F128" s="29" t="s">
        <v>8220</v>
      </c>
      <c r="G128" s="29" t="s">
        <v>8223</v>
      </c>
      <c r="H128" s="29" t="s">
        <v>8245</v>
      </c>
      <c r="I128" s="29">
        <v>1480576720</v>
      </c>
      <c r="J128" s="29">
        <v>1477981120</v>
      </c>
      <c r="K128" s="29" t="b">
        <v>0</v>
      </c>
      <c r="L128" s="29">
        <v>0</v>
      </c>
      <c r="M128" s="29" t="b">
        <v>0</v>
      </c>
      <c r="N128" s="29" t="s">
        <v>8269</v>
      </c>
      <c r="O128" s="30">
        <v>0</v>
      </c>
      <c r="P128" s="32">
        <v>0</v>
      </c>
      <c r="Q128" s="33" t="s">
        <v>8315</v>
      </c>
      <c r="R128" s="29" t="s">
        <v>8316</v>
      </c>
      <c r="S128" s="34">
        <v>42675.262962962966</v>
      </c>
      <c r="T128" s="34">
        <v>42705.304629629631</v>
      </c>
    </row>
    <row r="129" spans="1:20" ht="87" x14ac:dyDescent="0.35">
      <c r="A129" s="29">
        <v>3937</v>
      </c>
      <c r="B129" s="30" t="s">
        <v>3934</v>
      </c>
      <c r="C129" s="29" t="s">
        <v>8045</v>
      </c>
      <c r="D129" s="31">
        <v>2885</v>
      </c>
      <c r="E129" s="32">
        <v>2485</v>
      </c>
      <c r="F129" s="29" t="s">
        <v>8220</v>
      </c>
      <c r="G129" s="29" t="s">
        <v>8223</v>
      </c>
      <c r="H129" s="29" t="s">
        <v>8245</v>
      </c>
      <c r="I129" s="29">
        <v>1468249760</v>
      </c>
      <c r="J129" s="29">
        <v>1465830560</v>
      </c>
      <c r="K129" s="29" t="b">
        <v>0</v>
      </c>
      <c r="L129" s="29">
        <v>10</v>
      </c>
      <c r="M129" s="29" t="b">
        <v>0</v>
      </c>
      <c r="N129" s="29" t="s">
        <v>8269</v>
      </c>
      <c r="O129" s="30">
        <v>86</v>
      </c>
      <c r="P129" s="32">
        <v>248.5</v>
      </c>
      <c r="Q129" s="33" t="s">
        <v>8315</v>
      </c>
      <c r="R129" s="29" t="s">
        <v>8316</v>
      </c>
      <c r="S129" s="34">
        <v>42534.631481481483</v>
      </c>
      <c r="T129" s="34">
        <v>42562.631481481483</v>
      </c>
    </row>
    <row r="130" spans="1:20" ht="87" x14ac:dyDescent="0.35">
      <c r="A130" s="29">
        <v>3938</v>
      </c>
      <c r="B130" s="30" t="s">
        <v>3935</v>
      </c>
      <c r="C130" s="29" t="s">
        <v>8046</v>
      </c>
      <c r="D130" s="31">
        <v>3255</v>
      </c>
      <c r="E130" s="32">
        <v>397</v>
      </c>
      <c r="F130" s="29" t="s">
        <v>8220</v>
      </c>
      <c r="G130" s="29" t="s">
        <v>8223</v>
      </c>
      <c r="H130" s="29" t="s">
        <v>8245</v>
      </c>
      <c r="I130" s="29">
        <v>1435441454</v>
      </c>
      <c r="J130" s="29">
        <v>1432763054</v>
      </c>
      <c r="K130" s="29" t="b">
        <v>0</v>
      </c>
      <c r="L130" s="29">
        <v>5</v>
      </c>
      <c r="M130" s="29" t="b">
        <v>0</v>
      </c>
      <c r="N130" s="29" t="s">
        <v>8269</v>
      </c>
      <c r="O130" s="30">
        <v>12</v>
      </c>
      <c r="P130" s="32">
        <v>79.400000000000006</v>
      </c>
      <c r="Q130" s="33" t="s">
        <v>8315</v>
      </c>
      <c r="R130" s="29" t="s">
        <v>8316</v>
      </c>
      <c r="S130" s="34">
        <v>42151.905717592599</v>
      </c>
      <c r="T130" s="34">
        <v>42182.905717592599</v>
      </c>
    </row>
    <row r="131" spans="1:20" ht="87" x14ac:dyDescent="0.35">
      <c r="A131" s="29">
        <v>3940</v>
      </c>
      <c r="B131" s="30" t="s">
        <v>3937</v>
      </c>
      <c r="C131" s="29" t="s">
        <v>8048</v>
      </c>
      <c r="D131" s="31">
        <v>5000</v>
      </c>
      <c r="E131" s="32">
        <v>11</v>
      </c>
      <c r="F131" s="29" t="s">
        <v>8220</v>
      </c>
      <c r="G131" s="29" t="s">
        <v>8223</v>
      </c>
      <c r="H131" s="29" t="s">
        <v>8245</v>
      </c>
      <c r="I131" s="29">
        <v>1420199351</v>
      </c>
      <c r="J131" s="29">
        <v>1416311351</v>
      </c>
      <c r="K131" s="29" t="b">
        <v>0</v>
      </c>
      <c r="L131" s="29">
        <v>2</v>
      </c>
      <c r="M131" s="29" t="b">
        <v>0</v>
      </c>
      <c r="N131" s="29" t="s">
        <v>8269</v>
      </c>
      <c r="O131" s="30">
        <v>0</v>
      </c>
      <c r="P131" s="32">
        <v>5.5</v>
      </c>
      <c r="Q131" s="33" t="s">
        <v>8315</v>
      </c>
      <c r="R131" s="29" t="s">
        <v>8316</v>
      </c>
      <c r="S131" s="34">
        <v>41961.492488425924</v>
      </c>
      <c r="T131" s="34">
        <v>42006.492488425924</v>
      </c>
    </row>
    <row r="132" spans="1:20" ht="116" x14ac:dyDescent="0.35">
      <c r="A132" s="29">
        <v>3941</v>
      </c>
      <c r="B132" s="30" t="s">
        <v>3938</v>
      </c>
      <c r="C132" s="29" t="s">
        <v>8049</v>
      </c>
      <c r="D132" s="31">
        <v>5500</v>
      </c>
      <c r="E132" s="32">
        <v>50</v>
      </c>
      <c r="F132" s="29" t="s">
        <v>8220</v>
      </c>
      <c r="G132" s="29" t="s">
        <v>8223</v>
      </c>
      <c r="H132" s="29" t="s">
        <v>8245</v>
      </c>
      <c r="I132" s="29">
        <v>1416877200</v>
      </c>
      <c r="J132" s="29">
        <v>1414505137</v>
      </c>
      <c r="K132" s="29" t="b">
        <v>0</v>
      </c>
      <c r="L132" s="29">
        <v>2</v>
      </c>
      <c r="M132" s="29" t="b">
        <v>0</v>
      </c>
      <c r="N132" s="29" t="s">
        <v>8269</v>
      </c>
      <c r="O132" s="30">
        <v>1</v>
      </c>
      <c r="P132" s="32">
        <v>25</v>
      </c>
      <c r="Q132" s="33" t="s">
        <v>8315</v>
      </c>
      <c r="R132" s="29" t="s">
        <v>8316</v>
      </c>
      <c r="S132" s="34">
        <v>41940.587233796294</v>
      </c>
      <c r="T132" s="34">
        <v>41968.041666666672</v>
      </c>
    </row>
    <row r="133" spans="1:20" ht="87" x14ac:dyDescent="0.35">
      <c r="A133" s="29">
        <v>3942</v>
      </c>
      <c r="B133" s="30" t="s">
        <v>3939</v>
      </c>
      <c r="C133" s="29" t="s">
        <v>8050</v>
      </c>
      <c r="D133" s="31">
        <v>1200</v>
      </c>
      <c r="E133" s="32">
        <v>0</v>
      </c>
      <c r="F133" s="29" t="s">
        <v>8220</v>
      </c>
      <c r="G133" s="29" t="s">
        <v>8223</v>
      </c>
      <c r="H133" s="29" t="s">
        <v>8245</v>
      </c>
      <c r="I133" s="29">
        <v>1434490914</v>
      </c>
      <c r="J133" s="29">
        <v>1429306914</v>
      </c>
      <c r="K133" s="29" t="b">
        <v>0</v>
      </c>
      <c r="L133" s="29">
        <v>0</v>
      </c>
      <c r="M133" s="29" t="b">
        <v>0</v>
      </c>
      <c r="N133" s="29" t="s">
        <v>8269</v>
      </c>
      <c r="O133" s="30">
        <v>0</v>
      </c>
      <c r="P133" s="32">
        <v>0</v>
      </c>
      <c r="Q133" s="33" t="s">
        <v>8315</v>
      </c>
      <c r="R133" s="29" t="s">
        <v>8316</v>
      </c>
      <c r="S133" s="34">
        <v>42111.904097222221</v>
      </c>
      <c r="T133" s="34">
        <v>42171.904097222221</v>
      </c>
    </row>
    <row r="134" spans="1:20" ht="87" x14ac:dyDescent="0.35">
      <c r="A134" s="29">
        <v>3943</v>
      </c>
      <c r="B134" s="30" t="s">
        <v>3940</v>
      </c>
      <c r="C134" s="29" t="s">
        <v>8051</v>
      </c>
      <c r="D134" s="31">
        <v>5000</v>
      </c>
      <c r="E134" s="32">
        <v>1782</v>
      </c>
      <c r="F134" s="29" t="s">
        <v>8220</v>
      </c>
      <c r="G134" s="29" t="s">
        <v>8223</v>
      </c>
      <c r="H134" s="29" t="s">
        <v>8245</v>
      </c>
      <c r="I134" s="29">
        <v>1446483000</v>
      </c>
      <c r="J134" s="29">
        <v>1443811268</v>
      </c>
      <c r="K134" s="29" t="b">
        <v>0</v>
      </c>
      <c r="L134" s="29">
        <v>13</v>
      </c>
      <c r="M134" s="29" t="b">
        <v>0</v>
      </c>
      <c r="N134" s="29" t="s">
        <v>8269</v>
      </c>
      <c r="O134" s="30">
        <v>36</v>
      </c>
      <c r="P134" s="32">
        <v>137.08000000000001</v>
      </c>
      <c r="Q134" s="33" t="s">
        <v>8315</v>
      </c>
      <c r="R134" s="29" t="s">
        <v>8316</v>
      </c>
      <c r="S134" s="34">
        <v>42279.778564814813</v>
      </c>
      <c r="T134" s="34">
        <v>42310.701388888891</v>
      </c>
    </row>
    <row r="135" spans="1:20" ht="101.5" x14ac:dyDescent="0.35">
      <c r="A135" s="29">
        <v>3944</v>
      </c>
      <c r="B135" s="30" t="s">
        <v>3941</v>
      </c>
      <c r="C135" s="29" t="s">
        <v>8052</v>
      </c>
      <c r="D135" s="31">
        <v>5000</v>
      </c>
      <c r="E135" s="32">
        <v>0</v>
      </c>
      <c r="F135" s="29" t="s">
        <v>8220</v>
      </c>
      <c r="G135" s="29" t="s">
        <v>8223</v>
      </c>
      <c r="H135" s="29" t="s">
        <v>8245</v>
      </c>
      <c r="I135" s="29">
        <v>1440690875</v>
      </c>
      <c r="J135" s="29">
        <v>1438098875</v>
      </c>
      <c r="K135" s="29" t="b">
        <v>0</v>
      </c>
      <c r="L135" s="29">
        <v>0</v>
      </c>
      <c r="M135" s="29" t="b">
        <v>0</v>
      </c>
      <c r="N135" s="29" t="s">
        <v>8269</v>
      </c>
      <c r="O135" s="30">
        <v>0</v>
      </c>
      <c r="P135" s="32">
        <v>0</v>
      </c>
      <c r="Q135" s="33" t="s">
        <v>8315</v>
      </c>
      <c r="R135" s="29" t="s">
        <v>8316</v>
      </c>
      <c r="S135" s="34">
        <v>42213.662905092591</v>
      </c>
      <c r="T135" s="34">
        <v>42243.662905092591</v>
      </c>
    </row>
    <row r="136" spans="1:20" ht="87" x14ac:dyDescent="0.35">
      <c r="A136" s="29">
        <v>3945</v>
      </c>
      <c r="B136" s="30" t="s">
        <v>3942</v>
      </c>
      <c r="C136" s="29" t="s">
        <v>8053</v>
      </c>
      <c r="D136" s="31">
        <v>2000</v>
      </c>
      <c r="E136" s="32">
        <v>5</v>
      </c>
      <c r="F136" s="29" t="s">
        <v>8220</v>
      </c>
      <c r="G136" s="29" t="s">
        <v>8223</v>
      </c>
      <c r="H136" s="29" t="s">
        <v>8245</v>
      </c>
      <c r="I136" s="29">
        <v>1431717268</v>
      </c>
      <c r="J136" s="29">
        <v>1429125268</v>
      </c>
      <c r="K136" s="29" t="b">
        <v>0</v>
      </c>
      <c r="L136" s="29">
        <v>1</v>
      </c>
      <c r="M136" s="29" t="b">
        <v>0</v>
      </c>
      <c r="N136" s="29" t="s">
        <v>8269</v>
      </c>
      <c r="O136" s="30">
        <v>0</v>
      </c>
      <c r="P136" s="32">
        <v>5</v>
      </c>
      <c r="Q136" s="33" t="s">
        <v>8315</v>
      </c>
      <c r="R136" s="29" t="s">
        <v>8316</v>
      </c>
      <c r="S136" s="34">
        <v>42109.801712962959</v>
      </c>
      <c r="T136" s="34">
        <v>42139.801712962959</v>
      </c>
    </row>
    <row r="137" spans="1:20" ht="101.5" x14ac:dyDescent="0.35">
      <c r="A137" s="29">
        <v>3946</v>
      </c>
      <c r="B137" s="30" t="s">
        <v>3943</v>
      </c>
      <c r="C137" s="29" t="s">
        <v>8054</v>
      </c>
      <c r="D137" s="31">
        <v>6000</v>
      </c>
      <c r="E137" s="32">
        <v>195</v>
      </c>
      <c r="F137" s="29" t="s">
        <v>8220</v>
      </c>
      <c r="G137" s="29" t="s">
        <v>8223</v>
      </c>
      <c r="H137" s="29" t="s">
        <v>8245</v>
      </c>
      <c r="I137" s="29">
        <v>1425110400</v>
      </c>
      <c r="J137" s="29">
        <v>1422388822</v>
      </c>
      <c r="K137" s="29" t="b">
        <v>0</v>
      </c>
      <c r="L137" s="29">
        <v>5</v>
      </c>
      <c r="M137" s="29" t="b">
        <v>0</v>
      </c>
      <c r="N137" s="29" t="s">
        <v>8269</v>
      </c>
      <c r="O137" s="30">
        <v>3</v>
      </c>
      <c r="P137" s="32">
        <v>39</v>
      </c>
      <c r="Q137" s="33" t="s">
        <v>8315</v>
      </c>
      <c r="R137" s="29" t="s">
        <v>8316</v>
      </c>
      <c r="S137" s="34">
        <v>42031.833587962959</v>
      </c>
      <c r="T137" s="34">
        <v>42063.333333333328</v>
      </c>
    </row>
    <row r="138" spans="1:20" ht="87" x14ac:dyDescent="0.35">
      <c r="A138" s="29">
        <v>3947</v>
      </c>
      <c r="B138" s="30" t="s">
        <v>3944</v>
      </c>
      <c r="C138" s="29" t="s">
        <v>8055</v>
      </c>
      <c r="D138" s="31">
        <v>3000</v>
      </c>
      <c r="E138" s="32">
        <v>101</v>
      </c>
      <c r="F138" s="29" t="s">
        <v>8220</v>
      </c>
      <c r="G138" s="29" t="s">
        <v>8223</v>
      </c>
      <c r="H138" s="29" t="s">
        <v>8245</v>
      </c>
      <c r="I138" s="29">
        <v>1475378744</v>
      </c>
      <c r="J138" s="29">
        <v>1472786744</v>
      </c>
      <c r="K138" s="29" t="b">
        <v>0</v>
      </c>
      <c r="L138" s="29">
        <v>2</v>
      </c>
      <c r="M138" s="29" t="b">
        <v>0</v>
      </c>
      <c r="N138" s="29" t="s">
        <v>8269</v>
      </c>
      <c r="O138" s="30">
        <v>3</v>
      </c>
      <c r="P138" s="32">
        <v>50.5</v>
      </c>
      <c r="Q138" s="33" t="s">
        <v>8315</v>
      </c>
      <c r="R138" s="29" t="s">
        <v>8316</v>
      </c>
      <c r="S138" s="34">
        <v>42615.142870370371</v>
      </c>
      <c r="T138" s="34">
        <v>42645.142870370371</v>
      </c>
    </row>
    <row r="139" spans="1:20" ht="116" x14ac:dyDescent="0.35">
      <c r="A139" s="29">
        <v>3950</v>
      </c>
      <c r="B139" s="30" t="s">
        <v>3947</v>
      </c>
      <c r="C139" s="29" t="s">
        <v>8058</v>
      </c>
      <c r="D139" s="31">
        <v>4000</v>
      </c>
      <c r="E139" s="32">
        <v>25</v>
      </c>
      <c r="F139" s="29" t="s">
        <v>8220</v>
      </c>
      <c r="G139" s="29" t="s">
        <v>8223</v>
      </c>
      <c r="H139" s="29" t="s">
        <v>8245</v>
      </c>
      <c r="I139" s="29">
        <v>1460140500</v>
      </c>
      <c r="J139" s="29">
        <v>1457628680</v>
      </c>
      <c r="K139" s="29" t="b">
        <v>0</v>
      </c>
      <c r="L139" s="29">
        <v>1</v>
      </c>
      <c r="M139" s="29" t="b">
        <v>0</v>
      </c>
      <c r="N139" s="29" t="s">
        <v>8269</v>
      </c>
      <c r="O139" s="30">
        <v>1</v>
      </c>
      <c r="P139" s="32">
        <v>25</v>
      </c>
      <c r="Q139" s="33" t="s">
        <v>8315</v>
      </c>
      <c r="R139" s="29" t="s">
        <v>8316</v>
      </c>
      <c r="S139" s="34">
        <v>42439.702314814815</v>
      </c>
      <c r="T139" s="34">
        <v>42468.774305555555</v>
      </c>
    </row>
    <row r="140" spans="1:20" ht="87" x14ac:dyDescent="0.35">
      <c r="A140" s="29">
        <v>3952</v>
      </c>
      <c r="B140" s="30" t="s">
        <v>3949</v>
      </c>
      <c r="C140" s="29" t="s">
        <v>8059</v>
      </c>
      <c r="D140" s="31">
        <v>26000</v>
      </c>
      <c r="E140" s="32">
        <v>25</v>
      </c>
      <c r="F140" s="29" t="s">
        <v>8220</v>
      </c>
      <c r="G140" s="29" t="s">
        <v>8223</v>
      </c>
      <c r="H140" s="29" t="s">
        <v>8245</v>
      </c>
      <c r="I140" s="29">
        <v>1445885890</v>
      </c>
      <c r="J140" s="29">
        <v>1440701890</v>
      </c>
      <c r="K140" s="29" t="b">
        <v>0</v>
      </c>
      <c r="L140" s="29">
        <v>1</v>
      </c>
      <c r="M140" s="29" t="b">
        <v>0</v>
      </c>
      <c r="N140" s="29" t="s">
        <v>8269</v>
      </c>
      <c r="O140" s="30">
        <v>0</v>
      </c>
      <c r="P140" s="32">
        <v>25</v>
      </c>
      <c r="Q140" s="33" t="s">
        <v>8315</v>
      </c>
      <c r="R140" s="29" t="s">
        <v>8316</v>
      </c>
      <c r="S140" s="34">
        <v>42243.790393518517</v>
      </c>
      <c r="T140" s="34">
        <v>42303.790393518517</v>
      </c>
    </row>
    <row r="141" spans="1:20" ht="87" x14ac:dyDescent="0.35">
      <c r="A141" s="29">
        <v>3953</v>
      </c>
      <c r="B141" s="30" t="s">
        <v>3950</v>
      </c>
      <c r="C141" s="29" t="s">
        <v>8060</v>
      </c>
      <c r="D141" s="31">
        <v>17600</v>
      </c>
      <c r="E141" s="32">
        <v>0</v>
      </c>
      <c r="F141" s="29" t="s">
        <v>8220</v>
      </c>
      <c r="G141" s="29" t="s">
        <v>8223</v>
      </c>
      <c r="H141" s="29" t="s">
        <v>8245</v>
      </c>
      <c r="I141" s="29">
        <v>1469834940</v>
      </c>
      <c r="J141" s="29">
        <v>1467162586</v>
      </c>
      <c r="K141" s="29" t="b">
        <v>0</v>
      </c>
      <c r="L141" s="29">
        <v>0</v>
      </c>
      <c r="M141" s="29" t="b">
        <v>0</v>
      </c>
      <c r="N141" s="29" t="s">
        <v>8269</v>
      </c>
      <c r="O141" s="30">
        <v>0</v>
      </c>
      <c r="P141" s="32">
        <v>0</v>
      </c>
      <c r="Q141" s="33" t="s">
        <v>8315</v>
      </c>
      <c r="R141" s="29" t="s">
        <v>8316</v>
      </c>
      <c r="S141" s="34">
        <v>42550.048449074078</v>
      </c>
      <c r="T141" s="34">
        <v>42580.978472222225</v>
      </c>
    </row>
    <row r="142" spans="1:20" ht="116" x14ac:dyDescent="0.35">
      <c r="A142" s="29">
        <v>3955</v>
      </c>
      <c r="B142" s="30" t="s">
        <v>3952</v>
      </c>
      <c r="C142" s="29" t="s">
        <v>8062</v>
      </c>
      <c r="D142" s="31">
        <v>1750</v>
      </c>
      <c r="E142" s="32">
        <v>425</v>
      </c>
      <c r="F142" s="29" t="s">
        <v>8220</v>
      </c>
      <c r="G142" s="29" t="s">
        <v>8223</v>
      </c>
      <c r="H142" s="29" t="s">
        <v>8245</v>
      </c>
      <c r="I142" s="29">
        <v>1448745741</v>
      </c>
      <c r="J142" s="29">
        <v>1446150141</v>
      </c>
      <c r="K142" s="29" t="b">
        <v>0</v>
      </c>
      <c r="L142" s="29">
        <v>8</v>
      </c>
      <c r="M142" s="29" t="b">
        <v>0</v>
      </c>
      <c r="N142" s="29" t="s">
        <v>8269</v>
      </c>
      <c r="O142" s="30">
        <v>24</v>
      </c>
      <c r="P142" s="32">
        <v>53.13</v>
      </c>
      <c r="Q142" s="33" t="s">
        <v>8315</v>
      </c>
      <c r="R142" s="29" t="s">
        <v>8316</v>
      </c>
      <c r="S142" s="34">
        <v>42306.848854166667</v>
      </c>
      <c r="T142" s="34">
        <v>42336.890520833331</v>
      </c>
    </row>
    <row r="143" spans="1:20" ht="101.5" x14ac:dyDescent="0.35">
      <c r="A143" s="29">
        <v>3956</v>
      </c>
      <c r="B143" s="30" t="s">
        <v>3953</v>
      </c>
      <c r="C143" s="29" t="s">
        <v>8063</v>
      </c>
      <c r="D143" s="31">
        <v>5500</v>
      </c>
      <c r="E143" s="32">
        <v>0</v>
      </c>
      <c r="F143" s="29" t="s">
        <v>8220</v>
      </c>
      <c r="G143" s="29" t="s">
        <v>8223</v>
      </c>
      <c r="H143" s="29" t="s">
        <v>8245</v>
      </c>
      <c r="I143" s="29">
        <v>1461543600</v>
      </c>
      <c r="J143" s="29">
        <v>1459203727</v>
      </c>
      <c r="K143" s="29" t="b">
        <v>0</v>
      </c>
      <c r="L143" s="29">
        <v>0</v>
      </c>
      <c r="M143" s="29" t="b">
        <v>0</v>
      </c>
      <c r="N143" s="29" t="s">
        <v>8269</v>
      </c>
      <c r="O143" s="30">
        <v>0</v>
      </c>
      <c r="P143" s="32">
        <v>0</v>
      </c>
      <c r="Q143" s="33" t="s">
        <v>8315</v>
      </c>
      <c r="R143" s="29" t="s">
        <v>8316</v>
      </c>
      <c r="S143" s="34">
        <v>42457.932025462964</v>
      </c>
      <c r="T143" s="34">
        <v>42485.013888888891</v>
      </c>
    </row>
    <row r="144" spans="1:20" ht="116" x14ac:dyDescent="0.35">
      <c r="A144" s="29">
        <v>3957</v>
      </c>
      <c r="B144" s="30" t="s">
        <v>3954</v>
      </c>
      <c r="C144" s="29" t="s">
        <v>8064</v>
      </c>
      <c r="D144" s="31">
        <v>28000</v>
      </c>
      <c r="E144" s="32">
        <v>7</v>
      </c>
      <c r="F144" s="29" t="s">
        <v>8220</v>
      </c>
      <c r="G144" s="29" t="s">
        <v>8223</v>
      </c>
      <c r="H144" s="29" t="s">
        <v>8245</v>
      </c>
      <c r="I144" s="29">
        <v>1468020354</v>
      </c>
      <c r="J144" s="29">
        <v>1464045954</v>
      </c>
      <c r="K144" s="29" t="b">
        <v>0</v>
      </c>
      <c r="L144" s="29">
        <v>1</v>
      </c>
      <c r="M144" s="29" t="b">
        <v>0</v>
      </c>
      <c r="N144" s="29" t="s">
        <v>8269</v>
      </c>
      <c r="O144" s="30">
        <v>0</v>
      </c>
      <c r="P144" s="32">
        <v>7</v>
      </c>
      <c r="Q144" s="33" t="s">
        <v>8315</v>
      </c>
      <c r="R144" s="29" t="s">
        <v>8316</v>
      </c>
      <c r="S144" s="34">
        <v>42513.976319444439</v>
      </c>
      <c r="T144" s="34">
        <v>42559.976319444439</v>
      </c>
    </row>
    <row r="145" spans="1:20" ht="101.5" x14ac:dyDescent="0.35">
      <c r="A145" s="29">
        <v>3958</v>
      </c>
      <c r="B145" s="30" t="s">
        <v>3955</v>
      </c>
      <c r="C145" s="29" t="s">
        <v>8065</v>
      </c>
      <c r="D145" s="31">
        <v>2000</v>
      </c>
      <c r="E145" s="32">
        <v>641</v>
      </c>
      <c r="F145" s="29" t="s">
        <v>8220</v>
      </c>
      <c r="G145" s="29" t="s">
        <v>8223</v>
      </c>
      <c r="H145" s="29" t="s">
        <v>8245</v>
      </c>
      <c r="I145" s="29">
        <v>1406988000</v>
      </c>
      <c r="J145" s="29">
        <v>1403822912</v>
      </c>
      <c r="K145" s="29" t="b">
        <v>0</v>
      </c>
      <c r="L145" s="29">
        <v>16</v>
      </c>
      <c r="M145" s="29" t="b">
        <v>0</v>
      </c>
      <c r="N145" s="29" t="s">
        <v>8269</v>
      </c>
      <c r="O145" s="30">
        <v>32</v>
      </c>
      <c r="P145" s="32">
        <v>40.06</v>
      </c>
      <c r="Q145" s="33" t="s">
        <v>8315</v>
      </c>
      <c r="R145" s="29" t="s">
        <v>8316</v>
      </c>
      <c r="S145" s="34">
        <v>41816.950370370374</v>
      </c>
      <c r="T145" s="34">
        <v>41853.583333333336</v>
      </c>
    </row>
    <row r="146" spans="1:20" ht="116" x14ac:dyDescent="0.35">
      <c r="A146" s="29">
        <v>3959</v>
      </c>
      <c r="B146" s="30" t="s">
        <v>3956</v>
      </c>
      <c r="C146" s="29" t="s">
        <v>8066</v>
      </c>
      <c r="D146" s="31">
        <v>1200</v>
      </c>
      <c r="E146" s="32">
        <v>292</v>
      </c>
      <c r="F146" s="29" t="s">
        <v>8220</v>
      </c>
      <c r="G146" s="29" t="s">
        <v>8223</v>
      </c>
      <c r="H146" s="29" t="s">
        <v>8245</v>
      </c>
      <c r="I146" s="29">
        <v>1411930556</v>
      </c>
      <c r="J146" s="29">
        <v>1409338556</v>
      </c>
      <c r="K146" s="29" t="b">
        <v>0</v>
      </c>
      <c r="L146" s="29">
        <v>12</v>
      </c>
      <c r="M146" s="29" t="b">
        <v>0</v>
      </c>
      <c r="N146" s="29" t="s">
        <v>8269</v>
      </c>
      <c r="O146" s="30">
        <v>24</v>
      </c>
      <c r="P146" s="32">
        <v>24.33</v>
      </c>
      <c r="Q146" s="33" t="s">
        <v>8315</v>
      </c>
      <c r="R146" s="29" t="s">
        <v>8316</v>
      </c>
      <c r="S146" s="34">
        <v>41880.788842592592</v>
      </c>
      <c r="T146" s="34">
        <v>41910.788842592592</v>
      </c>
    </row>
    <row r="147" spans="1:20" ht="101.5" x14ac:dyDescent="0.35">
      <c r="A147" s="29">
        <v>3960</v>
      </c>
      <c r="B147" s="30" t="s">
        <v>3957</v>
      </c>
      <c r="C147" s="29" t="s">
        <v>8067</v>
      </c>
      <c r="D147" s="31">
        <v>3000</v>
      </c>
      <c r="E147" s="32">
        <v>45</v>
      </c>
      <c r="F147" s="29" t="s">
        <v>8220</v>
      </c>
      <c r="G147" s="29" t="s">
        <v>8223</v>
      </c>
      <c r="H147" s="29" t="s">
        <v>8245</v>
      </c>
      <c r="I147" s="29">
        <v>1451852256</v>
      </c>
      <c r="J147" s="29">
        <v>1449260256</v>
      </c>
      <c r="K147" s="29" t="b">
        <v>0</v>
      </c>
      <c r="L147" s="29">
        <v>4</v>
      </c>
      <c r="M147" s="29" t="b">
        <v>0</v>
      </c>
      <c r="N147" s="29" t="s">
        <v>8269</v>
      </c>
      <c r="O147" s="30">
        <v>2</v>
      </c>
      <c r="P147" s="32">
        <v>11.25</v>
      </c>
      <c r="Q147" s="33" t="s">
        <v>8315</v>
      </c>
      <c r="R147" s="29" t="s">
        <v>8316</v>
      </c>
      <c r="S147" s="34">
        <v>42342.845555555556</v>
      </c>
      <c r="T147" s="34">
        <v>42372.845555555556</v>
      </c>
    </row>
    <row r="148" spans="1:20" ht="87" x14ac:dyDescent="0.35">
      <c r="A148" s="29">
        <v>3964</v>
      </c>
      <c r="B148" s="30" t="s">
        <v>3961</v>
      </c>
      <c r="C148" s="29" t="s">
        <v>8071</v>
      </c>
      <c r="D148" s="31">
        <v>2000</v>
      </c>
      <c r="E148" s="32">
        <v>126</v>
      </c>
      <c r="F148" s="29" t="s">
        <v>8220</v>
      </c>
      <c r="G148" s="29" t="s">
        <v>8223</v>
      </c>
      <c r="H148" s="29" t="s">
        <v>8245</v>
      </c>
      <c r="I148" s="29">
        <v>1429460386</v>
      </c>
      <c r="J148" s="29">
        <v>1424279986</v>
      </c>
      <c r="K148" s="29" t="b">
        <v>0</v>
      </c>
      <c r="L148" s="29">
        <v>3</v>
      </c>
      <c r="M148" s="29" t="b">
        <v>0</v>
      </c>
      <c r="N148" s="29" t="s">
        <v>8269</v>
      </c>
      <c r="O148" s="30">
        <v>6</v>
      </c>
      <c r="P148" s="32">
        <v>42</v>
      </c>
      <c r="Q148" s="33" t="s">
        <v>8315</v>
      </c>
      <c r="R148" s="29" t="s">
        <v>8316</v>
      </c>
      <c r="S148" s="34">
        <v>42053.722060185188</v>
      </c>
      <c r="T148" s="34">
        <v>42113.680393518516</v>
      </c>
    </row>
    <row r="149" spans="1:20" ht="101.5" x14ac:dyDescent="0.35">
      <c r="A149" s="29">
        <v>3965</v>
      </c>
      <c r="B149" s="30" t="s">
        <v>3962</v>
      </c>
      <c r="C149" s="29" t="s">
        <v>8072</v>
      </c>
      <c r="D149" s="31">
        <v>2000</v>
      </c>
      <c r="E149" s="32">
        <v>285</v>
      </c>
      <c r="F149" s="29" t="s">
        <v>8220</v>
      </c>
      <c r="G149" s="29" t="s">
        <v>8223</v>
      </c>
      <c r="H149" s="29" t="s">
        <v>8245</v>
      </c>
      <c r="I149" s="29">
        <v>1460608780</v>
      </c>
      <c r="J149" s="29">
        <v>1455428380</v>
      </c>
      <c r="K149" s="29" t="b">
        <v>0</v>
      </c>
      <c r="L149" s="29">
        <v>4</v>
      </c>
      <c r="M149" s="29" t="b">
        <v>0</v>
      </c>
      <c r="N149" s="29" t="s">
        <v>8269</v>
      </c>
      <c r="O149" s="30">
        <v>14</v>
      </c>
      <c r="P149" s="32">
        <v>71.25</v>
      </c>
      <c r="Q149" s="33" t="s">
        <v>8315</v>
      </c>
      <c r="R149" s="29" t="s">
        <v>8316</v>
      </c>
      <c r="S149" s="34">
        <v>42414.235879629632</v>
      </c>
      <c r="T149" s="34">
        <v>42474.194212962961</v>
      </c>
    </row>
    <row r="150" spans="1:20" ht="101.5" x14ac:dyDescent="0.35">
      <c r="A150" s="29">
        <v>3966</v>
      </c>
      <c r="B150" s="30" t="s">
        <v>3963</v>
      </c>
      <c r="C150" s="29" t="s">
        <v>8073</v>
      </c>
      <c r="D150" s="31">
        <v>7500</v>
      </c>
      <c r="E150" s="32">
        <v>45</v>
      </c>
      <c r="F150" s="29" t="s">
        <v>8220</v>
      </c>
      <c r="G150" s="29" t="s">
        <v>8223</v>
      </c>
      <c r="H150" s="29" t="s">
        <v>8245</v>
      </c>
      <c r="I150" s="29">
        <v>1406170740</v>
      </c>
      <c r="J150" s="29">
        <v>1402506278</v>
      </c>
      <c r="K150" s="29" t="b">
        <v>0</v>
      </c>
      <c r="L150" s="29">
        <v>2</v>
      </c>
      <c r="M150" s="29" t="b">
        <v>0</v>
      </c>
      <c r="N150" s="29" t="s">
        <v>8269</v>
      </c>
      <c r="O150" s="30">
        <v>1</v>
      </c>
      <c r="P150" s="32">
        <v>22.5</v>
      </c>
      <c r="Q150" s="33" t="s">
        <v>8315</v>
      </c>
      <c r="R150" s="29" t="s">
        <v>8316</v>
      </c>
      <c r="S150" s="34">
        <v>41801.711550925924</v>
      </c>
      <c r="T150" s="34">
        <v>41844.124305555553</v>
      </c>
    </row>
    <row r="151" spans="1:20" ht="130.5" x14ac:dyDescent="0.35">
      <c r="A151" s="29">
        <v>3967</v>
      </c>
      <c r="B151" s="30" t="s">
        <v>3964</v>
      </c>
      <c r="C151" s="29" t="s">
        <v>8074</v>
      </c>
      <c r="D151" s="31">
        <v>1700</v>
      </c>
      <c r="E151" s="32">
        <v>410</v>
      </c>
      <c r="F151" s="29" t="s">
        <v>8220</v>
      </c>
      <c r="G151" s="29" t="s">
        <v>8223</v>
      </c>
      <c r="H151" s="29" t="s">
        <v>8245</v>
      </c>
      <c r="I151" s="29">
        <v>1488783507</v>
      </c>
      <c r="J151" s="29">
        <v>1486191507</v>
      </c>
      <c r="K151" s="29" t="b">
        <v>0</v>
      </c>
      <c r="L151" s="29">
        <v>10</v>
      </c>
      <c r="M151" s="29" t="b">
        <v>0</v>
      </c>
      <c r="N151" s="29" t="s">
        <v>8269</v>
      </c>
      <c r="O151" s="30">
        <v>24</v>
      </c>
      <c r="P151" s="32">
        <v>41</v>
      </c>
      <c r="Q151" s="33" t="s">
        <v>8315</v>
      </c>
      <c r="R151" s="29" t="s">
        <v>8316</v>
      </c>
      <c r="S151" s="34">
        <v>42770.290590277778</v>
      </c>
      <c r="T151" s="34">
        <v>42800.290590277778</v>
      </c>
    </row>
    <row r="152" spans="1:20" ht="72.5" x14ac:dyDescent="0.35">
      <c r="A152" s="29">
        <v>3968</v>
      </c>
      <c r="B152" s="30" t="s">
        <v>3965</v>
      </c>
      <c r="C152" s="29" t="s">
        <v>8075</v>
      </c>
      <c r="D152" s="31">
        <v>5000</v>
      </c>
      <c r="E152" s="32">
        <v>527</v>
      </c>
      <c r="F152" s="29" t="s">
        <v>8220</v>
      </c>
      <c r="G152" s="29" t="s">
        <v>8223</v>
      </c>
      <c r="H152" s="29" t="s">
        <v>8245</v>
      </c>
      <c r="I152" s="29">
        <v>1463945673</v>
      </c>
      <c r="J152" s="29">
        <v>1458761673</v>
      </c>
      <c r="K152" s="29" t="b">
        <v>0</v>
      </c>
      <c r="L152" s="29">
        <v>11</v>
      </c>
      <c r="M152" s="29" t="b">
        <v>0</v>
      </c>
      <c r="N152" s="29" t="s">
        <v>8269</v>
      </c>
      <c r="O152" s="30">
        <v>11</v>
      </c>
      <c r="P152" s="32">
        <v>47.91</v>
      </c>
      <c r="Q152" s="33" t="s">
        <v>8315</v>
      </c>
      <c r="R152" s="29" t="s">
        <v>8316</v>
      </c>
      <c r="S152" s="34">
        <v>42452.815659722226</v>
      </c>
      <c r="T152" s="34">
        <v>42512.815659722226</v>
      </c>
    </row>
    <row r="153" spans="1:20" ht="101.5" x14ac:dyDescent="0.35">
      <c r="A153" s="29">
        <v>3969</v>
      </c>
      <c r="B153" s="30" t="s">
        <v>3966</v>
      </c>
      <c r="C153" s="29" t="s">
        <v>8076</v>
      </c>
      <c r="D153" s="31">
        <v>2825</v>
      </c>
      <c r="E153" s="32">
        <v>211</v>
      </c>
      <c r="F153" s="29" t="s">
        <v>8220</v>
      </c>
      <c r="G153" s="29" t="s">
        <v>8223</v>
      </c>
      <c r="H153" s="29" t="s">
        <v>8245</v>
      </c>
      <c r="I153" s="29">
        <v>1472442900</v>
      </c>
      <c r="J153" s="29">
        <v>1471638646</v>
      </c>
      <c r="K153" s="29" t="b">
        <v>0</v>
      </c>
      <c r="L153" s="29">
        <v>6</v>
      </c>
      <c r="M153" s="29" t="b">
        <v>0</v>
      </c>
      <c r="N153" s="29" t="s">
        <v>8269</v>
      </c>
      <c r="O153" s="30">
        <v>7</v>
      </c>
      <c r="P153" s="32">
        <v>35.17</v>
      </c>
      <c r="Q153" s="33" t="s">
        <v>8315</v>
      </c>
      <c r="R153" s="29" t="s">
        <v>8316</v>
      </c>
      <c r="S153" s="34">
        <v>42601.854699074072</v>
      </c>
      <c r="T153" s="34">
        <v>42611.163194444445</v>
      </c>
    </row>
    <row r="154" spans="1:20" ht="116" x14ac:dyDescent="0.35">
      <c r="A154" s="29">
        <v>3970</v>
      </c>
      <c r="B154" s="30" t="s">
        <v>3967</v>
      </c>
      <c r="C154" s="29" t="s">
        <v>8077</v>
      </c>
      <c r="D154" s="31">
        <v>15000</v>
      </c>
      <c r="E154" s="32">
        <v>11</v>
      </c>
      <c r="F154" s="29" t="s">
        <v>8220</v>
      </c>
      <c r="G154" s="29" t="s">
        <v>8223</v>
      </c>
      <c r="H154" s="29" t="s">
        <v>8245</v>
      </c>
      <c r="I154" s="29">
        <v>1460925811</v>
      </c>
      <c r="J154" s="29">
        <v>1458333811</v>
      </c>
      <c r="K154" s="29" t="b">
        <v>0</v>
      </c>
      <c r="L154" s="29">
        <v>2</v>
      </c>
      <c r="M154" s="29" t="b">
        <v>0</v>
      </c>
      <c r="N154" s="29" t="s">
        <v>8269</v>
      </c>
      <c r="O154" s="30">
        <v>0</v>
      </c>
      <c r="P154" s="32">
        <v>5.5</v>
      </c>
      <c r="Q154" s="33" t="s">
        <v>8315</v>
      </c>
      <c r="R154" s="29" t="s">
        <v>8316</v>
      </c>
      <c r="S154" s="34">
        <v>42447.863553240735</v>
      </c>
      <c r="T154" s="34">
        <v>42477.863553240735</v>
      </c>
    </row>
    <row r="155" spans="1:20" ht="87" x14ac:dyDescent="0.35">
      <c r="A155" s="29">
        <v>3971</v>
      </c>
      <c r="B155" s="30" t="s">
        <v>3968</v>
      </c>
      <c r="C155" s="29" t="s">
        <v>8078</v>
      </c>
      <c r="D155" s="31">
        <v>14000</v>
      </c>
      <c r="E155" s="32">
        <v>136</v>
      </c>
      <c r="F155" s="29" t="s">
        <v>8220</v>
      </c>
      <c r="G155" s="29" t="s">
        <v>8223</v>
      </c>
      <c r="H155" s="29" t="s">
        <v>8245</v>
      </c>
      <c r="I155" s="29">
        <v>1405947126</v>
      </c>
      <c r="J155" s="29">
        <v>1403355126</v>
      </c>
      <c r="K155" s="29" t="b">
        <v>0</v>
      </c>
      <c r="L155" s="29">
        <v>6</v>
      </c>
      <c r="M155" s="29" t="b">
        <v>0</v>
      </c>
      <c r="N155" s="29" t="s">
        <v>8269</v>
      </c>
      <c r="O155" s="30">
        <v>1</v>
      </c>
      <c r="P155" s="32">
        <v>22.67</v>
      </c>
      <c r="Q155" s="33" t="s">
        <v>8315</v>
      </c>
      <c r="R155" s="29" t="s">
        <v>8316</v>
      </c>
      <c r="S155" s="34">
        <v>41811.536180555559</v>
      </c>
      <c r="T155" s="34">
        <v>41841.536180555559</v>
      </c>
    </row>
    <row r="156" spans="1:20" ht="72.5" x14ac:dyDescent="0.35">
      <c r="A156" s="29">
        <v>3972</v>
      </c>
      <c r="B156" s="30" t="s">
        <v>3969</v>
      </c>
      <c r="C156" s="29" t="s">
        <v>8079</v>
      </c>
      <c r="D156" s="31">
        <v>1000</v>
      </c>
      <c r="E156" s="32">
        <v>211</v>
      </c>
      <c r="F156" s="29" t="s">
        <v>8220</v>
      </c>
      <c r="G156" s="29" t="s">
        <v>8223</v>
      </c>
      <c r="H156" s="29" t="s">
        <v>8245</v>
      </c>
      <c r="I156" s="29">
        <v>1423186634</v>
      </c>
      <c r="J156" s="29">
        <v>1418002634</v>
      </c>
      <c r="K156" s="29" t="b">
        <v>0</v>
      </c>
      <c r="L156" s="29">
        <v>8</v>
      </c>
      <c r="M156" s="29" t="b">
        <v>0</v>
      </c>
      <c r="N156" s="29" t="s">
        <v>8269</v>
      </c>
      <c r="O156" s="30">
        <v>21</v>
      </c>
      <c r="P156" s="32">
        <v>26.38</v>
      </c>
      <c r="Q156" s="33" t="s">
        <v>8315</v>
      </c>
      <c r="R156" s="29" t="s">
        <v>8316</v>
      </c>
      <c r="S156" s="34">
        <v>41981.067523148144</v>
      </c>
      <c r="T156" s="34">
        <v>42041.067523148144</v>
      </c>
    </row>
    <row r="157" spans="1:20" ht="101.5" x14ac:dyDescent="0.35">
      <c r="A157" s="29">
        <v>3973</v>
      </c>
      <c r="B157" s="30" t="s">
        <v>3970</v>
      </c>
      <c r="C157" s="29" t="s">
        <v>8080</v>
      </c>
      <c r="D157" s="31">
        <v>5000</v>
      </c>
      <c r="E157" s="32">
        <v>3905</v>
      </c>
      <c r="F157" s="29" t="s">
        <v>8220</v>
      </c>
      <c r="G157" s="29" t="s">
        <v>8223</v>
      </c>
      <c r="H157" s="29" t="s">
        <v>8245</v>
      </c>
      <c r="I157" s="29">
        <v>1462766400</v>
      </c>
      <c r="J157" s="29">
        <v>1460219110</v>
      </c>
      <c r="K157" s="29" t="b">
        <v>0</v>
      </c>
      <c r="L157" s="29">
        <v>37</v>
      </c>
      <c r="M157" s="29" t="b">
        <v>0</v>
      </c>
      <c r="N157" s="29" t="s">
        <v>8269</v>
      </c>
      <c r="O157" s="30">
        <v>78</v>
      </c>
      <c r="P157" s="32">
        <v>105.54</v>
      </c>
      <c r="Q157" s="33" t="s">
        <v>8315</v>
      </c>
      <c r="R157" s="29" t="s">
        <v>8316</v>
      </c>
      <c r="S157" s="34">
        <v>42469.68414351852</v>
      </c>
      <c r="T157" s="34">
        <v>42499.166666666672</v>
      </c>
    </row>
    <row r="158" spans="1:20" ht="101.5" x14ac:dyDescent="0.35">
      <c r="A158" s="29">
        <v>3975</v>
      </c>
      <c r="B158" s="30" t="s">
        <v>3972</v>
      </c>
      <c r="C158" s="29" t="s">
        <v>8082</v>
      </c>
      <c r="D158" s="31">
        <v>678</v>
      </c>
      <c r="E158" s="32">
        <v>0</v>
      </c>
      <c r="F158" s="29" t="s">
        <v>8220</v>
      </c>
      <c r="G158" s="29" t="s">
        <v>8223</v>
      </c>
      <c r="H158" s="29" t="s">
        <v>8245</v>
      </c>
      <c r="I158" s="29">
        <v>1468442898</v>
      </c>
      <c r="J158" s="29">
        <v>1465850898</v>
      </c>
      <c r="K158" s="29" t="b">
        <v>0</v>
      </c>
      <c r="L158" s="29">
        <v>0</v>
      </c>
      <c r="M158" s="29" t="b">
        <v>0</v>
      </c>
      <c r="N158" s="29" t="s">
        <v>8269</v>
      </c>
      <c r="O158" s="30">
        <v>0</v>
      </c>
      <c r="P158" s="32">
        <v>0</v>
      </c>
      <c r="Q158" s="33" t="s">
        <v>8315</v>
      </c>
      <c r="R158" s="29" t="s">
        <v>8316</v>
      </c>
      <c r="S158" s="34">
        <v>42534.866875</v>
      </c>
      <c r="T158" s="34">
        <v>42564.866875</v>
      </c>
    </row>
    <row r="159" spans="1:20" ht="101.5" x14ac:dyDescent="0.35">
      <c r="A159" s="29">
        <v>3976</v>
      </c>
      <c r="B159" s="30" t="s">
        <v>3973</v>
      </c>
      <c r="C159" s="29" t="s">
        <v>8083</v>
      </c>
      <c r="D159" s="31">
        <v>1300</v>
      </c>
      <c r="E159" s="32">
        <v>620</v>
      </c>
      <c r="F159" s="29" t="s">
        <v>8220</v>
      </c>
      <c r="G159" s="29" t="s">
        <v>8223</v>
      </c>
      <c r="H159" s="29" t="s">
        <v>8245</v>
      </c>
      <c r="I159" s="29">
        <v>1406876400</v>
      </c>
      <c r="J159" s="29">
        <v>1405024561</v>
      </c>
      <c r="K159" s="29" t="b">
        <v>0</v>
      </c>
      <c r="L159" s="29">
        <v>10</v>
      </c>
      <c r="M159" s="29" t="b">
        <v>0</v>
      </c>
      <c r="N159" s="29" t="s">
        <v>8269</v>
      </c>
      <c r="O159" s="30">
        <v>48</v>
      </c>
      <c r="P159" s="32">
        <v>62</v>
      </c>
      <c r="Q159" s="33" t="s">
        <v>8315</v>
      </c>
      <c r="R159" s="29" t="s">
        <v>8316</v>
      </c>
      <c r="S159" s="34">
        <v>41830.858344907407</v>
      </c>
      <c r="T159" s="34">
        <v>41852.291666666664</v>
      </c>
    </row>
    <row r="160" spans="1:20" ht="87" x14ac:dyDescent="0.35">
      <c r="A160" s="29">
        <v>3977</v>
      </c>
      <c r="B160" s="30" t="s">
        <v>3974</v>
      </c>
      <c r="C160" s="29" t="s">
        <v>8084</v>
      </c>
      <c r="D160" s="31">
        <v>90000</v>
      </c>
      <c r="E160" s="32">
        <v>1305</v>
      </c>
      <c r="F160" s="29" t="s">
        <v>8220</v>
      </c>
      <c r="G160" s="29" t="s">
        <v>8223</v>
      </c>
      <c r="H160" s="29" t="s">
        <v>8245</v>
      </c>
      <c r="I160" s="29">
        <v>1469213732</v>
      </c>
      <c r="J160" s="29">
        <v>1466621732</v>
      </c>
      <c r="K160" s="29" t="b">
        <v>0</v>
      </c>
      <c r="L160" s="29">
        <v>6</v>
      </c>
      <c r="M160" s="29" t="b">
        <v>0</v>
      </c>
      <c r="N160" s="29" t="s">
        <v>8269</v>
      </c>
      <c r="O160" s="30">
        <v>1</v>
      </c>
      <c r="P160" s="32">
        <v>217.5</v>
      </c>
      <c r="Q160" s="33" t="s">
        <v>8315</v>
      </c>
      <c r="R160" s="29" t="s">
        <v>8316</v>
      </c>
      <c r="S160" s="34">
        <v>42543.788564814815</v>
      </c>
      <c r="T160" s="34">
        <v>42573.788564814815</v>
      </c>
    </row>
    <row r="161" spans="1:20" ht="101.5" x14ac:dyDescent="0.35">
      <c r="A161" s="29">
        <v>3978</v>
      </c>
      <c r="B161" s="30" t="s">
        <v>3975</v>
      </c>
      <c r="C161" s="29" t="s">
        <v>8085</v>
      </c>
      <c r="D161" s="31">
        <v>2000</v>
      </c>
      <c r="E161" s="32">
        <v>214</v>
      </c>
      <c r="F161" s="29" t="s">
        <v>8220</v>
      </c>
      <c r="G161" s="29" t="s">
        <v>8223</v>
      </c>
      <c r="H161" s="29" t="s">
        <v>8245</v>
      </c>
      <c r="I161" s="29">
        <v>1422717953</v>
      </c>
      <c r="J161" s="29">
        <v>1417533953</v>
      </c>
      <c r="K161" s="29" t="b">
        <v>0</v>
      </c>
      <c r="L161" s="29">
        <v>8</v>
      </c>
      <c r="M161" s="29" t="b">
        <v>0</v>
      </c>
      <c r="N161" s="29" t="s">
        <v>8269</v>
      </c>
      <c r="O161" s="30">
        <v>11</v>
      </c>
      <c r="P161" s="32">
        <v>26.75</v>
      </c>
      <c r="Q161" s="33" t="s">
        <v>8315</v>
      </c>
      <c r="R161" s="29" t="s">
        <v>8316</v>
      </c>
      <c r="S161" s="34">
        <v>41975.642974537041</v>
      </c>
      <c r="T161" s="34">
        <v>42035.642974537041</v>
      </c>
    </row>
    <row r="162" spans="1:20" ht="101.5" x14ac:dyDescent="0.35">
      <c r="A162" s="29">
        <v>3980</v>
      </c>
      <c r="B162" s="30" t="s">
        <v>3977</v>
      </c>
      <c r="C162" s="29" t="s">
        <v>8087</v>
      </c>
      <c r="D162" s="31">
        <v>2500</v>
      </c>
      <c r="E162" s="32">
        <v>450</v>
      </c>
      <c r="F162" s="29" t="s">
        <v>8220</v>
      </c>
      <c r="G162" s="29" t="s">
        <v>8223</v>
      </c>
      <c r="H162" s="29" t="s">
        <v>8245</v>
      </c>
      <c r="I162" s="29">
        <v>1404570147</v>
      </c>
      <c r="J162" s="29">
        <v>1401978147</v>
      </c>
      <c r="K162" s="29" t="b">
        <v>0</v>
      </c>
      <c r="L162" s="29">
        <v>7</v>
      </c>
      <c r="M162" s="29" t="b">
        <v>0</v>
      </c>
      <c r="N162" s="29" t="s">
        <v>8269</v>
      </c>
      <c r="O162" s="30">
        <v>18</v>
      </c>
      <c r="P162" s="32">
        <v>64.290000000000006</v>
      </c>
      <c r="Q162" s="33" t="s">
        <v>8315</v>
      </c>
      <c r="R162" s="29" t="s">
        <v>8316</v>
      </c>
      <c r="S162" s="34">
        <v>41795.598923611113</v>
      </c>
      <c r="T162" s="34">
        <v>41825.598923611113</v>
      </c>
    </row>
    <row r="163" spans="1:20" ht="72.5" x14ac:dyDescent="0.35">
      <c r="A163" s="29">
        <v>3981</v>
      </c>
      <c r="B163" s="30" t="s">
        <v>3358</v>
      </c>
      <c r="C163" s="29" t="s">
        <v>7469</v>
      </c>
      <c r="D163" s="31">
        <v>30000</v>
      </c>
      <c r="E163" s="32">
        <v>1225</v>
      </c>
      <c r="F163" s="29" t="s">
        <v>8220</v>
      </c>
      <c r="G163" s="29" t="s">
        <v>8223</v>
      </c>
      <c r="H163" s="29" t="s">
        <v>8245</v>
      </c>
      <c r="I163" s="29">
        <v>1468729149</v>
      </c>
      <c r="J163" s="29">
        <v>1463545149</v>
      </c>
      <c r="K163" s="29" t="b">
        <v>0</v>
      </c>
      <c r="L163" s="29">
        <v>7</v>
      </c>
      <c r="M163" s="29" t="b">
        <v>0</v>
      </c>
      <c r="N163" s="29" t="s">
        <v>8269</v>
      </c>
      <c r="O163" s="30">
        <v>4</v>
      </c>
      <c r="P163" s="32">
        <v>175</v>
      </c>
      <c r="Q163" s="33" t="s">
        <v>8315</v>
      </c>
      <c r="R163" s="29" t="s">
        <v>8316</v>
      </c>
      <c r="S163" s="34">
        <v>42508.179965277777</v>
      </c>
      <c r="T163" s="34">
        <v>42568.179965277777</v>
      </c>
    </row>
    <row r="164" spans="1:20" ht="87" x14ac:dyDescent="0.35">
      <c r="A164" s="29">
        <v>3983</v>
      </c>
      <c r="B164" s="30" t="s">
        <v>3979</v>
      </c>
      <c r="C164" s="29" t="s">
        <v>8089</v>
      </c>
      <c r="D164" s="31">
        <v>11140</v>
      </c>
      <c r="E164" s="32">
        <v>3877</v>
      </c>
      <c r="F164" s="29" t="s">
        <v>8220</v>
      </c>
      <c r="G164" s="29" t="s">
        <v>8223</v>
      </c>
      <c r="H164" s="29" t="s">
        <v>8245</v>
      </c>
      <c r="I164" s="29">
        <v>1400569140</v>
      </c>
      <c r="J164" s="29">
        <v>1397854356</v>
      </c>
      <c r="K164" s="29" t="b">
        <v>0</v>
      </c>
      <c r="L164" s="29">
        <v>46</v>
      </c>
      <c r="M164" s="29" t="b">
        <v>0</v>
      </c>
      <c r="N164" s="29" t="s">
        <v>8269</v>
      </c>
      <c r="O164" s="30">
        <v>35</v>
      </c>
      <c r="P164" s="32">
        <v>84.28</v>
      </c>
      <c r="Q164" s="33" t="s">
        <v>8315</v>
      </c>
      <c r="R164" s="29" t="s">
        <v>8316</v>
      </c>
      <c r="S164" s="34">
        <v>41747.86986111111</v>
      </c>
      <c r="T164" s="34">
        <v>41779.290972222225</v>
      </c>
    </row>
    <row r="165" spans="1:20" ht="116" x14ac:dyDescent="0.35">
      <c r="A165" s="29">
        <v>3985</v>
      </c>
      <c r="B165" s="30" t="s">
        <v>3981</v>
      </c>
      <c r="C165" s="29" t="s">
        <v>8091</v>
      </c>
      <c r="D165" s="31">
        <v>2000</v>
      </c>
      <c r="E165" s="32">
        <v>641</v>
      </c>
      <c r="F165" s="29" t="s">
        <v>8220</v>
      </c>
      <c r="G165" s="29" t="s">
        <v>8223</v>
      </c>
      <c r="H165" s="29" t="s">
        <v>8245</v>
      </c>
      <c r="I165" s="29">
        <v>1456002300</v>
      </c>
      <c r="J165" s="29">
        <v>1454173120</v>
      </c>
      <c r="K165" s="29" t="b">
        <v>0</v>
      </c>
      <c r="L165" s="29">
        <v>19</v>
      </c>
      <c r="M165" s="29" t="b">
        <v>0</v>
      </c>
      <c r="N165" s="29" t="s">
        <v>8269</v>
      </c>
      <c r="O165" s="30">
        <v>32</v>
      </c>
      <c r="P165" s="32">
        <v>33.74</v>
      </c>
      <c r="Q165" s="33" t="s">
        <v>8315</v>
      </c>
      <c r="R165" s="29" t="s">
        <v>8316</v>
      </c>
      <c r="S165" s="34">
        <v>42399.707407407404</v>
      </c>
      <c r="T165" s="34">
        <v>42420.878472222219</v>
      </c>
    </row>
    <row r="166" spans="1:20" ht="101.5" x14ac:dyDescent="0.35">
      <c r="A166" s="29">
        <v>3988</v>
      </c>
      <c r="B166" s="30" t="s">
        <v>3984</v>
      </c>
      <c r="C166" s="29" t="s">
        <v>8094</v>
      </c>
      <c r="D166" s="31">
        <v>1500</v>
      </c>
      <c r="E166" s="32">
        <v>32</v>
      </c>
      <c r="F166" s="29" t="s">
        <v>8220</v>
      </c>
      <c r="G166" s="29" t="s">
        <v>8223</v>
      </c>
      <c r="H166" s="29" t="s">
        <v>8245</v>
      </c>
      <c r="I166" s="29">
        <v>1440813413</v>
      </c>
      <c r="J166" s="29">
        <v>1439517413</v>
      </c>
      <c r="K166" s="29" t="b">
        <v>0</v>
      </c>
      <c r="L166" s="29">
        <v>4</v>
      </c>
      <c r="M166" s="29" t="b">
        <v>0</v>
      </c>
      <c r="N166" s="29" t="s">
        <v>8269</v>
      </c>
      <c r="O166" s="30">
        <v>2</v>
      </c>
      <c r="P166" s="32">
        <v>8</v>
      </c>
      <c r="Q166" s="33" t="s">
        <v>8315</v>
      </c>
      <c r="R166" s="29" t="s">
        <v>8316</v>
      </c>
      <c r="S166" s="34">
        <v>42230.08116898148</v>
      </c>
      <c r="T166" s="34">
        <v>42245.08116898148</v>
      </c>
    </row>
    <row r="167" spans="1:20" ht="87" x14ac:dyDescent="0.35">
      <c r="A167" s="29">
        <v>3989</v>
      </c>
      <c r="B167" s="30" t="s">
        <v>3985</v>
      </c>
      <c r="C167" s="29" t="s">
        <v>8095</v>
      </c>
      <c r="D167" s="31">
        <v>3000</v>
      </c>
      <c r="E167" s="32">
        <v>0</v>
      </c>
      <c r="F167" s="29" t="s">
        <v>8220</v>
      </c>
      <c r="G167" s="29" t="s">
        <v>8223</v>
      </c>
      <c r="H167" s="29" t="s">
        <v>8245</v>
      </c>
      <c r="I167" s="29">
        <v>1447009181</v>
      </c>
      <c r="J167" s="29">
        <v>1444413581</v>
      </c>
      <c r="K167" s="29" t="b">
        <v>0</v>
      </c>
      <c r="L167" s="29">
        <v>0</v>
      </c>
      <c r="M167" s="29" t="b">
        <v>0</v>
      </c>
      <c r="N167" s="29" t="s">
        <v>8269</v>
      </c>
      <c r="O167" s="30">
        <v>0</v>
      </c>
      <c r="P167" s="32">
        <v>0</v>
      </c>
      <c r="Q167" s="33" t="s">
        <v>8315</v>
      </c>
      <c r="R167" s="29" t="s">
        <v>8316</v>
      </c>
      <c r="S167" s="34">
        <v>42286.749780092592</v>
      </c>
      <c r="T167" s="34">
        <v>42316.791446759264</v>
      </c>
    </row>
    <row r="168" spans="1:20" ht="116" x14ac:dyDescent="0.35">
      <c r="A168" s="29">
        <v>3991</v>
      </c>
      <c r="B168" s="30" t="s">
        <v>3987</v>
      </c>
      <c r="C168" s="29" t="s">
        <v>8097</v>
      </c>
      <c r="D168" s="31">
        <v>500</v>
      </c>
      <c r="E168" s="32">
        <v>100</v>
      </c>
      <c r="F168" s="29" t="s">
        <v>8220</v>
      </c>
      <c r="G168" s="29" t="s">
        <v>8223</v>
      </c>
      <c r="H168" s="29" t="s">
        <v>8245</v>
      </c>
      <c r="I168" s="29">
        <v>1433086082</v>
      </c>
      <c r="J168" s="29">
        <v>1430494082</v>
      </c>
      <c r="K168" s="29" t="b">
        <v>0</v>
      </c>
      <c r="L168" s="29">
        <v>1</v>
      </c>
      <c r="M168" s="29" t="b">
        <v>0</v>
      </c>
      <c r="N168" s="29" t="s">
        <v>8269</v>
      </c>
      <c r="O168" s="30">
        <v>20</v>
      </c>
      <c r="P168" s="32">
        <v>100</v>
      </c>
      <c r="Q168" s="33" t="s">
        <v>8315</v>
      </c>
      <c r="R168" s="29" t="s">
        <v>8316</v>
      </c>
      <c r="S168" s="34">
        <v>42125.644467592589</v>
      </c>
      <c r="T168" s="34">
        <v>42155.644467592589</v>
      </c>
    </row>
    <row r="169" spans="1:20" ht="116" x14ac:dyDescent="0.35">
      <c r="A169" s="29">
        <v>3992</v>
      </c>
      <c r="B169" s="30" t="s">
        <v>3988</v>
      </c>
      <c r="C169" s="29" t="s">
        <v>8098</v>
      </c>
      <c r="D169" s="31">
        <v>10000</v>
      </c>
      <c r="E169" s="32">
        <v>541</v>
      </c>
      <c r="F169" s="29" t="s">
        <v>8220</v>
      </c>
      <c r="G169" s="29" t="s">
        <v>8223</v>
      </c>
      <c r="H169" s="29" t="s">
        <v>8245</v>
      </c>
      <c r="I169" s="29">
        <v>1449876859</v>
      </c>
      <c r="J169" s="29">
        <v>1444689259</v>
      </c>
      <c r="K169" s="29" t="b">
        <v>0</v>
      </c>
      <c r="L169" s="29">
        <v>9</v>
      </c>
      <c r="M169" s="29" t="b">
        <v>0</v>
      </c>
      <c r="N169" s="29" t="s">
        <v>8269</v>
      </c>
      <c r="O169" s="30">
        <v>5</v>
      </c>
      <c r="P169" s="32">
        <v>60.11</v>
      </c>
      <c r="Q169" s="33" t="s">
        <v>8315</v>
      </c>
      <c r="R169" s="29" t="s">
        <v>8316</v>
      </c>
      <c r="S169" s="34">
        <v>42289.94049768518</v>
      </c>
      <c r="T169" s="34">
        <v>42349.982164351852</v>
      </c>
    </row>
    <row r="170" spans="1:20" ht="72.5" x14ac:dyDescent="0.35">
      <c r="A170" s="29">
        <v>3993</v>
      </c>
      <c r="B170" s="30" t="s">
        <v>3989</v>
      </c>
      <c r="C170" s="29" t="s">
        <v>8099</v>
      </c>
      <c r="D170" s="31">
        <v>50000</v>
      </c>
      <c r="E170" s="32">
        <v>3</v>
      </c>
      <c r="F170" s="29" t="s">
        <v>8220</v>
      </c>
      <c r="G170" s="29" t="s">
        <v>8223</v>
      </c>
      <c r="H170" s="29" t="s">
        <v>8245</v>
      </c>
      <c r="I170" s="29">
        <v>1431549912</v>
      </c>
      <c r="J170" s="29">
        <v>1428957912</v>
      </c>
      <c r="K170" s="29" t="b">
        <v>0</v>
      </c>
      <c r="L170" s="29">
        <v>1</v>
      </c>
      <c r="M170" s="29" t="b">
        <v>0</v>
      </c>
      <c r="N170" s="29" t="s">
        <v>8269</v>
      </c>
      <c r="O170" s="30">
        <v>0</v>
      </c>
      <c r="P170" s="32">
        <v>3</v>
      </c>
      <c r="Q170" s="33" t="s">
        <v>8315</v>
      </c>
      <c r="R170" s="29" t="s">
        <v>8316</v>
      </c>
      <c r="S170" s="34">
        <v>42107.864722222221</v>
      </c>
      <c r="T170" s="34">
        <v>42137.864722222221</v>
      </c>
    </row>
    <row r="171" spans="1:20" ht="87" x14ac:dyDescent="0.35">
      <c r="A171" s="29">
        <v>3994</v>
      </c>
      <c r="B171" s="30" t="s">
        <v>3990</v>
      </c>
      <c r="C171" s="29" t="s">
        <v>8100</v>
      </c>
      <c r="D171" s="31">
        <v>2000</v>
      </c>
      <c r="E171" s="32">
        <v>5</v>
      </c>
      <c r="F171" s="29" t="s">
        <v>8220</v>
      </c>
      <c r="G171" s="29" t="s">
        <v>8223</v>
      </c>
      <c r="H171" s="29" t="s">
        <v>8245</v>
      </c>
      <c r="I171" s="29">
        <v>1405761690</v>
      </c>
      <c r="J171" s="29">
        <v>1403169690</v>
      </c>
      <c r="K171" s="29" t="b">
        <v>0</v>
      </c>
      <c r="L171" s="29">
        <v>1</v>
      </c>
      <c r="M171" s="29" t="b">
        <v>0</v>
      </c>
      <c r="N171" s="29" t="s">
        <v>8269</v>
      </c>
      <c r="O171" s="30">
        <v>0</v>
      </c>
      <c r="P171" s="32">
        <v>5</v>
      </c>
      <c r="Q171" s="33" t="s">
        <v>8315</v>
      </c>
      <c r="R171" s="29" t="s">
        <v>8316</v>
      </c>
      <c r="S171" s="34">
        <v>41809.389930555553</v>
      </c>
      <c r="T171" s="34">
        <v>41839.389930555553</v>
      </c>
    </row>
    <row r="172" spans="1:20" ht="87" x14ac:dyDescent="0.35">
      <c r="A172" s="29">
        <v>3996</v>
      </c>
      <c r="B172" s="30" t="s">
        <v>3992</v>
      </c>
      <c r="C172" s="29" t="s">
        <v>8102</v>
      </c>
      <c r="D172" s="31">
        <v>3000</v>
      </c>
      <c r="E172" s="32">
        <v>497</v>
      </c>
      <c r="F172" s="29" t="s">
        <v>8220</v>
      </c>
      <c r="G172" s="29" t="s">
        <v>8223</v>
      </c>
      <c r="H172" s="29" t="s">
        <v>8245</v>
      </c>
      <c r="I172" s="29">
        <v>1416499440</v>
      </c>
      <c r="J172" s="29">
        <v>1415341464</v>
      </c>
      <c r="K172" s="29" t="b">
        <v>0</v>
      </c>
      <c r="L172" s="29">
        <v>17</v>
      </c>
      <c r="M172" s="29" t="b">
        <v>0</v>
      </c>
      <c r="N172" s="29" t="s">
        <v>8269</v>
      </c>
      <c r="O172" s="30">
        <v>17</v>
      </c>
      <c r="P172" s="32">
        <v>29.24</v>
      </c>
      <c r="Q172" s="33" t="s">
        <v>8315</v>
      </c>
      <c r="R172" s="29" t="s">
        <v>8316</v>
      </c>
      <c r="S172" s="34">
        <v>41950.26694444444</v>
      </c>
      <c r="T172" s="34">
        <v>41963.669444444444</v>
      </c>
    </row>
    <row r="173" spans="1:20" ht="72.5" x14ac:dyDescent="0.35">
      <c r="A173" s="29">
        <v>3998</v>
      </c>
      <c r="B173" s="30" t="s">
        <v>3994</v>
      </c>
      <c r="C173" s="29" t="s">
        <v>8104</v>
      </c>
      <c r="D173" s="31">
        <v>1250</v>
      </c>
      <c r="E173" s="32">
        <v>715</v>
      </c>
      <c r="F173" s="29" t="s">
        <v>8220</v>
      </c>
      <c r="G173" s="29" t="s">
        <v>8223</v>
      </c>
      <c r="H173" s="29" t="s">
        <v>8245</v>
      </c>
      <c r="I173" s="29">
        <v>1427580426</v>
      </c>
      <c r="J173" s="29">
        <v>1424992026</v>
      </c>
      <c r="K173" s="29" t="b">
        <v>0</v>
      </c>
      <c r="L173" s="29">
        <v>12</v>
      </c>
      <c r="M173" s="29" t="b">
        <v>0</v>
      </c>
      <c r="N173" s="29" t="s">
        <v>8269</v>
      </c>
      <c r="O173" s="30">
        <v>57</v>
      </c>
      <c r="P173" s="32">
        <v>59.58</v>
      </c>
      <c r="Q173" s="33" t="s">
        <v>8315</v>
      </c>
      <c r="R173" s="29" t="s">
        <v>8316</v>
      </c>
      <c r="S173" s="34">
        <v>42061.963263888887</v>
      </c>
      <c r="T173" s="34">
        <v>42091.921597222223</v>
      </c>
    </row>
    <row r="174" spans="1:20" ht="101.5" x14ac:dyDescent="0.35">
      <c r="A174" s="29">
        <v>3999</v>
      </c>
      <c r="B174" s="30" t="s">
        <v>3995</v>
      </c>
      <c r="C174" s="29" t="s">
        <v>8105</v>
      </c>
      <c r="D174" s="31">
        <v>7000</v>
      </c>
      <c r="E174" s="32">
        <v>1156</v>
      </c>
      <c r="F174" s="29" t="s">
        <v>8220</v>
      </c>
      <c r="G174" s="29" t="s">
        <v>8223</v>
      </c>
      <c r="H174" s="29" t="s">
        <v>8245</v>
      </c>
      <c r="I174" s="29">
        <v>1409514709</v>
      </c>
      <c r="J174" s="29">
        <v>1406058798</v>
      </c>
      <c r="K174" s="29" t="b">
        <v>0</v>
      </c>
      <c r="L174" s="29">
        <v>14</v>
      </c>
      <c r="M174" s="29" t="b">
        <v>0</v>
      </c>
      <c r="N174" s="29" t="s">
        <v>8269</v>
      </c>
      <c r="O174" s="30">
        <v>17</v>
      </c>
      <c r="P174" s="32">
        <v>82.57</v>
      </c>
      <c r="Q174" s="33" t="s">
        <v>8315</v>
      </c>
      <c r="R174" s="29" t="s">
        <v>8316</v>
      </c>
      <c r="S174" s="34">
        <v>41842.828680555554</v>
      </c>
      <c r="T174" s="34">
        <v>41882.827650462961</v>
      </c>
    </row>
    <row r="175" spans="1:20" ht="29" x14ac:dyDescent="0.35">
      <c r="A175" s="29">
        <v>4000</v>
      </c>
      <c r="B175" s="30" t="s">
        <v>3996</v>
      </c>
      <c r="C175" s="29" t="s">
        <v>8106</v>
      </c>
      <c r="D175" s="31">
        <v>8000</v>
      </c>
      <c r="E175" s="32">
        <v>10</v>
      </c>
      <c r="F175" s="29" t="s">
        <v>8220</v>
      </c>
      <c r="G175" s="29" t="s">
        <v>8223</v>
      </c>
      <c r="H175" s="29" t="s">
        <v>8245</v>
      </c>
      <c r="I175" s="29">
        <v>1462631358</v>
      </c>
      <c r="J175" s="29">
        <v>1457450958</v>
      </c>
      <c r="K175" s="29" t="b">
        <v>0</v>
      </c>
      <c r="L175" s="29">
        <v>1</v>
      </c>
      <c r="M175" s="29" t="b">
        <v>0</v>
      </c>
      <c r="N175" s="29" t="s">
        <v>8269</v>
      </c>
      <c r="O175" s="30">
        <v>0</v>
      </c>
      <c r="P175" s="32">
        <v>10</v>
      </c>
      <c r="Q175" s="33" t="s">
        <v>8315</v>
      </c>
      <c r="R175" s="29" t="s">
        <v>8316</v>
      </c>
      <c r="S175" s="34">
        <v>42437.64534722222</v>
      </c>
      <c r="T175" s="34">
        <v>42497.603680555556</v>
      </c>
    </row>
    <row r="176" spans="1:20" ht="101.5" x14ac:dyDescent="0.35">
      <c r="A176" s="29">
        <v>4002</v>
      </c>
      <c r="B176" s="30" t="s">
        <v>3998</v>
      </c>
      <c r="C176" s="29" t="s">
        <v>8108</v>
      </c>
      <c r="D176" s="31">
        <v>1250</v>
      </c>
      <c r="E176" s="32">
        <v>23</v>
      </c>
      <c r="F176" s="29" t="s">
        <v>8220</v>
      </c>
      <c r="G176" s="29" t="s">
        <v>8223</v>
      </c>
      <c r="H176" s="29" t="s">
        <v>8245</v>
      </c>
      <c r="I176" s="29">
        <v>1411779761</v>
      </c>
      <c r="J176" s="29">
        <v>1409187761</v>
      </c>
      <c r="K176" s="29" t="b">
        <v>0</v>
      </c>
      <c r="L176" s="29">
        <v>4</v>
      </c>
      <c r="M176" s="29" t="b">
        <v>0</v>
      </c>
      <c r="N176" s="29" t="s">
        <v>8269</v>
      </c>
      <c r="O176" s="30">
        <v>2</v>
      </c>
      <c r="P176" s="32">
        <v>5.75</v>
      </c>
      <c r="Q176" s="33" t="s">
        <v>8315</v>
      </c>
      <c r="R176" s="29" t="s">
        <v>8316</v>
      </c>
      <c r="S176" s="34">
        <v>41879.043530092589</v>
      </c>
      <c r="T176" s="34">
        <v>41909.043530092589</v>
      </c>
    </row>
    <row r="177" spans="1:20" ht="87" x14ac:dyDescent="0.35">
      <c r="A177" s="29">
        <v>4003</v>
      </c>
      <c r="B177" s="30" t="s">
        <v>3999</v>
      </c>
      <c r="C177" s="29" t="s">
        <v>8071</v>
      </c>
      <c r="D177" s="31">
        <v>2000</v>
      </c>
      <c r="E177" s="32">
        <v>201</v>
      </c>
      <c r="F177" s="29" t="s">
        <v>8220</v>
      </c>
      <c r="G177" s="29" t="s">
        <v>8223</v>
      </c>
      <c r="H177" s="29" t="s">
        <v>8245</v>
      </c>
      <c r="I177" s="29">
        <v>1424009147</v>
      </c>
      <c r="J177" s="29">
        <v>1421417147</v>
      </c>
      <c r="K177" s="29" t="b">
        <v>0</v>
      </c>
      <c r="L177" s="29">
        <v>2</v>
      </c>
      <c r="M177" s="29" t="b">
        <v>0</v>
      </c>
      <c r="N177" s="29" t="s">
        <v>8269</v>
      </c>
      <c r="O177" s="30">
        <v>10</v>
      </c>
      <c r="P177" s="32">
        <v>100.5</v>
      </c>
      <c r="Q177" s="33" t="s">
        <v>8315</v>
      </c>
      <c r="R177" s="29" t="s">
        <v>8316</v>
      </c>
      <c r="S177" s="34">
        <v>42020.587349537032</v>
      </c>
      <c r="T177" s="34">
        <v>42050.587349537032</v>
      </c>
    </row>
    <row r="178" spans="1:20" ht="43.5" x14ac:dyDescent="0.35">
      <c r="A178" s="29">
        <v>4004</v>
      </c>
      <c r="B178" s="30" t="s">
        <v>4000</v>
      </c>
      <c r="C178" s="29" t="s">
        <v>8109</v>
      </c>
      <c r="D178" s="31">
        <v>500</v>
      </c>
      <c r="E178" s="32">
        <v>1</v>
      </c>
      <c r="F178" s="29" t="s">
        <v>8220</v>
      </c>
      <c r="G178" s="29" t="s">
        <v>8223</v>
      </c>
      <c r="H178" s="29" t="s">
        <v>8245</v>
      </c>
      <c r="I178" s="29">
        <v>1412740457</v>
      </c>
      <c r="J178" s="29">
        <v>1410148457</v>
      </c>
      <c r="K178" s="29" t="b">
        <v>0</v>
      </c>
      <c r="L178" s="29">
        <v>1</v>
      </c>
      <c r="M178" s="29" t="b">
        <v>0</v>
      </c>
      <c r="N178" s="29" t="s">
        <v>8269</v>
      </c>
      <c r="O178" s="30">
        <v>0</v>
      </c>
      <c r="P178" s="32">
        <v>1</v>
      </c>
      <c r="Q178" s="33" t="s">
        <v>8315</v>
      </c>
      <c r="R178" s="29" t="s">
        <v>8316</v>
      </c>
      <c r="S178" s="34">
        <v>41890.16269675926</v>
      </c>
      <c r="T178" s="34">
        <v>41920.16269675926</v>
      </c>
    </row>
    <row r="179" spans="1:20" ht="87" x14ac:dyDescent="0.35">
      <c r="A179" s="29">
        <v>4005</v>
      </c>
      <c r="B179" s="30" t="s">
        <v>4001</v>
      </c>
      <c r="C179" s="29" t="s">
        <v>8110</v>
      </c>
      <c r="D179" s="31">
        <v>3000</v>
      </c>
      <c r="E179" s="32">
        <v>40</v>
      </c>
      <c r="F179" s="29" t="s">
        <v>8220</v>
      </c>
      <c r="G179" s="29" t="s">
        <v>8223</v>
      </c>
      <c r="H179" s="29" t="s">
        <v>8245</v>
      </c>
      <c r="I179" s="29">
        <v>1413832985</v>
      </c>
      <c r="J179" s="29">
        <v>1408648985</v>
      </c>
      <c r="K179" s="29" t="b">
        <v>0</v>
      </c>
      <c r="L179" s="29">
        <v>2</v>
      </c>
      <c r="M179" s="29" t="b">
        <v>0</v>
      </c>
      <c r="N179" s="29" t="s">
        <v>8269</v>
      </c>
      <c r="O179" s="30">
        <v>1</v>
      </c>
      <c r="P179" s="32">
        <v>20</v>
      </c>
      <c r="Q179" s="33" t="s">
        <v>8315</v>
      </c>
      <c r="R179" s="29" t="s">
        <v>8316</v>
      </c>
      <c r="S179" s="34">
        <v>41872.807696759257</v>
      </c>
      <c r="T179" s="34">
        <v>41932.807696759257</v>
      </c>
    </row>
    <row r="180" spans="1:20" ht="87" x14ac:dyDescent="0.35">
      <c r="A180" s="29">
        <v>4006</v>
      </c>
      <c r="B180" s="30" t="s">
        <v>4002</v>
      </c>
      <c r="C180" s="29" t="s">
        <v>8111</v>
      </c>
      <c r="D180" s="31">
        <v>30000</v>
      </c>
      <c r="E180" s="32">
        <v>2</v>
      </c>
      <c r="F180" s="29" t="s">
        <v>8220</v>
      </c>
      <c r="G180" s="29" t="s">
        <v>8223</v>
      </c>
      <c r="H180" s="29" t="s">
        <v>8245</v>
      </c>
      <c r="I180" s="29">
        <v>1455647587</v>
      </c>
      <c r="J180" s="29">
        <v>1453487587</v>
      </c>
      <c r="K180" s="29" t="b">
        <v>0</v>
      </c>
      <c r="L180" s="29">
        <v>1</v>
      </c>
      <c r="M180" s="29" t="b">
        <v>0</v>
      </c>
      <c r="N180" s="29" t="s">
        <v>8269</v>
      </c>
      <c r="O180" s="30">
        <v>0</v>
      </c>
      <c r="P180" s="32">
        <v>2</v>
      </c>
      <c r="Q180" s="33" t="s">
        <v>8315</v>
      </c>
      <c r="R180" s="29" t="s">
        <v>8316</v>
      </c>
      <c r="S180" s="34">
        <v>42391.772997685184</v>
      </c>
      <c r="T180" s="34">
        <v>42416.772997685184</v>
      </c>
    </row>
    <row r="181" spans="1:20" ht="87" x14ac:dyDescent="0.35">
      <c r="A181" s="29">
        <v>4007</v>
      </c>
      <c r="B181" s="30" t="s">
        <v>4003</v>
      </c>
      <c r="C181" s="29" t="s">
        <v>8112</v>
      </c>
      <c r="D181" s="31">
        <v>2000</v>
      </c>
      <c r="E181" s="32">
        <v>5</v>
      </c>
      <c r="F181" s="29" t="s">
        <v>8220</v>
      </c>
      <c r="G181" s="29" t="s">
        <v>8223</v>
      </c>
      <c r="H181" s="29" t="s">
        <v>8245</v>
      </c>
      <c r="I181" s="29">
        <v>1409070480</v>
      </c>
      <c r="J181" s="29">
        <v>1406572381</v>
      </c>
      <c r="K181" s="29" t="b">
        <v>0</v>
      </c>
      <c r="L181" s="29">
        <v>1</v>
      </c>
      <c r="M181" s="29" t="b">
        <v>0</v>
      </c>
      <c r="N181" s="29" t="s">
        <v>8269</v>
      </c>
      <c r="O181" s="30">
        <v>0</v>
      </c>
      <c r="P181" s="32">
        <v>5</v>
      </c>
      <c r="Q181" s="33" t="s">
        <v>8315</v>
      </c>
      <c r="R181" s="29" t="s">
        <v>8316</v>
      </c>
      <c r="S181" s="34">
        <v>41848.772928240738</v>
      </c>
      <c r="T181" s="34">
        <v>41877.686111111114</v>
      </c>
    </row>
    <row r="182" spans="1:20" ht="87" x14ac:dyDescent="0.35">
      <c r="A182" s="29">
        <v>4010</v>
      </c>
      <c r="B182" s="30" t="s">
        <v>4006</v>
      </c>
      <c r="C182" s="29" t="s">
        <v>8115</v>
      </c>
      <c r="D182" s="31">
        <v>7200</v>
      </c>
      <c r="E182" s="32">
        <v>1742</v>
      </c>
      <c r="F182" s="29" t="s">
        <v>8220</v>
      </c>
      <c r="G182" s="29" t="s">
        <v>8223</v>
      </c>
      <c r="H182" s="29" t="s">
        <v>8245</v>
      </c>
      <c r="I182" s="29">
        <v>1414348166</v>
      </c>
      <c r="J182" s="29">
        <v>1412879366</v>
      </c>
      <c r="K182" s="29" t="b">
        <v>0</v>
      </c>
      <c r="L182" s="29">
        <v>38</v>
      </c>
      <c r="M182" s="29" t="b">
        <v>0</v>
      </c>
      <c r="N182" s="29" t="s">
        <v>8269</v>
      </c>
      <c r="O182" s="30">
        <v>24</v>
      </c>
      <c r="P182" s="32">
        <v>45.84</v>
      </c>
      <c r="Q182" s="33" t="s">
        <v>8315</v>
      </c>
      <c r="R182" s="29" t="s">
        <v>8316</v>
      </c>
      <c r="S182" s="34">
        <v>41921.770439814813</v>
      </c>
      <c r="T182" s="34">
        <v>41938.770439814813</v>
      </c>
    </row>
    <row r="183" spans="1:20" ht="101.5" x14ac:dyDescent="0.35">
      <c r="A183" s="29">
        <v>4013</v>
      </c>
      <c r="B183" s="30" t="s">
        <v>4009</v>
      </c>
      <c r="C183" s="29" t="s">
        <v>8118</v>
      </c>
      <c r="D183" s="31">
        <v>2000</v>
      </c>
      <c r="E183" s="32">
        <v>26</v>
      </c>
      <c r="F183" s="29" t="s">
        <v>8220</v>
      </c>
      <c r="G183" s="29" t="s">
        <v>8223</v>
      </c>
      <c r="H183" s="29" t="s">
        <v>8245</v>
      </c>
      <c r="I183" s="29">
        <v>1424070823</v>
      </c>
      <c r="J183" s="29">
        <v>1421478823</v>
      </c>
      <c r="K183" s="29" t="b">
        <v>0</v>
      </c>
      <c r="L183" s="29">
        <v>2</v>
      </c>
      <c r="M183" s="29" t="b">
        <v>0</v>
      </c>
      <c r="N183" s="29" t="s">
        <v>8269</v>
      </c>
      <c r="O183" s="30">
        <v>1</v>
      </c>
      <c r="P183" s="32">
        <v>13</v>
      </c>
      <c r="Q183" s="33" t="s">
        <v>8315</v>
      </c>
      <c r="R183" s="29" t="s">
        <v>8316</v>
      </c>
      <c r="S183" s="34">
        <v>42021.301192129627</v>
      </c>
      <c r="T183" s="34">
        <v>42051.301192129627</v>
      </c>
    </row>
    <row r="184" spans="1:20" ht="101.5" x14ac:dyDescent="0.35">
      <c r="A184" s="29">
        <v>4014</v>
      </c>
      <c r="B184" s="30" t="s">
        <v>4010</v>
      </c>
      <c r="C184" s="29" t="s">
        <v>8119</v>
      </c>
      <c r="D184" s="31">
        <v>9000</v>
      </c>
      <c r="E184" s="32">
        <v>0</v>
      </c>
      <c r="F184" s="29" t="s">
        <v>8220</v>
      </c>
      <c r="G184" s="29" t="s">
        <v>8223</v>
      </c>
      <c r="H184" s="29" t="s">
        <v>8245</v>
      </c>
      <c r="I184" s="29">
        <v>1457157269</v>
      </c>
      <c r="J184" s="29">
        <v>1455861269</v>
      </c>
      <c r="K184" s="29" t="b">
        <v>0</v>
      </c>
      <c r="L184" s="29">
        <v>0</v>
      </c>
      <c r="M184" s="29" t="b">
        <v>0</v>
      </c>
      <c r="N184" s="29" t="s">
        <v>8269</v>
      </c>
      <c r="O184" s="30">
        <v>0</v>
      </c>
      <c r="P184" s="32">
        <v>0</v>
      </c>
      <c r="Q184" s="33" t="s">
        <v>8315</v>
      </c>
      <c r="R184" s="29" t="s">
        <v>8316</v>
      </c>
      <c r="S184" s="34">
        <v>42419.246168981481</v>
      </c>
      <c r="T184" s="34">
        <v>42434.246168981481</v>
      </c>
    </row>
    <row r="185" spans="1:20" ht="101.5" x14ac:dyDescent="0.35">
      <c r="A185" s="29">
        <v>4015</v>
      </c>
      <c r="B185" s="30" t="s">
        <v>4011</v>
      </c>
      <c r="C185" s="29" t="s">
        <v>8120</v>
      </c>
      <c r="D185" s="31">
        <v>7000</v>
      </c>
      <c r="E185" s="32">
        <v>1</v>
      </c>
      <c r="F185" s="29" t="s">
        <v>8220</v>
      </c>
      <c r="G185" s="29" t="s">
        <v>8223</v>
      </c>
      <c r="H185" s="29" t="s">
        <v>8245</v>
      </c>
      <c r="I185" s="29">
        <v>1437331463</v>
      </c>
      <c r="J185" s="29">
        <v>1434739463</v>
      </c>
      <c r="K185" s="29" t="b">
        <v>0</v>
      </c>
      <c r="L185" s="29">
        <v>1</v>
      </c>
      <c r="M185" s="29" t="b">
        <v>0</v>
      </c>
      <c r="N185" s="29" t="s">
        <v>8269</v>
      </c>
      <c r="O185" s="30">
        <v>0</v>
      </c>
      <c r="P185" s="32">
        <v>1</v>
      </c>
      <c r="Q185" s="33" t="s">
        <v>8315</v>
      </c>
      <c r="R185" s="29" t="s">
        <v>8316</v>
      </c>
      <c r="S185" s="34">
        <v>42174.780821759254</v>
      </c>
      <c r="T185" s="34">
        <v>42204.780821759254</v>
      </c>
    </row>
    <row r="186" spans="1:20" ht="101.5" x14ac:dyDescent="0.35">
      <c r="A186" s="29">
        <v>4017</v>
      </c>
      <c r="B186" s="30" t="s">
        <v>4013</v>
      </c>
      <c r="C186" s="29" t="s">
        <v>8122</v>
      </c>
      <c r="D186" s="31">
        <v>10000</v>
      </c>
      <c r="E186" s="32">
        <v>105</v>
      </c>
      <c r="F186" s="29" t="s">
        <v>8220</v>
      </c>
      <c r="G186" s="29" t="s">
        <v>8223</v>
      </c>
      <c r="H186" s="29" t="s">
        <v>8245</v>
      </c>
      <c r="I186" s="29">
        <v>1409846874</v>
      </c>
      <c r="J186" s="29">
        <v>1407254874</v>
      </c>
      <c r="K186" s="29" t="b">
        <v>0</v>
      </c>
      <c r="L186" s="29">
        <v>2</v>
      </c>
      <c r="M186" s="29" t="b">
        <v>0</v>
      </c>
      <c r="N186" s="29" t="s">
        <v>8269</v>
      </c>
      <c r="O186" s="30">
        <v>1</v>
      </c>
      <c r="P186" s="32">
        <v>52.5</v>
      </c>
      <c r="Q186" s="33" t="s">
        <v>8315</v>
      </c>
      <c r="R186" s="29" t="s">
        <v>8316</v>
      </c>
      <c r="S186" s="34">
        <v>41856.672152777777</v>
      </c>
      <c r="T186" s="34">
        <v>41886.672152777777</v>
      </c>
    </row>
    <row r="187" spans="1:20" ht="101.5" x14ac:dyDescent="0.35">
      <c r="A187" s="29">
        <v>4019</v>
      </c>
      <c r="B187" s="30" t="s">
        <v>4015</v>
      </c>
      <c r="C187" s="29" t="s">
        <v>8124</v>
      </c>
      <c r="D187" s="31">
        <v>3500</v>
      </c>
      <c r="E187" s="32">
        <v>29</v>
      </c>
      <c r="F187" s="29" t="s">
        <v>8220</v>
      </c>
      <c r="G187" s="29" t="s">
        <v>8223</v>
      </c>
      <c r="H187" s="29" t="s">
        <v>8245</v>
      </c>
      <c r="I187" s="29">
        <v>1460737680</v>
      </c>
      <c r="J187" s="29">
        <v>1455725596</v>
      </c>
      <c r="K187" s="29" t="b">
        <v>0</v>
      </c>
      <c r="L187" s="29">
        <v>4</v>
      </c>
      <c r="M187" s="29" t="b">
        <v>0</v>
      </c>
      <c r="N187" s="29" t="s">
        <v>8269</v>
      </c>
      <c r="O187" s="30">
        <v>1</v>
      </c>
      <c r="P187" s="32">
        <v>7.25</v>
      </c>
      <c r="Q187" s="33" t="s">
        <v>8315</v>
      </c>
      <c r="R187" s="29" t="s">
        <v>8316</v>
      </c>
      <c r="S187" s="34">
        <v>42417.675879629634</v>
      </c>
      <c r="T187" s="34">
        <v>42475.686111111107</v>
      </c>
    </row>
    <row r="188" spans="1:20" ht="87" x14ac:dyDescent="0.35">
      <c r="A188" s="29">
        <v>4020</v>
      </c>
      <c r="B188" s="30" t="s">
        <v>4016</v>
      </c>
      <c r="C188" s="29" t="s">
        <v>8125</v>
      </c>
      <c r="D188" s="31">
        <v>600</v>
      </c>
      <c r="E188" s="32">
        <v>100</v>
      </c>
      <c r="F188" s="29" t="s">
        <v>8220</v>
      </c>
      <c r="G188" s="29" t="s">
        <v>8223</v>
      </c>
      <c r="H188" s="29" t="s">
        <v>8245</v>
      </c>
      <c r="I188" s="29">
        <v>1427168099</v>
      </c>
      <c r="J188" s="29">
        <v>1424579699</v>
      </c>
      <c r="K188" s="29" t="b">
        <v>0</v>
      </c>
      <c r="L188" s="29">
        <v>3</v>
      </c>
      <c r="M188" s="29" t="b">
        <v>0</v>
      </c>
      <c r="N188" s="29" t="s">
        <v>8269</v>
      </c>
      <c r="O188" s="30">
        <v>17</v>
      </c>
      <c r="P188" s="32">
        <v>33.33</v>
      </c>
      <c r="Q188" s="33" t="s">
        <v>8315</v>
      </c>
      <c r="R188" s="29" t="s">
        <v>8316</v>
      </c>
      <c r="S188" s="34">
        <v>42057.190960648149</v>
      </c>
      <c r="T188" s="34">
        <v>42087.149293981478</v>
      </c>
    </row>
    <row r="189" spans="1:20" ht="72.5" x14ac:dyDescent="0.35">
      <c r="A189" s="29">
        <v>4021</v>
      </c>
      <c r="B189" s="30" t="s">
        <v>4017</v>
      </c>
      <c r="C189" s="29" t="s">
        <v>8126</v>
      </c>
      <c r="D189" s="31">
        <v>15000</v>
      </c>
      <c r="E189" s="32">
        <v>125</v>
      </c>
      <c r="F189" s="29" t="s">
        <v>8220</v>
      </c>
      <c r="G189" s="29" t="s">
        <v>8223</v>
      </c>
      <c r="H189" s="29" t="s">
        <v>8245</v>
      </c>
      <c r="I189" s="29">
        <v>1414360358</v>
      </c>
      <c r="J189" s="29">
        <v>1409176358</v>
      </c>
      <c r="K189" s="29" t="b">
        <v>0</v>
      </c>
      <c r="L189" s="29">
        <v>2</v>
      </c>
      <c r="M189" s="29" t="b">
        <v>0</v>
      </c>
      <c r="N189" s="29" t="s">
        <v>8269</v>
      </c>
      <c r="O189" s="30">
        <v>1</v>
      </c>
      <c r="P189" s="32">
        <v>62.5</v>
      </c>
      <c r="Q189" s="33" t="s">
        <v>8315</v>
      </c>
      <c r="R189" s="29" t="s">
        <v>8316</v>
      </c>
      <c r="S189" s="34">
        <v>41878.911550925928</v>
      </c>
      <c r="T189" s="34">
        <v>41938.911550925928</v>
      </c>
    </row>
    <row r="190" spans="1:20" ht="101.5" x14ac:dyDescent="0.35">
      <c r="A190" s="29">
        <v>4022</v>
      </c>
      <c r="B190" s="30" t="s">
        <v>4018</v>
      </c>
      <c r="C190" s="29" t="s">
        <v>8127</v>
      </c>
      <c r="D190" s="31">
        <v>18000</v>
      </c>
      <c r="E190" s="32">
        <v>12521</v>
      </c>
      <c r="F190" s="29" t="s">
        <v>8220</v>
      </c>
      <c r="G190" s="29" t="s">
        <v>8223</v>
      </c>
      <c r="H190" s="29" t="s">
        <v>8245</v>
      </c>
      <c r="I190" s="29">
        <v>1422759240</v>
      </c>
      <c r="J190" s="29">
        <v>1418824867</v>
      </c>
      <c r="K190" s="29" t="b">
        <v>0</v>
      </c>
      <c r="L190" s="29">
        <v>197</v>
      </c>
      <c r="M190" s="29" t="b">
        <v>0</v>
      </c>
      <c r="N190" s="29" t="s">
        <v>8269</v>
      </c>
      <c r="O190" s="30">
        <v>70</v>
      </c>
      <c r="P190" s="32">
        <v>63.56</v>
      </c>
      <c r="Q190" s="33" t="s">
        <v>8315</v>
      </c>
      <c r="R190" s="29" t="s">
        <v>8316</v>
      </c>
      <c r="S190" s="34">
        <v>41990.584108796291</v>
      </c>
      <c r="T190" s="34">
        <v>42036.120833333334</v>
      </c>
    </row>
    <row r="191" spans="1:20" ht="72.5" x14ac:dyDescent="0.35">
      <c r="A191" s="29">
        <v>4023</v>
      </c>
      <c r="B191" s="30" t="s">
        <v>4019</v>
      </c>
      <c r="C191" s="29" t="s">
        <v>8128</v>
      </c>
      <c r="D191" s="31">
        <v>7000</v>
      </c>
      <c r="E191" s="32">
        <v>0</v>
      </c>
      <c r="F191" s="29" t="s">
        <v>8220</v>
      </c>
      <c r="G191" s="29" t="s">
        <v>8223</v>
      </c>
      <c r="H191" s="29" t="s">
        <v>8245</v>
      </c>
      <c r="I191" s="29">
        <v>1458860363</v>
      </c>
      <c r="J191" s="29">
        <v>1454975963</v>
      </c>
      <c r="K191" s="29" t="b">
        <v>0</v>
      </c>
      <c r="L191" s="29">
        <v>0</v>
      </c>
      <c r="M191" s="29" t="b">
        <v>0</v>
      </c>
      <c r="N191" s="29" t="s">
        <v>8269</v>
      </c>
      <c r="O191" s="30">
        <v>0</v>
      </c>
      <c r="P191" s="32">
        <v>0</v>
      </c>
      <c r="Q191" s="33" t="s">
        <v>8315</v>
      </c>
      <c r="R191" s="29" t="s">
        <v>8316</v>
      </c>
      <c r="S191" s="34">
        <v>42408.999571759254</v>
      </c>
      <c r="T191" s="34">
        <v>42453.957905092597</v>
      </c>
    </row>
    <row r="192" spans="1:20" ht="101.5" x14ac:dyDescent="0.35">
      <c r="A192" s="29">
        <v>4024</v>
      </c>
      <c r="B192" s="30" t="s">
        <v>4020</v>
      </c>
      <c r="C192" s="29" t="s">
        <v>8129</v>
      </c>
      <c r="D192" s="31">
        <v>800</v>
      </c>
      <c r="E192" s="32">
        <v>10</v>
      </c>
      <c r="F192" s="29" t="s">
        <v>8220</v>
      </c>
      <c r="G192" s="29" t="s">
        <v>8223</v>
      </c>
      <c r="H192" s="29" t="s">
        <v>8245</v>
      </c>
      <c r="I192" s="29">
        <v>1441037097</v>
      </c>
      <c r="J192" s="29">
        <v>1438445097</v>
      </c>
      <c r="K192" s="29" t="b">
        <v>0</v>
      </c>
      <c r="L192" s="29">
        <v>1</v>
      </c>
      <c r="M192" s="29" t="b">
        <v>0</v>
      </c>
      <c r="N192" s="29" t="s">
        <v>8269</v>
      </c>
      <c r="O192" s="30">
        <v>1</v>
      </c>
      <c r="P192" s="32">
        <v>10</v>
      </c>
      <c r="Q192" s="33" t="s">
        <v>8315</v>
      </c>
      <c r="R192" s="29" t="s">
        <v>8316</v>
      </c>
      <c r="S192" s="34">
        <v>42217.670104166667</v>
      </c>
      <c r="T192" s="34">
        <v>42247.670104166667</v>
      </c>
    </row>
    <row r="193" spans="1:20" ht="72.5" x14ac:dyDescent="0.35">
      <c r="A193" s="29">
        <v>4026</v>
      </c>
      <c r="B193" s="30" t="s">
        <v>4022</v>
      </c>
      <c r="C193" s="29" t="s">
        <v>8131</v>
      </c>
      <c r="D193" s="31">
        <v>4000</v>
      </c>
      <c r="E193" s="32">
        <v>0</v>
      </c>
      <c r="F193" s="29" t="s">
        <v>8220</v>
      </c>
      <c r="G193" s="29" t="s">
        <v>8223</v>
      </c>
      <c r="H193" s="29" t="s">
        <v>8245</v>
      </c>
      <c r="I193" s="29">
        <v>1449247439</v>
      </c>
      <c r="J193" s="29">
        <v>1444059839</v>
      </c>
      <c r="K193" s="29" t="b">
        <v>0</v>
      </c>
      <c r="L193" s="29">
        <v>0</v>
      </c>
      <c r="M193" s="29" t="b">
        <v>0</v>
      </c>
      <c r="N193" s="29" t="s">
        <v>8269</v>
      </c>
      <c r="O193" s="30">
        <v>0</v>
      </c>
      <c r="P193" s="32">
        <v>0</v>
      </c>
      <c r="Q193" s="33" t="s">
        <v>8315</v>
      </c>
      <c r="R193" s="29" t="s">
        <v>8316</v>
      </c>
      <c r="S193" s="34">
        <v>42282.655543981484</v>
      </c>
      <c r="T193" s="34">
        <v>42342.697210648148</v>
      </c>
    </row>
    <row r="194" spans="1:20" ht="101.5" x14ac:dyDescent="0.35">
      <c r="A194" s="29">
        <v>4027</v>
      </c>
      <c r="B194" s="30" t="s">
        <v>4023</v>
      </c>
      <c r="C194" s="29" t="s">
        <v>8132</v>
      </c>
      <c r="D194" s="31">
        <v>3000</v>
      </c>
      <c r="E194" s="32">
        <v>215</v>
      </c>
      <c r="F194" s="29" t="s">
        <v>8220</v>
      </c>
      <c r="G194" s="29" t="s">
        <v>8223</v>
      </c>
      <c r="H194" s="29" t="s">
        <v>8245</v>
      </c>
      <c r="I194" s="29">
        <v>1487811600</v>
      </c>
      <c r="J194" s="29">
        <v>1486077481</v>
      </c>
      <c r="K194" s="29" t="b">
        <v>0</v>
      </c>
      <c r="L194" s="29">
        <v>7</v>
      </c>
      <c r="M194" s="29" t="b">
        <v>0</v>
      </c>
      <c r="N194" s="29" t="s">
        <v>8269</v>
      </c>
      <c r="O194" s="30">
        <v>7</v>
      </c>
      <c r="P194" s="32">
        <v>30.71</v>
      </c>
      <c r="Q194" s="33" t="s">
        <v>8315</v>
      </c>
      <c r="R194" s="29" t="s">
        <v>8316</v>
      </c>
      <c r="S194" s="34">
        <v>42768.97084490741</v>
      </c>
      <c r="T194" s="34">
        <v>42789.041666666672</v>
      </c>
    </row>
    <row r="195" spans="1:20" ht="87" x14ac:dyDescent="0.35">
      <c r="A195" s="29">
        <v>4028</v>
      </c>
      <c r="B195" s="30" t="s">
        <v>4024</v>
      </c>
      <c r="C195" s="29" t="s">
        <v>8133</v>
      </c>
      <c r="D195" s="31">
        <v>2000</v>
      </c>
      <c r="E195" s="32">
        <v>561</v>
      </c>
      <c r="F195" s="29" t="s">
        <v>8220</v>
      </c>
      <c r="G195" s="29" t="s">
        <v>8223</v>
      </c>
      <c r="H195" s="29" t="s">
        <v>8245</v>
      </c>
      <c r="I195" s="29">
        <v>1402007500</v>
      </c>
      <c r="J195" s="29">
        <v>1399415500</v>
      </c>
      <c r="K195" s="29" t="b">
        <v>0</v>
      </c>
      <c r="L195" s="29">
        <v>11</v>
      </c>
      <c r="M195" s="29" t="b">
        <v>0</v>
      </c>
      <c r="N195" s="29" t="s">
        <v>8269</v>
      </c>
      <c r="O195" s="30">
        <v>28</v>
      </c>
      <c r="P195" s="32">
        <v>51</v>
      </c>
      <c r="Q195" s="33" t="s">
        <v>8315</v>
      </c>
      <c r="R195" s="29" t="s">
        <v>8316</v>
      </c>
      <c r="S195" s="34">
        <v>41765.938657407409</v>
      </c>
      <c r="T195" s="34">
        <v>41795.938657407409</v>
      </c>
    </row>
    <row r="196" spans="1:20" ht="87" x14ac:dyDescent="0.35">
      <c r="A196" s="29">
        <v>4029</v>
      </c>
      <c r="B196" s="30" t="s">
        <v>4025</v>
      </c>
      <c r="C196" s="29" t="s">
        <v>8134</v>
      </c>
      <c r="D196" s="31">
        <v>20000</v>
      </c>
      <c r="E196" s="32">
        <v>0</v>
      </c>
      <c r="F196" s="29" t="s">
        <v>8220</v>
      </c>
      <c r="G196" s="29" t="s">
        <v>8223</v>
      </c>
      <c r="H196" s="29" t="s">
        <v>8245</v>
      </c>
      <c r="I196" s="29">
        <v>1450053370</v>
      </c>
      <c r="J196" s="29">
        <v>1447461370</v>
      </c>
      <c r="K196" s="29" t="b">
        <v>0</v>
      </c>
      <c r="L196" s="29">
        <v>0</v>
      </c>
      <c r="M196" s="29" t="b">
        <v>0</v>
      </c>
      <c r="N196" s="29" t="s">
        <v>8269</v>
      </c>
      <c r="O196" s="30">
        <v>0</v>
      </c>
      <c r="P196" s="32">
        <v>0</v>
      </c>
      <c r="Q196" s="33" t="s">
        <v>8315</v>
      </c>
      <c r="R196" s="29" t="s">
        <v>8316</v>
      </c>
      <c r="S196" s="34">
        <v>42322.025115740747</v>
      </c>
      <c r="T196" s="34">
        <v>42352.025115740747</v>
      </c>
    </row>
    <row r="197" spans="1:20" ht="87" x14ac:dyDescent="0.35">
      <c r="A197" s="29">
        <v>4030</v>
      </c>
      <c r="B197" s="30" t="s">
        <v>4026</v>
      </c>
      <c r="C197" s="29" t="s">
        <v>8135</v>
      </c>
      <c r="D197" s="31">
        <v>2500</v>
      </c>
      <c r="E197" s="32">
        <v>400</v>
      </c>
      <c r="F197" s="29" t="s">
        <v>8220</v>
      </c>
      <c r="G197" s="29" t="s">
        <v>8223</v>
      </c>
      <c r="H197" s="29" t="s">
        <v>8245</v>
      </c>
      <c r="I197" s="29">
        <v>1454525340</v>
      </c>
      <c r="J197" s="29">
        <v>1452008599</v>
      </c>
      <c r="K197" s="29" t="b">
        <v>0</v>
      </c>
      <c r="L197" s="29">
        <v>6</v>
      </c>
      <c r="M197" s="29" t="b">
        <v>0</v>
      </c>
      <c r="N197" s="29" t="s">
        <v>8269</v>
      </c>
      <c r="O197" s="30">
        <v>16</v>
      </c>
      <c r="P197" s="32">
        <v>66.67</v>
      </c>
      <c r="Q197" s="33" t="s">
        <v>8315</v>
      </c>
      <c r="R197" s="29" t="s">
        <v>8316</v>
      </c>
      <c r="S197" s="34">
        <v>42374.655081018514</v>
      </c>
      <c r="T197" s="34">
        <v>42403.784027777772</v>
      </c>
    </row>
    <row r="198" spans="1:20" ht="116" x14ac:dyDescent="0.35">
      <c r="A198" s="29">
        <v>4031</v>
      </c>
      <c r="B198" s="30" t="s">
        <v>4027</v>
      </c>
      <c r="C198" s="29" t="s">
        <v>8136</v>
      </c>
      <c r="D198" s="31">
        <v>5000</v>
      </c>
      <c r="E198" s="32">
        <v>0</v>
      </c>
      <c r="F198" s="29" t="s">
        <v>8220</v>
      </c>
      <c r="G198" s="29" t="s">
        <v>8223</v>
      </c>
      <c r="H198" s="29" t="s">
        <v>8245</v>
      </c>
      <c r="I198" s="29">
        <v>1418914964</v>
      </c>
      <c r="J198" s="29">
        <v>1414591364</v>
      </c>
      <c r="K198" s="29" t="b">
        <v>0</v>
      </c>
      <c r="L198" s="29">
        <v>0</v>
      </c>
      <c r="M198" s="29" t="b">
        <v>0</v>
      </c>
      <c r="N198" s="29" t="s">
        <v>8269</v>
      </c>
      <c r="O198" s="30">
        <v>0</v>
      </c>
      <c r="P198" s="32">
        <v>0</v>
      </c>
      <c r="Q198" s="33" t="s">
        <v>8315</v>
      </c>
      <c r="R198" s="29" t="s">
        <v>8316</v>
      </c>
      <c r="S198" s="34">
        <v>41941.585231481484</v>
      </c>
      <c r="T198" s="34">
        <v>41991.626898148148</v>
      </c>
    </row>
    <row r="199" spans="1:20" ht="101.5" x14ac:dyDescent="0.35">
      <c r="A199" s="29">
        <v>4032</v>
      </c>
      <c r="B199" s="30" t="s">
        <v>4028</v>
      </c>
      <c r="C199" s="29" t="s">
        <v>8137</v>
      </c>
      <c r="D199" s="31">
        <v>6048</v>
      </c>
      <c r="E199" s="32">
        <v>413</v>
      </c>
      <c r="F199" s="29" t="s">
        <v>8220</v>
      </c>
      <c r="G199" s="29" t="s">
        <v>8223</v>
      </c>
      <c r="H199" s="29" t="s">
        <v>8245</v>
      </c>
      <c r="I199" s="29">
        <v>1450211116</v>
      </c>
      <c r="J199" s="29">
        <v>1445023516</v>
      </c>
      <c r="K199" s="29" t="b">
        <v>0</v>
      </c>
      <c r="L199" s="29">
        <v>7</v>
      </c>
      <c r="M199" s="29" t="b">
        <v>0</v>
      </c>
      <c r="N199" s="29" t="s">
        <v>8269</v>
      </c>
      <c r="O199" s="30">
        <v>7</v>
      </c>
      <c r="P199" s="32">
        <v>59</v>
      </c>
      <c r="Q199" s="33" t="s">
        <v>8315</v>
      </c>
      <c r="R199" s="29" t="s">
        <v>8316</v>
      </c>
      <c r="S199" s="34">
        <v>42293.809212962966</v>
      </c>
      <c r="T199" s="34">
        <v>42353.85087962963</v>
      </c>
    </row>
    <row r="200" spans="1:20" ht="116" x14ac:dyDescent="0.35">
      <c r="A200" s="29">
        <v>4034</v>
      </c>
      <c r="B200" s="30" t="s">
        <v>4030</v>
      </c>
      <c r="C200" s="29" t="s">
        <v>8139</v>
      </c>
      <c r="D200" s="31">
        <v>13500</v>
      </c>
      <c r="E200" s="32">
        <v>200</v>
      </c>
      <c r="F200" s="29" t="s">
        <v>8220</v>
      </c>
      <c r="G200" s="29" t="s">
        <v>8223</v>
      </c>
      <c r="H200" s="29" t="s">
        <v>8245</v>
      </c>
      <c r="I200" s="29">
        <v>1428097450</v>
      </c>
      <c r="J200" s="29">
        <v>1425509050</v>
      </c>
      <c r="K200" s="29" t="b">
        <v>0</v>
      </c>
      <c r="L200" s="29">
        <v>2</v>
      </c>
      <c r="M200" s="29" t="b">
        <v>0</v>
      </c>
      <c r="N200" s="29" t="s">
        <v>8269</v>
      </c>
      <c r="O200" s="30">
        <v>1</v>
      </c>
      <c r="P200" s="32">
        <v>100</v>
      </c>
      <c r="Q200" s="33" t="s">
        <v>8315</v>
      </c>
      <c r="R200" s="29" t="s">
        <v>8316</v>
      </c>
      <c r="S200" s="34">
        <v>42067.947337962964</v>
      </c>
      <c r="T200" s="34">
        <v>42097.905671296292</v>
      </c>
    </row>
    <row r="201" spans="1:20" ht="58" x14ac:dyDescent="0.35">
      <c r="A201" s="29">
        <v>4035</v>
      </c>
      <c r="B201" s="30" t="s">
        <v>4031</v>
      </c>
      <c r="C201" s="29" t="s">
        <v>8140</v>
      </c>
      <c r="D201" s="31">
        <v>10000</v>
      </c>
      <c r="E201" s="32">
        <v>3685</v>
      </c>
      <c r="F201" s="29" t="s">
        <v>8220</v>
      </c>
      <c r="G201" s="29" t="s">
        <v>8223</v>
      </c>
      <c r="H201" s="29" t="s">
        <v>8245</v>
      </c>
      <c r="I201" s="29">
        <v>1413925887</v>
      </c>
      <c r="J201" s="29">
        <v>1411333887</v>
      </c>
      <c r="K201" s="29" t="b">
        <v>0</v>
      </c>
      <c r="L201" s="29">
        <v>25</v>
      </c>
      <c r="M201" s="29" t="b">
        <v>0</v>
      </c>
      <c r="N201" s="29" t="s">
        <v>8269</v>
      </c>
      <c r="O201" s="30">
        <v>37</v>
      </c>
      <c r="P201" s="32">
        <v>147.4</v>
      </c>
      <c r="Q201" s="33" t="s">
        <v>8315</v>
      </c>
      <c r="R201" s="29" t="s">
        <v>8316</v>
      </c>
      <c r="S201" s="34">
        <v>41903.882951388885</v>
      </c>
      <c r="T201" s="34">
        <v>41933.882951388885</v>
      </c>
    </row>
    <row r="202" spans="1:20" ht="87" x14ac:dyDescent="0.35">
      <c r="A202" s="29">
        <v>4036</v>
      </c>
      <c r="B202" s="30" t="s">
        <v>4032</v>
      </c>
      <c r="C202" s="29" t="s">
        <v>7438</v>
      </c>
      <c r="D202" s="31">
        <v>6000</v>
      </c>
      <c r="E202" s="32">
        <v>2823</v>
      </c>
      <c r="F202" s="29" t="s">
        <v>8220</v>
      </c>
      <c r="G202" s="29" t="s">
        <v>8223</v>
      </c>
      <c r="H202" s="29" t="s">
        <v>8245</v>
      </c>
      <c r="I202" s="29">
        <v>1404253800</v>
      </c>
      <c r="J202" s="29">
        <v>1402784964</v>
      </c>
      <c r="K202" s="29" t="b">
        <v>0</v>
      </c>
      <c r="L202" s="29">
        <v>17</v>
      </c>
      <c r="M202" s="29" t="b">
        <v>0</v>
      </c>
      <c r="N202" s="29" t="s">
        <v>8269</v>
      </c>
      <c r="O202" s="30">
        <v>47</v>
      </c>
      <c r="P202" s="32">
        <v>166.06</v>
      </c>
      <c r="Q202" s="33" t="s">
        <v>8315</v>
      </c>
      <c r="R202" s="29" t="s">
        <v>8316</v>
      </c>
      <c r="S202" s="34">
        <v>41804.937083333331</v>
      </c>
      <c r="T202" s="34">
        <v>41821.9375</v>
      </c>
    </row>
    <row r="203" spans="1:20" ht="101.5" x14ac:dyDescent="0.35">
      <c r="A203" s="29">
        <v>4037</v>
      </c>
      <c r="B203" s="30" t="s">
        <v>4033</v>
      </c>
      <c r="C203" s="29" t="s">
        <v>8141</v>
      </c>
      <c r="D203" s="31">
        <v>700</v>
      </c>
      <c r="E203" s="32">
        <v>80</v>
      </c>
      <c r="F203" s="29" t="s">
        <v>8220</v>
      </c>
      <c r="G203" s="29" t="s">
        <v>8223</v>
      </c>
      <c r="H203" s="29" t="s">
        <v>8245</v>
      </c>
      <c r="I203" s="29">
        <v>1464099900</v>
      </c>
      <c r="J203" s="29">
        <v>1462585315</v>
      </c>
      <c r="K203" s="29" t="b">
        <v>0</v>
      </c>
      <c r="L203" s="29">
        <v>2</v>
      </c>
      <c r="M203" s="29" t="b">
        <v>0</v>
      </c>
      <c r="N203" s="29" t="s">
        <v>8269</v>
      </c>
      <c r="O203" s="30">
        <v>11</v>
      </c>
      <c r="P203" s="32">
        <v>40</v>
      </c>
      <c r="Q203" s="33" t="s">
        <v>8315</v>
      </c>
      <c r="R203" s="29" t="s">
        <v>8316</v>
      </c>
      <c r="S203" s="34">
        <v>42497.070775462969</v>
      </c>
      <c r="T203" s="34">
        <v>42514.600694444445</v>
      </c>
    </row>
    <row r="204" spans="1:20" ht="116" x14ac:dyDescent="0.35">
      <c r="A204" s="29">
        <v>4038</v>
      </c>
      <c r="B204" s="30" t="s">
        <v>4034</v>
      </c>
      <c r="C204" s="29" t="s">
        <v>8142</v>
      </c>
      <c r="D204" s="31">
        <v>2500</v>
      </c>
      <c r="E204" s="32">
        <v>301</v>
      </c>
      <c r="F204" s="29" t="s">
        <v>8220</v>
      </c>
      <c r="G204" s="29" t="s">
        <v>8223</v>
      </c>
      <c r="H204" s="29" t="s">
        <v>8245</v>
      </c>
      <c r="I204" s="29">
        <v>1413573010</v>
      </c>
      <c r="J204" s="29">
        <v>1408389010</v>
      </c>
      <c r="K204" s="29" t="b">
        <v>0</v>
      </c>
      <c r="L204" s="29">
        <v>4</v>
      </c>
      <c r="M204" s="29" t="b">
        <v>0</v>
      </c>
      <c r="N204" s="29" t="s">
        <v>8269</v>
      </c>
      <c r="O204" s="30">
        <v>12</v>
      </c>
      <c r="P204" s="32">
        <v>75.25</v>
      </c>
      <c r="Q204" s="33" t="s">
        <v>8315</v>
      </c>
      <c r="R204" s="29" t="s">
        <v>8316</v>
      </c>
      <c r="S204" s="34">
        <v>41869.798726851855</v>
      </c>
      <c r="T204" s="34">
        <v>41929.798726851855</v>
      </c>
    </row>
    <row r="205" spans="1:20" ht="87" x14ac:dyDescent="0.35">
      <c r="A205" s="29">
        <v>4039</v>
      </c>
      <c r="B205" s="30" t="s">
        <v>4035</v>
      </c>
      <c r="C205" s="29" t="s">
        <v>8143</v>
      </c>
      <c r="D205" s="31">
        <v>500</v>
      </c>
      <c r="E205" s="32">
        <v>300</v>
      </c>
      <c r="F205" s="29" t="s">
        <v>8220</v>
      </c>
      <c r="G205" s="29" t="s">
        <v>8223</v>
      </c>
      <c r="H205" s="29" t="s">
        <v>8245</v>
      </c>
      <c r="I205" s="29">
        <v>1448949540</v>
      </c>
      <c r="J205" s="29">
        <v>1446048367</v>
      </c>
      <c r="K205" s="29" t="b">
        <v>0</v>
      </c>
      <c r="L205" s="29">
        <v>5</v>
      </c>
      <c r="M205" s="29" t="b">
        <v>0</v>
      </c>
      <c r="N205" s="29" t="s">
        <v>8269</v>
      </c>
      <c r="O205" s="30">
        <v>60</v>
      </c>
      <c r="P205" s="32">
        <v>60</v>
      </c>
      <c r="Q205" s="33" t="s">
        <v>8315</v>
      </c>
      <c r="R205" s="29" t="s">
        <v>8316</v>
      </c>
      <c r="S205" s="34">
        <v>42305.670914351853</v>
      </c>
      <c r="T205" s="34">
        <v>42339.249305555553</v>
      </c>
    </row>
    <row r="206" spans="1:20" ht="87" x14ac:dyDescent="0.35">
      <c r="A206" s="29">
        <v>4040</v>
      </c>
      <c r="B206" s="30" t="s">
        <v>4036</v>
      </c>
      <c r="C206" s="29" t="s">
        <v>8144</v>
      </c>
      <c r="D206" s="31">
        <v>8000</v>
      </c>
      <c r="E206" s="32">
        <v>2500</v>
      </c>
      <c r="F206" s="29" t="s">
        <v>8220</v>
      </c>
      <c r="G206" s="29" t="s">
        <v>8223</v>
      </c>
      <c r="H206" s="29" t="s">
        <v>8245</v>
      </c>
      <c r="I206" s="29">
        <v>1437188400</v>
      </c>
      <c r="J206" s="29">
        <v>1432100004</v>
      </c>
      <c r="K206" s="29" t="b">
        <v>0</v>
      </c>
      <c r="L206" s="29">
        <v>2</v>
      </c>
      <c r="M206" s="29" t="b">
        <v>0</v>
      </c>
      <c r="N206" s="29" t="s">
        <v>8269</v>
      </c>
      <c r="O206" s="30">
        <v>31</v>
      </c>
      <c r="P206" s="32">
        <v>1250</v>
      </c>
      <c r="Q206" s="33" t="s">
        <v>8315</v>
      </c>
      <c r="R206" s="29" t="s">
        <v>8316</v>
      </c>
      <c r="S206" s="34">
        <v>42144.231527777782</v>
      </c>
      <c r="T206" s="34">
        <v>42203.125</v>
      </c>
    </row>
    <row r="207" spans="1:20" ht="87" x14ac:dyDescent="0.35">
      <c r="A207" s="29">
        <v>4042</v>
      </c>
      <c r="B207" s="30" t="s">
        <v>4038</v>
      </c>
      <c r="C207" s="29" t="s">
        <v>8146</v>
      </c>
      <c r="D207" s="31">
        <v>10000</v>
      </c>
      <c r="E207" s="32">
        <v>21</v>
      </c>
      <c r="F207" s="29" t="s">
        <v>8220</v>
      </c>
      <c r="G207" s="29" t="s">
        <v>8223</v>
      </c>
      <c r="H207" s="29" t="s">
        <v>8245</v>
      </c>
      <c r="I207" s="29">
        <v>1421781360</v>
      </c>
      <c r="J207" s="29">
        <v>1419213664</v>
      </c>
      <c r="K207" s="29" t="b">
        <v>0</v>
      </c>
      <c r="L207" s="29">
        <v>3</v>
      </c>
      <c r="M207" s="29" t="b">
        <v>0</v>
      </c>
      <c r="N207" s="29" t="s">
        <v>8269</v>
      </c>
      <c r="O207" s="30">
        <v>0</v>
      </c>
      <c r="P207" s="32">
        <v>7</v>
      </c>
      <c r="Q207" s="33" t="s">
        <v>8315</v>
      </c>
      <c r="R207" s="29" t="s">
        <v>8316</v>
      </c>
      <c r="S207" s="34">
        <v>41995.084074074075</v>
      </c>
      <c r="T207" s="34">
        <v>42024.802777777775</v>
      </c>
    </row>
    <row r="208" spans="1:20" ht="87" x14ac:dyDescent="0.35">
      <c r="A208" s="29">
        <v>4044</v>
      </c>
      <c r="B208" s="30" t="s">
        <v>4040</v>
      </c>
      <c r="C208" s="29" t="s">
        <v>8148</v>
      </c>
      <c r="D208" s="31">
        <v>600</v>
      </c>
      <c r="E208" s="32">
        <v>225</v>
      </c>
      <c r="F208" s="29" t="s">
        <v>8220</v>
      </c>
      <c r="G208" s="29" t="s">
        <v>8223</v>
      </c>
      <c r="H208" s="29" t="s">
        <v>8245</v>
      </c>
      <c r="I208" s="29">
        <v>1428642000</v>
      </c>
      <c r="J208" s="29">
        <v>1426050982</v>
      </c>
      <c r="K208" s="29" t="b">
        <v>0</v>
      </c>
      <c r="L208" s="29">
        <v>4</v>
      </c>
      <c r="M208" s="29" t="b">
        <v>0</v>
      </c>
      <c r="N208" s="29" t="s">
        <v>8269</v>
      </c>
      <c r="O208" s="30">
        <v>38</v>
      </c>
      <c r="P208" s="32">
        <v>56.25</v>
      </c>
      <c r="Q208" s="33" t="s">
        <v>8315</v>
      </c>
      <c r="R208" s="29" t="s">
        <v>8316</v>
      </c>
      <c r="S208" s="34">
        <v>42074.219699074078</v>
      </c>
      <c r="T208" s="34">
        <v>42104.208333333328</v>
      </c>
    </row>
    <row r="209" spans="1:20" ht="101.5" x14ac:dyDescent="0.35">
      <c r="A209" s="29">
        <v>4046</v>
      </c>
      <c r="B209" s="30" t="s">
        <v>4042</v>
      </c>
      <c r="C209" s="29" t="s">
        <v>8150</v>
      </c>
      <c r="D209" s="31">
        <v>5600</v>
      </c>
      <c r="E209" s="32">
        <v>460</v>
      </c>
      <c r="F209" s="29" t="s">
        <v>8220</v>
      </c>
      <c r="G209" s="29" t="s">
        <v>8223</v>
      </c>
      <c r="H209" s="29" t="s">
        <v>8245</v>
      </c>
      <c r="I209" s="29">
        <v>1413992210</v>
      </c>
      <c r="J209" s="29">
        <v>1411400210</v>
      </c>
      <c r="K209" s="29" t="b">
        <v>0</v>
      </c>
      <c r="L209" s="29">
        <v>12</v>
      </c>
      <c r="M209" s="29" t="b">
        <v>0</v>
      </c>
      <c r="N209" s="29" t="s">
        <v>8269</v>
      </c>
      <c r="O209" s="30">
        <v>8</v>
      </c>
      <c r="P209" s="32">
        <v>38.33</v>
      </c>
      <c r="Q209" s="33" t="s">
        <v>8315</v>
      </c>
      <c r="R209" s="29" t="s">
        <v>8316</v>
      </c>
      <c r="S209" s="34">
        <v>41904.650578703702</v>
      </c>
      <c r="T209" s="34">
        <v>41934.650578703702</v>
      </c>
    </row>
    <row r="210" spans="1:20" ht="130.5" x14ac:dyDescent="0.35">
      <c r="A210" s="29">
        <v>4047</v>
      </c>
      <c r="B210" s="30" t="s">
        <v>4043</v>
      </c>
      <c r="C210" s="29" t="s">
        <v>8151</v>
      </c>
      <c r="D210" s="31">
        <v>5000</v>
      </c>
      <c r="E210" s="32">
        <v>110</v>
      </c>
      <c r="F210" s="29" t="s">
        <v>8220</v>
      </c>
      <c r="G210" s="29" t="s">
        <v>8223</v>
      </c>
      <c r="H210" s="29" t="s">
        <v>8245</v>
      </c>
      <c r="I210" s="29">
        <v>1420938000</v>
      </c>
      <c r="J210" s="29">
        <v>1418862743</v>
      </c>
      <c r="K210" s="29" t="b">
        <v>0</v>
      </c>
      <c r="L210" s="29">
        <v>4</v>
      </c>
      <c r="M210" s="29" t="b">
        <v>0</v>
      </c>
      <c r="N210" s="29" t="s">
        <v>8269</v>
      </c>
      <c r="O210" s="30">
        <v>2</v>
      </c>
      <c r="P210" s="32">
        <v>27.5</v>
      </c>
      <c r="Q210" s="33" t="s">
        <v>8315</v>
      </c>
      <c r="R210" s="29" t="s">
        <v>8316</v>
      </c>
      <c r="S210" s="34">
        <v>41991.022488425922</v>
      </c>
      <c r="T210" s="34">
        <v>42015.041666666672</v>
      </c>
    </row>
    <row r="211" spans="1:20" ht="116" x14ac:dyDescent="0.35">
      <c r="A211" s="29">
        <v>4049</v>
      </c>
      <c r="B211" s="30" t="s">
        <v>4045</v>
      </c>
      <c r="C211" s="29" t="s">
        <v>8153</v>
      </c>
      <c r="D211" s="31">
        <v>20000</v>
      </c>
      <c r="E211" s="32">
        <v>16</v>
      </c>
      <c r="F211" s="29" t="s">
        <v>8220</v>
      </c>
      <c r="G211" s="29" t="s">
        <v>8223</v>
      </c>
      <c r="H211" s="29" t="s">
        <v>8245</v>
      </c>
      <c r="I211" s="29">
        <v>1436914815</v>
      </c>
      <c r="J211" s="29">
        <v>1434322815</v>
      </c>
      <c r="K211" s="29" t="b">
        <v>0</v>
      </c>
      <c r="L211" s="29">
        <v>1</v>
      </c>
      <c r="M211" s="29" t="b">
        <v>0</v>
      </c>
      <c r="N211" s="29" t="s">
        <v>8269</v>
      </c>
      <c r="O211" s="30">
        <v>0</v>
      </c>
      <c r="P211" s="32">
        <v>16</v>
      </c>
      <c r="Q211" s="33" t="s">
        <v>8315</v>
      </c>
      <c r="R211" s="29" t="s">
        <v>8316</v>
      </c>
      <c r="S211" s="34">
        <v>42169.958506944444</v>
      </c>
      <c r="T211" s="34">
        <v>42199.958506944444</v>
      </c>
    </row>
    <row r="212" spans="1:20" ht="101.5" x14ac:dyDescent="0.35">
      <c r="A212" s="29">
        <v>4050</v>
      </c>
      <c r="B212" s="30" t="s">
        <v>4046</v>
      </c>
      <c r="C212" s="29" t="s">
        <v>8154</v>
      </c>
      <c r="D212" s="31">
        <v>1500</v>
      </c>
      <c r="E212" s="32">
        <v>1</v>
      </c>
      <c r="F212" s="29" t="s">
        <v>8220</v>
      </c>
      <c r="G212" s="29" t="s">
        <v>8223</v>
      </c>
      <c r="H212" s="29" t="s">
        <v>8245</v>
      </c>
      <c r="I212" s="29">
        <v>1414077391</v>
      </c>
      <c r="J212" s="29">
        <v>1411485391</v>
      </c>
      <c r="K212" s="29" t="b">
        <v>0</v>
      </c>
      <c r="L212" s="29">
        <v>1</v>
      </c>
      <c r="M212" s="29" t="b">
        <v>0</v>
      </c>
      <c r="N212" s="29" t="s">
        <v>8269</v>
      </c>
      <c r="O212" s="30">
        <v>0</v>
      </c>
      <c r="P212" s="32">
        <v>1</v>
      </c>
      <c r="Q212" s="33" t="s">
        <v>8315</v>
      </c>
      <c r="R212" s="29" t="s">
        <v>8316</v>
      </c>
      <c r="S212" s="34">
        <v>41905.636469907404</v>
      </c>
      <c r="T212" s="34">
        <v>41935.636469907404</v>
      </c>
    </row>
    <row r="213" spans="1:20" ht="87" x14ac:dyDescent="0.35">
      <c r="A213" s="29">
        <v>4051</v>
      </c>
      <c r="B213" s="30" t="s">
        <v>4047</v>
      </c>
      <c r="C213" s="29" t="s">
        <v>8155</v>
      </c>
      <c r="D213" s="31">
        <v>500</v>
      </c>
      <c r="E213" s="32">
        <v>0</v>
      </c>
      <c r="F213" s="29" t="s">
        <v>8220</v>
      </c>
      <c r="G213" s="29" t="s">
        <v>8223</v>
      </c>
      <c r="H213" s="29" t="s">
        <v>8245</v>
      </c>
      <c r="I213" s="29">
        <v>1399618380</v>
      </c>
      <c r="J213" s="29">
        <v>1399058797</v>
      </c>
      <c r="K213" s="29" t="b">
        <v>0</v>
      </c>
      <c r="L213" s="29">
        <v>0</v>
      </c>
      <c r="M213" s="29" t="b">
        <v>0</v>
      </c>
      <c r="N213" s="29" t="s">
        <v>8269</v>
      </c>
      <c r="O213" s="30">
        <v>0</v>
      </c>
      <c r="P213" s="32">
        <v>0</v>
      </c>
      <c r="Q213" s="33" t="s">
        <v>8315</v>
      </c>
      <c r="R213" s="29" t="s">
        <v>8316</v>
      </c>
      <c r="S213" s="34">
        <v>41761.810150462967</v>
      </c>
      <c r="T213" s="34">
        <v>41768.286805555559</v>
      </c>
    </row>
    <row r="214" spans="1:20" ht="116" x14ac:dyDescent="0.35">
      <c r="A214" s="29">
        <v>4052</v>
      </c>
      <c r="B214" s="30" t="s">
        <v>4048</v>
      </c>
      <c r="C214" s="29" t="s">
        <v>8156</v>
      </c>
      <c r="D214" s="31">
        <v>3000</v>
      </c>
      <c r="E214" s="32">
        <v>1126</v>
      </c>
      <c r="F214" s="29" t="s">
        <v>8220</v>
      </c>
      <c r="G214" s="29" t="s">
        <v>8223</v>
      </c>
      <c r="H214" s="29" t="s">
        <v>8245</v>
      </c>
      <c r="I214" s="29">
        <v>1413234316</v>
      </c>
      <c r="J214" s="29">
        <v>1408050316</v>
      </c>
      <c r="K214" s="29" t="b">
        <v>0</v>
      </c>
      <c r="L214" s="29">
        <v>13</v>
      </c>
      <c r="M214" s="29" t="b">
        <v>0</v>
      </c>
      <c r="N214" s="29" t="s">
        <v>8269</v>
      </c>
      <c r="O214" s="30">
        <v>38</v>
      </c>
      <c r="P214" s="32">
        <v>86.62</v>
      </c>
      <c r="Q214" s="33" t="s">
        <v>8315</v>
      </c>
      <c r="R214" s="29" t="s">
        <v>8316</v>
      </c>
      <c r="S214" s="34">
        <v>41865.878657407404</v>
      </c>
      <c r="T214" s="34">
        <v>41925.878657407404</v>
      </c>
    </row>
    <row r="215" spans="1:20" ht="101.5" x14ac:dyDescent="0.35">
      <c r="A215" s="29">
        <v>4054</v>
      </c>
      <c r="B215" s="30" t="s">
        <v>4050</v>
      </c>
      <c r="C215" s="29" t="s">
        <v>8158</v>
      </c>
      <c r="D215" s="31">
        <v>8880</v>
      </c>
      <c r="E215" s="32">
        <v>0</v>
      </c>
      <c r="F215" s="29" t="s">
        <v>8220</v>
      </c>
      <c r="G215" s="29" t="s">
        <v>8223</v>
      </c>
      <c r="H215" s="29" t="s">
        <v>8245</v>
      </c>
      <c r="I215" s="29">
        <v>1475294400</v>
      </c>
      <c r="J215" s="29">
        <v>1472674285</v>
      </c>
      <c r="K215" s="29" t="b">
        <v>0</v>
      </c>
      <c r="L215" s="29">
        <v>0</v>
      </c>
      <c r="M215" s="29" t="b">
        <v>0</v>
      </c>
      <c r="N215" s="29" t="s">
        <v>8269</v>
      </c>
      <c r="O215" s="30">
        <v>0</v>
      </c>
      <c r="P215" s="32">
        <v>0</v>
      </c>
      <c r="Q215" s="33" t="s">
        <v>8315</v>
      </c>
      <c r="R215" s="29" t="s">
        <v>8316</v>
      </c>
      <c r="S215" s="34">
        <v>42613.841261574074</v>
      </c>
      <c r="T215" s="34">
        <v>42644.166666666672</v>
      </c>
    </row>
    <row r="216" spans="1:20" ht="87" x14ac:dyDescent="0.35">
      <c r="A216" s="29">
        <v>4056</v>
      </c>
      <c r="B216" s="30" t="s">
        <v>4052</v>
      </c>
      <c r="C216" s="29" t="s">
        <v>8160</v>
      </c>
      <c r="D216" s="31">
        <v>1500</v>
      </c>
      <c r="E216" s="32">
        <v>795</v>
      </c>
      <c r="F216" s="29" t="s">
        <v>8220</v>
      </c>
      <c r="G216" s="29" t="s">
        <v>8223</v>
      </c>
      <c r="H216" s="29" t="s">
        <v>8245</v>
      </c>
      <c r="I216" s="29">
        <v>1467575940</v>
      </c>
      <c r="J216" s="29">
        <v>1465856639</v>
      </c>
      <c r="K216" s="29" t="b">
        <v>0</v>
      </c>
      <c r="L216" s="29">
        <v>9</v>
      </c>
      <c r="M216" s="29" t="b">
        <v>0</v>
      </c>
      <c r="N216" s="29" t="s">
        <v>8269</v>
      </c>
      <c r="O216" s="30">
        <v>53</v>
      </c>
      <c r="P216" s="32">
        <v>88.33</v>
      </c>
      <c r="Q216" s="33" t="s">
        <v>8315</v>
      </c>
      <c r="R216" s="29" t="s">
        <v>8316</v>
      </c>
      <c r="S216" s="34">
        <v>42534.933321759265</v>
      </c>
      <c r="T216" s="34">
        <v>42554.832638888889</v>
      </c>
    </row>
    <row r="217" spans="1:20" ht="87" x14ac:dyDescent="0.35">
      <c r="A217" s="29">
        <v>4058</v>
      </c>
      <c r="B217" s="30" t="s">
        <v>4054</v>
      </c>
      <c r="C217" s="29" t="s">
        <v>8162</v>
      </c>
      <c r="D217" s="31">
        <v>3750</v>
      </c>
      <c r="E217" s="32">
        <v>95</v>
      </c>
      <c r="F217" s="29" t="s">
        <v>8220</v>
      </c>
      <c r="G217" s="29" t="s">
        <v>8223</v>
      </c>
      <c r="H217" s="29" t="s">
        <v>8245</v>
      </c>
      <c r="I217" s="29">
        <v>1459483140</v>
      </c>
      <c r="J217" s="29">
        <v>1458178044</v>
      </c>
      <c r="K217" s="29" t="b">
        <v>0</v>
      </c>
      <c r="L217" s="29">
        <v>4</v>
      </c>
      <c r="M217" s="29" t="b">
        <v>0</v>
      </c>
      <c r="N217" s="29" t="s">
        <v>8269</v>
      </c>
      <c r="O217" s="30">
        <v>3</v>
      </c>
      <c r="P217" s="32">
        <v>23.75</v>
      </c>
      <c r="Q217" s="33" t="s">
        <v>8315</v>
      </c>
      <c r="R217" s="29" t="s">
        <v>8316</v>
      </c>
      <c r="S217" s="34">
        <v>42446.060694444444</v>
      </c>
      <c r="T217" s="34">
        <v>42461.165972222225</v>
      </c>
    </row>
    <row r="218" spans="1:20" ht="130.5" x14ac:dyDescent="0.35">
      <c r="A218" s="29">
        <v>4061</v>
      </c>
      <c r="B218" s="30" t="s">
        <v>4057</v>
      </c>
      <c r="C218" s="29" t="s">
        <v>8165</v>
      </c>
      <c r="D218" s="31">
        <v>525</v>
      </c>
      <c r="E218" s="32">
        <v>0</v>
      </c>
      <c r="F218" s="29" t="s">
        <v>8220</v>
      </c>
      <c r="G218" s="29" t="s">
        <v>8223</v>
      </c>
      <c r="H218" s="29" t="s">
        <v>8245</v>
      </c>
      <c r="I218" s="29">
        <v>1461205423</v>
      </c>
      <c r="J218" s="29">
        <v>1456025023</v>
      </c>
      <c r="K218" s="29" t="b">
        <v>0</v>
      </c>
      <c r="L218" s="29">
        <v>0</v>
      </c>
      <c r="M218" s="29" t="b">
        <v>0</v>
      </c>
      <c r="N218" s="29" t="s">
        <v>8269</v>
      </c>
      <c r="O218" s="30">
        <v>0</v>
      </c>
      <c r="P218" s="32">
        <v>0</v>
      </c>
      <c r="Q218" s="33" t="s">
        <v>8315</v>
      </c>
      <c r="R218" s="29" t="s">
        <v>8316</v>
      </c>
      <c r="S218" s="34">
        <v>42421.141469907408</v>
      </c>
      <c r="T218" s="34">
        <v>42481.099803240737</v>
      </c>
    </row>
    <row r="219" spans="1:20" ht="130.5" x14ac:dyDescent="0.35">
      <c r="A219" s="29">
        <v>4062</v>
      </c>
      <c r="B219" s="30" t="s">
        <v>4058</v>
      </c>
      <c r="C219" s="29" t="s">
        <v>8166</v>
      </c>
      <c r="D219" s="31">
        <v>20000</v>
      </c>
      <c r="E219" s="32">
        <v>490</v>
      </c>
      <c r="F219" s="29" t="s">
        <v>8220</v>
      </c>
      <c r="G219" s="29" t="s">
        <v>8223</v>
      </c>
      <c r="H219" s="29" t="s">
        <v>8245</v>
      </c>
      <c r="I219" s="29">
        <v>1467481468</v>
      </c>
      <c r="J219" s="29">
        <v>1464889468</v>
      </c>
      <c r="K219" s="29" t="b">
        <v>0</v>
      </c>
      <c r="L219" s="29">
        <v>3</v>
      </c>
      <c r="M219" s="29" t="b">
        <v>0</v>
      </c>
      <c r="N219" s="29" t="s">
        <v>8269</v>
      </c>
      <c r="O219" s="30">
        <v>2</v>
      </c>
      <c r="P219" s="32">
        <v>163.33000000000001</v>
      </c>
      <c r="Q219" s="33" t="s">
        <v>8315</v>
      </c>
      <c r="R219" s="29" t="s">
        <v>8316</v>
      </c>
      <c r="S219" s="34">
        <v>42523.739212962959</v>
      </c>
      <c r="T219" s="34">
        <v>42553.739212962959</v>
      </c>
    </row>
    <row r="220" spans="1:20" ht="72.5" x14ac:dyDescent="0.35">
      <c r="A220" s="29">
        <v>4065</v>
      </c>
      <c r="B220" s="30" t="s">
        <v>4061</v>
      </c>
      <c r="C220" s="29" t="s">
        <v>8169</v>
      </c>
      <c r="D220" s="31">
        <v>4000</v>
      </c>
      <c r="E220" s="32">
        <v>27</v>
      </c>
      <c r="F220" s="29" t="s">
        <v>8220</v>
      </c>
      <c r="G220" s="29" t="s">
        <v>8223</v>
      </c>
      <c r="H220" s="29" t="s">
        <v>8245</v>
      </c>
      <c r="I220" s="29">
        <v>1407883811</v>
      </c>
      <c r="J220" s="29">
        <v>1405291811</v>
      </c>
      <c r="K220" s="29" t="b">
        <v>0</v>
      </c>
      <c r="L220" s="29">
        <v>4</v>
      </c>
      <c r="M220" s="29" t="b">
        <v>0</v>
      </c>
      <c r="N220" s="29" t="s">
        <v>8269</v>
      </c>
      <c r="O220" s="30">
        <v>1</v>
      </c>
      <c r="P220" s="32">
        <v>6.75</v>
      </c>
      <c r="Q220" s="33" t="s">
        <v>8315</v>
      </c>
      <c r="R220" s="29" t="s">
        <v>8316</v>
      </c>
      <c r="S220" s="34">
        <v>41833.951516203706</v>
      </c>
      <c r="T220" s="34">
        <v>41863.951516203706</v>
      </c>
    </row>
    <row r="221" spans="1:20" ht="116" x14ac:dyDescent="0.35">
      <c r="A221" s="29">
        <v>4066</v>
      </c>
      <c r="B221" s="30" t="s">
        <v>4062</v>
      </c>
      <c r="C221" s="29" t="s">
        <v>8170</v>
      </c>
      <c r="D221" s="31">
        <v>15000</v>
      </c>
      <c r="E221" s="32">
        <v>25</v>
      </c>
      <c r="F221" s="29" t="s">
        <v>8220</v>
      </c>
      <c r="G221" s="29" t="s">
        <v>8223</v>
      </c>
      <c r="H221" s="29" t="s">
        <v>8245</v>
      </c>
      <c r="I221" s="29">
        <v>1463619388</v>
      </c>
      <c r="J221" s="29">
        <v>1461027388</v>
      </c>
      <c r="K221" s="29" t="b">
        <v>0</v>
      </c>
      <c r="L221" s="29">
        <v>1</v>
      </c>
      <c r="M221" s="29" t="b">
        <v>0</v>
      </c>
      <c r="N221" s="29" t="s">
        <v>8269</v>
      </c>
      <c r="O221" s="30">
        <v>0</v>
      </c>
      <c r="P221" s="32">
        <v>25</v>
      </c>
      <c r="Q221" s="33" t="s">
        <v>8315</v>
      </c>
      <c r="R221" s="29" t="s">
        <v>8316</v>
      </c>
      <c r="S221" s="34">
        <v>42479.039212962962</v>
      </c>
      <c r="T221" s="34">
        <v>42509.039212962962</v>
      </c>
    </row>
    <row r="222" spans="1:20" ht="116" x14ac:dyDescent="0.35">
      <c r="A222" s="29">
        <v>4067</v>
      </c>
      <c r="B222" s="30" t="s">
        <v>4063</v>
      </c>
      <c r="C222" s="29" t="s">
        <v>7998</v>
      </c>
      <c r="D222" s="31">
        <v>5000</v>
      </c>
      <c r="E222" s="32">
        <v>3045</v>
      </c>
      <c r="F222" s="29" t="s">
        <v>8220</v>
      </c>
      <c r="G222" s="29" t="s">
        <v>8223</v>
      </c>
      <c r="H222" s="29" t="s">
        <v>8245</v>
      </c>
      <c r="I222" s="29">
        <v>1443408550</v>
      </c>
      <c r="J222" s="29">
        <v>1439952550</v>
      </c>
      <c r="K222" s="29" t="b">
        <v>0</v>
      </c>
      <c r="L222" s="29">
        <v>17</v>
      </c>
      <c r="M222" s="29" t="b">
        <v>0</v>
      </c>
      <c r="N222" s="29" t="s">
        <v>8269</v>
      </c>
      <c r="O222" s="30">
        <v>61</v>
      </c>
      <c r="P222" s="32">
        <v>179.12</v>
      </c>
      <c r="Q222" s="33" t="s">
        <v>8315</v>
      </c>
      <c r="R222" s="29" t="s">
        <v>8316</v>
      </c>
      <c r="S222" s="34">
        <v>42235.117476851854</v>
      </c>
      <c r="T222" s="34">
        <v>42275.117476851854</v>
      </c>
    </row>
    <row r="223" spans="1:20" ht="101.5" x14ac:dyDescent="0.35">
      <c r="A223" s="29">
        <v>4068</v>
      </c>
      <c r="B223" s="30" t="s">
        <v>4064</v>
      </c>
      <c r="C223" s="29" t="s">
        <v>8171</v>
      </c>
      <c r="D223" s="31">
        <v>3495</v>
      </c>
      <c r="E223" s="32">
        <v>34.950000000000003</v>
      </c>
      <c r="F223" s="29" t="s">
        <v>8220</v>
      </c>
      <c r="G223" s="29" t="s">
        <v>8223</v>
      </c>
      <c r="H223" s="29" t="s">
        <v>8245</v>
      </c>
      <c r="I223" s="29">
        <v>1484348700</v>
      </c>
      <c r="J223" s="29">
        <v>1481756855</v>
      </c>
      <c r="K223" s="29" t="b">
        <v>0</v>
      </c>
      <c r="L223" s="29">
        <v>1</v>
      </c>
      <c r="M223" s="29" t="b">
        <v>0</v>
      </c>
      <c r="N223" s="29" t="s">
        <v>8269</v>
      </c>
      <c r="O223" s="30">
        <v>1</v>
      </c>
      <c r="P223" s="32">
        <v>34.950000000000003</v>
      </c>
      <c r="Q223" s="33" t="s">
        <v>8315</v>
      </c>
      <c r="R223" s="29" t="s">
        <v>8316</v>
      </c>
      <c r="S223" s="34">
        <v>42718.963599537034</v>
      </c>
      <c r="T223" s="34">
        <v>42748.961805555555</v>
      </c>
    </row>
    <row r="224" spans="1:20" ht="72.5" x14ac:dyDescent="0.35">
      <c r="A224" s="29">
        <v>4070</v>
      </c>
      <c r="B224" s="30" t="s">
        <v>4066</v>
      </c>
      <c r="C224" s="29" t="s">
        <v>8173</v>
      </c>
      <c r="D224" s="31">
        <v>1000</v>
      </c>
      <c r="E224" s="32">
        <v>165</v>
      </c>
      <c r="F224" s="29" t="s">
        <v>8220</v>
      </c>
      <c r="G224" s="29" t="s">
        <v>8223</v>
      </c>
      <c r="H224" s="29" t="s">
        <v>8245</v>
      </c>
      <c r="I224" s="29">
        <v>1425178800</v>
      </c>
      <c r="J224" s="29">
        <v>1422374420</v>
      </c>
      <c r="K224" s="29" t="b">
        <v>0</v>
      </c>
      <c r="L224" s="29">
        <v>6</v>
      </c>
      <c r="M224" s="29" t="b">
        <v>0</v>
      </c>
      <c r="N224" s="29" t="s">
        <v>8269</v>
      </c>
      <c r="O224" s="30">
        <v>17</v>
      </c>
      <c r="P224" s="32">
        <v>27.5</v>
      </c>
      <c r="Q224" s="33" t="s">
        <v>8315</v>
      </c>
      <c r="R224" s="29" t="s">
        <v>8316</v>
      </c>
      <c r="S224" s="34">
        <v>42031.666898148149</v>
      </c>
      <c r="T224" s="34">
        <v>42064.125</v>
      </c>
    </row>
    <row r="225" spans="1:20" ht="101.5" x14ac:dyDescent="0.35">
      <c r="A225" s="29">
        <v>4073</v>
      </c>
      <c r="B225" s="30" t="s">
        <v>4069</v>
      </c>
      <c r="C225" s="29" t="s">
        <v>8176</v>
      </c>
      <c r="D225" s="31">
        <v>3500</v>
      </c>
      <c r="E225" s="32">
        <v>37</v>
      </c>
      <c r="F225" s="29" t="s">
        <v>8220</v>
      </c>
      <c r="G225" s="29" t="s">
        <v>8223</v>
      </c>
      <c r="H225" s="29" t="s">
        <v>8245</v>
      </c>
      <c r="I225" s="29">
        <v>1431144000</v>
      </c>
      <c r="J225" s="29">
        <v>1426407426</v>
      </c>
      <c r="K225" s="29" t="b">
        <v>0</v>
      </c>
      <c r="L225" s="29">
        <v>2</v>
      </c>
      <c r="M225" s="29" t="b">
        <v>0</v>
      </c>
      <c r="N225" s="29" t="s">
        <v>8269</v>
      </c>
      <c r="O225" s="30">
        <v>1</v>
      </c>
      <c r="P225" s="32">
        <v>18.5</v>
      </c>
      <c r="Q225" s="33" t="s">
        <v>8315</v>
      </c>
      <c r="R225" s="29" t="s">
        <v>8316</v>
      </c>
      <c r="S225" s="34">
        <v>42078.34520833334</v>
      </c>
      <c r="T225" s="34">
        <v>42133.166666666672</v>
      </c>
    </row>
    <row r="226" spans="1:20" ht="101.5" x14ac:dyDescent="0.35">
      <c r="A226" s="29">
        <v>4076</v>
      </c>
      <c r="B226" s="30" t="s">
        <v>4072</v>
      </c>
      <c r="C226" s="29" t="s">
        <v>8179</v>
      </c>
      <c r="D226" s="31">
        <v>700</v>
      </c>
      <c r="E226" s="32">
        <v>0</v>
      </c>
      <c r="F226" s="29" t="s">
        <v>8220</v>
      </c>
      <c r="G226" s="29" t="s">
        <v>8223</v>
      </c>
      <c r="H226" s="29" t="s">
        <v>8245</v>
      </c>
      <c r="I226" s="29">
        <v>1413921060</v>
      </c>
      <c r="J226" s="29">
        <v>1411499149</v>
      </c>
      <c r="K226" s="29" t="b">
        <v>0</v>
      </c>
      <c r="L226" s="29">
        <v>0</v>
      </c>
      <c r="M226" s="29" t="b">
        <v>0</v>
      </c>
      <c r="N226" s="29" t="s">
        <v>8269</v>
      </c>
      <c r="O226" s="30">
        <v>0</v>
      </c>
      <c r="P226" s="32">
        <v>0</v>
      </c>
      <c r="Q226" s="33" t="s">
        <v>8315</v>
      </c>
      <c r="R226" s="29" t="s">
        <v>8316</v>
      </c>
      <c r="S226" s="34">
        <v>41905.795706018522</v>
      </c>
      <c r="T226" s="34">
        <v>41933.82708333333</v>
      </c>
    </row>
    <row r="227" spans="1:20" ht="101.5" x14ac:dyDescent="0.35">
      <c r="A227" s="29">
        <v>4077</v>
      </c>
      <c r="B227" s="30" t="s">
        <v>4073</v>
      </c>
      <c r="C227" s="29" t="s">
        <v>8180</v>
      </c>
      <c r="D227" s="31">
        <v>15000</v>
      </c>
      <c r="E227" s="32">
        <v>1335</v>
      </c>
      <c r="F227" s="29" t="s">
        <v>8220</v>
      </c>
      <c r="G227" s="29" t="s">
        <v>8223</v>
      </c>
      <c r="H227" s="29" t="s">
        <v>8245</v>
      </c>
      <c r="I227" s="29">
        <v>1482339794</v>
      </c>
      <c r="J227" s="29">
        <v>1479747794</v>
      </c>
      <c r="K227" s="29" t="b">
        <v>0</v>
      </c>
      <c r="L227" s="29">
        <v>6</v>
      </c>
      <c r="M227" s="29" t="b">
        <v>0</v>
      </c>
      <c r="N227" s="29" t="s">
        <v>8269</v>
      </c>
      <c r="O227" s="30">
        <v>9</v>
      </c>
      <c r="P227" s="32">
        <v>222.5</v>
      </c>
      <c r="Q227" s="33" t="s">
        <v>8315</v>
      </c>
      <c r="R227" s="29" t="s">
        <v>8316</v>
      </c>
      <c r="S227" s="34">
        <v>42695.7105787037</v>
      </c>
      <c r="T227" s="34">
        <v>42725.7105787037</v>
      </c>
    </row>
    <row r="228" spans="1:20" ht="87" x14ac:dyDescent="0.35">
      <c r="A228" s="29">
        <v>4079</v>
      </c>
      <c r="B228" s="30" t="s">
        <v>4075</v>
      </c>
      <c r="C228" s="29" t="s">
        <v>8182</v>
      </c>
      <c r="D228" s="31">
        <v>3000</v>
      </c>
      <c r="E228" s="32">
        <v>5</v>
      </c>
      <c r="F228" s="29" t="s">
        <v>8220</v>
      </c>
      <c r="G228" s="29" t="s">
        <v>8223</v>
      </c>
      <c r="H228" s="29" t="s">
        <v>8245</v>
      </c>
      <c r="I228" s="29">
        <v>1466375521</v>
      </c>
      <c r="J228" s="29">
        <v>1463783521</v>
      </c>
      <c r="K228" s="29" t="b">
        <v>0</v>
      </c>
      <c r="L228" s="29">
        <v>1</v>
      </c>
      <c r="M228" s="29" t="b">
        <v>0</v>
      </c>
      <c r="N228" s="29" t="s">
        <v>8269</v>
      </c>
      <c r="O228" s="30">
        <v>0</v>
      </c>
      <c r="P228" s="32">
        <v>5</v>
      </c>
      <c r="Q228" s="33" t="s">
        <v>8315</v>
      </c>
      <c r="R228" s="29" t="s">
        <v>8316</v>
      </c>
      <c r="S228" s="34">
        <v>42510.938900462963</v>
      </c>
      <c r="T228" s="34">
        <v>42540.938900462963</v>
      </c>
    </row>
    <row r="229" spans="1:20" ht="87" x14ac:dyDescent="0.35">
      <c r="A229" s="29">
        <v>4080</v>
      </c>
      <c r="B229" s="30" t="s">
        <v>4076</v>
      </c>
      <c r="C229" s="29" t="s">
        <v>8183</v>
      </c>
      <c r="D229" s="31">
        <v>3000</v>
      </c>
      <c r="E229" s="32">
        <v>0</v>
      </c>
      <c r="F229" s="29" t="s">
        <v>8220</v>
      </c>
      <c r="G229" s="29" t="s">
        <v>8223</v>
      </c>
      <c r="H229" s="29" t="s">
        <v>8245</v>
      </c>
      <c r="I229" s="29">
        <v>1465930440</v>
      </c>
      <c r="J229" s="29">
        <v>1463849116</v>
      </c>
      <c r="K229" s="29" t="b">
        <v>0</v>
      </c>
      <c r="L229" s="29">
        <v>0</v>
      </c>
      <c r="M229" s="29" t="b">
        <v>0</v>
      </c>
      <c r="N229" s="29" t="s">
        <v>8269</v>
      </c>
      <c r="O229" s="30">
        <v>0</v>
      </c>
      <c r="P229" s="32">
        <v>0</v>
      </c>
      <c r="Q229" s="33" t="s">
        <v>8315</v>
      </c>
      <c r="R229" s="29" t="s">
        <v>8316</v>
      </c>
      <c r="S229" s="34">
        <v>42511.698101851856</v>
      </c>
      <c r="T229" s="34">
        <v>42535.787500000006</v>
      </c>
    </row>
    <row r="230" spans="1:20" ht="116" x14ac:dyDescent="0.35">
      <c r="A230" s="29">
        <v>4081</v>
      </c>
      <c r="B230" s="30" t="s">
        <v>4077</v>
      </c>
      <c r="C230" s="29" t="s">
        <v>8184</v>
      </c>
      <c r="D230" s="31">
        <v>2224</v>
      </c>
      <c r="E230" s="32">
        <v>350</v>
      </c>
      <c r="F230" s="29" t="s">
        <v>8220</v>
      </c>
      <c r="G230" s="29" t="s">
        <v>8223</v>
      </c>
      <c r="H230" s="29" t="s">
        <v>8245</v>
      </c>
      <c r="I230" s="29">
        <v>1425819425</v>
      </c>
      <c r="J230" s="29">
        <v>1423231025</v>
      </c>
      <c r="K230" s="29" t="b">
        <v>0</v>
      </c>
      <c r="L230" s="29">
        <v>12</v>
      </c>
      <c r="M230" s="29" t="b">
        <v>0</v>
      </c>
      <c r="N230" s="29" t="s">
        <v>8269</v>
      </c>
      <c r="O230" s="30">
        <v>16</v>
      </c>
      <c r="P230" s="32">
        <v>29.17</v>
      </c>
      <c r="Q230" s="33" t="s">
        <v>8315</v>
      </c>
      <c r="R230" s="29" t="s">
        <v>8316</v>
      </c>
      <c r="S230" s="34">
        <v>42041.581307870365</v>
      </c>
      <c r="T230" s="34">
        <v>42071.539641203708</v>
      </c>
    </row>
    <row r="231" spans="1:20" ht="101.5" x14ac:dyDescent="0.35">
      <c r="A231" s="29">
        <v>4082</v>
      </c>
      <c r="B231" s="30" t="s">
        <v>4078</v>
      </c>
      <c r="C231" s="29" t="s">
        <v>8185</v>
      </c>
      <c r="D231" s="31">
        <v>150</v>
      </c>
      <c r="E231" s="32">
        <v>3</v>
      </c>
      <c r="F231" s="29" t="s">
        <v>8220</v>
      </c>
      <c r="G231" s="29" t="s">
        <v>8223</v>
      </c>
      <c r="H231" s="29" t="s">
        <v>8245</v>
      </c>
      <c r="I231" s="29">
        <v>1447542000</v>
      </c>
      <c r="J231" s="29">
        <v>1446179553</v>
      </c>
      <c r="K231" s="29" t="b">
        <v>0</v>
      </c>
      <c r="L231" s="29">
        <v>2</v>
      </c>
      <c r="M231" s="29" t="b">
        <v>0</v>
      </c>
      <c r="N231" s="29" t="s">
        <v>8269</v>
      </c>
      <c r="O231" s="30">
        <v>2</v>
      </c>
      <c r="P231" s="32">
        <v>1.5</v>
      </c>
      <c r="Q231" s="33" t="s">
        <v>8315</v>
      </c>
      <c r="R231" s="29" t="s">
        <v>8316</v>
      </c>
      <c r="S231" s="34">
        <v>42307.189270833333</v>
      </c>
      <c r="T231" s="34">
        <v>42322.958333333328</v>
      </c>
    </row>
    <row r="232" spans="1:20" ht="101.5" x14ac:dyDescent="0.35">
      <c r="A232" s="29">
        <v>4083</v>
      </c>
      <c r="B232" s="30" t="s">
        <v>4079</v>
      </c>
      <c r="C232" s="29" t="s">
        <v>8186</v>
      </c>
      <c r="D232" s="31">
        <v>3500</v>
      </c>
      <c r="E232" s="32">
        <v>759</v>
      </c>
      <c r="F232" s="29" t="s">
        <v>8220</v>
      </c>
      <c r="G232" s="29" t="s">
        <v>8223</v>
      </c>
      <c r="H232" s="29" t="s">
        <v>8245</v>
      </c>
      <c r="I232" s="29">
        <v>1452795416</v>
      </c>
      <c r="J232" s="29">
        <v>1450203416</v>
      </c>
      <c r="K232" s="29" t="b">
        <v>0</v>
      </c>
      <c r="L232" s="29">
        <v>6</v>
      </c>
      <c r="M232" s="29" t="b">
        <v>0</v>
      </c>
      <c r="N232" s="29" t="s">
        <v>8269</v>
      </c>
      <c r="O232" s="30">
        <v>22</v>
      </c>
      <c r="P232" s="32">
        <v>126.5</v>
      </c>
      <c r="Q232" s="33" t="s">
        <v>8315</v>
      </c>
      <c r="R232" s="29" t="s">
        <v>8316</v>
      </c>
      <c r="S232" s="34">
        <v>42353.761759259258</v>
      </c>
      <c r="T232" s="34">
        <v>42383.761759259258</v>
      </c>
    </row>
    <row r="233" spans="1:20" ht="101.5" x14ac:dyDescent="0.35">
      <c r="A233" s="29">
        <v>4085</v>
      </c>
      <c r="B233" s="30" t="s">
        <v>4081</v>
      </c>
      <c r="C233" s="29" t="s">
        <v>8188</v>
      </c>
      <c r="D233" s="31">
        <v>3500</v>
      </c>
      <c r="E233" s="32">
        <v>10</v>
      </c>
      <c r="F233" s="29" t="s">
        <v>8220</v>
      </c>
      <c r="G233" s="29" t="s">
        <v>8223</v>
      </c>
      <c r="H233" s="29" t="s">
        <v>8245</v>
      </c>
      <c r="I233" s="29">
        <v>1427169540</v>
      </c>
      <c r="J233" s="29">
        <v>1424701775</v>
      </c>
      <c r="K233" s="29" t="b">
        <v>0</v>
      </c>
      <c r="L233" s="29">
        <v>1</v>
      </c>
      <c r="M233" s="29" t="b">
        <v>0</v>
      </c>
      <c r="N233" s="29" t="s">
        <v>8269</v>
      </c>
      <c r="O233" s="30">
        <v>0</v>
      </c>
      <c r="P233" s="32">
        <v>10</v>
      </c>
      <c r="Q233" s="33" t="s">
        <v>8315</v>
      </c>
      <c r="R233" s="29" t="s">
        <v>8316</v>
      </c>
      <c r="S233" s="34">
        <v>42058.603877314818</v>
      </c>
      <c r="T233" s="34">
        <v>42087.165972222225</v>
      </c>
    </row>
    <row r="234" spans="1:20" ht="87" x14ac:dyDescent="0.35">
      <c r="A234" s="29">
        <v>4086</v>
      </c>
      <c r="B234" s="30" t="s">
        <v>4082</v>
      </c>
      <c r="C234" s="29" t="s">
        <v>8189</v>
      </c>
      <c r="D234" s="31">
        <v>1000</v>
      </c>
      <c r="E234" s="32">
        <v>47</v>
      </c>
      <c r="F234" s="29" t="s">
        <v>8220</v>
      </c>
      <c r="G234" s="29" t="s">
        <v>8223</v>
      </c>
      <c r="H234" s="29" t="s">
        <v>8245</v>
      </c>
      <c r="I234" s="29">
        <v>1448078400</v>
      </c>
      <c r="J234" s="29">
        <v>1445985299</v>
      </c>
      <c r="K234" s="29" t="b">
        <v>0</v>
      </c>
      <c r="L234" s="29">
        <v>5</v>
      </c>
      <c r="M234" s="29" t="b">
        <v>0</v>
      </c>
      <c r="N234" s="29" t="s">
        <v>8269</v>
      </c>
      <c r="O234" s="30">
        <v>5</v>
      </c>
      <c r="P234" s="32">
        <v>9.4</v>
      </c>
      <c r="Q234" s="33" t="s">
        <v>8315</v>
      </c>
      <c r="R234" s="29" t="s">
        <v>8316</v>
      </c>
      <c r="S234" s="34">
        <v>42304.940960648149</v>
      </c>
      <c r="T234" s="34">
        <v>42329.166666666672</v>
      </c>
    </row>
    <row r="235" spans="1:20" ht="72.5" x14ac:dyDescent="0.35">
      <c r="A235" s="29">
        <v>4087</v>
      </c>
      <c r="B235" s="30" t="s">
        <v>4083</v>
      </c>
      <c r="C235" s="29" t="s">
        <v>8190</v>
      </c>
      <c r="D235" s="31">
        <v>9600</v>
      </c>
      <c r="E235" s="32">
        <v>0</v>
      </c>
      <c r="F235" s="29" t="s">
        <v>8220</v>
      </c>
      <c r="G235" s="29" t="s">
        <v>8223</v>
      </c>
      <c r="H235" s="29" t="s">
        <v>8245</v>
      </c>
      <c r="I235" s="29">
        <v>1468777786</v>
      </c>
      <c r="J235" s="29">
        <v>1466185786</v>
      </c>
      <c r="K235" s="29" t="b">
        <v>0</v>
      </c>
      <c r="L235" s="29">
        <v>0</v>
      </c>
      <c r="M235" s="29" t="b">
        <v>0</v>
      </c>
      <c r="N235" s="29" t="s">
        <v>8269</v>
      </c>
      <c r="O235" s="30">
        <v>0</v>
      </c>
      <c r="P235" s="32">
        <v>0</v>
      </c>
      <c r="Q235" s="33" t="s">
        <v>8315</v>
      </c>
      <c r="R235" s="29" t="s">
        <v>8316</v>
      </c>
      <c r="S235" s="34">
        <v>42538.742893518516</v>
      </c>
      <c r="T235" s="34">
        <v>42568.742893518516</v>
      </c>
    </row>
    <row r="236" spans="1:20" ht="116" x14ac:dyDescent="0.35">
      <c r="A236" s="29">
        <v>4089</v>
      </c>
      <c r="B236" s="30" t="s">
        <v>4085</v>
      </c>
      <c r="C236" s="29" t="s">
        <v>8192</v>
      </c>
      <c r="D236" s="31">
        <v>5000</v>
      </c>
      <c r="E236" s="32">
        <v>240</v>
      </c>
      <c r="F236" s="29" t="s">
        <v>8220</v>
      </c>
      <c r="G236" s="29" t="s">
        <v>8223</v>
      </c>
      <c r="H236" s="29" t="s">
        <v>8245</v>
      </c>
      <c r="I236" s="29">
        <v>1433093700</v>
      </c>
      <c r="J236" s="29">
        <v>1430242488</v>
      </c>
      <c r="K236" s="29" t="b">
        <v>0</v>
      </c>
      <c r="L236" s="29">
        <v>8</v>
      </c>
      <c r="M236" s="29" t="b">
        <v>0</v>
      </c>
      <c r="N236" s="29" t="s">
        <v>8269</v>
      </c>
      <c r="O236" s="30">
        <v>5</v>
      </c>
      <c r="P236" s="32">
        <v>30</v>
      </c>
      <c r="Q236" s="33" t="s">
        <v>8315</v>
      </c>
      <c r="R236" s="29" t="s">
        <v>8316</v>
      </c>
      <c r="S236" s="34">
        <v>42122.732499999998</v>
      </c>
      <c r="T236" s="34">
        <v>42155.732638888891</v>
      </c>
    </row>
    <row r="237" spans="1:20" ht="87" x14ac:dyDescent="0.35">
      <c r="A237" s="29">
        <v>4090</v>
      </c>
      <c r="B237" s="30" t="s">
        <v>4086</v>
      </c>
      <c r="C237" s="29" t="s">
        <v>8193</v>
      </c>
      <c r="D237" s="31">
        <v>1000</v>
      </c>
      <c r="E237" s="32">
        <v>32</v>
      </c>
      <c r="F237" s="29" t="s">
        <v>8220</v>
      </c>
      <c r="G237" s="29" t="s">
        <v>8223</v>
      </c>
      <c r="H237" s="29" t="s">
        <v>8245</v>
      </c>
      <c r="I237" s="29">
        <v>1438959600</v>
      </c>
      <c r="J237" s="29">
        <v>1437754137</v>
      </c>
      <c r="K237" s="29" t="b">
        <v>0</v>
      </c>
      <c r="L237" s="29">
        <v>3</v>
      </c>
      <c r="M237" s="29" t="b">
        <v>0</v>
      </c>
      <c r="N237" s="29" t="s">
        <v>8269</v>
      </c>
      <c r="O237" s="30">
        <v>3</v>
      </c>
      <c r="P237" s="32">
        <v>10.67</v>
      </c>
      <c r="Q237" s="33" t="s">
        <v>8315</v>
      </c>
      <c r="R237" s="29" t="s">
        <v>8316</v>
      </c>
      <c r="S237" s="34">
        <v>42209.67288194444</v>
      </c>
      <c r="T237" s="34">
        <v>42223.625</v>
      </c>
    </row>
    <row r="238" spans="1:20" ht="87" x14ac:dyDescent="0.35">
      <c r="A238" s="29">
        <v>4091</v>
      </c>
      <c r="B238" s="30" t="s">
        <v>4087</v>
      </c>
      <c r="C238" s="29" t="s">
        <v>8194</v>
      </c>
      <c r="D238" s="31">
        <v>1600</v>
      </c>
      <c r="E238" s="32">
        <v>204</v>
      </c>
      <c r="F238" s="29" t="s">
        <v>8220</v>
      </c>
      <c r="G238" s="29" t="s">
        <v>8223</v>
      </c>
      <c r="H238" s="29" t="s">
        <v>8245</v>
      </c>
      <c r="I238" s="29">
        <v>1421410151</v>
      </c>
      <c r="J238" s="29">
        <v>1418818151</v>
      </c>
      <c r="K238" s="29" t="b">
        <v>0</v>
      </c>
      <c r="L238" s="29">
        <v>8</v>
      </c>
      <c r="M238" s="29" t="b">
        <v>0</v>
      </c>
      <c r="N238" s="29" t="s">
        <v>8269</v>
      </c>
      <c r="O238" s="30">
        <v>13</v>
      </c>
      <c r="P238" s="32">
        <v>25.5</v>
      </c>
      <c r="Q238" s="33" t="s">
        <v>8315</v>
      </c>
      <c r="R238" s="29" t="s">
        <v>8316</v>
      </c>
      <c r="S238" s="34">
        <v>41990.506377314814</v>
      </c>
      <c r="T238" s="34">
        <v>42020.506377314814</v>
      </c>
    </row>
    <row r="239" spans="1:20" ht="87" x14ac:dyDescent="0.35">
      <c r="A239" s="29">
        <v>4092</v>
      </c>
      <c r="B239" s="30" t="s">
        <v>4088</v>
      </c>
      <c r="C239" s="29" t="s">
        <v>8195</v>
      </c>
      <c r="D239" s="31">
        <v>110000</v>
      </c>
      <c r="E239" s="32">
        <v>20</v>
      </c>
      <c r="F239" s="29" t="s">
        <v>8220</v>
      </c>
      <c r="G239" s="29" t="s">
        <v>8223</v>
      </c>
      <c r="H239" s="29" t="s">
        <v>8245</v>
      </c>
      <c r="I239" s="29">
        <v>1428205247</v>
      </c>
      <c r="J239" s="29">
        <v>1423024847</v>
      </c>
      <c r="K239" s="29" t="b">
        <v>0</v>
      </c>
      <c r="L239" s="29">
        <v>1</v>
      </c>
      <c r="M239" s="29" t="b">
        <v>0</v>
      </c>
      <c r="N239" s="29" t="s">
        <v>8269</v>
      </c>
      <c r="O239" s="30">
        <v>0</v>
      </c>
      <c r="P239" s="32">
        <v>20</v>
      </c>
      <c r="Q239" s="33" t="s">
        <v>8315</v>
      </c>
      <c r="R239" s="29" t="s">
        <v>8316</v>
      </c>
      <c r="S239" s="34">
        <v>42039.194988425923</v>
      </c>
      <c r="T239" s="34">
        <v>42099.153321759266</v>
      </c>
    </row>
    <row r="240" spans="1:20" ht="101.5" x14ac:dyDescent="0.35">
      <c r="A240" s="29">
        <v>4094</v>
      </c>
      <c r="B240" s="30" t="s">
        <v>4090</v>
      </c>
      <c r="C240" s="29" t="s">
        <v>8197</v>
      </c>
      <c r="D240" s="31">
        <v>2000</v>
      </c>
      <c r="E240" s="32">
        <v>730</v>
      </c>
      <c r="F240" s="29" t="s">
        <v>8220</v>
      </c>
      <c r="G240" s="29" t="s">
        <v>8223</v>
      </c>
      <c r="H240" s="29" t="s">
        <v>8245</v>
      </c>
      <c r="I240" s="29">
        <v>1413953940</v>
      </c>
      <c r="J240" s="29">
        <v>1410141900</v>
      </c>
      <c r="K240" s="29" t="b">
        <v>0</v>
      </c>
      <c r="L240" s="29">
        <v>8</v>
      </c>
      <c r="M240" s="29" t="b">
        <v>0</v>
      </c>
      <c r="N240" s="29" t="s">
        <v>8269</v>
      </c>
      <c r="O240" s="30">
        <v>37</v>
      </c>
      <c r="P240" s="32">
        <v>91.25</v>
      </c>
      <c r="Q240" s="33" t="s">
        <v>8315</v>
      </c>
      <c r="R240" s="29" t="s">
        <v>8316</v>
      </c>
      <c r="S240" s="34">
        <v>41890.086805555555</v>
      </c>
      <c r="T240" s="34">
        <v>41934.207638888889</v>
      </c>
    </row>
    <row r="241" spans="1:20" ht="72.5" x14ac:dyDescent="0.35">
      <c r="A241" s="29">
        <v>4098</v>
      </c>
      <c r="B241" s="30" t="s">
        <v>4094</v>
      </c>
      <c r="C241" s="29" t="s">
        <v>8201</v>
      </c>
      <c r="D241" s="31">
        <v>75000</v>
      </c>
      <c r="E241" s="32">
        <v>0</v>
      </c>
      <c r="F241" s="29" t="s">
        <v>8220</v>
      </c>
      <c r="G241" s="29" t="s">
        <v>8223</v>
      </c>
      <c r="H241" s="29" t="s">
        <v>8245</v>
      </c>
      <c r="I241" s="29">
        <v>1465060797</v>
      </c>
      <c r="J241" s="29">
        <v>1462468797</v>
      </c>
      <c r="K241" s="29" t="b">
        <v>0</v>
      </c>
      <c r="L241" s="29">
        <v>0</v>
      </c>
      <c r="M241" s="29" t="b">
        <v>0</v>
      </c>
      <c r="N241" s="29" t="s">
        <v>8269</v>
      </c>
      <c r="O241" s="30">
        <v>0</v>
      </c>
      <c r="P241" s="32">
        <v>0</v>
      </c>
      <c r="Q241" s="33" t="s">
        <v>8315</v>
      </c>
      <c r="R241" s="29" t="s">
        <v>8316</v>
      </c>
      <c r="S241" s="34">
        <v>42495.722187499996</v>
      </c>
      <c r="T241" s="34">
        <v>42525.722187499996</v>
      </c>
    </row>
    <row r="242" spans="1:20" ht="116" x14ac:dyDescent="0.35">
      <c r="A242" s="29">
        <v>4099</v>
      </c>
      <c r="B242" s="30" t="s">
        <v>4095</v>
      </c>
      <c r="C242" s="29" t="s">
        <v>8202</v>
      </c>
      <c r="D242" s="31">
        <v>4500</v>
      </c>
      <c r="E242" s="32">
        <v>50</v>
      </c>
      <c r="F242" s="29" t="s">
        <v>8220</v>
      </c>
      <c r="G242" s="29" t="s">
        <v>8223</v>
      </c>
      <c r="H242" s="29" t="s">
        <v>8245</v>
      </c>
      <c r="I242" s="29">
        <v>1472847873</v>
      </c>
      <c r="J242" s="29">
        <v>1468959873</v>
      </c>
      <c r="K242" s="29" t="b">
        <v>0</v>
      </c>
      <c r="L242" s="29">
        <v>1</v>
      </c>
      <c r="M242" s="29" t="b">
        <v>0</v>
      </c>
      <c r="N242" s="29" t="s">
        <v>8269</v>
      </c>
      <c r="O242" s="30">
        <v>1</v>
      </c>
      <c r="P242" s="32">
        <v>50</v>
      </c>
      <c r="Q242" s="33" t="s">
        <v>8315</v>
      </c>
      <c r="R242" s="29" t="s">
        <v>8316</v>
      </c>
      <c r="S242" s="34">
        <v>42570.850381944445</v>
      </c>
      <c r="T242" s="34">
        <v>42615.850381944445</v>
      </c>
    </row>
    <row r="243" spans="1:20" ht="87" x14ac:dyDescent="0.35">
      <c r="A243" s="29">
        <v>4100</v>
      </c>
      <c r="B243" s="30" t="s">
        <v>4096</v>
      </c>
      <c r="C243" s="29" t="s">
        <v>8203</v>
      </c>
      <c r="D243" s="31">
        <v>270</v>
      </c>
      <c r="E243" s="32">
        <v>0</v>
      </c>
      <c r="F243" s="29" t="s">
        <v>8220</v>
      </c>
      <c r="G243" s="29" t="s">
        <v>8223</v>
      </c>
      <c r="H243" s="29" t="s">
        <v>8245</v>
      </c>
      <c r="I243" s="29">
        <v>1414205990</v>
      </c>
      <c r="J243" s="29">
        <v>1413341990</v>
      </c>
      <c r="K243" s="29" t="b">
        <v>0</v>
      </c>
      <c r="L243" s="29">
        <v>0</v>
      </c>
      <c r="M243" s="29" t="b">
        <v>0</v>
      </c>
      <c r="N243" s="29" t="s">
        <v>8269</v>
      </c>
      <c r="O243" s="30">
        <v>0</v>
      </c>
      <c r="P243" s="32">
        <v>0</v>
      </c>
      <c r="Q243" s="33" t="s">
        <v>8315</v>
      </c>
      <c r="R243" s="29" t="s">
        <v>8316</v>
      </c>
      <c r="S243" s="34">
        <v>41927.124884259261</v>
      </c>
      <c r="T243" s="34">
        <v>41937.124884259261</v>
      </c>
    </row>
    <row r="244" spans="1:20" ht="116" x14ac:dyDescent="0.35">
      <c r="A244" s="29">
        <v>4101</v>
      </c>
      <c r="B244" s="30" t="s">
        <v>4097</v>
      </c>
      <c r="C244" s="29" t="s">
        <v>8204</v>
      </c>
      <c r="D244" s="31">
        <v>600</v>
      </c>
      <c r="E244" s="32">
        <v>0</v>
      </c>
      <c r="F244" s="29" t="s">
        <v>8220</v>
      </c>
      <c r="G244" s="29" t="s">
        <v>8223</v>
      </c>
      <c r="H244" s="29" t="s">
        <v>8245</v>
      </c>
      <c r="I244" s="29">
        <v>1485380482</v>
      </c>
      <c r="J244" s="29">
        <v>1482788482</v>
      </c>
      <c r="K244" s="29" t="b">
        <v>0</v>
      </c>
      <c r="L244" s="29">
        <v>0</v>
      </c>
      <c r="M244" s="29" t="b">
        <v>0</v>
      </c>
      <c r="N244" s="29" t="s">
        <v>8269</v>
      </c>
      <c r="O244" s="30">
        <v>0</v>
      </c>
      <c r="P244" s="32">
        <v>0</v>
      </c>
      <c r="Q244" s="33" t="s">
        <v>8315</v>
      </c>
      <c r="R244" s="29" t="s">
        <v>8316</v>
      </c>
      <c r="S244" s="34">
        <v>42730.903726851851</v>
      </c>
      <c r="T244" s="34">
        <v>42760.903726851851</v>
      </c>
    </row>
    <row r="245" spans="1:20" ht="87" x14ac:dyDescent="0.35">
      <c r="A245" s="29">
        <v>4102</v>
      </c>
      <c r="B245" s="30" t="s">
        <v>4098</v>
      </c>
      <c r="C245" s="29" t="s">
        <v>8205</v>
      </c>
      <c r="D245" s="31">
        <v>500</v>
      </c>
      <c r="E245" s="32">
        <v>137</v>
      </c>
      <c r="F245" s="29" t="s">
        <v>8220</v>
      </c>
      <c r="G245" s="29" t="s">
        <v>8223</v>
      </c>
      <c r="H245" s="29" t="s">
        <v>8245</v>
      </c>
      <c r="I245" s="29">
        <v>1463343673</v>
      </c>
      <c r="J245" s="29">
        <v>1460751673</v>
      </c>
      <c r="K245" s="29" t="b">
        <v>0</v>
      </c>
      <c r="L245" s="29">
        <v>6</v>
      </c>
      <c r="M245" s="29" t="b">
        <v>0</v>
      </c>
      <c r="N245" s="29" t="s">
        <v>8269</v>
      </c>
      <c r="O245" s="30">
        <v>27</v>
      </c>
      <c r="P245" s="32">
        <v>22.83</v>
      </c>
      <c r="Q245" s="33" t="s">
        <v>8315</v>
      </c>
      <c r="R245" s="29" t="s">
        <v>8316</v>
      </c>
      <c r="S245" s="34">
        <v>42475.848067129627</v>
      </c>
      <c r="T245" s="34">
        <v>42505.848067129627</v>
      </c>
    </row>
    <row r="246" spans="1:20" ht="101.5" x14ac:dyDescent="0.35">
      <c r="A246" s="29">
        <v>4103</v>
      </c>
      <c r="B246" s="30" t="s">
        <v>4099</v>
      </c>
      <c r="C246" s="29" t="s">
        <v>8206</v>
      </c>
      <c r="D246" s="31">
        <v>1000</v>
      </c>
      <c r="E246" s="32">
        <v>100</v>
      </c>
      <c r="F246" s="29" t="s">
        <v>8220</v>
      </c>
      <c r="G246" s="29" t="s">
        <v>8223</v>
      </c>
      <c r="H246" s="29" t="s">
        <v>8245</v>
      </c>
      <c r="I246" s="29">
        <v>1440613920</v>
      </c>
      <c r="J246" s="29">
        <v>1435953566</v>
      </c>
      <c r="K246" s="29" t="b">
        <v>0</v>
      </c>
      <c r="L246" s="29">
        <v>6</v>
      </c>
      <c r="M246" s="29" t="b">
        <v>0</v>
      </c>
      <c r="N246" s="29" t="s">
        <v>8269</v>
      </c>
      <c r="O246" s="30">
        <v>10</v>
      </c>
      <c r="P246" s="32">
        <v>16.670000000000002</v>
      </c>
      <c r="Q246" s="33" t="s">
        <v>8315</v>
      </c>
      <c r="R246" s="29" t="s">
        <v>8316</v>
      </c>
      <c r="S246" s="34">
        <v>42188.83293981482</v>
      </c>
      <c r="T246" s="34">
        <v>42242.772222222222</v>
      </c>
    </row>
    <row r="247" spans="1:20" ht="87" x14ac:dyDescent="0.35">
      <c r="A247" s="29">
        <v>4106</v>
      </c>
      <c r="B247" s="30" t="s">
        <v>4102</v>
      </c>
      <c r="C247" s="29" t="s">
        <v>8209</v>
      </c>
      <c r="D247" s="31">
        <v>5000</v>
      </c>
      <c r="E247" s="32">
        <v>3530</v>
      </c>
      <c r="F247" s="29" t="s">
        <v>8220</v>
      </c>
      <c r="G247" s="29" t="s">
        <v>8223</v>
      </c>
      <c r="H247" s="29" t="s">
        <v>8245</v>
      </c>
      <c r="I247" s="29">
        <v>1427936400</v>
      </c>
      <c r="J247" s="29">
        <v>1424221866</v>
      </c>
      <c r="K247" s="29" t="b">
        <v>0</v>
      </c>
      <c r="L247" s="29">
        <v>33</v>
      </c>
      <c r="M247" s="29" t="b">
        <v>0</v>
      </c>
      <c r="N247" s="29" t="s">
        <v>8269</v>
      </c>
      <c r="O247" s="30">
        <v>71</v>
      </c>
      <c r="P247" s="32">
        <v>106.97</v>
      </c>
      <c r="Q247" s="33" t="s">
        <v>8315</v>
      </c>
      <c r="R247" s="29" t="s">
        <v>8316</v>
      </c>
      <c r="S247" s="34">
        <v>42053.049375000002</v>
      </c>
      <c r="T247" s="34">
        <v>42096.041666666672</v>
      </c>
    </row>
    <row r="248" spans="1:20" ht="101.5" x14ac:dyDescent="0.35">
      <c r="A248" s="29">
        <v>4107</v>
      </c>
      <c r="B248" s="30" t="s">
        <v>4103</v>
      </c>
      <c r="C248" s="29" t="s">
        <v>8210</v>
      </c>
      <c r="D248" s="31">
        <v>2000</v>
      </c>
      <c r="E248" s="32">
        <v>41</v>
      </c>
      <c r="F248" s="29" t="s">
        <v>8220</v>
      </c>
      <c r="G248" s="29" t="s">
        <v>8223</v>
      </c>
      <c r="H248" s="29" t="s">
        <v>8245</v>
      </c>
      <c r="I248" s="29">
        <v>1411596001</v>
      </c>
      <c r="J248" s="29">
        <v>1409608801</v>
      </c>
      <c r="K248" s="29" t="b">
        <v>0</v>
      </c>
      <c r="L248" s="29">
        <v>4</v>
      </c>
      <c r="M248" s="29" t="b">
        <v>0</v>
      </c>
      <c r="N248" s="29" t="s">
        <v>8269</v>
      </c>
      <c r="O248" s="30">
        <v>2</v>
      </c>
      <c r="P248" s="32">
        <v>10.25</v>
      </c>
      <c r="Q248" s="33" t="s">
        <v>8315</v>
      </c>
      <c r="R248" s="29" t="s">
        <v>8316</v>
      </c>
      <c r="S248" s="34">
        <v>41883.916678240741</v>
      </c>
      <c r="T248" s="34">
        <v>41906.916678240741</v>
      </c>
    </row>
    <row r="249" spans="1:20" ht="87" x14ac:dyDescent="0.35">
      <c r="A249" s="29">
        <v>4108</v>
      </c>
      <c r="B249" s="30" t="s">
        <v>4104</v>
      </c>
      <c r="C249" s="29" t="s">
        <v>8211</v>
      </c>
      <c r="D249" s="31">
        <v>3000</v>
      </c>
      <c r="E249" s="32">
        <v>59</v>
      </c>
      <c r="F249" s="29" t="s">
        <v>8220</v>
      </c>
      <c r="G249" s="29" t="s">
        <v>8223</v>
      </c>
      <c r="H249" s="29" t="s">
        <v>8245</v>
      </c>
      <c r="I249" s="29">
        <v>1488517200</v>
      </c>
      <c r="J249" s="29">
        <v>1485909937</v>
      </c>
      <c r="K249" s="29" t="b">
        <v>0</v>
      </c>
      <c r="L249" s="29">
        <v>1</v>
      </c>
      <c r="M249" s="29" t="b">
        <v>0</v>
      </c>
      <c r="N249" s="29" t="s">
        <v>8269</v>
      </c>
      <c r="O249" s="30">
        <v>2</v>
      </c>
      <c r="P249" s="32">
        <v>59</v>
      </c>
      <c r="Q249" s="33" t="s">
        <v>8315</v>
      </c>
      <c r="R249" s="29" t="s">
        <v>8316</v>
      </c>
      <c r="S249" s="34">
        <v>42767.031678240746</v>
      </c>
      <c r="T249" s="34">
        <v>42797.208333333328</v>
      </c>
    </row>
    <row r="250" spans="1:20" ht="87" x14ac:dyDescent="0.35">
      <c r="A250" s="29">
        <v>4111</v>
      </c>
      <c r="B250" s="30" t="s">
        <v>4107</v>
      </c>
      <c r="C250" s="29" t="s">
        <v>8214</v>
      </c>
      <c r="D250" s="31">
        <v>3000</v>
      </c>
      <c r="E250" s="32">
        <v>94</v>
      </c>
      <c r="F250" s="29" t="s">
        <v>8220</v>
      </c>
      <c r="G250" s="29" t="s">
        <v>8223</v>
      </c>
      <c r="H250" s="29" t="s">
        <v>8245</v>
      </c>
      <c r="I250" s="29">
        <v>1424747740</v>
      </c>
      <c r="J250" s="29">
        <v>1422155740</v>
      </c>
      <c r="K250" s="29" t="b">
        <v>0</v>
      </c>
      <c r="L250" s="29">
        <v>6</v>
      </c>
      <c r="M250" s="29" t="b">
        <v>0</v>
      </c>
      <c r="N250" s="29" t="s">
        <v>8269</v>
      </c>
      <c r="O250" s="30">
        <v>3</v>
      </c>
      <c r="P250" s="32">
        <v>15.67</v>
      </c>
      <c r="Q250" s="33" t="s">
        <v>8315</v>
      </c>
      <c r="R250" s="29" t="s">
        <v>8316</v>
      </c>
      <c r="S250" s="34">
        <v>42029.135879629626</v>
      </c>
      <c r="T250" s="34">
        <v>42059.135879629626</v>
      </c>
    </row>
    <row r="251" spans="1:20" ht="101.5" x14ac:dyDescent="0.35">
      <c r="A251" s="29">
        <v>4113</v>
      </c>
      <c r="B251" s="30" t="s">
        <v>4109</v>
      </c>
      <c r="C251" s="29" t="s">
        <v>8215</v>
      </c>
      <c r="D251" s="31">
        <v>1500</v>
      </c>
      <c r="E251" s="32">
        <v>3</v>
      </c>
      <c r="F251" s="29" t="s">
        <v>8220</v>
      </c>
      <c r="G251" s="29" t="s">
        <v>8223</v>
      </c>
      <c r="H251" s="29" t="s">
        <v>8245</v>
      </c>
      <c r="I251" s="29">
        <v>1452234840</v>
      </c>
      <c r="J251" s="29">
        <v>1450619123</v>
      </c>
      <c r="K251" s="29" t="b">
        <v>0</v>
      </c>
      <c r="L251" s="29">
        <v>3</v>
      </c>
      <c r="M251" s="29" t="b">
        <v>0</v>
      </c>
      <c r="N251" s="29" t="s">
        <v>8269</v>
      </c>
      <c r="O251" s="30">
        <v>0</v>
      </c>
      <c r="P251" s="32">
        <v>1</v>
      </c>
      <c r="Q251" s="33" t="s">
        <v>8315</v>
      </c>
      <c r="R251" s="29" t="s">
        <v>8316</v>
      </c>
      <c r="S251" s="34">
        <v>42358.573182870372</v>
      </c>
      <c r="T251" s="34">
        <v>42377.273611111115</v>
      </c>
    </row>
  </sheetData>
  <conditionalFormatting sqref="F1:F251"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"live"</formula>
    </cfRule>
    <cfRule type="cellIs" dxfId="14" priority="6" operator="equal">
      <formula>"successful"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C2424"/>
        <color rgb="FF5544F6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D7F6-12C1-4623-A050-7BAF9A14638C}">
  <dimension ref="A1:C14"/>
  <sheetViews>
    <sheetView workbookViewId="0">
      <selection activeCell="C14" sqref="C14"/>
    </sheetView>
  </sheetViews>
  <sheetFormatPr defaultRowHeight="14.5" x14ac:dyDescent="0.35"/>
  <cols>
    <col min="1" max="1" width="26.08984375" customWidth="1"/>
    <col min="2" max="2" width="10" style="36" customWidth="1"/>
    <col min="3" max="3" width="11.08984375" style="36" bestFit="1" customWidth="1"/>
  </cols>
  <sheetData>
    <row r="1" spans="1:3" s="20" customFormat="1" x14ac:dyDescent="0.35">
      <c r="B1" s="35" t="s">
        <v>8384</v>
      </c>
      <c r="C1" s="35" t="s">
        <v>8385</v>
      </c>
    </row>
    <row r="2" spans="1:3" x14ac:dyDescent="0.35">
      <c r="A2" s="15" t="s">
        <v>8386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x14ac:dyDescent="0.35">
      <c r="A3" s="15" t="s">
        <v>8387</v>
      </c>
      <c r="B3" s="36">
        <f>MEDIAN('Successful US Kickstarters'!D:D)</f>
        <v>3000</v>
      </c>
      <c r="C3" s="36">
        <f>MEDIAN('Failed US Kickstarters'!D:D)</f>
        <v>5000</v>
      </c>
    </row>
    <row r="4" spans="1:3" x14ac:dyDescent="0.35">
      <c r="A4" s="15" t="s">
        <v>8391</v>
      </c>
      <c r="B4" s="36">
        <f>_xlfn.STDEV.P('Successful US Kickstarters'!D:D)</f>
        <v>7748.7537726373303</v>
      </c>
      <c r="C4" s="36">
        <f>_xlfn.STDEV.P('Failed US Kickstarters'!D:D)</f>
        <v>21967.731061515115</v>
      </c>
    </row>
    <row r="5" spans="1:3" x14ac:dyDescent="0.35">
      <c r="A5" s="15" t="s">
        <v>8392</v>
      </c>
      <c r="B5" s="36">
        <f>_xlfn.QUARTILE.EXC('Successful US Kickstarters'!D:D,3)</f>
        <v>5000</v>
      </c>
      <c r="C5" s="36">
        <f>_xlfn.QUARTILE.EXC('Failed US Kickstarters'!D:D,3)</f>
        <v>10000</v>
      </c>
    </row>
    <row r="6" spans="1:3" x14ac:dyDescent="0.35">
      <c r="A6" s="15" t="s">
        <v>8393</v>
      </c>
      <c r="B6" s="36">
        <f>_xlfn.QUARTILE.EXC('Successful US Kickstarters'!D:D,1)</f>
        <v>1500</v>
      </c>
      <c r="C6" s="36">
        <f>_xlfn.QUARTILE.EXC('Failed US Kickstarters'!D:D,1)</f>
        <v>2000</v>
      </c>
    </row>
    <row r="7" spans="1:3" x14ac:dyDescent="0.35">
      <c r="A7" s="15" t="s">
        <v>8394</v>
      </c>
      <c r="B7" s="36">
        <f>B5-B6</f>
        <v>3500</v>
      </c>
      <c r="C7" s="36">
        <f>C5-C6</f>
        <v>8000</v>
      </c>
    </row>
    <row r="9" spans="1:3" x14ac:dyDescent="0.35">
      <c r="A9" t="s">
        <v>8388</v>
      </c>
      <c r="B9" s="36">
        <f>AVERAGE('Successful US Kickstarters'!E:E)</f>
        <v>5601.5458009708727</v>
      </c>
      <c r="C9" s="36">
        <f>AVERAGE('Failed US Kickstarters'!E:E)</f>
        <v>558.65484000000004</v>
      </c>
    </row>
    <row r="10" spans="1:3" x14ac:dyDescent="0.35">
      <c r="A10" t="s">
        <v>8389</v>
      </c>
      <c r="B10" s="36">
        <f>MEDIAN('Successful US Kickstarters'!E:E)</f>
        <v>3167.5</v>
      </c>
      <c r="C10" s="36">
        <f>MEDIAN('Failed US Kickstarters'!E:E)</f>
        <v>103</v>
      </c>
    </row>
    <row r="11" spans="1:3" x14ac:dyDescent="0.35">
      <c r="A11" s="15" t="s">
        <v>8395</v>
      </c>
      <c r="B11" s="36">
        <f>_xlfn.STDEV.P('Successful US Kickstarters'!E:E)</f>
        <v>8334.5731699164608</v>
      </c>
      <c r="C11" s="36">
        <f>_xlfn.STDEV.P('Failed US Kickstarters'!E:E)</f>
        <v>1330.5230280400915</v>
      </c>
    </row>
    <row r="12" spans="1:3" x14ac:dyDescent="0.35">
      <c r="A12" s="15" t="s">
        <v>8396</v>
      </c>
      <c r="B12" s="36">
        <f>_xlfn.QUARTILE.EXC('Successful US Kickstarters'!E:E,3)</f>
        <v>5699</v>
      </c>
      <c r="C12" s="36">
        <f>_xlfn.QUARTILE.EXC('Failed US Kickstarters'!E:E,3)</f>
        <v>501</v>
      </c>
    </row>
    <row r="13" spans="1:3" x14ac:dyDescent="0.35">
      <c r="A13" s="15" t="s">
        <v>8397</v>
      </c>
      <c r="B13" s="36">
        <f>_xlfn.QUARTILE.EXC('Successful US Kickstarters'!E:E,1)</f>
        <v>1716.5074999999999</v>
      </c>
      <c r="C13" s="36">
        <f>_xlfn.QUARTILE.EXC('Failed US Kickstarters'!E:E,1)</f>
        <v>9.25</v>
      </c>
    </row>
    <row r="14" spans="1:3" x14ac:dyDescent="0.35">
      <c r="A14" s="15" t="s">
        <v>8398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96ED3-7045-4ED1-B254-0610DAC958BD}">
  <dimension ref="A1:C6"/>
  <sheetViews>
    <sheetView workbookViewId="0">
      <selection activeCell="C5" sqref="C5"/>
    </sheetView>
  </sheetViews>
  <sheetFormatPr defaultRowHeight="14.5" x14ac:dyDescent="0.35"/>
  <cols>
    <col min="1" max="1" width="17" customWidth="1"/>
    <col min="2" max="2" width="12.54296875" style="36" customWidth="1"/>
    <col min="3" max="3" width="10.08984375" style="36" bestFit="1" customWidth="1"/>
  </cols>
  <sheetData>
    <row r="1" spans="1:3" x14ac:dyDescent="0.35">
      <c r="A1" s="20"/>
      <c r="B1" s="35" t="s">
        <v>8384</v>
      </c>
      <c r="C1" s="35" t="s">
        <v>8385</v>
      </c>
    </row>
    <row r="2" spans="1:3" x14ac:dyDescent="0.35">
      <c r="A2" s="15" t="s">
        <v>8386</v>
      </c>
      <c r="B2" s="36">
        <f>AVERAGE('Successful IR Kickstarters'!D:D)</f>
        <v>4386.881928571428</v>
      </c>
      <c r="C2" s="36">
        <f>AVERAGE('Failed IR Kickstarters'!D:D)</f>
        <v>5289</v>
      </c>
    </row>
    <row r="3" spans="1:3" x14ac:dyDescent="0.35">
      <c r="A3" s="15" t="s">
        <v>8387</v>
      </c>
      <c r="B3" s="36">
        <f>MEDIAN('Successful IR Kickstarters'!D:D)</f>
        <v>2500</v>
      </c>
      <c r="C3" s="36">
        <f>MEDIAN('Failed IR Kickstarters'!D:D)</f>
        <v>3000</v>
      </c>
    </row>
    <row r="5" spans="1:3" x14ac:dyDescent="0.35">
      <c r="A5" t="s">
        <v>8388</v>
      </c>
      <c r="B5" s="36">
        <f>AVERAGE('Successful IR Kickstarters'!E:E)</f>
        <v>5447.2144285714276</v>
      </c>
      <c r="C5" s="36">
        <f>AVERAGE('Failed IR Kickstarters'!E:E)</f>
        <v>1023.116</v>
      </c>
    </row>
    <row r="6" spans="1:3" x14ac:dyDescent="0.35">
      <c r="A6" t="s">
        <v>8389</v>
      </c>
      <c r="B6" s="36">
        <f>MEDIAN('Successful IR Kickstarters'!E:E)</f>
        <v>2832.4</v>
      </c>
      <c r="C6" s="36">
        <f>MEDIAN('Successful IR Kickstarters'!E:E)</f>
        <v>2832.4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3A67E-57E8-45A5-AFEE-C2D5BEF8C4DE}">
  <dimension ref="A1:T141"/>
  <sheetViews>
    <sheetView workbookViewId="0">
      <selection activeCell="E2" sqref="E2"/>
    </sheetView>
  </sheetViews>
  <sheetFormatPr defaultRowHeight="14.5" x14ac:dyDescent="0.35"/>
  <cols>
    <col min="4" max="4" width="14.363281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4" t="s">
        <v>8307</v>
      </c>
      <c r="Q1" s="12" t="s">
        <v>8359</v>
      </c>
      <c r="R1" s="10" t="s">
        <v>8358</v>
      </c>
      <c r="S1" s="16" t="s">
        <v>8365</v>
      </c>
      <c r="T1" s="16" t="s">
        <v>8366</v>
      </c>
    </row>
    <row r="2" spans="1:20" ht="217.5" x14ac:dyDescent="0.35">
      <c r="A2">
        <v>1881</v>
      </c>
      <c r="B2" s="9" t="s">
        <v>1882</v>
      </c>
      <c r="C2" s="3" t="s">
        <v>5991</v>
      </c>
      <c r="D2" s="6">
        <v>2000</v>
      </c>
      <c r="E2" s="5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11">
        <v>173</v>
      </c>
      <c r="P2">
        <v>49.34</v>
      </c>
      <c r="Q2" s="13" t="s">
        <v>8323</v>
      </c>
      <c r="R2" t="s">
        <v>8327</v>
      </c>
      <c r="S2" s="17">
        <v>42043.152650462958</v>
      </c>
      <c r="T2" s="17">
        <v>42073.110983796301</v>
      </c>
    </row>
    <row r="3" spans="1:20" ht="261" x14ac:dyDescent="0.35">
      <c r="A3">
        <v>1882</v>
      </c>
      <c r="B3" s="9" t="s">
        <v>1883</v>
      </c>
      <c r="C3" s="3" t="s">
        <v>5992</v>
      </c>
      <c r="D3" s="6">
        <v>3350</v>
      </c>
      <c r="E3" s="5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11">
        <v>101</v>
      </c>
      <c r="P3">
        <v>41.73</v>
      </c>
      <c r="Q3" s="13" t="s">
        <v>8323</v>
      </c>
      <c r="R3" t="s">
        <v>8327</v>
      </c>
      <c r="S3" s="17">
        <v>41067.949212962965</v>
      </c>
      <c r="T3" s="17">
        <v>41100.991666666669</v>
      </c>
    </row>
    <row r="4" spans="1:20" ht="217.5" x14ac:dyDescent="0.35">
      <c r="A4">
        <v>1883</v>
      </c>
      <c r="B4" s="9" t="s">
        <v>1884</v>
      </c>
      <c r="C4" s="3" t="s">
        <v>5993</v>
      </c>
      <c r="D4" s="6">
        <v>999</v>
      </c>
      <c r="E4" s="5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11">
        <v>105</v>
      </c>
      <c r="P4">
        <v>32.72</v>
      </c>
      <c r="Q4" s="13" t="s">
        <v>8323</v>
      </c>
      <c r="R4" t="s">
        <v>8327</v>
      </c>
      <c r="S4" s="17">
        <v>40977.948009259257</v>
      </c>
      <c r="T4" s="17">
        <v>41007.906342592592</v>
      </c>
    </row>
    <row r="5" spans="1:20" ht="275.5" x14ac:dyDescent="0.35">
      <c r="A5">
        <v>1884</v>
      </c>
      <c r="B5" s="9" t="s">
        <v>1885</v>
      </c>
      <c r="C5" s="3" t="s">
        <v>5994</v>
      </c>
      <c r="D5" s="6">
        <v>1000</v>
      </c>
      <c r="E5" s="5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11">
        <v>135</v>
      </c>
      <c r="P5">
        <v>51.96</v>
      </c>
      <c r="Q5" s="13" t="s">
        <v>8323</v>
      </c>
      <c r="R5" t="s">
        <v>8327</v>
      </c>
      <c r="S5" s="17">
        <v>41205.198321759257</v>
      </c>
      <c r="T5" s="17">
        <v>41240.5</v>
      </c>
    </row>
    <row r="6" spans="1:20" ht="246.5" x14ac:dyDescent="0.35">
      <c r="A6">
        <v>1885</v>
      </c>
      <c r="B6" s="9" t="s">
        <v>1886</v>
      </c>
      <c r="C6" s="3" t="s">
        <v>5995</v>
      </c>
      <c r="D6" s="6">
        <v>4575</v>
      </c>
      <c r="E6" s="5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11">
        <v>116</v>
      </c>
      <c r="P6">
        <v>50.69</v>
      </c>
      <c r="Q6" s="13" t="s">
        <v>8323</v>
      </c>
      <c r="R6" t="s">
        <v>8327</v>
      </c>
      <c r="S6" s="17">
        <v>41099.093865740739</v>
      </c>
      <c r="T6" s="17">
        <v>41131.916666666664</v>
      </c>
    </row>
    <row r="7" spans="1:20" ht="232" x14ac:dyDescent="0.35">
      <c r="A7">
        <v>1886</v>
      </c>
      <c r="B7" s="9" t="s">
        <v>1887</v>
      </c>
      <c r="C7" s="3" t="s">
        <v>5996</v>
      </c>
      <c r="D7" s="6">
        <v>1200</v>
      </c>
      <c r="E7" s="5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11">
        <v>102</v>
      </c>
      <c r="P7">
        <v>42.24</v>
      </c>
      <c r="Q7" s="13" t="s">
        <v>8323</v>
      </c>
      <c r="R7" t="s">
        <v>8327</v>
      </c>
      <c r="S7" s="17">
        <v>41925.906689814816</v>
      </c>
      <c r="T7" s="17">
        <v>41955.94835648148</v>
      </c>
    </row>
    <row r="8" spans="1:20" ht="261" x14ac:dyDescent="0.35">
      <c r="A8">
        <v>1887</v>
      </c>
      <c r="B8" s="9" t="s">
        <v>1888</v>
      </c>
      <c r="C8" s="3" t="s">
        <v>5997</v>
      </c>
      <c r="D8" s="6">
        <v>3000</v>
      </c>
      <c r="E8" s="5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 s="11">
        <v>111</v>
      </c>
      <c r="P8">
        <v>416.88</v>
      </c>
      <c r="Q8" s="13" t="s">
        <v>8323</v>
      </c>
      <c r="R8" t="s">
        <v>8327</v>
      </c>
      <c r="S8" s="17">
        <v>42323.800138888888</v>
      </c>
      <c r="T8" s="17">
        <v>42341.895833333328</v>
      </c>
    </row>
    <row r="9" spans="1:20" ht="304.5" x14ac:dyDescent="0.35">
      <c r="A9">
        <v>1888</v>
      </c>
      <c r="B9" s="9" t="s">
        <v>1889</v>
      </c>
      <c r="C9" s="3" t="s">
        <v>5998</v>
      </c>
      <c r="D9" s="6">
        <v>2500</v>
      </c>
      <c r="E9" s="5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 s="11">
        <v>166</v>
      </c>
      <c r="P9">
        <v>46.65</v>
      </c>
      <c r="Q9" s="13" t="s">
        <v>8323</v>
      </c>
      <c r="R9" t="s">
        <v>8327</v>
      </c>
      <c r="S9" s="17">
        <v>40299.239953703705</v>
      </c>
      <c r="T9" s="17">
        <v>40330.207638888889</v>
      </c>
    </row>
    <row r="10" spans="1:20" ht="290" x14ac:dyDescent="0.35">
      <c r="A10">
        <v>1889</v>
      </c>
      <c r="B10" s="9" t="s">
        <v>1890</v>
      </c>
      <c r="C10" s="3" t="s">
        <v>5999</v>
      </c>
      <c r="D10" s="6">
        <v>2000</v>
      </c>
      <c r="E10" s="5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 s="11">
        <v>107</v>
      </c>
      <c r="P10">
        <v>48.45</v>
      </c>
      <c r="Q10" s="13" t="s">
        <v>8323</v>
      </c>
      <c r="R10" t="s">
        <v>8327</v>
      </c>
      <c r="S10" s="17">
        <v>41299.793356481481</v>
      </c>
      <c r="T10" s="17">
        <v>41344.751689814817</v>
      </c>
    </row>
    <row r="11" spans="1:20" ht="232" x14ac:dyDescent="0.35">
      <c r="A11">
        <v>1890</v>
      </c>
      <c r="B11" s="9" t="s">
        <v>1891</v>
      </c>
      <c r="C11" s="3" t="s">
        <v>6000</v>
      </c>
      <c r="D11" s="6">
        <v>12000</v>
      </c>
      <c r="E11" s="5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 s="11">
        <v>145</v>
      </c>
      <c r="P11">
        <v>70.53</v>
      </c>
      <c r="Q11" s="13" t="s">
        <v>8323</v>
      </c>
      <c r="R11" t="s">
        <v>8327</v>
      </c>
      <c r="S11" s="17">
        <v>41228.786203703705</v>
      </c>
      <c r="T11" s="17">
        <v>41258.786203703705</v>
      </c>
    </row>
    <row r="12" spans="1:20" ht="319" x14ac:dyDescent="0.35">
      <c r="A12">
        <v>1891</v>
      </c>
      <c r="B12" s="9" t="s">
        <v>1892</v>
      </c>
      <c r="C12" s="3" t="s">
        <v>6001</v>
      </c>
      <c r="D12" s="6">
        <v>10000</v>
      </c>
      <c r="E12" s="5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 s="11">
        <v>106</v>
      </c>
      <c r="P12">
        <v>87.96</v>
      </c>
      <c r="Q12" s="13" t="s">
        <v>8323</v>
      </c>
      <c r="R12" t="s">
        <v>8327</v>
      </c>
      <c r="S12" s="17">
        <v>40335.798078703701</v>
      </c>
      <c r="T12" s="17">
        <v>40381.25</v>
      </c>
    </row>
    <row r="13" spans="1:20" ht="203" x14ac:dyDescent="0.35">
      <c r="A13">
        <v>1892</v>
      </c>
      <c r="B13" s="9" t="s">
        <v>1893</v>
      </c>
      <c r="C13" s="3" t="s">
        <v>6002</v>
      </c>
      <c r="D13" s="6">
        <v>500</v>
      </c>
      <c r="E13" s="5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 s="11">
        <v>137</v>
      </c>
      <c r="P13">
        <v>26.27</v>
      </c>
      <c r="Q13" s="13" t="s">
        <v>8323</v>
      </c>
      <c r="R13" t="s">
        <v>8327</v>
      </c>
      <c r="S13" s="17">
        <v>40671.637511574074</v>
      </c>
      <c r="T13" s="17">
        <v>40701.637511574074</v>
      </c>
    </row>
    <row r="14" spans="1:20" ht="232" x14ac:dyDescent="0.35">
      <c r="A14">
        <v>1893</v>
      </c>
      <c r="B14" s="9" t="s">
        <v>1894</v>
      </c>
      <c r="C14" s="3" t="s">
        <v>6003</v>
      </c>
      <c r="D14" s="6">
        <v>2500</v>
      </c>
      <c r="E14" s="5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 s="11">
        <v>104</v>
      </c>
      <c r="P14">
        <v>57.78</v>
      </c>
      <c r="Q14" s="13" t="s">
        <v>8323</v>
      </c>
      <c r="R14" t="s">
        <v>8327</v>
      </c>
      <c r="S14" s="17">
        <v>40632.94195601852</v>
      </c>
      <c r="T14" s="17">
        <v>40649.165972222225</v>
      </c>
    </row>
    <row r="15" spans="1:20" ht="87" x14ac:dyDescent="0.35">
      <c r="A15">
        <v>1894</v>
      </c>
      <c r="B15" s="9" t="s">
        <v>1895</v>
      </c>
      <c r="C15" s="3" t="s">
        <v>6004</v>
      </c>
      <c r="D15" s="6">
        <v>1000</v>
      </c>
      <c r="E15" s="5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 s="11">
        <v>115</v>
      </c>
      <c r="P15">
        <v>57.25</v>
      </c>
      <c r="Q15" s="13" t="s">
        <v>8323</v>
      </c>
      <c r="R15" t="s">
        <v>8327</v>
      </c>
      <c r="S15" s="17">
        <v>40920.904895833337</v>
      </c>
      <c r="T15" s="17">
        <v>40951.904895833337</v>
      </c>
    </row>
    <row r="16" spans="1:20" ht="275.5" x14ac:dyDescent="0.35">
      <c r="A16">
        <v>1895</v>
      </c>
      <c r="B16" s="9" t="s">
        <v>1896</v>
      </c>
      <c r="C16" s="3" t="s">
        <v>6005</v>
      </c>
      <c r="D16" s="6">
        <v>9072</v>
      </c>
      <c r="E16" s="5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 s="11">
        <v>102</v>
      </c>
      <c r="P16">
        <v>196.34</v>
      </c>
      <c r="Q16" s="13" t="s">
        <v>8323</v>
      </c>
      <c r="R16" t="s">
        <v>8327</v>
      </c>
      <c r="S16" s="17">
        <v>42267.746782407412</v>
      </c>
      <c r="T16" s="17">
        <v>42297.746782407412</v>
      </c>
    </row>
    <row r="17" spans="1:20" ht="275.5" x14ac:dyDescent="0.35">
      <c r="A17">
        <v>1896</v>
      </c>
      <c r="B17" s="9" t="s">
        <v>1897</v>
      </c>
      <c r="C17" s="3" t="s">
        <v>6006</v>
      </c>
      <c r="D17" s="6">
        <v>451</v>
      </c>
      <c r="E17" s="5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 s="11">
        <v>124</v>
      </c>
      <c r="P17">
        <v>43</v>
      </c>
      <c r="Q17" s="13" t="s">
        <v>8323</v>
      </c>
      <c r="R17" t="s">
        <v>8327</v>
      </c>
      <c r="S17" s="17">
        <v>40981.710243055553</v>
      </c>
      <c r="T17" s="17">
        <v>41011.710243055553</v>
      </c>
    </row>
    <row r="18" spans="1:20" ht="246.5" x14ac:dyDescent="0.35">
      <c r="A18">
        <v>1897</v>
      </c>
      <c r="B18" s="9" t="s">
        <v>1898</v>
      </c>
      <c r="C18" s="3" t="s">
        <v>6007</v>
      </c>
      <c r="D18" s="6">
        <v>6350</v>
      </c>
      <c r="E18" s="5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 s="11">
        <v>102</v>
      </c>
      <c r="P18">
        <v>35.549999999999997</v>
      </c>
      <c r="Q18" s="13" t="s">
        <v>8323</v>
      </c>
      <c r="R18" t="s">
        <v>8327</v>
      </c>
      <c r="S18" s="17">
        <v>41680.583402777782</v>
      </c>
      <c r="T18" s="17">
        <v>41702.875</v>
      </c>
    </row>
    <row r="19" spans="1:20" ht="232" x14ac:dyDescent="0.35">
      <c r="A19">
        <v>1898</v>
      </c>
      <c r="B19" s="9" t="s">
        <v>1899</v>
      </c>
      <c r="C19" s="3" t="s">
        <v>6008</v>
      </c>
      <c r="D19" s="6">
        <v>1000</v>
      </c>
      <c r="E19" s="5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 s="11">
        <v>145</v>
      </c>
      <c r="P19">
        <v>68.81</v>
      </c>
      <c r="Q19" s="13" t="s">
        <v>8323</v>
      </c>
      <c r="R19" t="s">
        <v>8327</v>
      </c>
      <c r="S19" s="17">
        <v>42366.192974537036</v>
      </c>
      <c r="T19" s="17">
        <v>42401.75</v>
      </c>
    </row>
    <row r="20" spans="1:20" ht="275.5" x14ac:dyDescent="0.35">
      <c r="A20">
        <v>1899</v>
      </c>
      <c r="B20" s="9" t="s">
        <v>1900</v>
      </c>
      <c r="C20" s="3" t="s">
        <v>6009</v>
      </c>
      <c r="D20" s="6">
        <v>900</v>
      </c>
      <c r="E20" s="5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 s="11">
        <v>133</v>
      </c>
      <c r="P20">
        <v>28.57</v>
      </c>
      <c r="Q20" s="13" t="s">
        <v>8323</v>
      </c>
      <c r="R20" t="s">
        <v>8327</v>
      </c>
      <c r="S20" s="17">
        <v>42058.941736111112</v>
      </c>
      <c r="T20" s="17">
        <v>42088.90006944444</v>
      </c>
    </row>
    <row r="21" spans="1:20" ht="261" x14ac:dyDescent="0.35">
      <c r="A21">
        <v>1900</v>
      </c>
      <c r="B21" s="9" t="s">
        <v>1901</v>
      </c>
      <c r="C21" s="3" t="s">
        <v>6010</v>
      </c>
      <c r="D21" s="6">
        <v>2500</v>
      </c>
      <c r="E21" s="5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 s="11">
        <v>109</v>
      </c>
      <c r="P21">
        <v>50.63</v>
      </c>
      <c r="Q21" s="13" t="s">
        <v>8323</v>
      </c>
      <c r="R21" t="s">
        <v>8327</v>
      </c>
      <c r="S21" s="17">
        <v>41160.871886574074</v>
      </c>
      <c r="T21" s="17">
        <v>41188.415972222225</v>
      </c>
    </row>
    <row r="22" spans="1:20" ht="145" x14ac:dyDescent="0.35">
      <c r="A22">
        <v>1921</v>
      </c>
      <c r="B22" s="9" t="s">
        <v>1922</v>
      </c>
      <c r="C22" s="3" t="s">
        <v>6031</v>
      </c>
      <c r="D22" s="6">
        <v>1500</v>
      </c>
      <c r="E22" s="5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 s="11">
        <v>137</v>
      </c>
      <c r="P22">
        <v>54</v>
      </c>
      <c r="Q22" s="13" t="s">
        <v>8323</v>
      </c>
      <c r="R22" t="s">
        <v>8327</v>
      </c>
      <c r="S22" s="17">
        <v>41074.221562500003</v>
      </c>
      <c r="T22" s="17">
        <v>41104.221562500003</v>
      </c>
    </row>
    <row r="23" spans="1:20" ht="203" x14ac:dyDescent="0.35">
      <c r="A23">
        <v>1922</v>
      </c>
      <c r="B23" s="9" t="s">
        <v>1923</v>
      </c>
      <c r="C23" s="3" t="s">
        <v>6032</v>
      </c>
      <c r="D23" s="6">
        <v>2000</v>
      </c>
      <c r="E23" s="5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 s="11">
        <v>116</v>
      </c>
      <c r="P23">
        <v>36.11</v>
      </c>
      <c r="Q23" s="13" t="s">
        <v>8323</v>
      </c>
      <c r="R23" t="s">
        <v>8327</v>
      </c>
      <c r="S23" s="17">
        <v>41590.255868055552</v>
      </c>
      <c r="T23" s="17">
        <v>41620.255868055552</v>
      </c>
    </row>
    <row r="24" spans="1:20" ht="188.5" x14ac:dyDescent="0.35">
      <c r="A24">
        <v>1923</v>
      </c>
      <c r="B24" s="9" t="s">
        <v>1924</v>
      </c>
      <c r="C24" s="3" t="s">
        <v>6033</v>
      </c>
      <c r="D24" s="6">
        <v>125</v>
      </c>
      <c r="E24" s="5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 s="11">
        <v>241</v>
      </c>
      <c r="P24">
        <v>23.15</v>
      </c>
      <c r="Q24" s="13" t="s">
        <v>8323</v>
      </c>
      <c r="R24" t="s">
        <v>8327</v>
      </c>
      <c r="S24" s="17">
        <v>40772.848749999997</v>
      </c>
      <c r="T24" s="17">
        <v>40813.207638888889</v>
      </c>
    </row>
    <row r="25" spans="1:20" ht="217.5" x14ac:dyDescent="0.35">
      <c r="A25">
        <v>1924</v>
      </c>
      <c r="B25" s="9" t="s">
        <v>1925</v>
      </c>
      <c r="C25" s="3" t="s">
        <v>6034</v>
      </c>
      <c r="D25" s="6">
        <v>3000</v>
      </c>
      <c r="E25" s="5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 s="11">
        <v>114</v>
      </c>
      <c r="P25">
        <v>104</v>
      </c>
      <c r="Q25" s="13" t="s">
        <v>8323</v>
      </c>
      <c r="R25" t="s">
        <v>8327</v>
      </c>
      <c r="S25" s="17">
        <v>41626.761053240742</v>
      </c>
      <c r="T25" s="17">
        <v>41654.814583333333</v>
      </c>
    </row>
    <row r="26" spans="1:20" ht="217.5" x14ac:dyDescent="0.35">
      <c r="A26">
        <v>1925</v>
      </c>
      <c r="B26" s="9" t="s">
        <v>1926</v>
      </c>
      <c r="C26" s="3" t="s">
        <v>6035</v>
      </c>
      <c r="D26" s="6">
        <v>1500</v>
      </c>
      <c r="E26" s="5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 s="11">
        <v>110</v>
      </c>
      <c r="P26">
        <v>31.83</v>
      </c>
      <c r="Q26" s="13" t="s">
        <v>8323</v>
      </c>
      <c r="R26" t="s">
        <v>8327</v>
      </c>
      <c r="S26" s="17">
        <v>41535.90148148148</v>
      </c>
      <c r="T26" s="17">
        <v>41558</v>
      </c>
    </row>
    <row r="27" spans="1:20" ht="333.5" x14ac:dyDescent="0.35">
      <c r="A27">
        <v>1926</v>
      </c>
      <c r="B27" s="9" t="s">
        <v>1927</v>
      </c>
      <c r="C27" s="3" t="s">
        <v>6036</v>
      </c>
      <c r="D27" s="6">
        <v>1500</v>
      </c>
      <c r="E27" s="5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 s="11">
        <v>195</v>
      </c>
      <c r="P27">
        <v>27.39</v>
      </c>
      <c r="Q27" s="13" t="s">
        <v>8323</v>
      </c>
      <c r="R27" t="s">
        <v>8327</v>
      </c>
      <c r="S27" s="17">
        <v>40456.954351851848</v>
      </c>
      <c r="T27" s="17">
        <v>40484.018055555556</v>
      </c>
    </row>
    <row r="28" spans="1:20" ht="72.5" x14ac:dyDescent="0.35">
      <c r="A28">
        <v>1927</v>
      </c>
      <c r="B28" s="9" t="s">
        <v>1928</v>
      </c>
      <c r="C28" s="3" t="s">
        <v>6037</v>
      </c>
      <c r="D28" s="6">
        <v>600</v>
      </c>
      <c r="E28" s="5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 s="11">
        <v>103</v>
      </c>
      <c r="P28">
        <v>56.36</v>
      </c>
      <c r="Q28" s="13" t="s">
        <v>8323</v>
      </c>
      <c r="R28" t="s">
        <v>8327</v>
      </c>
      <c r="S28" s="17">
        <v>40960.861562500002</v>
      </c>
      <c r="T28" s="17">
        <v>40976.207638888889</v>
      </c>
    </row>
    <row r="29" spans="1:20" ht="159.5" x14ac:dyDescent="0.35">
      <c r="A29">
        <v>1928</v>
      </c>
      <c r="B29" s="9" t="s">
        <v>1929</v>
      </c>
      <c r="C29" s="3" t="s">
        <v>6038</v>
      </c>
      <c r="D29" s="6">
        <v>2550</v>
      </c>
      <c r="E29" s="5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 s="11">
        <v>103</v>
      </c>
      <c r="P29">
        <v>77.349999999999994</v>
      </c>
      <c r="Q29" s="13" t="s">
        <v>8323</v>
      </c>
      <c r="R29" t="s">
        <v>8327</v>
      </c>
      <c r="S29" s="17">
        <v>41371.648078703707</v>
      </c>
      <c r="T29" s="17">
        <v>41401.648078703707</v>
      </c>
    </row>
    <row r="30" spans="1:20" ht="217.5" x14ac:dyDescent="0.35">
      <c r="A30">
        <v>1929</v>
      </c>
      <c r="B30" s="9" t="s">
        <v>1930</v>
      </c>
      <c r="C30" s="3" t="s">
        <v>6039</v>
      </c>
      <c r="D30" s="6">
        <v>3200</v>
      </c>
      <c r="E30" s="5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 s="11">
        <v>100</v>
      </c>
      <c r="P30">
        <v>42.8</v>
      </c>
      <c r="Q30" s="13" t="s">
        <v>8323</v>
      </c>
      <c r="R30" t="s">
        <v>8327</v>
      </c>
      <c r="S30" s="17">
        <v>40687.021597222221</v>
      </c>
      <c r="T30" s="17">
        <v>40729.021597222221</v>
      </c>
    </row>
    <row r="31" spans="1:20" ht="174" x14ac:dyDescent="0.35">
      <c r="A31">
        <v>1930</v>
      </c>
      <c r="B31" s="9" t="s">
        <v>1931</v>
      </c>
      <c r="C31" s="3" t="s">
        <v>6040</v>
      </c>
      <c r="D31" s="6">
        <v>1000</v>
      </c>
      <c r="E31" s="5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 s="11">
        <v>127</v>
      </c>
      <c r="P31">
        <v>48.85</v>
      </c>
      <c r="Q31" s="13" t="s">
        <v>8323</v>
      </c>
      <c r="R31" t="s">
        <v>8327</v>
      </c>
      <c r="S31" s="17">
        <v>41402.558819444443</v>
      </c>
      <c r="T31" s="17">
        <v>41462.558819444443</v>
      </c>
    </row>
    <row r="32" spans="1:20" ht="188.5" x14ac:dyDescent="0.35">
      <c r="A32">
        <v>1931</v>
      </c>
      <c r="B32" s="9" t="s">
        <v>1932</v>
      </c>
      <c r="C32" s="3" t="s">
        <v>6041</v>
      </c>
      <c r="D32" s="6">
        <v>2000</v>
      </c>
      <c r="E32" s="5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 s="11">
        <v>121</v>
      </c>
      <c r="P32">
        <v>48.24</v>
      </c>
      <c r="Q32" s="13" t="s">
        <v>8323</v>
      </c>
      <c r="R32" t="s">
        <v>8327</v>
      </c>
      <c r="S32" s="17">
        <v>41037.892465277779</v>
      </c>
      <c r="T32" s="17">
        <v>41051.145833333336</v>
      </c>
    </row>
    <row r="33" spans="1:20" ht="246.5" x14ac:dyDescent="0.35">
      <c r="A33">
        <v>1932</v>
      </c>
      <c r="B33" s="9" t="s">
        <v>1933</v>
      </c>
      <c r="C33" s="3" t="s">
        <v>6042</v>
      </c>
      <c r="D33" s="6">
        <v>5250</v>
      </c>
      <c r="E33" s="5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 s="11">
        <v>107</v>
      </c>
      <c r="P33">
        <v>70.209999999999994</v>
      </c>
      <c r="Q33" s="13" t="s">
        <v>8323</v>
      </c>
      <c r="R33" t="s">
        <v>8327</v>
      </c>
      <c r="S33" s="17">
        <v>40911.809872685182</v>
      </c>
      <c r="T33" s="17">
        <v>40932.809872685182</v>
      </c>
    </row>
    <row r="34" spans="1:20" ht="246.5" x14ac:dyDescent="0.35">
      <c r="A34">
        <v>1933</v>
      </c>
      <c r="B34" s="9" t="s">
        <v>1934</v>
      </c>
      <c r="C34" s="3" t="s">
        <v>6043</v>
      </c>
      <c r="D34" s="6">
        <v>6000</v>
      </c>
      <c r="E34" s="5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 s="11">
        <v>172</v>
      </c>
      <c r="P34">
        <v>94.05</v>
      </c>
      <c r="Q34" s="13" t="s">
        <v>8323</v>
      </c>
      <c r="R34" t="s">
        <v>8327</v>
      </c>
      <c r="S34" s="17">
        <v>41879.130868055552</v>
      </c>
      <c r="T34" s="17">
        <v>41909.130868055552</v>
      </c>
    </row>
    <row r="35" spans="1:20" ht="246.5" x14ac:dyDescent="0.35">
      <c r="A35">
        <v>1934</v>
      </c>
      <c r="B35" s="9" t="s">
        <v>1935</v>
      </c>
      <c r="C35" s="3" t="s">
        <v>6044</v>
      </c>
      <c r="D35" s="6">
        <v>5000</v>
      </c>
      <c r="E35" s="5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 s="11">
        <v>124</v>
      </c>
      <c r="P35">
        <v>80.27</v>
      </c>
      <c r="Q35" s="13" t="s">
        <v>8323</v>
      </c>
      <c r="R35" t="s">
        <v>8327</v>
      </c>
      <c r="S35" s="17">
        <v>40865.867141203707</v>
      </c>
      <c r="T35" s="17">
        <v>40902.208333333336</v>
      </c>
    </row>
    <row r="36" spans="1:20" ht="261" x14ac:dyDescent="0.35">
      <c r="A36">
        <v>1935</v>
      </c>
      <c r="B36" s="9" t="s">
        <v>1936</v>
      </c>
      <c r="C36" s="3" t="s">
        <v>6045</v>
      </c>
      <c r="D36" s="6">
        <v>2500</v>
      </c>
      <c r="E36" s="5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 s="11">
        <v>108</v>
      </c>
      <c r="P36">
        <v>54.2</v>
      </c>
      <c r="Q36" s="13" t="s">
        <v>8323</v>
      </c>
      <c r="R36" t="s">
        <v>8327</v>
      </c>
      <c r="S36" s="17">
        <v>41773.932534722226</v>
      </c>
      <c r="T36" s="17">
        <v>41811.207638888889</v>
      </c>
    </row>
    <row r="37" spans="1:20" ht="275.5" x14ac:dyDescent="0.35">
      <c r="A37">
        <v>1936</v>
      </c>
      <c r="B37" s="9" t="s">
        <v>1937</v>
      </c>
      <c r="C37" s="3" t="s">
        <v>6046</v>
      </c>
      <c r="D37" s="6">
        <v>7500</v>
      </c>
      <c r="E37" s="5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 s="11">
        <v>117</v>
      </c>
      <c r="P37">
        <v>60.27</v>
      </c>
      <c r="Q37" s="13" t="s">
        <v>8323</v>
      </c>
      <c r="R37" t="s">
        <v>8327</v>
      </c>
      <c r="S37" s="17">
        <v>40852.889699074076</v>
      </c>
      <c r="T37" s="17">
        <v>40883.249305555553</v>
      </c>
    </row>
    <row r="38" spans="1:20" ht="261" x14ac:dyDescent="0.35">
      <c r="A38">
        <v>1937</v>
      </c>
      <c r="B38" s="9" t="s">
        <v>1938</v>
      </c>
      <c r="C38" s="3" t="s">
        <v>6047</v>
      </c>
      <c r="D38" s="6">
        <v>600</v>
      </c>
      <c r="E38" s="5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 s="11">
        <v>187</v>
      </c>
      <c r="P38">
        <v>38.74</v>
      </c>
      <c r="Q38" s="13" t="s">
        <v>8323</v>
      </c>
      <c r="R38" t="s">
        <v>8327</v>
      </c>
      <c r="S38" s="17">
        <v>41059.118993055556</v>
      </c>
      <c r="T38" s="17">
        <v>41075.165972222225</v>
      </c>
    </row>
    <row r="39" spans="1:20" ht="261" x14ac:dyDescent="0.35">
      <c r="A39">
        <v>1938</v>
      </c>
      <c r="B39" s="9" t="s">
        <v>1939</v>
      </c>
      <c r="C39" s="3" t="s">
        <v>6048</v>
      </c>
      <c r="D39" s="6">
        <v>15000</v>
      </c>
      <c r="E39" s="5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 s="11">
        <v>116</v>
      </c>
      <c r="P39">
        <v>152.54</v>
      </c>
      <c r="Q39" s="13" t="s">
        <v>8323</v>
      </c>
      <c r="R39" t="s">
        <v>8327</v>
      </c>
      <c r="S39" s="17">
        <v>41426.259618055556</v>
      </c>
      <c r="T39" s="17">
        <v>41457.208333333336</v>
      </c>
    </row>
    <row r="40" spans="1:20" ht="246.5" x14ac:dyDescent="0.35">
      <c r="A40">
        <v>1939</v>
      </c>
      <c r="B40" s="9" t="s">
        <v>1940</v>
      </c>
      <c r="C40" s="3" t="s">
        <v>6049</v>
      </c>
      <c r="D40" s="6">
        <v>10000</v>
      </c>
      <c r="E40" s="5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 s="11">
        <v>111</v>
      </c>
      <c r="P40">
        <v>115.31</v>
      </c>
      <c r="Q40" s="13" t="s">
        <v>8323</v>
      </c>
      <c r="R40" t="s">
        <v>8327</v>
      </c>
      <c r="S40" s="17">
        <v>41313.985046296293</v>
      </c>
      <c r="T40" s="17">
        <v>41343.943379629629</v>
      </c>
    </row>
    <row r="41" spans="1:20" ht="246.5" x14ac:dyDescent="0.35">
      <c r="A41">
        <v>1940</v>
      </c>
      <c r="B41" s="9" t="s">
        <v>1941</v>
      </c>
      <c r="C41" s="3" t="s">
        <v>6050</v>
      </c>
      <c r="D41" s="6">
        <v>650</v>
      </c>
      <c r="E41" s="5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 s="11">
        <v>171</v>
      </c>
      <c r="P41">
        <v>35.840000000000003</v>
      </c>
      <c r="Q41" s="13" t="s">
        <v>8323</v>
      </c>
      <c r="R41" t="s">
        <v>8327</v>
      </c>
      <c r="S41" s="17">
        <v>40670.507326388892</v>
      </c>
      <c r="T41" s="17">
        <v>40709.165972222225</v>
      </c>
    </row>
    <row r="42" spans="1:20" ht="246.5" x14ac:dyDescent="0.35">
      <c r="A42">
        <v>2081</v>
      </c>
      <c r="B42" s="9" t="s">
        <v>2082</v>
      </c>
      <c r="C42" s="3" t="s">
        <v>6191</v>
      </c>
      <c r="D42" s="6">
        <v>3500</v>
      </c>
      <c r="E42" s="5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 s="11">
        <v>115</v>
      </c>
      <c r="P42">
        <v>72.91</v>
      </c>
      <c r="Q42" s="13" t="s">
        <v>8323</v>
      </c>
      <c r="R42" t="s">
        <v>8327</v>
      </c>
      <c r="S42" s="17">
        <v>41004.156886574077</v>
      </c>
      <c r="T42" s="17">
        <v>41045.207638888889</v>
      </c>
    </row>
    <row r="43" spans="1:20" ht="261" x14ac:dyDescent="0.35">
      <c r="A43">
        <v>2082</v>
      </c>
      <c r="B43" s="9" t="s">
        <v>2083</v>
      </c>
      <c r="C43" s="3" t="s">
        <v>6192</v>
      </c>
      <c r="D43" s="6">
        <v>1500</v>
      </c>
      <c r="E43" s="5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 s="11">
        <v>111</v>
      </c>
      <c r="P43">
        <v>43.71</v>
      </c>
      <c r="Q43" s="13" t="s">
        <v>8323</v>
      </c>
      <c r="R43" t="s">
        <v>8327</v>
      </c>
      <c r="S43" s="17">
        <v>40811.120324074072</v>
      </c>
      <c r="T43" s="17">
        <v>40871.161990740737</v>
      </c>
    </row>
    <row r="44" spans="1:20" ht="275.5" x14ac:dyDescent="0.35">
      <c r="A44">
        <v>2083</v>
      </c>
      <c r="B44" s="9" t="s">
        <v>2084</v>
      </c>
      <c r="C44" s="3" t="s">
        <v>6193</v>
      </c>
      <c r="D44" s="6">
        <v>750</v>
      </c>
      <c r="E44" s="5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 s="11">
        <v>113</v>
      </c>
      <c r="P44">
        <v>34</v>
      </c>
      <c r="Q44" s="13" t="s">
        <v>8323</v>
      </c>
      <c r="R44" t="s">
        <v>8327</v>
      </c>
      <c r="S44" s="17">
        <v>41034.72216435185</v>
      </c>
      <c r="T44" s="17">
        <v>41064.72216435185</v>
      </c>
    </row>
    <row r="45" spans="1:20" ht="203" x14ac:dyDescent="0.35">
      <c r="A45">
        <v>2084</v>
      </c>
      <c r="B45" s="9" t="s">
        <v>2085</v>
      </c>
      <c r="C45" s="3" t="s">
        <v>6194</v>
      </c>
      <c r="D45" s="6">
        <v>3000</v>
      </c>
      <c r="E45" s="5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 s="11">
        <v>108</v>
      </c>
      <c r="P45">
        <v>70.650000000000006</v>
      </c>
      <c r="Q45" s="13" t="s">
        <v>8323</v>
      </c>
      <c r="R45" t="s">
        <v>8327</v>
      </c>
      <c r="S45" s="17">
        <v>41731.833124999997</v>
      </c>
      <c r="T45" s="17">
        <v>41763.290972222225</v>
      </c>
    </row>
    <row r="46" spans="1:20" ht="275.5" x14ac:dyDescent="0.35">
      <c r="A46">
        <v>2085</v>
      </c>
      <c r="B46" s="9" t="s">
        <v>2086</v>
      </c>
      <c r="C46" s="3" t="s">
        <v>6195</v>
      </c>
      <c r="D46" s="6">
        <v>6000</v>
      </c>
      <c r="E46" s="5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 s="11">
        <v>124</v>
      </c>
      <c r="P46">
        <v>89.3</v>
      </c>
      <c r="Q46" s="13" t="s">
        <v>8323</v>
      </c>
      <c r="R46" t="s">
        <v>8327</v>
      </c>
      <c r="S46" s="17">
        <v>41075.835497685184</v>
      </c>
      <c r="T46" s="17">
        <v>41105.835497685184</v>
      </c>
    </row>
    <row r="47" spans="1:20" ht="203" x14ac:dyDescent="0.35">
      <c r="A47">
        <v>2086</v>
      </c>
      <c r="B47" s="9" t="s">
        <v>2087</v>
      </c>
      <c r="C47" s="3" t="s">
        <v>6196</v>
      </c>
      <c r="D47" s="6">
        <v>4000</v>
      </c>
      <c r="E47" s="5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 s="11">
        <v>101</v>
      </c>
      <c r="P47">
        <v>115.09</v>
      </c>
      <c r="Q47" s="13" t="s">
        <v>8323</v>
      </c>
      <c r="R47" t="s">
        <v>8327</v>
      </c>
      <c r="S47" s="17">
        <v>40860.67050925926</v>
      </c>
      <c r="T47" s="17">
        <v>40891.207638888889</v>
      </c>
    </row>
    <row r="48" spans="1:20" ht="290" x14ac:dyDescent="0.35">
      <c r="A48">
        <v>2087</v>
      </c>
      <c r="B48" s="9" t="s">
        <v>2088</v>
      </c>
      <c r="C48" s="3" t="s">
        <v>6197</v>
      </c>
      <c r="D48" s="6">
        <v>1500</v>
      </c>
      <c r="E48" s="5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 s="11">
        <v>104</v>
      </c>
      <c r="P48">
        <v>62.12</v>
      </c>
      <c r="Q48" s="13" t="s">
        <v>8323</v>
      </c>
      <c r="R48" t="s">
        <v>8327</v>
      </c>
      <c r="S48" s="17">
        <v>40764.204375000001</v>
      </c>
      <c r="T48" s="17">
        <v>40794.204375000001</v>
      </c>
    </row>
    <row r="49" spans="1:20" ht="290" x14ac:dyDescent="0.35">
      <c r="A49">
        <v>2088</v>
      </c>
      <c r="B49" s="9" t="s">
        <v>2089</v>
      </c>
      <c r="C49" s="3" t="s">
        <v>6198</v>
      </c>
      <c r="D49" s="6">
        <v>3000</v>
      </c>
      <c r="E49" s="5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 s="11">
        <v>116</v>
      </c>
      <c r="P49">
        <v>46.2</v>
      </c>
      <c r="Q49" s="13" t="s">
        <v>8323</v>
      </c>
      <c r="R49" t="s">
        <v>8327</v>
      </c>
      <c r="S49" s="17">
        <v>40395.714722222219</v>
      </c>
      <c r="T49" s="17">
        <v>40432.165972222225</v>
      </c>
    </row>
    <row r="50" spans="1:20" ht="159.5" x14ac:dyDescent="0.35">
      <c r="A50">
        <v>2089</v>
      </c>
      <c r="B50" s="9" t="s">
        <v>2090</v>
      </c>
      <c r="C50" s="3" t="s">
        <v>6199</v>
      </c>
      <c r="D50" s="6">
        <v>2500</v>
      </c>
      <c r="E50" s="5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 s="11">
        <v>120</v>
      </c>
      <c r="P50">
        <v>48.55</v>
      </c>
      <c r="Q50" s="13" t="s">
        <v>8323</v>
      </c>
      <c r="R50" t="s">
        <v>8327</v>
      </c>
      <c r="S50" s="17">
        <v>41453.076319444444</v>
      </c>
      <c r="T50" s="17">
        <v>41488.076319444444</v>
      </c>
    </row>
    <row r="51" spans="1:20" ht="261" x14ac:dyDescent="0.35">
      <c r="A51">
        <v>2090</v>
      </c>
      <c r="B51" s="9" t="s">
        <v>2091</v>
      </c>
      <c r="C51" s="3" t="s">
        <v>6200</v>
      </c>
      <c r="D51" s="6">
        <v>8000</v>
      </c>
      <c r="E51" s="5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 s="11">
        <v>115</v>
      </c>
      <c r="P51">
        <v>57.52</v>
      </c>
      <c r="Q51" s="13" t="s">
        <v>8323</v>
      </c>
      <c r="R51" t="s">
        <v>8327</v>
      </c>
      <c r="S51" s="17">
        <v>41299.381423611114</v>
      </c>
      <c r="T51" s="17">
        <v>41329.381423611114</v>
      </c>
    </row>
    <row r="52" spans="1:20" ht="246.5" x14ac:dyDescent="0.35">
      <c r="A52">
        <v>2091</v>
      </c>
      <c r="B52" s="9" t="s">
        <v>2092</v>
      </c>
      <c r="C52" s="3" t="s">
        <v>6201</v>
      </c>
      <c r="D52" s="6">
        <v>18000</v>
      </c>
      <c r="E52" s="5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 s="11">
        <v>120</v>
      </c>
      <c r="P52">
        <v>88.15</v>
      </c>
      <c r="Q52" s="13" t="s">
        <v>8323</v>
      </c>
      <c r="R52" t="s">
        <v>8327</v>
      </c>
      <c r="S52" s="17">
        <v>40555.322662037033</v>
      </c>
      <c r="T52" s="17">
        <v>40603.833333333336</v>
      </c>
    </row>
    <row r="53" spans="1:20" ht="246.5" x14ac:dyDescent="0.35">
      <c r="A53">
        <v>2092</v>
      </c>
      <c r="B53" s="9" t="s">
        <v>2093</v>
      </c>
      <c r="C53" s="3" t="s">
        <v>6202</v>
      </c>
      <c r="D53" s="6">
        <v>6000</v>
      </c>
      <c r="E53" s="5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 s="11">
        <v>101</v>
      </c>
      <c r="P53">
        <v>110.49</v>
      </c>
      <c r="Q53" s="13" t="s">
        <v>8323</v>
      </c>
      <c r="R53" t="s">
        <v>8327</v>
      </c>
      <c r="S53" s="17">
        <v>40763.707546296297</v>
      </c>
      <c r="T53" s="17">
        <v>40823.707546296297</v>
      </c>
    </row>
    <row r="54" spans="1:20" ht="261" x14ac:dyDescent="0.35">
      <c r="A54">
        <v>2093</v>
      </c>
      <c r="B54" s="9" t="s">
        <v>2094</v>
      </c>
      <c r="C54" s="3" t="s">
        <v>6203</v>
      </c>
      <c r="D54" s="6">
        <v>1500</v>
      </c>
      <c r="E54" s="5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 s="11">
        <v>102</v>
      </c>
      <c r="P54">
        <v>66.83</v>
      </c>
      <c r="Q54" s="13" t="s">
        <v>8323</v>
      </c>
      <c r="R54" t="s">
        <v>8327</v>
      </c>
      <c r="S54" s="17">
        <v>41205.854537037041</v>
      </c>
      <c r="T54" s="17">
        <v>41265.896203703705</v>
      </c>
    </row>
    <row r="55" spans="1:20" ht="261" x14ac:dyDescent="0.35">
      <c r="A55">
        <v>2094</v>
      </c>
      <c r="B55" s="9" t="s">
        <v>2095</v>
      </c>
      <c r="C55" s="3" t="s">
        <v>6204</v>
      </c>
      <c r="D55" s="6">
        <v>3500</v>
      </c>
      <c r="E55" s="5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 s="11">
        <v>121</v>
      </c>
      <c r="P55">
        <v>58.6</v>
      </c>
      <c r="Q55" s="13" t="s">
        <v>8323</v>
      </c>
      <c r="R55" t="s">
        <v>8327</v>
      </c>
      <c r="S55" s="17">
        <v>40939.02002314815</v>
      </c>
      <c r="T55" s="17">
        <v>40973.125</v>
      </c>
    </row>
    <row r="56" spans="1:20" ht="261" x14ac:dyDescent="0.35">
      <c r="A56">
        <v>2095</v>
      </c>
      <c r="B56" s="9" t="s">
        <v>2096</v>
      </c>
      <c r="C56" s="3" t="s">
        <v>6205</v>
      </c>
      <c r="D56" s="6">
        <v>2500</v>
      </c>
      <c r="E56" s="5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 s="11">
        <v>100</v>
      </c>
      <c r="P56">
        <v>113.64</v>
      </c>
      <c r="Q56" s="13" t="s">
        <v>8323</v>
      </c>
      <c r="R56" t="s">
        <v>8327</v>
      </c>
      <c r="S56" s="17">
        <v>40758.733483796292</v>
      </c>
      <c r="T56" s="17">
        <v>40818.733483796292</v>
      </c>
    </row>
    <row r="57" spans="1:20" ht="232" x14ac:dyDescent="0.35">
      <c r="A57">
        <v>2096</v>
      </c>
      <c r="B57" s="9" t="s">
        <v>2097</v>
      </c>
      <c r="C57" s="3" t="s">
        <v>6206</v>
      </c>
      <c r="D57" s="6">
        <v>600</v>
      </c>
      <c r="E57" s="5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 s="11">
        <v>102</v>
      </c>
      <c r="P57">
        <v>43.57</v>
      </c>
      <c r="Q57" s="13" t="s">
        <v>8323</v>
      </c>
      <c r="R57" t="s">
        <v>8327</v>
      </c>
      <c r="S57" s="17">
        <v>41192.758506944447</v>
      </c>
      <c r="T57" s="17">
        <v>41208.165972222225</v>
      </c>
    </row>
    <row r="58" spans="1:20" ht="275.5" x14ac:dyDescent="0.35">
      <c r="A58">
        <v>2097</v>
      </c>
      <c r="B58" s="9" t="s">
        <v>2098</v>
      </c>
      <c r="C58" s="3" t="s">
        <v>6207</v>
      </c>
      <c r="D58" s="6">
        <v>3000</v>
      </c>
      <c r="E58" s="5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 s="11">
        <v>100</v>
      </c>
      <c r="P58">
        <v>78.95</v>
      </c>
      <c r="Q58" s="13" t="s">
        <v>8323</v>
      </c>
      <c r="R58" t="s">
        <v>8327</v>
      </c>
      <c r="S58" s="17">
        <v>40818.58489583333</v>
      </c>
      <c r="T58" s="17">
        <v>40878.626562500001</v>
      </c>
    </row>
    <row r="59" spans="1:20" ht="275.5" x14ac:dyDescent="0.35">
      <c r="A59">
        <v>2098</v>
      </c>
      <c r="B59" s="9" t="s">
        <v>2099</v>
      </c>
      <c r="C59" s="3" t="s">
        <v>6208</v>
      </c>
      <c r="D59" s="6">
        <v>6000</v>
      </c>
      <c r="E59" s="5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 s="11">
        <v>100</v>
      </c>
      <c r="P59">
        <v>188.13</v>
      </c>
      <c r="Q59" s="13" t="s">
        <v>8323</v>
      </c>
      <c r="R59" t="s">
        <v>8327</v>
      </c>
      <c r="S59" s="17">
        <v>40946.11383101852</v>
      </c>
      <c r="T59" s="17">
        <v>40976.11383101852</v>
      </c>
    </row>
    <row r="60" spans="1:20" ht="58" x14ac:dyDescent="0.35">
      <c r="A60">
        <v>2099</v>
      </c>
      <c r="B60" s="9" t="s">
        <v>2100</v>
      </c>
      <c r="C60" s="3" t="s">
        <v>6209</v>
      </c>
      <c r="D60" s="6">
        <v>3000</v>
      </c>
      <c r="E60" s="5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 s="11">
        <v>132</v>
      </c>
      <c r="P60">
        <v>63.03</v>
      </c>
      <c r="Q60" s="13" t="s">
        <v>8323</v>
      </c>
      <c r="R60" t="s">
        <v>8327</v>
      </c>
      <c r="S60" s="17">
        <v>42173.746342592596</v>
      </c>
      <c r="T60" s="17">
        <v>42187.152777777781</v>
      </c>
    </row>
    <row r="61" spans="1:20" ht="275.5" x14ac:dyDescent="0.35">
      <c r="A61">
        <v>2100</v>
      </c>
      <c r="B61" s="9" t="s">
        <v>2101</v>
      </c>
      <c r="C61" s="3" t="s">
        <v>6210</v>
      </c>
      <c r="D61" s="6">
        <v>600</v>
      </c>
      <c r="E61" s="5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 s="11">
        <v>137</v>
      </c>
      <c r="P61">
        <v>30.37</v>
      </c>
      <c r="Q61" s="13" t="s">
        <v>8323</v>
      </c>
      <c r="R61" t="s">
        <v>8327</v>
      </c>
      <c r="S61" s="17">
        <v>41074.834965277776</v>
      </c>
      <c r="T61" s="17">
        <v>41090.165972222225</v>
      </c>
    </row>
    <row r="62" spans="1:20" ht="232" x14ac:dyDescent="0.35">
      <c r="A62">
        <v>2101</v>
      </c>
      <c r="B62" s="9" t="s">
        <v>2102</v>
      </c>
      <c r="C62" s="3" t="s">
        <v>6211</v>
      </c>
      <c r="D62" s="6">
        <v>2000</v>
      </c>
      <c r="E62" s="5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 s="11">
        <v>113</v>
      </c>
      <c r="P62">
        <v>51.48</v>
      </c>
      <c r="Q62" s="13" t="s">
        <v>8323</v>
      </c>
      <c r="R62" t="s">
        <v>8327</v>
      </c>
      <c r="S62" s="17">
        <v>40892.149467592593</v>
      </c>
      <c r="T62" s="17">
        <v>40952.149467592593</v>
      </c>
    </row>
    <row r="63" spans="1:20" ht="232" x14ac:dyDescent="0.35">
      <c r="A63">
        <v>2102</v>
      </c>
      <c r="B63" s="9" t="s">
        <v>2103</v>
      </c>
      <c r="C63" s="3" t="s">
        <v>6212</v>
      </c>
      <c r="D63" s="6">
        <v>1000</v>
      </c>
      <c r="E63" s="5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 s="11">
        <v>136</v>
      </c>
      <c r="P63">
        <v>35.79</v>
      </c>
      <c r="Q63" s="13" t="s">
        <v>8323</v>
      </c>
      <c r="R63" t="s">
        <v>8327</v>
      </c>
      <c r="S63" s="17">
        <v>40638.868611111109</v>
      </c>
      <c r="T63" s="17">
        <v>40668.868611111109</v>
      </c>
    </row>
    <row r="64" spans="1:20" ht="145" x14ac:dyDescent="0.35">
      <c r="A64">
        <v>2103</v>
      </c>
      <c r="B64" s="9" t="s">
        <v>2104</v>
      </c>
      <c r="C64" s="3" t="s">
        <v>6213</v>
      </c>
      <c r="D64" s="6">
        <v>7777</v>
      </c>
      <c r="E64" s="5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 s="11">
        <v>146</v>
      </c>
      <c r="P64">
        <v>98.82</v>
      </c>
      <c r="Q64" s="13" t="s">
        <v>8323</v>
      </c>
      <c r="R64" t="s">
        <v>8327</v>
      </c>
      <c r="S64" s="17">
        <v>41192.754942129628</v>
      </c>
      <c r="T64" s="17">
        <v>41222.7966087963</v>
      </c>
    </row>
    <row r="65" spans="1:20" ht="217.5" x14ac:dyDescent="0.35">
      <c r="A65">
        <v>2104</v>
      </c>
      <c r="B65" s="9" t="s">
        <v>2105</v>
      </c>
      <c r="C65" s="3" t="s">
        <v>6214</v>
      </c>
      <c r="D65" s="6">
        <v>800</v>
      </c>
      <c r="E65" s="5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 s="11">
        <v>130</v>
      </c>
      <c r="P65">
        <v>28</v>
      </c>
      <c r="Q65" s="13" t="s">
        <v>8323</v>
      </c>
      <c r="R65" t="s">
        <v>8327</v>
      </c>
      <c r="S65" s="17">
        <v>41394.074467592596</v>
      </c>
      <c r="T65" s="17">
        <v>41425</v>
      </c>
    </row>
    <row r="66" spans="1:20" ht="174" x14ac:dyDescent="0.35">
      <c r="A66">
        <v>2105</v>
      </c>
      <c r="B66" s="9" t="s">
        <v>2106</v>
      </c>
      <c r="C66" s="3" t="s">
        <v>6215</v>
      </c>
      <c r="D66" s="6">
        <v>2000</v>
      </c>
      <c r="E66" s="5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 s="11">
        <v>254</v>
      </c>
      <c r="P66">
        <v>51.31</v>
      </c>
      <c r="Q66" s="13" t="s">
        <v>8323</v>
      </c>
      <c r="R66" t="s">
        <v>8327</v>
      </c>
      <c r="S66" s="17">
        <v>41951.788807870369</v>
      </c>
      <c r="T66" s="17">
        <v>41964.166666666672</v>
      </c>
    </row>
    <row r="67" spans="1:20" ht="261" x14ac:dyDescent="0.35">
      <c r="A67">
        <v>2106</v>
      </c>
      <c r="B67" s="9" t="s">
        <v>2107</v>
      </c>
      <c r="C67" s="3" t="s">
        <v>6216</v>
      </c>
      <c r="D67" s="6">
        <v>2200</v>
      </c>
      <c r="E67" s="5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 s="11">
        <v>107</v>
      </c>
      <c r="P67">
        <v>53.52</v>
      </c>
      <c r="Q67" s="13" t="s">
        <v>8323</v>
      </c>
      <c r="R67" t="s">
        <v>8327</v>
      </c>
      <c r="S67" s="17">
        <v>41270.21497685185</v>
      </c>
      <c r="T67" s="17">
        <v>41300.21497685185</v>
      </c>
    </row>
    <row r="68" spans="1:20" ht="261" x14ac:dyDescent="0.35">
      <c r="A68">
        <v>2107</v>
      </c>
      <c r="B68" s="9" t="s">
        <v>2108</v>
      </c>
      <c r="C68" s="3" t="s">
        <v>6217</v>
      </c>
      <c r="D68" s="6">
        <v>2000</v>
      </c>
      <c r="E68" s="5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 s="11">
        <v>108</v>
      </c>
      <c r="P68">
        <v>37.15</v>
      </c>
      <c r="Q68" s="13" t="s">
        <v>8323</v>
      </c>
      <c r="R68" t="s">
        <v>8327</v>
      </c>
      <c r="S68" s="17">
        <v>41934.71056712963</v>
      </c>
      <c r="T68" s="17">
        <v>41955.752233796295</v>
      </c>
    </row>
    <row r="69" spans="1:20" ht="261" x14ac:dyDescent="0.35">
      <c r="A69">
        <v>2108</v>
      </c>
      <c r="B69" s="9" t="s">
        <v>2109</v>
      </c>
      <c r="C69" s="3" t="s">
        <v>6218</v>
      </c>
      <c r="D69" s="6">
        <v>16000</v>
      </c>
      <c r="E69" s="5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 s="11">
        <v>107</v>
      </c>
      <c r="P69">
        <v>89.9</v>
      </c>
      <c r="Q69" s="13" t="s">
        <v>8323</v>
      </c>
      <c r="R69" t="s">
        <v>8327</v>
      </c>
      <c r="S69" s="17">
        <v>41135.175694444442</v>
      </c>
      <c r="T69" s="17">
        <v>41162.163194444445</v>
      </c>
    </row>
    <row r="70" spans="1:20" ht="174" x14ac:dyDescent="0.35">
      <c r="A70">
        <v>2109</v>
      </c>
      <c r="B70" s="9" t="s">
        <v>2110</v>
      </c>
      <c r="C70" s="3" t="s">
        <v>6219</v>
      </c>
      <c r="D70" s="6">
        <v>4000</v>
      </c>
      <c r="E70" s="5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 s="11">
        <v>107</v>
      </c>
      <c r="P70">
        <v>106.53</v>
      </c>
      <c r="Q70" s="13" t="s">
        <v>8323</v>
      </c>
      <c r="R70" t="s">
        <v>8327</v>
      </c>
      <c r="S70" s="17">
        <v>42160.708530092597</v>
      </c>
      <c r="T70" s="17">
        <v>42190.708530092597</v>
      </c>
    </row>
    <row r="71" spans="1:20" ht="159.5" x14ac:dyDescent="0.35">
      <c r="A71">
        <v>2110</v>
      </c>
      <c r="B71" s="9" t="s">
        <v>2111</v>
      </c>
      <c r="C71" s="3" t="s">
        <v>6220</v>
      </c>
      <c r="D71" s="6">
        <v>2000</v>
      </c>
      <c r="E71" s="5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 s="11">
        <v>100</v>
      </c>
      <c r="P71">
        <v>52.82</v>
      </c>
      <c r="Q71" s="13" t="s">
        <v>8323</v>
      </c>
      <c r="R71" t="s">
        <v>8327</v>
      </c>
      <c r="S71" s="17">
        <v>41759.670937499999</v>
      </c>
      <c r="T71" s="17">
        <v>41787.207638888889</v>
      </c>
    </row>
    <row r="72" spans="1:20" ht="246.5" x14ac:dyDescent="0.35">
      <c r="A72">
        <v>2111</v>
      </c>
      <c r="B72" s="9" t="s">
        <v>2112</v>
      </c>
      <c r="C72" s="3" t="s">
        <v>6221</v>
      </c>
      <c r="D72" s="6">
        <v>2000</v>
      </c>
      <c r="E72" s="5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 s="11">
        <v>107</v>
      </c>
      <c r="P72">
        <v>54.62</v>
      </c>
      <c r="Q72" s="13" t="s">
        <v>8323</v>
      </c>
      <c r="R72" t="s">
        <v>8327</v>
      </c>
      <c r="S72" s="17">
        <v>40703.197048611109</v>
      </c>
      <c r="T72" s="17">
        <v>40770.041666666664</v>
      </c>
    </row>
    <row r="73" spans="1:20" ht="246.5" x14ac:dyDescent="0.35">
      <c r="A73">
        <v>2112</v>
      </c>
      <c r="B73" s="9" t="s">
        <v>2113</v>
      </c>
      <c r="C73" s="3" t="s">
        <v>6222</v>
      </c>
      <c r="D73" s="6">
        <v>300</v>
      </c>
      <c r="E73" s="5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 s="11">
        <v>100</v>
      </c>
      <c r="P73">
        <v>27.27</v>
      </c>
      <c r="Q73" s="13" t="s">
        <v>8323</v>
      </c>
      <c r="R73" t="s">
        <v>8327</v>
      </c>
      <c r="S73" s="17">
        <v>41365.928159722222</v>
      </c>
      <c r="T73" s="17">
        <v>41379.928159722222</v>
      </c>
    </row>
    <row r="74" spans="1:20" ht="116" x14ac:dyDescent="0.35">
      <c r="A74">
        <v>2113</v>
      </c>
      <c r="B74" s="9" t="s">
        <v>2114</v>
      </c>
      <c r="C74" s="3" t="s">
        <v>6223</v>
      </c>
      <c r="D74" s="6">
        <v>7000</v>
      </c>
      <c r="E74" s="5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 s="11">
        <v>105</v>
      </c>
      <c r="P74">
        <v>68.599999999999994</v>
      </c>
      <c r="Q74" s="13" t="s">
        <v>8323</v>
      </c>
      <c r="R74" t="s">
        <v>8327</v>
      </c>
      <c r="S74" s="17">
        <v>41870.86546296296</v>
      </c>
      <c r="T74" s="17">
        <v>41905.86546296296</v>
      </c>
    </row>
    <row r="75" spans="1:20" ht="232" x14ac:dyDescent="0.35">
      <c r="A75">
        <v>2114</v>
      </c>
      <c r="B75" s="9" t="s">
        <v>2115</v>
      </c>
      <c r="C75" s="3" t="s">
        <v>6224</v>
      </c>
      <c r="D75" s="6">
        <v>5000</v>
      </c>
      <c r="E75" s="5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 s="11">
        <v>105</v>
      </c>
      <c r="P75">
        <v>35.61</v>
      </c>
      <c r="Q75" s="13" t="s">
        <v>8323</v>
      </c>
      <c r="R75" t="s">
        <v>8327</v>
      </c>
      <c r="S75" s="17">
        <v>40458.815625000003</v>
      </c>
      <c r="T75" s="17">
        <v>40521.207638888889</v>
      </c>
    </row>
    <row r="76" spans="1:20" ht="261" x14ac:dyDescent="0.35">
      <c r="A76">
        <v>2115</v>
      </c>
      <c r="B76" s="9" t="s">
        <v>2116</v>
      </c>
      <c r="C76" s="3" t="s">
        <v>6225</v>
      </c>
      <c r="D76" s="6">
        <v>1500</v>
      </c>
      <c r="E76" s="5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 s="11">
        <v>226</v>
      </c>
      <c r="P76">
        <v>94.03</v>
      </c>
      <c r="Q76" s="13" t="s">
        <v>8323</v>
      </c>
      <c r="R76" t="s">
        <v>8327</v>
      </c>
      <c r="S76" s="17">
        <v>40564.081030092595</v>
      </c>
      <c r="T76" s="17">
        <v>40594.081030092595</v>
      </c>
    </row>
    <row r="77" spans="1:20" ht="232" x14ac:dyDescent="0.35">
      <c r="A77">
        <v>2116</v>
      </c>
      <c r="B77" s="9" t="s">
        <v>2117</v>
      </c>
      <c r="C77" s="3" t="s">
        <v>6226</v>
      </c>
      <c r="D77" s="6">
        <v>48000</v>
      </c>
      <c r="E77" s="5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 s="11">
        <v>101</v>
      </c>
      <c r="P77">
        <v>526.46</v>
      </c>
      <c r="Q77" s="13" t="s">
        <v>8323</v>
      </c>
      <c r="R77" t="s">
        <v>8327</v>
      </c>
      <c r="S77" s="17">
        <v>41136.777812500004</v>
      </c>
      <c r="T77" s="17">
        <v>41184.777812500004</v>
      </c>
    </row>
    <row r="78" spans="1:20" ht="275.5" x14ac:dyDescent="0.35">
      <c r="A78">
        <v>2117</v>
      </c>
      <c r="B78" s="9" t="s">
        <v>2118</v>
      </c>
      <c r="C78" s="3" t="s">
        <v>6227</v>
      </c>
      <c r="D78" s="6">
        <v>1200</v>
      </c>
      <c r="E78" s="5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 s="11">
        <v>148</v>
      </c>
      <c r="P78">
        <v>50.66</v>
      </c>
      <c r="Q78" s="13" t="s">
        <v>8323</v>
      </c>
      <c r="R78" t="s">
        <v>8327</v>
      </c>
      <c r="S78" s="17">
        <v>42290.059594907405</v>
      </c>
      <c r="T78" s="17">
        <v>42304.207638888889</v>
      </c>
    </row>
    <row r="79" spans="1:20" ht="159.5" x14ac:dyDescent="0.35">
      <c r="A79">
        <v>2118</v>
      </c>
      <c r="B79" s="9" t="s">
        <v>2119</v>
      </c>
      <c r="C79" s="3" t="s">
        <v>6228</v>
      </c>
      <c r="D79" s="6">
        <v>1000</v>
      </c>
      <c r="E79" s="5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 s="11">
        <v>135</v>
      </c>
      <c r="P79">
        <v>79.180000000000007</v>
      </c>
      <c r="Q79" s="13" t="s">
        <v>8323</v>
      </c>
      <c r="R79" t="s">
        <v>8327</v>
      </c>
      <c r="S79" s="17">
        <v>40718.839537037034</v>
      </c>
      <c r="T79" s="17">
        <v>40748.839537037034</v>
      </c>
    </row>
    <row r="80" spans="1:20" ht="203" x14ac:dyDescent="0.35">
      <c r="A80">
        <v>2119</v>
      </c>
      <c r="B80" s="9" t="s">
        <v>2120</v>
      </c>
      <c r="C80" s="3" t="s">
        <v>6229</v>
      </c>
      <c r="D80" s="6">
        <v>2000</v>
      </c>
      <c r="E80" s="5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 s="11">
        <v>101</v>
      </c>
      <c r="P80">
        <v>91.59</v>
      </c>
      <c r="Q80" s="13" t="s">
        <v>8323</v>
      </c>
      <c r="R80" t="s">
        <v>8327</v>
      </c>
      <c r="S80" s="17">
        <v>41107.130150462966</v>
      </c>
      <c r="T80" s="17">
        <v>41137.130150462966</v>
      </c>
    </row>
    <row r="81" spans="1:20" ht="159.5" x14ac:dyDescent="0.35">
      <c r="A81">
        <v>2120</v>
      </c>
      <c r="B81" s="9" t="s">
        <v>2121</v>
      </c>
      <c r="C81" s="3" t="s">
        <v>6230</v>
      </c>
      <c r="D81" s="6">
        <v>8000</v>
      </c>
      <c r="E81" s="5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 s="11">
        <v>101</v>
      </c>
      <c r="P81">
        <v>116.96</v>
      </c>
      <c r="Q81" s="13" t="s">
        <v>8323</v>
      </c>
      <c r="R81" t="s">
        <v>8327</v>
      </c>
      <c r="S81" s="17">
        <v>41591.964537037034</v>
      </c>
      <c r="T81" s="17">
        <v>41640.964537037034</v>
      </c>
    </row>
    <row r="82" spans="1:20" ht="159.5" x14ac:dyDescent="0.35">
      <c r="A82">
        <v>2301</v>
      </c>
      <c r="B82" s="9" t="s">
        <v>2302</v>
      </c>
      <c r="C82" s="3" t="s">
        <v>6411</v>
      </c>
      <c r="D82" s="6">
        <v>5000</v>
      </c>
      <c r="E82" s="5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 s="11">
        <v>134</v>
      </c>
      <c r="P82">
        <v>31.66</v>
      </c>
      <c r="Q82" s="13" t="s">
        <v>8323</v>
      </c>
      <c r="R82" t="s">
        <v>8327</v>
      </c>
      <c r="S82" s="17">
        <v>41416.146944444445</v>
      </c>
      <c r="T82" s="17">
        <v>41446.146944444445</v>
      </c>
    </row>
    <row r="83" spans="1:20" ht="246.5" x14ac:dyDescent="0.35">
      <c r="A83">
        <v>2302</v>
      </c>
      <c r="B83" s="9" t="s">
        <v>2303</v>
      </c>
      <c r="C83" s="3" t="s">
        <v>6412</v>
      </c>
      <c r="D83" s="6">
        <v>2300</v>
      </c>
      <c r="E83" s="5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 s="11">
        <v>171</v>
      </c>
      <c r="P83">
        <v>46.18</v>
      </c>
      <c r="Q83" s="13" t="s">
        <v>8323</v>
      </c>
      <c r="R83" t="s">
        <v>8327</v>
      </c>
      <c r="S83" s="17">
        <v>41605.868449074071</v>
      </c>
      <c r="T83" s="17">
        <v>41639.291666666664</v>
      </c>
    </row>
    <row r="84" spans="1:20" ht="261" x14ac:dyDescent="0.35">
      <c r="A84">
        <v>2303</v>
      </c>
      <c r="B84" s="9" t="s">
        <v>2304</v>
      </c>
      <c r="C84" s="3" t="s">
        <v>6413</v>
      </c>
      <c r="D84" s="6">
        <v>6450</v>
      </c>
      <c r="E84" s="5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 s="11">
        <v>109</v>
      </c>
      <c r="P84">
        <v>68.48</v>
      </c>
      <c r="Q84" s="13" t="s">
        <v>8323</v>
      </c>
      <c r="R84" t="s">
        <v>8327</v>
      </c>
      <c r="S84" s="17">
        <v>40850.111064814817</v>
      </c>
      <c r="T84" s="17">
        <v>40890.152731481481</v>
      </c>
    </row>
    <row r="85" spans="1:20" ht="261" x14ac:dyDescent="0.35">
      <c r="A85">
        <v>2304</v>
      </c>
      <c r="B85" s="9" t="s">
        <v>2305</v>
      </c>
      <c r="C85" s="3" t="s">
        <v>6414</v>
      </c>
      <c r="D85" s="6">
        <v>6000</v>
      </c>
      <c r="E85" s="5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 s="11">
        <v>101</v>
      </c>
      <c r="P85">
        <v>53.47</v>
      </c>
      <c r="Q85" s="13" t="s">
        <v>8323</v>
      </c>
      <c r="R85" t="s">
        <v>8327</v>
      </c>
      <c r="S85" s="17">
        <v>40502.815868055557</v>
      </c>
      <c r="T85" s="17">
        <v>40544.207638888889</v>
      </c>
    </row>
    <row r="86" spans="1:20" ht="246.5" x14ac:dyDescent="0.35">
      <c r="A86">
        <v>2305</v>
      </c>
      <c r="B86" s="9" t="s">
        <v>2306</v>
      </c>
      <c r="C86" s="3" t="s">
        <v>6415</v>
      </c>
      <c r="D86" s="6">
        <v>18000</v>
      </c>
      <c r="E86" s="5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 s="11">
        <v>101</v>
      </c>
      <c r="P86">
        <v>109.11</v>
      </c>
      <c r="Q86" s="13" t="s">
        <v>8323</v>
      </c>
      <c r="R86" t="s">
        <v>8327</v>
      </c>
      <c r="S86" s="17">
        <v>41834.695277777777</v>
      </c>
      <c r="T86" s="17">
        <v>41859.75</v>
      </c>
    </row>
    <row r="87" spans="1:20" ht="246.5" x14ac:dyDescent="0.35">
      <c r="A87">
        <v>2306</v>
      </c>
      <c r="B87" s="9" t="s">
        <v>2307</v>
      </c>
      <c r="C87" s="3" t="s">
        <v>6416</v>
      </c>
      <c r="D87" s="6">
        <v>3500</v>
      </c>
      <c r="E87" s="5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 s="11">
        <v>107</v>
      </c>
      <c r="P87">
        <v>51.19</v>
      </c>
      <c r="Q87" s="13" t="s">
        <v>8323</v>
      </c>
      <c r="R87" t="s">
        <v>8327</v>
      </c>
      <c r="S87" s="17">
        <v>40948.16815972222</v>
      </c>
      <c r="T87" s="17">
        <v>40978.16815972222</v>
      </c>
    </row>
    <row r="88" spans="1:20" ht="217.5" x14ac:dyDescent="0.35">
      <c r="A88">
        <v>2307</v>
      </c>
      <c r="B88" s="9" t="s">
        <v>2308</v>
      </c>
      <c r="C88" s="3" t="s">
        <v>6417</v>
      </c>
      <c r="D88" s="6">
        <v>1964.47</v>
      </c>
      <c r="E88" s="5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 s="11">
        <v>107</v>
      </c>
      <c r="P88">
        <v>27.94</v>
      </c>
      <c r="Q88" s="13" t="s">
        <v>8323</v>
      </c>
      <c r="R88" t="s">
        <v>8327</v>
      </c>
      <c r="S88" s="17">
        <v>41004.802465277775</v>
      </c>
      <c r="T88" s="17">
        <v>41034.802407407406</v>
      </c>
    </row>
    <row r="89" spans="1:20" ht="261" x14ac:dyDescent="0.35">
      <c r="A89">
        <v>2308</v>
      </c>
      <c r="B89" s="9" t="s">
        <v>2309</v>
      </c>
      <c r="C89" s="3" t="s">
        <v>6418</v>
      </c>
      <c r="D89" s="6">
        <v>50000</v>
      </c>
      <c r="E89" s="5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 s="11">
        <v>101</v>
      </c>
      <c r="P89">
        <v>82.5</v>
      </c>
      <c r="Q89" s="13" t="s">
        <v>8323</v>
      </c>
      <c r="R89" t="s">
        <v>8327</v>
      </c>
      <c r="S89" s="17">
        <v>41851.962916666671</v>
      </c>
      <c r="T89" s="17">
        <v>41880.041666666664</v>
      </c>
    </row>
    <row r="90" spans="1:20" ht="246.5" x14ac:dyDescent="0.35">
      <c r="A90">
        <v>2309</v>
      </c>
      <c r="B90" s="9" t="s">
        <v>2310</v>
      </c>
      <c r="C90" s="3" t="s">
        <v>6419</v>
      </c>
      <c r="D90" s="6">
        <v>6000</v>
      </c>
      <c r="E90" s="5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 s="11">
        <v>107</v>
      </c>
      <c r="P90">
        <v>59.82</v>
      </c>
      <c r="Q90" s="13" t="s">
        <v>8323</v>
      </c>
      <c r="R90" t="s">
        <v>8327</v>
      </c>
      <c r="S90" s="17">
        <v>41307.987696759257</v>
      </c>
      <c r="T90" s="17">
        <v>41342.987696759257</v>
      </c>
    </row>
    <row r="91" spans="1:20" ht="232" x14ac:dyDescent="0.35">
      <c r="A91">
        <v>2310</v>
      </c>
      <c r="B91" s="9" t="s">
        <v>2311</v>
      </c>
      <c r="C91" s="3" t="s">
        <v>6420</v>
      </c>
      <c r="D91" s="6">
        <v>18500</v>
      </c>
      <c r="E91" s="5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 s="11">
        <v>429</v>
      </c>
      <c r="P91">
        <v>64.819999999999993</v>
      </c>
      <c r="Q91" s="13" t="s">
        <v>8323</v>
      </c>
      <c r="R91" t="s">
        <v>8327</v>
      </c>
      <c r="S91" s="17">
        <v>41324.79415509259</v>
      </c>
      <c r="T91" s="17">
        <v>41354.752488425926</v>
      </c>
    </row>
    <row r="92" spans="1:20" ht="246.5" x14ac:dyDescent="0.35">
      <c r="A92">
        <v>2311</v>
      </c>
      <c r="B92" s="9" t="s">
        <v>2312</v>
      </c>
      <c r="C92" s="3" t="s">
        <v>6421</v>
      </c>
      <c r="D92" s="6">
        <v>9000</v>
      </c>
      <c r="E92" s="5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 s="11">
        <v>104</v>
      </c>
      <c r="P92">
        <v>90.1</v>
      </c>
      <c r="Q92" s="13" t="s">
        <v>8323</v>
      </c>
      <c r="R92" t="s">
        <v>8327</v>
      </c>
      <c r="S92" s="17">
        <v>41736.004502314812</v>
      </c>
      <c r="T92" s="17">
        <v>41766.004502314812</v>
      </c>
    </row>
    <row r="93" spans="1:20" ht="188.5" x14ac:dyDescent="0.35">
      <c r="A93">
        <v>2312</v>
      </c>
      <c r="B93" s="9" t="s">
        <v>2313</v>
      </c>
      <c r="C93" s="3" t="s">
        <v>6422</v>
      </c>
      <c r="D93" s="6">
        <v>3000</v>
      </c>
      <c r="E93" s="5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 s="11">
        <v>108</v>
      </c>
      <c r="P93">
        <v>40.96</v>
      </c>
      <c r="Q93" s="13" t="s">
        <v>8323</v>
      </c>
      <c r="R93" t="s">
        <v>8327</v>
      </c>
      <c r="S93" s="17">
        <v>41716.632847222223</v>
      </c>
      <c r="T93" s="17">
        <v>41747.958333333336</v>
      </c>
    </row>
    <row r="94" spans="1:20" ht="159.5" x14ac:dyDescent="0.35">
      <c r="A94">
        <v>2313</v>
      </c>
      <c r="B94" s="9" t="s">
        <v>2314</v>
      </c>
      <c r="C94" s="3" t="s">
        <v>6423</v>
      </c>
      <c r="D94" s="6">
        <v>5000</v>
      </c>
      <c r="E94" s="5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 s="11">
        <v>176</v>
      </c>
      <c r="P94">
        <v>56</v>
      </c>
      <c r="Q94" s="13" t="s">
        <v>8323</v>
      </c>
      <c r="R94" t="s">
        <v>8327</v>
      </c>
      <c r="S94" s="17">
        <v>41002.958634259259</v>
      </c>
      <c r="T94" s="17">
        <v>41032.958634259259</v>
      </c>
    </row>
    <row r="95" spans="1:20" ht="261" x14ac:dyDescent="0.35">
      <c r="A95">
        <v>2314</v>
      </c>
      <c r="B95" s="9" t="s">
        <v>2315</v>
      </c>
      <c r="C95" s="3" t="s">
        <v>6424</v>
      </c>
      <c r="D95" s="6">
        <v>1200</v>
      </c>
      <c r="E95" s="5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 s="11">
        <v>157</v>
      </c>
      <c r="P95">
        <v>37.67</v>
      </c>
      <c r="Q95" s="13" t="s">
        <v>8323</v>
      </c>
      <c r="R95" t="s">
        <v>8327</v>
      </c>
      <c r="S95" s="17">
        <v>41037.551585648151</v>
      </c>
      <c r="T95" s="17">
        <v>41067.551585648151</v>
      </c>
    </row>
    <row r="96" spans="1:20" ht="203" x14ac:dyDescent="0.35">
      <c r="A96">
        <v>2315</v>
      </c>
      <c r="B96" s="9" t="s">
        <v>2316</v>
      </c>
      <c r="C96" s="3" t="s">
        <v>6425</v>
      </c>
      <c r="D96" s="6">
        <v>2500</v>
      </c>
      <c r="E96" s="5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 s="11">
        <v>103</v>
      </c>
      <c r="P96">
        <v>40.08</v>
      </c>
      <c r="Q96" s="13" t="s">
        <v>8323</v>
      </c>
      <c r="R96" t="s">
        <v>8327</v>
      </c>
      <c r="S96" s="17">
        <v>41004.72619212963</v>
      </c>
      <c r="T96" s="17">
        <v>41034.72619212963</v>
      </c>
    </row>
    <row r="97" spans="1:20" ht="290" x14ac:dyDescent="0.35">
      <c r="A97">
        <v>2316</v>
      </c>
      <c r="B97" s="9" t="s">
        <v>2317</v>
      </c>
      <c r="C97" s="3" t="s">
        <v>6426</v>
      </c>
      <c r="D97" s="6">
        <v>15000</v>
      </c>
      <c r="E97" s="5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 s="11">
        <v>104</v>
      </c>
      <c r="P97">
        <v>78.03</v>
      </c>
      <c r="Q97" s="13" t="s">
        <v>8323</v>
      </c>
      <c r="R97" t="s">
        <v>8327</v>
      </c>
      <c r="S97" s="17">
        <v>40079.725115740745</v>
      </c>
      <c r="T97" s="17">
        <v>40156.76666666667</v>
      </c>
    </row>
    <row r="98" spans="1:20" ht="217.5" x14ac:dyDescent="0.35">
      <c r="A98">
        <v>2317</v>
      </c>
      <c r="B98" s="9" t="s">
        <v>2318</v>
      </c>
      <c r="C98" s="3" t="s">
        <v>6427</v>
      </c>
      <c r="D98" s="6">
        <v>400</v>
      </c>
      <c r="E98" s="5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 s="11">
        <v>104</v>
      </c>
      <c r="P98">
        <v>18.91</v>
      </c>
      <c r="Q98" s="13" t="s">
        <v>8323</v>
      </c>
      <c r="R98" t="s">
        <v>8327</v>
      </c>
      <c r="S98" s="17">
        <v>40192.542233796295</v>
      </c>
      <c r="T98" s="17">
        <v>40224.208333333336</v>
      </c>
    </row>
    <row r="99" spans="1:20" ht="319" x14ac:dyDescent="0.35">
      <c r="A99">
        <v>2318</v>
      </c>
      <c r="B99" s="9" t="s">
        <v>2319</v>
      </c>
      <c r="C99" s="3" t="s">
        <v>6428</v>
      </c>
      <c r="D99" s="6">
        <v>5000</v>
      </c>
      <c r="E99" s="5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 s="11">
        <v>121</v>
      </c>
      <c r="P99">
        <v>37.130000000000003</v>
      </c>
      <c r="Q99" s="13" t="s">
        <v>8323</v>
      </c>
      <c r="R99" t="s">
        <v>8327</v>
      </c>
      <c r="S99" s="17">
        <v>40050.643680555557</v>
      </c>
      <c r="T99" s="17">
        <v>40082.165972222225</v>
      </c>
    </row>
    <row r="100" spans="1:20" ht="246.5" x14ac:dyDescent="0.35">
      <c r="A100">
        <v>2319</v>
      </c>
      <c r="B100" s="9" t="s">
        <v>2320</v>
      </c>
      <c r="C100" s="3" t="s">
        <v>6429</v>
      </c>
      <c r="D100" s="6">
        <v>3000</v>
      </c>
      <c r="E100" s="5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 s="11">
        <v>108</v>
      </c>
      <c r="P100">
        <v>41.96</v>
      </c>
      <c r="Q100" s="13" t="s">
        <v>8323</v>
      </c>
      <c r="R100" t="s">
        <v>8327</v>
      </c>
      <c r="S100" s="17">
        <v>41593.082002314812</v>
      </c>
      <c r="T100" s="17">
        <v>41623.082002314812</v>
      </c>
    </row>
    <row r="101" spans="1:20" ht="246.5" x14ac:dyDescent="0.35">
      <c r="A101">
        <v>2320</v>
      </c>
      <c r="B101" s="9" t="s">
        <v>2321</v>
      </c>
      <c r="C101" s="3" t="s">
        <v>6430</v>
      </c>
      <c r="D101" s="6">
        <v>5000</v>
      </c>
      <c r="E101" s="5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 s="11">
        <v>109</v>
      </c>
      <c r="P101">
        <v>61.04</v>
      </c>
      <c r="Q101" s="13" t="s">
        <v>8323</v>
      </c>
      <c r="R101" t="s">
        <v>8327</v>
      </c>
      <c r="S101" s="17">
        <v>41696.817129629628</v>
      </c>
      <c r="T101" s="17">
        <v>41731.775462962964</v>
      </c>
    </row>
    <row r="102" spans="1:20" ht="261" x14ac:dyDescent="0.35">
      <c r="A102">
        <v>2461</v>
      </c>
      <c r="B102" s="9" t="s">
        <v>2462</v>
      </c>
      <c r="C102" s="3" t="s">
        <v>6571</v>
      </c>
      <c r="D102" s="6">
        <v>7500</v>
      </c>
      <c r="E102" s="5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 s="11">
        <v>104</v>
      </c>
      <c r="P102">
        <v>90.52</v>
      </c>
      <c r="Q102" s="13" t="s">
        <v>8323</v>
      </c>
      <c r="R102" t="s">
        <v>8327</v>
      </c>
      <c r="S102" s="17">
        <v>40784.012696759259</v>
      </c>
      <c r="T102" s="17">
        <v>40817.125</v>
      </c>
    </row>
    <row r="103" spans="1:20" ht="261" x14ac:dyDescent="0.35">
      <c r="A103">
        <v>2462</v>
      </c>
      <c r="B103" s="9" t="s">
        <v>2463</v>
      </c>
      <c r="C103" s="3" t="s">
        <v>6572</v>
      </c>
      <c r="D103" s="6">
        <v>3000</v>
      </c>
      <c r="E103" s="5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 s="11">
        <v>111</v>
      </c>
      <c r="P103">
        <v>28.88</v>
      </c>
      <c r="Q103" s="13" t="s">
        <v>8323</v>
      </c>
      <c r="R103" t="s">
        <v>8327</v>
      </c>
      <c r="S103" s="17">
        <v>41089.186296296299</v>
      </c>
      <c r="T103" s="17">
        <v>41109.186296296299</v>
      </c>
    </row>
    <row r="104" spans="1:20" ht="101.5" x14ac:dyDescent="0.35">
      <c r="A104">
        <v>2463</v>
      </c>
      <c r="B104" s="9" t="s">
        <v>2464</v>
      </c>
      <c r="C104" s="3" t="s">
        <v>6573</v>
      </c>
      <c r="D104" s="6">
        <v>2000</v>
      </c>
      <c r="E104" s="5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 s="11">
        <v>116</v>
      </c>
      <c r="P104">
        <v>31</v>
      </c>
      <c r="Q104" s="13" t="s">
        <v>8323</v>
      </c>
      <c r="R104" t="s">
        <v>8327</v>
      </c>
      <c r="S104" s="17">
        <v>41341.111400462964</v>
      </c>
      <c r="T104" s="17">
        <v>41380.791666666664</v>
      </c>
    </row>
    <row r="105" spans="1:20" ht="217.5" x14ac:dyDescent="0.35">
      <c r="A105">
        <v>2464</v>
      </c>
      <c r="B105" s="9" t="s">
        <v>2465</v>
      </c>
      <c r="C105" s="3" t="s">
        <v>6574</v>
      </c>
      <c r="D105" s="6">
        <v>2000</v>
      </c>
      <c r="E105" s="5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 s="11">
        <v>111</v>
      </c>
      <c r="P105">
        <v>51.67</v>
      </c>
      <c r="Q105" s="13" t="s">
        <v>8323</v>
      </c>
      <c r="R105" t="s">
        <v>8327</v>
      </c>
      <c r="S105" s="17">
        <v>42248.90042824074</v>
      </c>
      <c r="T105" s="17">
        <v>42277.811805555553</v>
      </c>
    </row>
    <row r="106" spans="1:20" ht="203" x14ac:dyDescent="0.35">
      <c r="A106">
        <v>2465</v>
      </c>
      <c r="B106" s="9" t="s">
        <v>2466</v>
      </c>
      <c r="C106" s="3" t="s">
        <v>6575</v>
      </c>
      <c r="D106" s="6">
        <v>700</v>
      </c>
      <c r="E106" s="5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 s="11">
        <v>180</v>
      </c>
      <c r="P106">
        <v>26.27</v>
      </c>
      <c r="Q106" s="13" t="s">
        <v>8323</v>
      </c>
      <c r="R106" t="s">
        <v>8327</v>
      </c>
      <c r="S106" s="17">
        <v>41145.719305555554</v>
      </c>
      <c r="T106" s="17">
        <v>41175.719305555554</v>
      </c>
    </row>
    <row r="107" spans="1:20" ht="246.5" x14ac:dyDescent="0.35">
      <c r="A107">
        <v>2466</v>
      </c>
      <c r="B107" s="9" t="s">
        <v>2467</v>
      </c>
      <c r="C107" s="3" t="s">
        <v>6576</v>
      </c>
      <c r="D107" s="6">
        <v>2500</v>
      </c>
      <c r="E107" s="5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 s="11">
        <v>100</v>
      </c>
      <c r="P107">
        <v>48.08</v>
      </c>
      <c r="Q107" s="13" t="s">
        <v>8323</v>
      </c>
      <c r="R107" t="s">
        <v>8327</v>
      </c>
      <c r="S107" s="17">
        <v>41373.102465277778</v>
      </c>
      <c r="T107" s="17">
        <v>41403.102465277778</v>
      </c>
    </row>
    <row r="108" spans="1:20" ht="203" x14ac:dyDescent="0.35">
      <c r="A108">
        <v>2467</v>
      </c>
      <c r="B108" s="9" t="s">
        <v>2468</v>
      </c>
      <c r="C108" s="3" t="s">
        <v>6577</v>
      </c>
      <c r="D108" s="6">
        <v>1000</v>
      </c>
      <c r="E108" s="5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 s="11">
        <v>119</v>
      </c>
      <c r="P108">
        <v>27.56</v>
      </c>
      <c r="Q108" s="13" t="s">
        <v>8323</v>
      </c>
      <c r="R108" t="s">
        <v>8327</v>
      </c>
      <c r="S108" s="17">
        <v>41025.874201388891</v>
      </c>
      <c r="T108" s="17">
        <v>41039.708333333336</v>
      </c>
    </row>
    <row r="109" spans="1:20" ht="188.5" x14ac:dyDescent="0.35">
      <c r="A109">
        <v>2468</v>
      </c>
      <c r="B109" s="9" t="s">
        <v>2469</v>
      </c>
      <c r="C109" s="3" t="s">
        <v>6578</v>
      </c>
      <c r="D109" s="6">
        <v>2000</v>
      </c>
      <c r="E109" s="5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 s="11">
        <v>107</v>
      </c>
      <c r="P109">
        <v>36.97</v>
      </c>
      <c r="Q109" s="13" t="s">
        <v>8323</v>
      </c>
      <c r="R109" t="s">
        <v>8327</v>
      </c>
      <c r="S109" s="17">
        <v>41174.154178240737</v>
      </c>
      <c r="T109" s="17">
        <v>41210.208333333336</v>
      </c>
    </row>
    <row r="110" spans="1:20" ht="261" x14ac:dyDescent="0.35">
      <c r="A110">
        <v>2469</v>
      </c>
      <c r="B110" s="9" t="s">
        <v>2470</v>
      </c>
      <c r="C110" s="3" t="s">
        <v>6579</v>
      </c>
      <c r="D110" s="6">
        <v>1200</v>
      </c>
      <c r="E110" s="5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 s="11">
        <v>114</v>
      </c>
      <c r="P110">
        <v>29.02</v>
      </c>
      <c r="Q110" s="13" t="s">
        <v>8323</v>
      </c>
      <c r="R110" t="s">
        <v>8327</v>
      </c>
      <c r="S110" s="17">
        <v>40557.429733796293</v>
      </c>
      <c r="T110" s="17">
        <v>40582.429733796293</v>
      </c>
    </row>
    <row r="111" spans="1:20" ht="217.5" x14ac:dyDescent="0.35">
      <c r="A111">
        <v>2470</v>
      </c>
      <c r="B111" s="9" t="s">
        <v>2471</v>
      </c>
      <c r="C111" s="3" t="s">
        <v>6580</v>
      </c>
      <c r="D111" s="6">
        <v>1000</v>
      </c>
      <c r="E111" s="5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 s="11">
        <v>103</v>
      </c>
      <c r="P111">
        <v>28.66</v>
      </c>
      <c r="Q111" s="13" t="s">
        <v>8323</v>
      </c>
      <c r="R111" t="s">
        <v>8327</v>
      </c>
      <c r="S111" s="17">
        <v>41023.07471064815</v>
      </c>
      <c r="T111" s="17">
        <v>41053.07471064815</v>
      </c>
    </row>
    <row r="112" spans="1:20" ht="261" x14ac:dyDescent="0.35">
      <c r="A112">
        <v>2471</v>
      </c>
      <c r="B112" s="9" t="s">
        <v>2472</v>
      </c>
      <c r="C112" s="3" t="s">
        <v>6581</v>
      </c>
      <c r="D112" s="6">
        <v>500</v>
      </c>
      <c r="E112" s="5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 s="11">
        <v>128</v>
      </c>
      <c r="P112">
        <v>37.65</v>
      </c>
      <c r="Q112" s="13" t="s">
        <v>8323</v>
      </c>
      <c r="R112" t="s">
        <v>8327</v>
      </c>
      <c r="S112" s="17">
        <v>40893.992962962962</v>
      </c>
      <c r="T112" s="17">
        <v>40933.992962962962</v>
      </c>
    </row>
    <row r="113" spans="1:20" ht="275.5" x14ac:dyDescent="0.35">
      <c r="A113">
        <v>2472</v>
      </c>
      <c r="B113" s="9" t="s">
        <v>2473</v>
      </c>
      <c r="C113" s="3" t="s">
        <v>6582</v>
      </c>
      <c r="D113" s="6">
        <v>7500</v>
      </c>
      <c r="E113" s="5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 s="11">
        <v>136</v>
      </c>
      <c r="P113">
        <v>97.9</v>
      </c>
      <c r="Q113" s="13" t="s">
        <v>8323</v>
      </c>
      <c r="R113" t="s">
        <v>8327</v>
      </c>
      <c r="S113" s="17">
        <v>40354.11550925926</v>
      </c>
      <c r="T113" s="17">
        <v>40425.043749999997</v>
      </c>
    </row>
    <row r="114" spans="1:20" ht="246.5" x14ac:dyDescent="0.35">
      <c r="A114">
        <v>2473</v>
      </c>
      <c r="B114" s="9" t="s">
        <v>2474</v>
      </c>
      <c r="C114" s="3" t="s">
        <v>6583</v>
      </c>
      <c r="D114" s="6">
        <v>2000</v>
      </c>
      <c r="E114" s="5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 s="11">
        <v>100</v>
      </c>
      <c r="P114">
        <v>42.55</v>
      </c>
      <c r="Q114" s="13" t="s">
        <v>8323</v>
      </c>
      <c r="R114" t="s">
        <v>8327</v>
      </c>
      <c r="S114" s="17">
        <v>41193.748483796298</v>
      </c>
      <c r="T114" s="17">
        <v>41223.790150462963</v>
      </c>
    </row>
    <row r="115" spans="1:20" ht="275.5" x14ac:dyDescent="0.35">
      <c r="A115">
        <v>2474</v>
      </c>
      <c r="B115" s="9" t="s">
        <v>2475</v>
      </c>
      <c r="C115" s="3" t="s">
        <v>6584</v>
      </c>
      <c r="D115" s="6">
        <v>5000</v>
      </c>
      <c r="E115" s="5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 s="11">
        <v>100</v>
      </c>
      <c r="P115">
        <v>131.58000000000001</v>
      </c>
      <c r="Q115" s="13" t="s">
        <v>8323</v>
      </c>
      <c r="R115" t="s">
        <v>8327</v>
      </c>
      <c r="S115" s="17">
        <v>40417.011296296296</v>
      </c>
      <c r="T115" s="17">
        <v>40462.011296296296</v>
      </c>
    </row>
    <row r="116" spans="1:20" ht="159.5" x14ac:dyDescent="0.35">
      <c r="A116">
        <v>2475</v>
      </c>
      <c r="B116" s="9" t="s">
        <v>2476</v>
      </c>
      <c r="C116" s="3" t="s">
        <v>6585</v>
      </c>
      <c r="D116" s="6">
        <v>2500</v>
      </c>
      <c r="E116" s="5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 s="11">
        <v>105</v>
      </c>
      <c r="P116">
        <v>32.32</v>
      </c>
      <c r="Q116" s="13" t="s">
        <v>8323</v>
      </c>
      <c r="R116" t="s">
        <v>8327</v>
      </c>
      <c r="S116" s="17">
        <v>40310.287673611114</v>
      </c>
      <c r="T116" s="17">
        <v>40369.916666666664</v>
      </c>
    </row>
    <row r="117" spans="1:20" ht="217.5" x14ac:dyDescent="0.35">
      <c r="A117">
        <v>2476</v>
      </c>
      <c r="B117" s="9" t="s">
        <v>2477</v>
      </c>
      <c r="C117" s="3" t="s">
        <v>6586</v>
      </c>
      <c r="D117" s="6">
        <v>3200</v>
      </c>
      <c r="E117" s="5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 s="11">
        <v>105</v>
      </c>
      <c r="P117">
        <v>61.1</v>
      </c>
      <c r="Q117" s="13" t="s">
        <v>8323</v>
      </c>
      <c r="R117" t="s">
        <v>8327</v>
      </c>
      <c r="S117" s="17">
        <v>41913.328356481477</v>
      </c>
      <c r="T117" s="17">
        <v>41946.370023148149</v>
      </c>
    </row>
    <row r="118" spans="1:20" ht="145" x14ac:dyDescent="0.35">
      <c r="A118">
        <v>2477</v>
      </c>
      <c r="B118" s="9" t="s">
        <v>824</v>
      </c>
      <c r="C118" s="3" t="s">
        <v>6587</v>
      </c>
      <c r="D118" s="6">
        <v>750</v>
      </c>
      <c r="E118" s="5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 s="11">
        <v>171</v>
      </c>
      <c r="P118">
        <v>31.34</v>
      </c>
      <c r="Q118" s="13" t="s">
        <v>8323</v>
      </c>
      <c r="R118" t="s">
        <v>8327</v>
      </c>
      <c r="S118" s="17">
        <v>41088.691493055558</v>
      </c>
      <c r="T118" s="17">
        <v>41133.691493055558</v>
      </c>
    </row>
    <row r="119" spans="1:20" ht="261" x14ac:dyDescent="0.35">
      <c r="A119">
        <v>2478</v>
      </c>
      <c r="B119" s="9" t="s">
        <v>2478</v>
      </c>
      <c r="C119" s="3" t="s">
        <v>6588</v>
      </c>
      <c r="D119" s="6">
        <v>8000</v>
      </c>
      <c r="E119" s="5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 s="11">
        <v>128</v>
      </c>
      <c r="P119">
        <v>129.11000000000001</v>
      </c>
      <c r="Q119" s="13" t="s">
        <v>8323</v>
      </c>
      <c r="R119" t="s">
        <v>8327</v>
      </c>
      <c r="S119" s="17">
        <v>41257.950381944444</v>
      </c>
      <c r="T119" s="17">
        <v>41287.950381944444</v>
      </c>
    </row>
    <row r="120" spans="1:20" ht="174" x14ac:dyDescent="0.35">
      <c r="A120">
        <v>2479</v>
      </c>
      <c r="B120" s="9" t="s">
        <v>2479</v>
      </c>
      <c r="C120" s="3" t="s">
        <v>6589</v>
      </c>
      <c r="D120" s="6">
        <v>300</v>
      </c>
      <c r="E120" s="5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 s="11">
        <v>133</v>
      </c>
      <c r="P120">
        <v>25.02</v>
      </c>
      <c r="Q120" s="13" t="s">
        <v>8323</v>
      </c>
      <c r="R120" t="s">
        <v>8327</v>
      </c>
      <c r="S120" s="17">
        <v>41107.726782407408</v>
      </c>
      <c r="T120" s="17">
        <v>41118.083333333336</v>
      </c>
    </row>
    <row r="121" spans="1:20" ht="261" x14ac:dyDescent="0.35">
      <c r="A121">
        <v>2480</v>
      </c>
      <c r="B121" s="9" t="s">
        <v>2480</v>
      </c>
      <c r="C121" s="3" t="s">
        <v>6590</v>
      </c>
      <c r="D121" s="6">
        <v>2000</v>
      </c>
      <c r="E121" s="5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 s="11">
        <v>100</v>
      </c>
      <c r="P121">
        <v>250</v>
      </c>
      <c r="Q121" s="13" t="s">
        <v>8323</v>
      </c>
      <c r="R121" t="s">
        <v>8327</v>
      </c>
      <c r="S121" s="17">
        <v>42227.936157407406</v>
      </c>
      <c r="T121" s="17">
        <v>42287.936157407406</v>
      </c>
    </row>
    <row r="122" spans="1:20" ht="290" x14ac:dyDescent="0.35">
      <c r="A122">
        <v>2481</v>
      </c>
      <c r="B122" s="9" t="s">
        <v>2481</v>
      </c>
      <c r="C122" s="3" t="s">
        <v>6591</v>
      </c>
      <c r="D122" s="6">
        <v>4000</v>
      </c>
      <c r="E122" s="5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 s="11">
        <v>113</v>
      </c>
      <c r="P122">
        <v>47.54</v>
      </c>
      <c r="Q122" s="13" t="s">
        <v>8323</v>
      </c>
      <c r="R122" t="s">
        <v>8327</v>
      </c>
      <c r="S122" s="17">
        <v>40999.645925925928</v>
      </c>
      <c r="T122" s="17">
        <v>41029.645925925928</v>
      </c>
    </row>
    <row r="123" spans="1:20" ht="261" x14ac:dyDescent="0.35">
      <c r="A123">
        <v>2482</v>
      </c>
      <c r="B123" s="9" t="s">
        <v>2482</v>
      </c>
      <c r="C123" s="3" t="s">
        <v>6592</v>
      </c>
      <c r="D123" s="6">
        <v>1000</v>
      </c>
      <c r="E123" s="5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 s="11">
        <v>100</v>
      </c>
      <c r="P123">
        <v>40.04</v>
      </c>
      <c r="Q123" s="13" t="s">
        <v>8323</v>
      </c>
      <c r="R123" t="s">
        <v>8327</v>
      </c>
      <c r="S123" s="17">
        <v>40711.782210648147</v>
      </c>
      <c r="T123" s="17">
        <v>40756.782210648147</v>
      </c>
    </row>
    <row r="124" spans="1:20" ht="203" x14ac:dyDescent="0.35">
      <c r="A124">
        <v>2483</v>
      </c>
      <c r="B124" s="9" t="s">
        <v>2483</v>
      </c>
      <c r="C124" s="3" t="s">
        <v>6593</v>
      </c>
      <c r="D124" s="6">
        <v>1100</v>
      </c>
      <c r="E124" s="5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 s="11">
        <v>114</v>
      </c>
      <c r="P124">
        <v>65.84</v>
      </c>
      <c r="Q124" s="13" t="s">
        <v>8323</v>
      </c>
      <c r="R124" t="s">
        <v>8327</v>
      </c>
      <c r="S124" s="17">
        <v>40970.750034722223</v>
      </c>
      <c r="T124" s="17">
        <v>41030.708368055559</v>
      </c>
    </row>
    <row r="125" spans="1:20" ht="275.5" x14ac:dyDescent="0.35">
      <c r="A125">
        <v>2484</v>
      </c>
      <c r="B125" s="9" t="s">
        <v>2484</v>
      </c>
      <c r="C125" s="3" t="s">
        <v>6594</v>
      </c>
      <c r="D125" s="6">
        <v>3500</v>
      </c>
      <c r="E125" s="5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 s="11">
        <v>119</v>
      </c>
      <c r="P125">
        <v>46.4</v>
      </c>
      <c r="Q125" s="13" t="s">
        <v>8323</v>
      </c>
      <c r="R125" t="s">
        <v>8327</v>
      </c>
      <c r="S125" s="17">
        <v>40771.916701388887</v>
      </c>
      <c r="T125" s="17">
        <v>40801.916701388887</v>
      </c>
    </row>
    <row r="126" spans="1:20" ht="261" x14ac:dyDescent="0.35">
      <c r="A126">
        <v>2485</v>
      </c>
      <c r="B126" s="9" t="s">
        <v>2485</v>
      </c>
      <c r="C126" s="3" t="s">
        <v>6595</v>
      </c>
      <c r="D126" s="6">
        <v>2000</v>
      </c>
      <c r="E126" s="5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 s="11">
        <v>103</v>
      </c>
      <c r="P126">
        <v>50.37</v>
      </c>
      <c r="Q126" s="13" t="s">
        <v>8323</v>
      </c>
      <c r="R126" t="s">
        <v>8327</v>
      </c>
      <c r="S126" s="17">
        <v>40793.998599537037</v>
      </c>
      <c r="T126" s="17">
        <v>40828.998599537037</v>
      </c>
    </row>
    <row r="127" spans="1:20" ht="275.5" x14ac:dyDescent="0.35">
      <c r="A127">
        <v>2486</v>
      </c>
      <c r="B127" s="9" t="s">
        <v>2486</v>
      </c>
      <c r="C127" s="3" t="s">
        <v>6596</v>
      </c>
      <c r="D127" s="6">
        <v>300</v>
      </c>
      <c r="E127" s="5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 s="11">
        <v>266</v>
      </c>
      <c r="P127">
        <v>26.57</v>
      </c>
      <c r="Q127" s="13" t="s">
        <v>8323</v>
      </c>
      <c r="R127" t="s">
        <v>8327</v>
      </c>
      <c r="S127" s="17">
        <v>40991.708055555559</v>
      </c>
      <c r="T127" s="17">
        <v>41021.708055555559</v>
      </c>
    </row>
    <row r="128" spans="1:20" ht="217.5" x14ac:dyDescent="0.35">
      <c r="A128">
        <v>2487</v>
      </c>
      <c r="B128" s="9" t="s">
        <v>2487</v>
      </c>
      <c r="C128" s="3" t="s">
        <v>6597</v>
      </c>
      <c r="D128" s="6">
        <v>1500</v>
      </c>
      <c r="E128" s="5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 s="11">
        <v>100</v>
      </c>
      <c r="P128">
        <v>39.49</v>
      </c>
      <c r="Q128" s="13" t="s">
        <v>8323</v>
      </c>
      <c r="R128" t="s">
        <v>8327</v>
      </c>
      <c r="S128" s="17">
        <v>41026.083298611113</v>
      </c>
      <c r="T128" s="17">
        <v>41056.083298611113</v>
      </c>
    </row>
    <row r="129" spans="1:20" ht="246.5" x14ac:dyDescent="0.35">
      <c r="A129">
        <v>2488</v>
      </c>
      <c r="B129" s="9" t="s">
        <v>2488</v>
      </c>
      <c r="C129" s="3" t="s">
        <v>6598</v>
      </c>
      <c r="D129" s="6">
        <v>3000</v>
      </c>
      <c r="E129" s="5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 s="11">
        <v>107</v>
      </c>
      <c r="P129">
        <v>49.25</v>
      </c>
      <c r="Q129" s="13" t="s">
        <v>8323</v>
      </c>
      <c r="R129" t="s">
        <v>8327</v>
      </c>
      <c r="S129" s="17">
        <v>40833.633194444446</v>
      </c>
      <c r="T129" s="17">
        <v>40863.674861111111</v>
      </c>
    </row>
    <row r="130" spans="1:20" ht="246.5" x14ac:dyDescent="0.35">
      <c r="A130">
        <v>2489</v>
      </c>
      <c r="B130" s="9" t="s">
        <v>2489</v>
      </c>
      <c r="C130" s="3" t="s">
        <v>6599</v>
      </c>
      <c r="D130" s="6">
        <v>3500</v>
      </c>
      <c r="E130" s="5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 s="11">
        <v>134</v>
      </c>
      <c r="P130">
        <v>62.38</v>
      </c>
      <c r="Q130" s="13" t="s">
        <v>8323</v>
      </c>
      <c r="R130" t="s">
        <v>8327</v>
      </c>
      <c r="S130" s="17">
        <v>41373.690266203703</v>
      </c>
      <c r="T130" s="17">
        <v>41403.690266203703</v>
      </c>
    </row>
    <row r="131" spans="1:20" ht="246.5" x14ac:dyDescent="0.35">
      <c r="A131">
        <v>2490</v>
      </c>
      <c r="B131" s="9" t="s">
        <v>2490</v>
      </c>
      <c r="C131" s="3" t="s">
        <v>6600</v>
      </c>
      <c r="D131" s="6">
        <v>500</v>
      </c>
      <c r="E131" s="5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 s="11">
        <v>121</v>
      </c>
      <c r="P131">
        <v>37.94</v>
      </c>
      <c r="Q131" s="13" t="s">
        <v>8323</v>
      </c>
      <c r="R131" t="s">
        <v>8327</v>
      </c>
      <c r="S131" s="17">
        <v>41023.227731481478</v>
      </c>
      <c r="T131" s="17">
        <v>41083.227731481478</v>
      </c>
    </row>
    <row r="132" spans="1:20" ht="246.5" x14ac:dyDescent="0.35">
      <c r="A132">
        <v>2491</v>
      </c>
      <c r="B132" s="9" t="s">
        <v>2491</v>
      </c>
      <c r="C132" s="3" t="s">
        <v>6601</v>
      </c>
      <c r="D132" s="6">
        <v>500</v>
      </c>
      <c r="E132" s="5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 s="11">
        <v>103</v>
      </c>
      <c r="P132">
        <v>51.6</v>
      </c>
      <c r="Q132" s="13" t="s">
        <v>8323</v>
      </c>
      <c r="R132" t="s">
        <v>8327</v>
      </c>
      <c r="S132" s="17">
        <v>40542.839282407411</v>
      </c>
      <c r="T132" s="17">
        <v>40559.07708333333</v>
      </c>
    </row>
    <row r="133" spans="1:20" ht="145" x14ac:dyDescent="0.35">
      <c r="A133">
        <v>2492</v>
      </c>
      <c r="B133" s="9" t="s">
        <v>2492</v>
      </c>
      <c r="C133" s="3" t="s">
        <v>6602</v>
      </c>
      <c r="D133" s="6">
        <v>600</v>
      </c>
      <c r="E133" s="5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 s="11">
        <v>125</v>
      </c>
      <c r="P133">
        <v>27.78</v>
      </c>
      <c r="Q133" s="13" t="s">
        <v>8323</v>
      </c>
      <c r="R133" t="s">
        <v>8327</v>
      </c>
      <c r="S133" s="17">
        <v>41024.985972222225</v>
      </c>
      <c r="T133" s="17">
        <v>41076.415972222225</v>
      </c>
    </row>
    <row r="134" spans="1:20" ht="261" x14ac:dyDescent="0.35">
      <c r="A134">
        <v>2493</v>
      </c>
      <c r="B134" s="9" t="s">
        <v>2493</v>
      </c>
      <c r="C134" s="3" t="s">
        <v>6603</v>
      </c>
      <c r="D134" s="6">
        <v>20000</v>
      </c>
      <c r="E134" s="5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 s="11">
        <v>129</v>
      </c>
      <c r="P134">
        <v>99.38</v>
      </c>
      <c r="Q134" s="13" t="s">
        <v>8323</v>
      </c>
      <c r="R134" t="s">
        <v>8327</v>
      </c>
      <c r="S134" s="17">
        <v>41348.168287037035</v>
      </c>
      <c r="T134" s="17">
        <v>41393.168287037035</v>
      </c>
    </row>
    <row r="135" spans="1:20" ht="275.5" x14ac:dyDescent="0.35">
      <c r="A135">
        <v>2494</v>
      </c>
      <c r="B135" s="9" t="s">
        <v>2494</v>
      </c>
      <c r="C135" s="3" t="s">
        <v>6604</v>
      </c>
      <c r="D135" s="6">
        <v>1500</v>
      </c>
      <c r="E135" s="5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 s="11">
        <v>101</v>
      </c>
      <c r="P135">
        <v>38.85</v>
      </c>
      <c r="Q135" s="13" t="s">
        <v>8323</v>
      </c>
      <c r="R135" t="s">
        <v>8327</v>
      </c>
      <c r="S135" s="17">
        <v>41022.645185185182</v>
      </c>
      <c r="T135" s="17">
        <v>41052.645185185182</v>
      </c>
    </row>
    <row r="136" spans="1:20" ht="261" x14ac:dyDescent="0.35">
      <c r="A136">
        <v>2495</v>
      </c>
      <c r="B136" s="9" t="s">
        <v>2495</v>
      </c>
      <c r="C136" s="3" t="s">
        <v>6605</v>
      </c>
      <c r="D136" s="6">
        <v>1500</v>
      </c>
      <c r="E136" s="5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 s="11">
        <v>128</v>
      </c>
      <c r="P136">
        <v>45.55</v>
      </c>
      <c r="Q136" s="13" t="s">
        <v>8323</v>
      </c>
      <c r="R136" t="s">
        <v>8327</v>
      </c>
      <c r="S136" s="17">
        <v>41036.946469907409</v>
      </c>
      <c r="T136" s="17">
        <v>41066.946469907409</v>
      </c>
    </row>
    <row r="137" spans="1:20" ht="145" x14ac:dyDescent="0.35">
      <c r="A137">
        <v>2496</v>
      </c>
      <c r="B137" s="9" t="s">
        <v>2496</v>
      </c>
      <c r="C137" s="3" t="s">
        <v>6606</v>
      </c>
      <c r="D137" s="6">
        <v>6000</v>
      </c>
      <c r="E137" s="5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 s="11">
        <v>100</v>
      </c>
      <c r="P137">
        <v>600</v>
      </c>
      <c r="Q137" s="13" t="s">
        <v>8323</v>
      </c>
      <c r="R137" t="s">
        <v>8327</v>
      </c>
      <c r="S137" s="17">
        <v>41327.996435185189</v>
      </c>
      <c r="T137" s="17">
        <v>41362.954768518517</v>
      </c>
    </row>
    <row r="138" spans="1:20" ht="261" x14ac:dyDescent="0.35">
      <c r="A138">
        <v>2497</v>
      </c>
      <c r="B138" s="9" t="s">
        <v>2497</v>
      </c>
      <c r="C138" s="3" t="s">
        <v>6607</v>
      </c>
      <c r="D138" s="6">
        <v>4000</v>
      </c>
      <c r="E138" s="5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 s="11">
        <v>113</v>
      </c>
      <c r="P138">
        <v>80.55</v>
      </c>
      <c r="Q138" s="13" t="s">
        <v>8323</v>
      </c>
      <c r="R138" t="s">
        <v>8327</v>
      </c>
      <c r="S138" s="17">
        <v>40730.878912037035</v>
      </c>
      <c r="T138" s="17">
        <v>40760.878912037035</v>
      </c>
    </row>
    <row r="139" spans="1:20" ht="261" x14ac:dyDescent="0.35">
      <c r="A139">
        <v>2498</v>
      </c>
      <c r="B139" s="9" t="s">
        <v>2498</v>
      </c>
      <c r="C139" s="3" t="s">
        <v>6608</v>
      </c>
      <c r="D139" s="6">
        <v>1000</v>
      </c>
      <c r="E139" s="5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 s="11">
        <v>106</v>
      </c>
      <c r="P139">
        <v>52.8</v>
      </c>
      <c r="Q139" s="13" t="s">
        <v>8323</v>
      </c>
      <c r="R139" t="s">
        <v>8327</v>
      </c>
      <c r="S139" s="17">
        <v>42017.967442129629</v>
      </c>
      <c r="T139" s="17">
        <v>42031.967442129629</v>
      </c>
    </row>
    <row r="140" spans="1:20" ht="261" x14ac:dyDescent="0.35">
      <c r="A140">
        <v>2499</v>
      </c>
      <c r="B140" s="9" t="s">
        <v>2499</v>
      </c>
      <c r="C140" s="3" t="s">
        <v>6609</v>
      </c>
      <c r="D140" s="6">
        <v>4000</v>
      </c>
      <c r="E140" s="5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 s="11">
        <v>203</v>
      </c>
      <c r="P140">
        <v>47.68</v>
      </c>
      <c r="Q140" s="13" t="s">
        <v>8323</v>
      </c>
      <c r="R140" t="s">
        <v>8327</v>
      </c>
      <c r="S140" s="17">
        <v>41226.648576388885</v>
      </c>
      <c r="T140" s="17">
        <v>41274.75</v>
      </c>
    </row>
    <row r="141" spans="1:20" ht="246.5" x14ac:dyDescent="0.35">
      <c r="A141">
        <v>2500</v>
      </c>
      <c r="B141" s="9" t="s">
        <v>2500</v>
      </c>
      <c r="C141" s="3" t="s">
        <v>6610</v>
      </c>
      <c r="D141" s="6">
        <v>600</v>
      </c>
      <c r="E141" s="5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 s="11">
        <v>113</v>
      </c>
      <c r="P141">
        <v>23.45</v>
      </c>
      <c r="Q141" s="13" t="s">
        <v>8323</v>
      </c>
      <c r="R141" t="s">
        <v>8327</v>
      </c>
      <c r="S141" s="17">
        <v>41053.772858796299</v>
      </c>
      <c r="T141" s="17">
        <v>41083.772858796299</v>
      </c>
    </row>
  </sheetData>
  <conditionalFormatting sqref="F1:F14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"live"</formula>
    </cfRule>
    <cfRule type="cellIs" dxfId="8" priority="6" operator="equal">
      <formula>"successful"</formula>
    </cfRule>
    <cfRule type="cellIs" dxfId="7" priority="7" operator="equal">
      <formula>"successful"</formula>
    </cfRule>
    <cfRule type="cellIs" dxfId="6" priority="8" operator="equal">
      <formula>"live"</formula>
    </cfRule>
  </conditionalFormatting>
  <conditionalFormatting sqref="O2:O141 O1:P1 R1:T1">
    <cfRule type="colorScale" priority="1">
      <colorScale>
        <cfvo type="min"/>
        <cfvo type="percentile" val="90"/>
        <color rgb="FFFC2424"/>
        <color rgb="FF5544F6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B9DA0-091D-402D-8E01-54C8B7CF5BBE}">
  <dimension ref="A1:T21"/>
  <sheetViews>
    <sheetView workbookViewId="0">
      <selection activeCell="H2" sqref="H2"/>
    </sheetView>
  </sheetViews>
  <sheetFormatPr defaultRowHeight="14.5" x14ac:dyDescent="0.35"/>
  <cols>
    <col min="4" max="4" width="12.17968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4" t="s">
        <v>8307</v>
      </c>
      <c r="Q1" s="12" t="s">
        <v>8359</v>
      </c>
      <c r="R1" s="10" t="s">
        <v>8358</v>
      </c>
      <c r="S1" s="16" t="s">
        <v>8365</v>
      </c>
      <c r="T1" s="16" t="s">
        <v>8366</v>
      </c>
    </row>
    <row r="2" spans="1:20" ht="261" x14ac:dyDescent="0.35">
      <c r="A2">
        <v>880</v>
      </c>
      <c r="B2" s="9" t="s">
        <v>881</v>
      </c>
      <c r="C2" s="3" t="s">
        <v>4990</v>
      </c>
      <c r="D2" s="6">
        <v>3780</v>
      </c>
      <c r="E2" s="5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11">
        <v>3</v>
      </c>
      <c r="P2">
        <v>14.13</v>
      </c>
      <c r="Q2" s="13" t="s">
        <v>8323</v>
      </c>
      <c r="R2" t="s">
        <v>8327</v>
      </c>
      <c r="S2" s="17">
        <v>41179.32104166667</v>
      </c>
      <c r="T2" s="17">
        <v>41212.32104166667</v>
      </c>
    </row>
    <row r="3" spans="1:20" ht="203" x14ac:dyDescent="0.35">
      <c r="A3">
        <v>881</v>
      </c>
      <c r="B3" s="9" t="s">
        <v>882</v>
      </c>
      <c r="C3" s="3" t="s">
        <v>4991</v>
      </c>
      <c r="D3" s="6">
        <v>3750</v>
      </c>
      <c r="E3" s="5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11">
        <v>1</v>
      </c>
      <c r="P3">
        <v>30</v>
      </c>
      <c r="Q3" s="13" t="s">
        <v>8323</v>
      </c>
      <c r="R3" t="s">
        <v>8327</v>
      </c>
      <c r="S3" s="17">
        <v>40877.25099537037</v>
      </c>
      <c r="T3" s="17">
        <v>40922.25099537037</v>
      </c>
    </row>
    <row r="4" spans="1:20" ht="261" x14ac:dyDescent="0.35">
      <c r="A4">
        <v>882</v>
      </c>
      <c r="B4" s="9" t="s">
        <v>883</v>
      </c>
      <c r="C4" s="3" t="s">
        <v>4992</v>
      </c>
      <c r="D4" s="6">
        <v>1500</v>
      </c>
      <c r="E4" s="5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11">
        <v>20</v>
      </c>
      <c r="P4">
        <v>21.57</v>
      </c>
      <c r="Q4" s="13" t="s">
        <v>8323</v>
      </c>
      <c r="R4" t="s">
        <v>8327</v>
      </c>
      <c r="S4" s="17">
        <v>40759.860532407409</v>
      </c>
      <c r="T4" s="17">
        <v>40792.860532407409</v>
      </c>
    </row>
    <row r="5" spans="1:20" ht="246.5" x14ac:dyDescent="0.35">
      <c r="A5">
        <v>883</v>
      </c>
      <c r="B5" s="9" t="s">
        <v>884</v>
      </c>
      <c r="C5" s="3" t="s">
        <v>4993</v>
      </c>
      <c r="D5" s="6">
        <v>5000</v>
      </c>
      <c r="E5" s="5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11">
        <v>40</v>
      </c>
      <c r="P5">
        <v>83.38</v>
      </c>
      <c r="Q5" s="13" t="s">
        <v>8323</v>
      </c>
      <c r="R5" t="s">
        <v>8327</v>
      </c>
      <c r="S5" s="17">
        <v>42371.935590277775</v>
      </c>
      <c r="T5" s="17">
        <v>42431.935590277775</v>
      </c>
    </row>
    <row r="6" spans="1:20" ht="188.5" x14ac:dyDescent="0.35">
      <c r="A6">
        <v>884</v>
      </c>
      <c r="B6" s="9" t="s">
        <v>885</v>
      </c>
      <c r="C6" s="3" t="s">
        <v>4994</v>
      </c>
      <c r="D6" s="6">
        <v>2000</v>
      </c>
      <c r="E6" s="5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11">
        <v>1</v>
      </c>
      <c r="P6">
        <v>10</v>
      </c>
      <c r="Q6" s="13" t="s">
        <v>8323</v>
      </c>
      <c r="R6" t="s">
        <v>8327</v>
      </c>
      <c r="S6" s="17">
        <v>40981.802615740737</v>
      </c>
      <c r="T6" s="17">
        <v>41041.104861111111</v>
      </c>
    </row>
    <row r="7" spans="1:20" ht="232" x14ac:dyDescent="0.35">
      <c r="A7">
        <v>885</v>
      </c>
      <c r="B7" s="9" t="s">
        <v>886</v>
      </c>
      <c r="C7" s="3" t="s">
        <v>4995</v>
      </c>
      <c r="D7" s="6">
        <v>1000</v>
      </c>
      <c r="E7" s="5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1">
        <v>75</v>
      </c>
      <c r="P7">
        <v>35.71</v>
      </c>
      <c r="Q7" s="13" t="s">
        <v>8323</v>
      </c>
      <c r="R7" t="s">
        <v>8327</v>
      </c>
      <c r="S7" s="17">
        <v>42713.941099537042</v>
      </c>
      <c r="T7" s="17">
        <v>42734.941099537042</v>
      </c>
    </row>
    <row r="8" spans="1:20" ht="275.5" x14ac:dyDescent="0.35">
      <c r="A8">
        <v>886</v>
      </c>
      <c r="B8" s="9" t="s">
        <v>887</v>
      </c>
      <c r="C8" s="3" t="s">
        <v>4996</v>
      </c>
      <c r="D8" s="6">
        <v>500</v>
      </c>
      <c r="E8" s="5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11">
        <v>41</v>
      </c>
      <c r="P8">
        <v>29.29</v>
      </c>
      <c r="Q8" s="13" t="s">
        <v>8323</v>
      </c>
      <c r="R8" t="s">
        <v>8327</v>
      </c>
      <c r="S8" s="17">
        <v>42603.870520833334</v>
      </c>
      <c r="T8" s="17">
        <v>42628.870520833334</v>
      </c>
    </row>
    <row r="9" spans="1:20" ht="261" x14ac:dyDescent="0.35">
      <c r="A9">
        <v>887</v>
      </c>
      <c r="B9" s="9" t="s">
        <v>888</v>
      </c>
      <c r="C9" s="3" t="s">
        <v>4997</v>
      </c>
      <c r="D9" s="6">
        <v>1000</v>
      </c>
      <c r="E9" s="5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11">
        <v>0</v>
      </c>
      <c r="P9">
        <v>0</v>
      </c>
      <c r="Q9" s="13" t="s">
        <v>8323</v>
      </c>
      <c r="R9" t="s">
        <v>8327</v>
      </c>
      <c r="S9" s="17">
        <v>41026.958969907406</v>
      </c>
      <c r="T9" s="17">
        <v>41056.958969907406</v>
      </c>
    </row>
    <row r="10" spans="1:20" ht="261" x14ac:dyDescent="0.35">
      <c r="A10">
        <v>888</v>
      </c>
      <c r="B10" s="9" t="s">
        <v>889</v>
      </c>
      <c r="C10" s="3" t="s">
        <v>4998</v>
      </c>
      <c r="D10" s="6">
        <v>1000</v>
      </c>
      <c r="E10" s="5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11">
        <v>7</v>
      </c>
      <c r="P10">
        <v>18</v>
      </c>
      <c r="Q10" s="13" t="s">
        <v>8323</v>
      </c>
      <c r="R10" t="s">
        <v>8327</v>
      </c>
      <c r="S10" s="17">
        <v>40751.753298611111</v>
      </c>
      <c r="T10" s="17">
        <v>40787.25</v>
      </c>
    </row>
    <row r="11" spans="1:20" ht="246.5" x14ac:dyDescent="0.35">
      <c r="A11">
        <v>889</v>
      </c>
      <c r="B11" s="9" t="s">
        <v>890</v>
      </c>
      <c r="C11" s="3" t="s">
        <v>4999</v>
      </c>
      <c r="D11" s="6">
        <v>25000</v>
      </c>
      <c r="E11" s="5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11">
        <v>9</v>
      </c>
      <c r="P11">
        <v>73.760000000000005</v>
      </c>
      <c r="Q11" s="13" t="s">
        <v>8323</v>
      </c>
      <c r="R11" t="s">
        <v>8327</v>
      </c>
      <c r="S11" s="17">
        <v>41887.784062500003</v>
      </c>
      <c r="T11" s="17">
        <v>41917.784062500003</v>
      </c>
    </row>
    <row r="12" spans="1:20" ht="275.5" x14ac:dyDescent="0.35">
      <c r="A12">
        <v>890</v>
      </c>
      <c r="B12" s="9" t="s">
        <v>891</v>
      </c>
      <c r="C12" s="3" t="s">
        <v>5000</v>
      </c>
      <c r="D12" s="6">
        <v>3000</v>
      </c>
      <c r="E12" s="5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11">
        <v>4</v>
      </c>
      <c r="P12">
        <v>31.25</v>
      </c>
      <c r="Q12" s="13" t="s">
        <v>8323</v>
      </c>
      <c r="R12" t="s">
        <v>8327</v>
      </c>
      <c r="S12" s="17">
        <v>41569.698831018519</v>
      </c>
      <c r="T12" s="17">
        <v>41599.740497685183</v>
      </c>
    </row>
    <row r="13" spans="1:20" ht="246.5" x14ac:dyDescent="0.35">
      <c r="A13">
        <v>891</v>
      </c>
      <c r="B13" s="9" t="s">
        <v>892</v>
      </c>
      <c r="C13" s="3" t="s">
        <v>5001</v>
      </c>
      <c r="D13" s="6">
        <v>8000</v>
      </c>
      <c r="E13" s="5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11">
        <v>3</v>
      </c>
      <c r="P13">
        <v>28.89</v>
      </c>
      <c r="Q13" s="13" t="s">
        <v>8323</v>
      </c>
      <c r="R13" t="s">
        <v>8327</v>
      </c>
      <c r="S13" s="17">
        <v>41842.031597222223</v>
      </c>
      <c r="T13" s="17">
        <v>41872.031597222223</v>
      </c>
    </row>
    <row r="14" spans="1:20" ht="246.5" x14ac:dyDescent="0.35">
      <c r="A14">
        <v>892</v>
      </c>
      <c r="B14" s="9" t="s">
        <v>893</v>
      </c>
      <c r="C14" s="3" t="s">
        <v>5002</v>
      </c>
      <c r="D14" s="6">
        <v>6000</v>
      </c>
      <c r="E14" s="5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11">
        <v>41</v>
      </c>
      <c r="P14">
        <v>143.82</v>
      </c>
      <c r="Q14" s="13" t="s">
        <v>8323</v>
      </c>
      <c r="R14" t="s">
        <v>8327</v>
      </c>
      <c r="S14" s="17">
        <v>40304.20003472222</v>
      </c>
      <c r="T14" s="17">
        <v>40391.166666666664</v>
      </c>
    </row>
    <row r="15" spans="1:20" ht="246.5" x14ac:dyDescent="0.35">
      <c r="A15">
        <v>893</v>
      </c>
      <c r="B15" s="9" t="s">
        <v>894</v>
      </c>
      <c r="C15" s="3" t="s">
        <v>5003</v>
      </c>
      <c r="D15" s="6">
        <v>2000</v>
      </c>
      <c r="E15" s="5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11">
        <v>10</v>
      </c>
      <c r="P15">
        <v>40</v>
      </c>
      <c r="Q15" s="13" t="s">
        <v>8323</v>
      </c>
      <c r="R15" t="s">
        <v>8327</v>
      </c>
      <c r="S15" s="17">
        <v>42065.897719907407</v>
      </c>
      <c r="T15" s="17">
        <v>42095.856053240743</v>
      </c>
    </row>
    <row r="16" spans="1:20" ht="275.5" x14ac:dyDescent="0.35">
      <c r="A16">
        <v>894</v>
      </c>
      <c r="B16" s="9" t="s">
        <v>895</v>
      </c>
      <c r="C16" s="3" t="s">
        <v>5004</v>
      </c>
      <c r="D16" s="6">
        <v>20000</v>
      </c>
      <c r="E16" s="5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11">
        <v>39</v>
      </c>
      <c r="P16">
        <v>147.81</v>
      </c>
      <c r="Q16" s="13" t="s">
        <v>8323</v>
      </c>
      <c r="R16" t="s">
        <v>8327</v>
      </c>
      <c r="S16" s="17">
        <v>42496.981597222228</v>
      </c>
      <c r="T16" s="17">
        <v>42526.981597222228</v>
      </c>
    </row>
    <row r="17" spans="1:20" ht="275.5" x14ac:dyDescent="0.35">
      <c r="A17">
        <v>895</v>
      </c>
      <c r="B17" s="9" t="s">
        <v>896</v>
      </c>
      <c r="C17" s="3" t="s">
        <v>5005</v>
      </c>
      <c r="D17" s="6">
        <v>8000</v>
      </c>
      <c r="E17" s="5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11">
        <v>2</v>
      </c>
      <c r="P17">
        <v>27.86</v>
      </c>
      <c r="Q17" s="13" t="s">
        <v>8323</v>
      </c>
      <c r="R17" t="s">
        <v>8327</v>
      </c>
      <c r="S17" s="17">
        <v>40431.127650462964</v>
      </c>
      <c r="T17" s="17">
        <v>40476.127650462964</v>
      </c>
    </row>
    <row r="18" spans="1:20" ht="246.5" x14ac:dyDescent="0.35">
      <c r="A18">
        <v>896</v>
      </c>
      <c r="B18" s="9" t="s">
        <v>897</v>
      </c>
      <c r="C18" s="3" t="s">
        <v>5006</v>
      </c>
      <c r="D18" s="6">
        <v>8000</v>
      </c>
      <c r="E18" s="5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11">
        <v>40</v>
      </c>
      <c r="P18">
        <v>44.44</v>
      </c>
      <c r="Q18" s="13" t="s">
        <v>8323</v>
      </c>
      <c r="R18" t="s">
        <v>8327</v>
      </c>
      <c r="S18" s="17">
        <v>42218.872986111113</v>
      </c>
      <c r="T18" s="17">
        <v>42244.166666666672</v>
      </c>
    </row>
    <row r="19" spans="1:20" ht="246.5" x14ac:dyDescent="0.35">
      <c r="A19">
        <v>897</v>
      </c>
      <c r="B19" s="9" t="s">
        <v>898</v>
      </c>
      <c r="C19" s="3" t="s">
        <v>5007</v>
      </c>
      <c r="D19" s="6">
        <v>3000</v>
      </c>
      <c r="E19" s="5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11">
        <v>0</v>
      </c>
      <c r="P19">
        <v>0</v>
      </c>
      <c r="Q19" s="13" t="s">
        <v>8323</v>
      </c>
      <c r="R19" t="s">
        <v>8327</v>
      </c>
      <c r="S19" s="17">
        <v>41211.688750000001</v>
      </c>
      <c r="T19" s="17">
        <v>41241.730416666665</v>
      </c>
    </row>
    <row r="20" spans="1:20" ht="217.5" x14ac:dyDescent="0.35">
      <c r="A20">
        <v>898</v>
      </c>
      <c r="B20" s="9" t="s">
        <v>899</v>
      </c>
      <c r="C20" s="3" t="s">
        <v>5008</v>
      </c>
      <c r="D20" s="6">
        <v>2500</v>
      </c>
      <c r="E20" s="5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11">
        <v>3</v>
      </c>
      <c r="P20">
        <v>35</v>
      </c>
      <c r="Q20" s="13" t="s">
        <v>8323</v>
      </c>
      <c r="R20" t="s">
        <v>8327</v>
      </c>
      <c r="S20" s="17">
        <v>40878.758217592593</v>
      </c>
      <c r="T20" s="17">
        <v>40923.758217592593</v>
      </c>
    </row>
    <row r="21" spans="1:20" ht="188.5" x14ac:dyDescent="0.35">
      <c r="A21">
        <v>899</v>
      </c>
      <c r="B21" s="9" t="s">
        <v>900</v>
      </c>
      <c r="C21" s="3" t="s">
        <v>5009</v>
      </c>
      <c r="D21" s="6">
        <v>750</v>
      </c>
      <c r="E21" s="5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11">
        <v>37</v>
      </c>
      <c r="P21">
        <v>35</v>
      </c>
      <c r="Q21" s="13" t="s">
        <v>8323</v>
      </c>
      <c r="R21" t="s">
        <v>8327</v>
      </c>
      <c r="S21" s="17">
        <v>40646.099097222221</v>
      </c>
      <c r="T21" s="17">
        <v>40691.099097222221</v>
      </c>
    </row>
  </sheetData>
  <conditionalFormatting sqref="F1:F21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"live"</formula>
    </cfRule>
    <cfRule type="cellIs" dxfId="2" priority="6" operator="equal">
      <formula>"successful"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C2424"/>
        <color rgb="FF5544F6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Skill Drill Table</vt:lpstr>
      <vt:lpstr>Successful IR Kickstarters</vt:lpstr>
      <vt:lpstr>Failed IR Kickstarters</vt:lpstr>
      <vt:lpstr>Plays in GB 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Isabel Garrido</cp:lastModifiedBy>
  <dcterms:created xsi:type="dcterms:W3CDTF">2017-04-20T15:17:24Z</dcterms:created>
  <dcterms:modified xsi:type="dcterms:W3CDTF">2022-09-02T18:42:08Z</dcterms:modified>
</cp:coreProperties>
</file>