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47B35686-5AE9-496C-B758-E2ED96161EBA}" xr6:coauthVersionLast="47" xr6:coauthVersionMax="47" xr10:uidLastSave="{00000000-0000-0000-0000-000000000000}"/>
  <bookViews>
    <workbookView xWindow="-110" yWindow="-110" windowWidth="19420" windowHeight="10300" xr2:uid="{E123DFDF-41E7-4503-B4AC-A725FA0C5974}"/>
  </bookViews>
  <sheets>
    <sheet name="anagrafica_aziendale" sheetId="1" r:id="rId1"/>
  </sheets>
  <definedNames>
    <definedName name="_xlcn.WorksheetConnection_esercizio4.xlsxTabella1" hidden="1">Tabella1[]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1" name="Tabella1" connection="WorksheetConnection_esercizio 4.xlsx!Tabella1"/>
        </x15:modelTables>
      </x15:dataModel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G2" i="1"/>
  <c r="H2" i="1" s="1"/>
  <c r="G29" i="1"/>
  <c r="H29" i="1" s="1"/>
  <c r="F29" i="1"/>
  <c r="G14" i="1"/>
  <c r="H14" i="1" s="1"/>
  <c r="F14" i="1"/>
  <c r="G21" i="1"/>
  <c r="H21" i="1" s="1"/>
  <c r="F21" i="1"/>
  <c r="G3" i="1"/>
  <c r="H3" i="1" s="1"/>
  <c r="F3" i="1"/>
  <c r="G19" i="1"/>
  <c r="H19" i="1" s="1"/>
  <c r="G5" i="1"/>
  <c r="H5" i="1" s="1"/>
  <c r="F19" i="1"/>
  <c r="F5" i="1"/>
  <c r="G25" i="1"/>
  <c r="H25" i="1" s="1"/>
  <c r="G15" i="1"/>
  <c r="H15" i="1" s="1"/>
  <c r="G17" i="1"/>
  <c r="H17" i="1" s="1"/>
  <c r="G9" i="1"/>
  <c r="H9" i="1" s="1"/>
  <c r="G6" i="1"/>
  <c r="H6" i="1" s="1"/>
  <c r="G12" i="1"/>
  <c r="H12" i="1" s="1"/>
  <c r="G7" i="1"/>
  <c r="H7" i="1" s="1"/>
  <c r="G11" i="1"/>
  <c r="H11" i="1" s="1"/>
  <c r="G16" i="1"/>
  <c r="H16" i="1" s="1"/>
  <c r="G26" i="1"/>
  <c r="H26" i="1" s="1"/>
  <c r="G27" i="1"/>
  <c r="H27" i="1" s="1"/>
  <c r="G28" i="1"/>
  <c r="H28" i="1" s="1"/>
  <c r="G10" i="1"/>
  <c r="H10" i="1" s="1"/>
  <c r="G13" i="1"/>
  <c r="H13" i="1" s="1"/>
  <c r="G18" i="1"/>
  <c r="H18" i="1" s="1"/>
  <c r="G23" i="1"/>
  <c r="H23" i="1" s="1"/>
  <c r="G8" i="1"/>
  <c r="H8" i="1" s="1"/>
  <c r="G24" i="1"/>
  <c r="H24" i="1" s="1"/>
  <c r="G22" i="1"/>
  <c r="H22" i="1" s="1"/>
  <c r="G20" i="1"/>
  <c r="H20" i="1" s="1"/>
  <c r="G4" i="1"/>
  <c r="H4" i="1" s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6018A9-19CB-4DAC-870F-668655A746BF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A76DA01-9F94-4F93-B08C-83C9884C0F24}" name="WorksheetConnection_esercizio 4.xlsx!Tabella1" type="102" refreshedVersion="8" minRefreshableVersion="5">
    <extLst>
      <ext xmlns:x15="http://schemas.microsoft.com/office/spreadsheetml/2010/11/main" uri="{DE250136-89BD-433C-8126-D09CA5730AF9}">
        <x15:connection id="Tabella1">
          <x15:rangePr sourceName="_xlcn.WorksheetConnection_esercizio4.xlsxTabella1"/>
        </x15:connection>
      </ext>
    </extLst>
  </connection>
</connections>
</file>

<file path=xl/sharedStrings.xml><?xml version="1.0" encoding="utf-8"?>
<sst xmlns="http://schemas.openxmlformats.org/spreadsheetml/2006/main" count="65" uniqueCount="41">
  <si>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</si>
  <si>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</si>
  <si>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</si>
  <si>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</si>
  <si>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</si>
  <si>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</si>
  <si>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</si>
  <si>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</si>
  <si>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</si>
  <si>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</si>
  <si>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</si>
  <si>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</si>
  <si>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</si>
  <si>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</si>
  <si>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</si>
  <si>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</si>
  <si>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</si>
  <si>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</si>
  <si>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</si>
  <si>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</si>
  <si>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</si>
  <si>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</si>
  <si>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</si>
  <si>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</si>
  <si>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</si>
  <si>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</si>
  <si>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</si>
  <si>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</si>
  <si>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</si>
  <si>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</si>
  <si>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</si>
  <si>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</si>
  <si>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</si>
  <si>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</si>
  <si>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</si>
  <si>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</si>
  <si>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</si>
  <si>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</si>
  <si>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</si>
  <si>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incentivo 1</t>
  </si>
  <si>
    <t>incentivo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</si>
</sst>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3" fillId="0" borderId="4" xfId="0" applyFont="1" applyBorder="1"/>
    <xf numFmtId="0" fontId="3" fillId="0" borderId="3" xfId="0" applyFont="1" applyBorder="1"/>
    <xf numFmtId="0" fontId="0" fillId="0" borderId="6" xfId="0" applyBorder="1"/>
    <xf numFmtId="0" fontId="0" fillId="0" borderId="5" xfId="0" applyBorder="1"/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0" borderId="7" xfId="0" applyFont="1" applyBorder="1"/>
    <xf numFmtId="14" fontId="0" fillId="0" borderId="8" xfId="0" applyNumberFormat="1" applyBorder="1"/>
    <xf numFmtId="0" fontId="3" fillId="0" borderId="8" xfId="0" applyFont="1" applyBorder="1"/>
    <xf numFmtId="164" fontId="3" fillId="0" borderId="8" xfId="1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2">
    <cellStyle name="Euro" xfId="1" xr:uid="{05E7F11F-6F36-4D5E-B619-68835A6DDD65}"/>
    <cellStyle name="Normale" xfId="0" builtinId="0"/>
  </cellStyles>
  <dxfs count="12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1" defaultTableStyle="TableStyleMedium2" defaultPivotStyle="PivotStyleLight16">
    <tableStyle name="Invisible" pivot="0" table="0" count="0" xr9:uid="{1D817D2C-DC43-45FE-A1A2-517BD18D37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SECONDA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9</xdr:col>
      <xdr:colOff>595923</xdr:colOff>
      <xdr:row>6</xdr:row>
      <xdr:rowOff>136769</xdr:rowOff>
    </xdr:from>
    <xdr:to>
      <xdr:col>27</xdr:col>
      <xdr:colOff>202790</xdr:colOff>
      <xdr:row>31</xdr:row>
      <xdr:rowOff>122839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98447C4-A102-2087-B0D7-867F738D1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7615" y="1250461"/>
          <a:ext cx="11036867" cy="462645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69351B-9EA9-422E-885F-FDA558BE699E}" name="Tabella1" displayName="Tabella1" ref="A1:I29" totalsRowShown="0" headerRowDxfId="1" headerRowBorderDxfId="10" tableBorderDxfId="11">
  <autoFilter ref="A1:I29" xr:uid="{8D69351B-9EA9-422E-885F-FDA558BE699E}"/>
  <tableColumns count="9">
    <tableColumn id="1" xr3:uid="{9FEFB32C-46EF-49CC-AD49-0E1705DA7733}" name="Cognome" dataDxfId="9"/>
    <tableColumn id="2" xr3:uid="{3D297269-9FF2-421E-B103-B0D97135119B}" name="Dt_nascita" dataDxfId="8"/>
    <tableColumn id="3" xr3:uid="{BFD6125E-73C0-4D89-AFBC-AB2875135917}" name="Dt_assunzione" dataDxfId="7"/>
    <tableColumn id="4" xr3:uid="{ACD8941A-F266-476F-8116-A1BA355A7B29}" name="Settore" dataDxfId="6"/>
    <tableColumn id="5" xr3:uid="{677A1466-1EC1-48F8-BD6B-B2320F42EF13}" name="Stipendio" dataDxfId="5" dataCellStyle="Euro"/>
    <tableColumn id="6" xr3:uid="{12240ECE-EC43-4029-B57A-5A4B6F050800}" name="Età" dataDxfId="4">
      <calculatedColumnFormula>DATEDIF(B2,TODAY(),"y")</calculatedColumnFormula>
    </tableColumn>
    <tableColumn id="7" xr3:uid="{DEEAC5F8-8D35-4796-8862-7C8D65C5B9BB}" name="Anz_lavoro" dataDxfId="3">
      <calculatedColumnFormula>DATEDIF(C2,TODAY(),"y")</calculatedColumnFormula>
    </tableColumn>
    <tableColumn id="8" xr3:uid="{A8C188B4-A70D-4BAF-821F-DDDE2BB97B0A}" name="incentivo 1" dataDxfId="2">
      <calculatedColumnFormula>IF(G:G&gt;20,200,IF(G:G&gt;10,100,IF(G:G&lt;10,0,)))</calculatedColumnFormula>
    </tableColumn>
    <tableColumn id="9" xr3:uid="{3125AD37-BA0A-4416-ABBE-FF1FF4AFA067}" name="incentivo 2" dataDxfId="0">
      <calculatedColumnFormula>IF(D:D="Produzione",50,IF(D:D="Amministrazione",70,90))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I30"/>
  <sheetViews>
    <sheetView tabSelected="1" zoomScale="84" zoomScaleNormal="93" workbookViewId="0">
      <pane ySplit="1" topLeftCell="A21" activePane="bottomLeft" state="frozen"/>
      <selection pane="bottomLeft" activeCell="H28" sqref="H22:I28"/>
    </sheetView>
  </sheetViews>
  <sheetFormatPr defaultColWidth="9.08984375" defaultRowHeight="14.5" x14ac:dyDescent="0.35"/>
  <cols>
    <col min="1" max="1" width="14.54296875" bestFit="1" customWidth="1"/>
    <col min="2" max="2" width="18.81640625" customWidth="1"/>
    <col min="3" max="3" width="15.1796875" customWidth="1"/>
    <col min="4" max="4" width="16.7265625" bestFit="1" customWidth="1"/>
    <col min="5" max="5" width="14" customWidth="1"/>
    <col min="6" max="6" width="5.81640625" customWidth="1"/>
    <col min="7" max="7" width="12.26953125" customWidth="1"/>
    <col min="8" max="9" width="13.7265625" customWidth="1"/>
  </cols>
  <sheetData>
    <row r="1" spans="1:9" x14ac:dyDescent="0.35">
      <c r="A1" s="15" t="s">
        <v>3</v>
      </c>
      <c r="B1" s="16" t="s">
        <v>9</v>
      </c>
      <c r="C1" s="16" t="s">
        <v>8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39</v>
      </c>
      <c r="I1" s="17" t="s">
        <v>40</v>
      </c>
    </row>
    <row r="2" spans="1:9" x14ac:dyDescent="0.35">
      <c r="A2" s="11" t="s">
        <v>11</v>
      </c>
      <c r="B2" s="8">
        <v>31171</v>
      </c>
      <c r="C2" s="8">
        <v>41796</v>
      </c>
      <c r="D2" s="7" t="s">
        <v>2</v>
      </c>
      <c r="E2" s="9">
        <v>1676</v>
      </c>
      <c r="F2" s="10">
        <f t="shared" ref="F2:F29" ca="1" si="0">DATEDIF(B2,TODAY(),"y")</f>
        <v>37</v>
      </c>
      <c r="G2" s="10">
        <f ca="1">DATEDIF(C2,TODAY(),"y")</f>
        <v>8</v>
      </c>
      <c r="H2" s="10">
        <f ca="1">IF(G:G&gt;20,200,IF(G:G&gt;10,100,IF(G:G&lt;10,0,)))</f>
        <v>0</v>
      </c>
      <c r="I2" s="13">
        <f t="shared" ref="I2:I29" si="1">IF(D:D="Produzione",50,IF(D:D="Amministrazione",70,90))</f>
        <v>50</v>
      </c>
    </row>
    <row r="3" spans="1:9" x14ac:dyDescent="0.35">
      <c r="A3" s="12" t="s">
        <v>12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ca="1" si="0"/>
        <v>25</v>
      </c>
      <c r="G3" s="1">
        <f t="shared" ref="G3:G29" ca="1" si="2">DATEDIF(C3,TODAY(),"y")</f>
        <v>4</v>
      </c>
      <c r="H3" s="10">
        <f t="shared" ref="H3:H29" ca="1" si="3">IF(G:G&gt;20,200,IF(G:G&gt;10,100,IF(G:G&lt;10,0,)))</f>
        <v>0</v>
      </c>
      <c r="I3" s="14">
        <f t="shared" si="1"/>
        <v>50</v>
      </c>
    </row>
    <row r="4" spans="1:9" x14ac:dyDescent="0.35">
      <c r="A4" s="12" t="s">
        <v>13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0"/>
        <v>39</v>
      </c>
      <c r="G4" s="1">
        <f t="shared" ca="1" si="2"/>
        <v>15</v>
      </c>
      <c r="H4" s="10">
        <f t="shared" ca="1" si="3"/>
        <v>100</v>
      </c>
      <c r="I4" s="14">
        <f t="shared" si="1"/>
        <v>70</v>
      </c>
    </row>
    <row r="5" spans="1:9" x14ac:dyDescent="0.35">
      <c r="A5" s="12" t="s">
        <v>14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0"/>
        <v>32</v>
      </c>
      <c r="G5" s="1">
        <f t="shared" ca="1" si="2"/>
        <v>3</v>
      </c>
      <c r="H5" s="10">
        <f t="shared" ca="1" si="3"/>
        <v>0</v>
      </c>
      <c r="I5" s="14">
        <f t="shared" si="1"/>
        <v>50</v>
      </c>
    </row>
    <row r="6" spans="1:9" x14ac:dyDescent="0.35">
      <c r="A6" s="12" t="s">
        <v>15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0"/>
        <v>66</v>
      </c>
      <c r="G6" s="1">
        <f t="shared" ca="1" si="2"/>
        <v>35</v>
      </c>
      <c r="H6" s="10">
        <f t="shared" ca="1" si="3"/>
        <v>200</v>
      </c>
      <c r="I6" s="14">
        <f t="shared" si="1"/>
        <v>90</v>
      </c>
    </row>
    <row r="7" spans="1:9" x14ac:dyDescent="0.35">
      <c r="A7" s="12" t="s">
        <v>16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0"/>
        <v>38</v>
      </c>
      <c r="G7" s="1">
        <f t="shared" ca="1" si="2"/>
        <v>12</v>
      </c>
      <c r="H7" s="10">
        <f t="shared" ca="1" si="3"/>
        <v>100</v>
      </c>
      <c r="I7" s="14">
        <f t="shared" si="1"/>
        <v>50</v>
      </c>
    </row>
    <row r="8" spans="1:9" x14ac:dyDescent="0.35">
      <c r="A8" s="12" t="s">
        <v>17</v>
      </c>
      <c r="B8" s="3">
        <v>33657</v>
      </c>
      <c r="C8" s="3">
        <v>40548</v>
      </c>
      <c r="D8" s="2" t="s">
        <v>10</v>
      </c>
      <c r="E8" s="4">
        <v>2584</v>
      </c>
      <c r="F8" s="1">
        <f t="shared" ca="1" si="0"/>
        <v>30</v>
      </c>
      <c r="G8" s="1">
        <f t="shared" ca="1" si="2"/>
        <v>12</v>
      </c>
      <c r="H8" s="10">
        <f t="shared" ca="1" si="3"/>
        <v>100</v>
      </c>
      <c r="I8" s="14">
        <f t="shared" si="1"/>
        <v>90</v>
      </c>
    </row>
    <row r="9" spans="1:9" x14ac:dyDescent="0.35">
      <c r="A9" s="12" t="s">
        <v>18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0"/>
        <v>28</v>
      </c>
      <c r="G9" s="1">
        <f t="shared" ca="1" si="2"/>
        <v>5</v>
      </c>
      <c r="H9" s="10">
        <f t="shared" ca="1" si="3"/>
        <v>0</v>
      </c>
      <c r="I9" s="14">
        <f t="shared" si="1"/>
        <v>70</v>
      </c>
    </row>
    <row r="10" spans="1:9" x14ac:dyDescent="0.35">
      <c r="A10" s="12" t="s">
        <v>19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0"/>
        <v>62</v>
      </c>
      <c r="G10" s="1">
        <f t="shared" ca="1" si="2"/>
        <v>26</v>
      </c>
      <c r="H10" s="10">
        <f t="shared" ca="1" si="3"/>
        <v>200</v>
      </c>
      <c r="I10" s="14">
        <f t="shared" si="1"/>
        <v>50</v>
      </c>
    </row>
    <row r="11" spans="1:9" x14ac:dyDescent="0.35">
      <c r="A11" s="12" t="s">
        <v>20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0"/>
        <v>33</v>
      </c>
      <c r="G11" s="1">
        <f t="shared" ca="1" si="2"/>
        <v>10</v>
      </c>
      <c r="H11" s="10">
        <f t="shared" ca="1" si="3"/>
        <v>0</v>
      </c>
      <c r="I11" s="14">
        <f t="shared" si="1"/>
        <v>50</v>
      </c>
    </row>
    <row r="12" spans="1:9" x14ac:dyDescent="0.35">
      <c r="A12" s="12" t="s">
        <v>21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0"/>
        <v>53</v>
      </c>
      <c r="G12" s="1">
        <f t="shared" ca="1" si="2"/>
        <v>32</v>
      </c>
      <c r="H12" s="10">
        <f t="shared" ca="1" si="3"/>
        <v>200</v>
      </c>
      <c r="I12" s="14">
        <f t="shared" si="1"/>
        <v>90</v>
      </c>
    </row>
    <row r="13" spans="1:9" x14ac:dyDescent="0.35">
      <c r="A13" s="12" t="s">
        <v>22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0"/>
        <v>55</v>
      </c>
      <c r="G13" s="1">
        <f t="shared" ca="1" si="2"/>
        <v>24</v>
      </c>
      <c r="H13" s="10">
        <f t="shared" ca="1" si="3"/>
        <v>200</v>
      </c>
      <c r="I13" s="14">
        <f t="shared" si="1"/>
        <v>50</v>
      </c>
    </row>
    <row r="14" spans="1:9" x14ac:dyDescent="0.35">
      <c r="A14" s="12" t="s">
        <v>23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0"/>
        <v>32</v>
      </c>
      <c r="G14" s="1">
        <f t="shared" ca="1" si="2"/>
        <v>5</v>
      </c>
      <c r="H14" s="10">
        <f t="shared" ca="1" si="3"/>
        <v>0</v>
      </c>
      <c r="I14" s="14">
        <f t="shared" si="1"/>
        <v>50</v>
      </c>
    </row>
    <row r="15" spans="1:9" x14ac:dyDescent="0.35">
      <c r="A15" s="12" t="s">
        <v>24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0"/>
        <v>46</v>
      </c>
      <c r="G15" s="1">
        <f t="shared" ca="1" si="2"/>
        <v>23</v>
      </c>
      <c r="H15" s="10">
        <f t="shared" ca="1" si="3"/>
        <v>200</v>
      </c>
      <c r="I15" s="14">
        <f t="shared" si="1"/>
        <v>70</v>
      </c>
    </row>
    <row r="16" spans="1:9" x14ac:dyDescent="0.35">
      <c r="A16" s="12" t="s">
        <v>25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0"/>
        <v>27</v>
      </c>
      <c r="G16" s="1">
        <f t="shared" ca="1" si="2"/>
        <v>7</v>
      </c>
      <c r="H16" s="10">
        <f t="shared" ca="1" si="3"/>
        <v>0</v>
      </c>
      <c r="I16" s="14">
        <f t="shared" si="1"/>
        <v>50</v>
      </c>
    </row>
    <row r="17" spans="1:9" x14ac:dyDescent="0.35">
      <c r="A17" s="12" t="s">
        <v>26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0"/>
        <v>36</v>
      </c>
      <c r="G17" s="1">
        <f t="shared" ca="1" si="2"/>
        <v>12</v>
      </c>
      <c r="H17" s="10">
        <f t="shared" ca="1" si="3"/>
        <v>100</v>
      </c>
      <c r="I17" s="14">
        <f t="shared" si="1"/>
        <v>70</v>
      </c>
    </row>
    <row r="18" spans="1:9" x14ac:dyDescent="0.35">
      <c r="A18" s="12" t="s">
        <v>27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0"/>
        <v>43</v>
      </c>
      <c r="G18" s="1">
        <f t="shared" ca="1" si="2"/>
        <v>21</v>
      </c>
      <c r="H18" s="10">
        <f t="shared" ca="1" si="3"/>
        <v>200</v>
      </c>
      <c r="I18" s="14">
        <f t="shared" si="1"/>
        <v>50</v>
      </c>
    </row>
    <row r="19" spans="1:9" x14ac:dyDescent="0.35">
      <c r="A19" s="12" t="s">
        <v>28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0"/>
        <v>28</v>
      </c>
      <c r="G19" s="1">
        <f t="shared" ca="1" si="2"/>
        <v>3</v>
      </c>
      <c r="H19" s="10">
        <f t="shared" ca="1" si="3"/>
        <v>0</v>
      </c>
      <c r="I19" s="14">
        <f t="shared" si="1"/>
        <v>50</v>
      </c>
    </row>
    <row r="20" spans="1:9" x14ac:dyDescent="0.35">
      <c r="A20" s="12" t="s">
        <v>29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0"/>
        <v>30</v>
      </c>
      <c r="G20" s="1">
        <f t="shared" ca="1" si="2"/>
        <v>5</v>
      </c>
      <c r="H20" s="10">
        <f t="shared" ca="1" si="3"/>
        <v>0</v>
      </c>
      <c r="I20" s="14">
        <f t="shared" si="1"/>
        <v>50</v>
      </c>
    </row>
    <row r="21" spans="1:9" x14ac:dyDescent="0.35">
      <c r="A21" s="12" t="s">
        <v>30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0"/>
        <v>32</v>
      </c>
      <c r="G21" s="1">
        <f t="shared" ca="1" si="2"/>
        <v>4</v>
      </c>
      <c r="H21" s="10">
        <f t="shared" ca="1" si="3"/>
        <v>0</v>
      </c>
      <c r="I21" s="14">
        <f t="shared" si="1"/>
        <v>50</v>
      </c>
    </row>
    <row r="22" spans="1:9" x14ac:dyDescent="0.35">
      <c r="A22" s="12" t="s">
        <v>31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0"/>
        <v>23</v>
      </c>
      <c r="G22" s="1">
        <f t="shared" ca="1" si="2"/>
        <v>2</v>
      </c>
      <c r="H22" s="10">
        <f t="shared" ca="1" si="3"/>
        <v>0</v>
      </c>
      <c r="I22" s="14">
        <f t="shared" si="1"/>
        <v>50</v>
      </c>
    </row>
    <row r="23" spans="1:9" x14ac:dyDescent="0.35">
      <c r="A23" s="12" t="s">
        <v>32</v>
      </c>
      <c r="B23" s="3">
        <v>30415</v>
      </c>
      <c r="C23" s="3">
        <v>39453</v>
      </c>
      <c r="D23" s="2" t="s">
        <v>10</v>
      </c>
      <c r="E23" s="4">
        <v>2768</v>
      </c>
      <c r="F23" s="1">
        <f t="shared" ca="1" si="0"/>
        <v>39</v>
      </c>
      <c r="G23" s="1">
        <f t="shared" ca="1" si="2"/>
        <v>15</v>
      </c>
      <c r="H23" s="10">
        <f t="shared" ca="1" si="3"/>
        <v>100</v>
      </c>
      <c r="I23" s="14">
        <f t="shared" si="1"/>
        <v>90</v>
      </c>
    </row>
    <row r="24" spans="1:9" x14ac:dyDescent="0.35">
      <c r="A24" s="12" t="s">
        <v>33</v>
      </c>
      <c r="B24" s="3">
        <v>30862</v>
      </c>
      <c r="C24" s="3">
        <v>39087</v>
      </c>
      <c r="D24" s="2" t="s">
        <v>10</v>
      </c>
      <c r="E24" s="4">
        <v>2275</v>
      </c>
      <c r="F24" s="1">
        <f t="shared" ca="1" si="0"/>
        <v>38</v>
      </c>
      <c r="G24" s="1">
        <f t="shared" ca="1" si="2"/>
        <v>16</v>
      </c>
      <c r="H24" s="10">
        <f t="shared" ca="1" si="3"/>
        <v>100</v>
      </c>
      <c r="I24" s="14">
        <f t="shared" si="1"/>
        <v>90</v>
      </c>
    </row>
    <row r="25" spans="1:9" x14ac:dyDescent="0.35">
      <c r="A25" s="12" t="s">
        <v>34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0"/>
        <v>28</v>
      </c>
      <c r="G25" s="1">
        <f t="shared" ca="1" si="2"/>
        <v>6</v>
      </c>
      <c r="H25" s="10">
        <f t="shared" ca="1" si="3"/>
        <v>0</v>
      </c>
      <c r="I25" s="14">
        <f t="shared" si="1"/>
        <v>70</v>
      </c>
    </row>
    <row r="26" spans="1:9" x14ac:dyDescent="0.35">
      <c r="A26" s="12" t="s">
        <v>35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0"/>
        <v>37</v>
      </c>
      <c r="G26" s="1">
        <f t="shared" ca="1" si="2"/>
        <v>10</v>
      </c>
      <c r="H26" s="10">
        <f t="shared" ca="1" si="3"/>
        <v>0</v>
      </c>
      <c r="I26" s="14">
        <f t="shared" si="1"/>
        <v>50</v>
      </c>
    </row>
    <row r="27" spans="1:9" x14ac:dyDescent="0.35">
      <c r="A27" s="12" t="s">
        <v>36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0"/>
        <v>29</v>
      </c>
      <c r="G27" s="1">
        <f t="shared" ca="1" si="2"/>
        <v>8</v>
      </c>
      <c r="H27" s="10">
        <f t="shared" ca="1" si="3"/>
        <v>0</v>
      </c>
      <c r="I27" s="14">
        <f t="shared" si="1"/>
        <v>50</v>
      </c>
    </row>
    <row r="28" spans="1:9" x14ac:dyDescent="0.35">
      <c r="A28" s="12" t="s">
        <v>37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0"/>
        <v>34</v>
      </c>
      <c r="G28" s="1">
        <f t="shared" ca="1" si="2"/>
        <v>11</v>
      </c>
      <c r="H28" s="10">
        <f t="shared" ca="1" si="3"/>
        <v>100</v>
      </c>
      <c r="I28" s="14">
        <f t="shared" si="1"/>
        <v>50</v>
      </c>
    </row>
    <row r="29" spans="1:9" x14ac:dyDescent="0.35">
      <c r="A29" s="18" t="s">
        <v>38</v>
      </c>
      <c r="B29" s="19">
        <v>34935</v>
      </c>
      <c r="C29" s="19">
        <v>43132</v>
      </c>
      <c r="D29" s="20" t="s">
        <v>2</v>
      </c>
      <c r="E29" s="21">
        <v>1270</v>
      </c>
      <c r="F29" s="22">
        <f t="shared" ca="1" si="0"/>
        <v>27</v>
      </c>
      <c r="G29" s="22">
        <f t="shared" ca="1" si="2"/>
        <v>4</v>
      </c>
      <c r="H29" s="23">
        <f t="shared" ca="1" si="3"/>
        <v>0</v>
      </c>
      <c r="I29" s="24">
        <f t="shared" si="1"/>
        <v>50</v>
      </c>
    </row>
    <row r="30" spans="1:9" x14ac:dyDescent="0.35">
      <c r="H30" s="10"/>
    </row>
  </sheetData>
  <sortState xmlns:xlrd2="http://schemas.microsoft.com/office/spreadsheetml/2017/richdata2"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 C o g n o m e < / s t r i n g > < / k e y > < v a l u e > < i n t > 1 3 6 < / i n t > < / v a l u e > < / i t e m > < i t e m > < k e y > < s t r i n g > D t _ n a s c i t a < / s t r i n g > < / k e y > < v a l u e > < i n t > 1 4 5 < / i n t > < / v a l u e > < / i t e m > < i t e m > < k e y > < s t r i n g > D t _ a s s u n z i o n e < / s t r i n g > < / k e y > < v a l u e > < i n t > 1 8 3 < / i n t > < / v a l u e > < / i t e m > < i t e m > < k e y > < s t r i n g > S e t t o r e < / s t r i n g > < / k e y > < v a l u e > < i n t > 1 1 5 < / i n t > < / v a l u e > < / i t e m > < i t e m > < k e y > < s t r i n g > S t i p e n d i o < / s t r i n g > < / k e y > < v a l u e > < i n t > 1 3 5 < / i n t > < / v a l u e > < / i t e m > < i t e m > < k e y > < s t r i n g > E t � < / s t r i n g > < / k e y > < v a l u e > < i n t > 7 8 < / i n t > < / v a l u e > < / i t e m > < i t e m > < k e y > < s t r i n g > A n z _ l a v o r o < / s t r i n g > < / k e y > < v a l u e > < i n t > 1 5 2 < / i n t > < / v a l u e > < / i t e m > < i t e m > < k e y > < s t r i n g > i n c e n t i v o   1 < / s t r i n g > < / k e y > < v a l u e > < i n t > 1 4 8 < / i n t > < / v a l u e > < / i t e m > < i t e m > < k e y > < s t r i n g > i n c e n t i v o   2 < / s t r i n g > < / k e y > < v a l u e > < i n t > 1 4 8 < / i n t > < / v a l u e > < / i t e m > < / C o l u m n W i d t h s > < C o l u m n D i s p l a y I n d e x > < i t e m > < k e y > < s t r i n g > C o g n o m e < / s t r i n g > < / k e y > < v a l u e > < i n t > 0 < / i n t > < / v a l u e > < / i t e m > < i t e m > < k e y > < s t r i n g > D t _ n a s c i t a < / s t r i n g > < / k e y > < v a l u e > < i n t > 1 < / i n t > < / v a l u e > < / i t e m > < i t e m > < k e y > < s t r i n g > D t _ a s s u n z i o n e < / s t r i n g > < / k e y > < v a l u e > < i n t > 2 < / i n t > < / v a l u e > < / i t e m > < i t e m > < k e y > < s t r i n g > S e t t o r e < / s t r i n g > < / k e y > < v a l u e > < i n t > 3 < / i n t > < / v a l u e > < / i t e m > < i t e m > < k e y > < s t r i n g > S t i p e n d i o < / s t r i n g > < / k e y > < v a l u e > < i n t > 4 < / i n t > < / v a l u e > < / i t e m > < i t e m > < k e y > < s t r i n g > E t � < / s t r i n g > < / k e y > < v a l u e > < i n t > 5 < / i n t > < / v a l u e > < / i t e m > < i t e m > < k e y > < s t r i n g > A n z _ l a v o r o < / s t r i n g > < / k e y > < v a l u e > < i n t > 6 < / i n t > < / v a l u e > < / i t e m > < i t e m > < k e y > < s t r i n g > i n c e n t i v o   1 < / s t r i n g > < / k e y > < v a l u e > < i n t > 7 < / i n t > < / v a l u e > < / i t e m > < i t e m > < k e y > < s t r i n g > i n c e n t i v o   2 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 2 0 2 3 - 0 1 - 2 0 T 0 8 : 4 7 : 0 1 . 5 4 1 0 2 1 7 + 0 1 : 0 0 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e l l a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 C o l u m n s \ C o g n o m e < / K e y > < / D i a g r a m O b j e c t K e y > < D i a g r a m O b j e c t K e y > < K e y > C o l u m n s \ D t _ n a s c i t a < / K e y > < / D i a g r a m O b j e c t K e y > < D i a g r a m O b j e c t K e y > < K e y > C o l u m n s \ D t _ a s s u n z i o n e < / K e y > < / D i a g r a m O b j e c t K e y > < D i a g r a m O b j e c t K e y > < K e y > C o l u m n s \ S e t t o r e < / K e y > < / D i a g r a m O b j e c t K e y > < D i a g r a m O b j e c t K e y > < K e y > C o l u m n s \ S t i p e n d i o < / K e y > < / D i a g r a m O b j e c t K e y > < D i a g r a m O b j e c t K e y > < K e y > C o l u m n s \ E t � < / K e y > < / D i a g r a m O b j e c t K e y > < D i a g r a m O b j e c t K e y > < K e y > C o l u m n s \ A n z _ l a v o r o < / K e y > < / D i a g r a m O b j e c t K e y > < D i a g r a m O b j e c t K e y > < K e y > C o l u m n s \ i n c e n t i v o   1 < / K e y > < / D i a g r a m O b j e c t K e y > < D i a g r a m O b j e c t K e y > < K e y > C o l u m n s \ i n c e n t i v o  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 C o l u m n s \ C o g n o m e 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 C o l u m n s \ D t _ n a s c i t a 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 C o l u m n s \ D t _ a s s u n z i o n e 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 C o l u m n s \ S e t t o r e 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 C o l u m n s \ S t i p e n d i o 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 C o l u m n s \ E t � 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 C o l u m n s \ A n z _ l a v o r o 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 C o l u m n s \ i n c e n t i v o   1 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 C o l u m n s \ i n c e n t i v o  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 C o l u m n s \ D t _ n a s c i t a 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 C o l u m n s \ D t _ a s s u n z i o n e 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 C o l u m n s \ S e t t o r e 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 C o l u m n s \ S t i p e n d i o 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 C o l u m n s \ A n z _ l a v o r o 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 C o l u m n s \ i n c e n t i v o 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 C o l u m n s \ i n c e n t i v o 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D2D2E676-F4E0-42EB-A2CA-3E21B3395546}">
  <ds:schemaRefs/>
</ds:datastoreItem>
</file>

<file path=customXml/itemProps10.xml><?xml version="1.0" encoding="utf-8"?>
<ds:datastoreItem xmlns:ds="http://schemas.openxmlformats.org/officeDocument/2006/customXml" ds:itemID="{2772FE40-61F9-41FF-8366-D1A8ED146515}">
  <ds:schemaRefs/>
</ds:datastoreItem>
</file>

<file path=customXml/itemProps11.xml><?xml version="1.0" encoding="utf-8"?>
<ds:datastoreItem xmlns:ds="http://schemas.openxmlformats.org/officeDocument/2006/customXml" ds:itemID="{E63ACB5B-B553-4774-B837-563BA9A7C3FB}">
  <ds:schemaRefs/>
</ds:datastoreItem>
</file>

<file path=customXml/itemProps12.xml><?xml version="1.0" encoding="utf-8"?>
<ds:datastoreItem xmlns:ds="http://schemas.openxmlformats.org/officeDocument/2006/customXml" ds:itemID="{F2C79982-FCB0-4045-A06A-807AC070FDE0}">
  <ds:schemaRefs/>
</ds:datastoreItem>
</file>

<file path=customXml/itemProps13.xml><?xml version="1.0" encoding="utf-8"?>
<ds:datastoreItem xmlns:ds="http://schemas.openxmlformats.org/officeDocument/2006/customXml" ds:itemID="{74554D55-3FB6-4590-9BAA-5142F80E554A}">
  <ds:schemaRefs/>
</ds:datastoreItem>
</file>

<file path=customXml/itemProps14.xml><?xml version="1.0" encoding="utf-8"?>
<ds:datastoreItem xmlns:ds="http://schemas.openxmlformats.org/officeDocument/2006/customXml" ds:itemID="{84F05A64-7286-4E16-B4CF-2D466247EEBA}">
  <ds:schemaRefs/>
</ds:datastoreItem>
</file>

<file path=customXml/itemProps15.xml><?xml version="1.0" encoding="utf-8"?>
<ds:datastoreItem xmlns:ds="http://schemas.openxmlformats.org/officeDocument/2006/customXml" ds:itemID="{E8B88503-470C-4583-B613-2BC59DB2E442}">
  <ds:schemaRefs/>
</ds:datastoreItem>
</file>

<file path=customXml/itemProps16.xml><?xml version="1.0" encoding="utf-8"?>
<ds:datastoreItem xmlns:ds="http://schemas.openxmlformats.org/officeDocument/2006/customXml" ds:itemID="{9860EEF5-6D13-40B7-B7F4-848FF84EBC31}">
  <ds:schemaRefs/>
</ds:datastoreItem>
</file>

<file path=customXml/itemProps2.xml><?xml version="1.0" encoding="utf-8"?>
<ds:datastoreItem xmlns:ds="http://schemas.openxmlformats.org/officeDocument/2006/customXml" ds:itemID="{0BE6F9A3-3E2D-41FB-9E8C-5DA60DDC1C70}">
  <ds:schemaRefs/>
</ds:datastoreItem>
</file>

<file path=customXml/itemProps3.xml><?xml version="1.0" encoding="utf-8"?>
<ds:datastoreItem xmlns:ds="http://schemas.openxmlformats.org/officeDocument/2006/customXml" ds:itemID="{C5A17C9F-1917-43D3-938D-87D081E1C08D}">
  <ds:schemaRefs/>
</ds:datastoreItem>
</file>

<file path=customXml/itemProps4.xml><?xml version="1.0" encoding="utf-8"?>
<ds:datastoreItem xmlns:ds="http://schemas.openxmlformats.org/officeDocument/2006/customXml" ds:itemID="{06416367-67EA-40A4-BD10-D9AE5D6B9051}">
  <ds:schemaRefs/>
</ds:datastoreItem>
</file>

<file path=customXml/itemProps5.xml><?xml version="1.0" encoding="utf-8"?>
<ds:datastoreItem xmlns:ds="http://schemas.openxmlformats.org/officeDocument/2006/customXml" ds:itemID="{9B141154-846B-41B0-A8C4-3852E5FA9C3B}">
  <ds:schemaRefs/>
</ds:datastoreItem>
</file>

<file path=customXml/itemProps6.xml><?xml version="1.0" encoding="utf-8"?>
<ds:datastoreItem xmlns:ds="http://schemas.openxmlformats.org/officeDocument/2006/customXml" ds:itemID="{E51675E8-2F2C-4F01-B151-95845E7C98DD}">
  <ds:schemaRefs/>
</ds:datastoreItem>
</file>

<file path=customXml/itemProps7.xml><?xml version="1.0" encoding="utf-8"?>
<ds:datastoreItem xmlns:ds="http://schemas.openxmlformats.org/officeDocument/2006/customXml" ds:itemID="{E3A0C045-FEEC-4CAC-AD2F-8A5425432CC1}">
  <ds:schemaRefs/>
</ds:datastoreItem>
</file>

<file path=customXml/itemProps8.xml><?xml version="1.0" encoding="utf-8"?>
<ds:datastoreItem xmlns:ds="http://schemas.openxmlformats.org/officeDocument/2006/customXml" ds:itemID="{EBB3A240-C37A-40F5-8F71-06427079C9DE}">
  <ds:schemaRefs/>
</ds:datastoreItem>
</file>

<file path=customXml/itemProps9.xml><?xml version="1.0" encoding="utf-8"?>
<ds:datastoreItem xmlns:ds="http://schemas.openxmlformats.org/officeDocument/2006/customXml" ds:itemID="{A7ECF300-95FE-44F8-937B-88B955D995B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2022-08-10T17:14:05Z</dcterms:created>
  <dcterms:modified xsi:type="dcterms:W3CDTF">2023-01-20T07:47:02Z</dcterms:modified>
</cp:coreProperties>
</file>