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ções do teste" sheetId="1" r:id="rId4"/>
    <sheet state="visible" name="Sprint 2" sheetId="2" r:id="rId5"/>
    <sheet state="visible" name="Sprint 3" sheetId="3" r:id="rId6"/>
    <sheet state="visible" name="Grafico" sheetId="4" r:id="rId7"/>
  </sheets>
  <definedNames/>
  <calcPr/>
  <extLst>
    <ext uri="GoogleSheetsCustomDataVersion2">
      <go:sheetsCustomData xmlns:go="http://customooxmlschemas.google.com/" r:id="rId8" roundtripDataChecksum="JMk/fNCMVab9E4QcPV8+Jy6cb1tw92tZsHMqORrkuVg="/>
    </ext>
  </extLst>
</workbook>
</file>

<file path=xl/sharedStrings.xml><?xml version="1.0" encoding="utf-8"?>
<sst xmlns="http://schemas.openxmlformats.org/spreadsheetml/2006/main" count="181" uniqueCount="46">
  <si>
    <t>SOSPED</t>
  </si>
  <si>
    <r>
      <rPr>
        <rFont val="Arial"/>
        <b/>
        <i/>
        <color rgb="FFDB7306"/>
        <sz val="12.0"/>
      </rPr>
      <t xml:space="preserve">Issue GitLab: </t>
    </r>
    <r>
      <rPr>
        <rFont val="Arial"/>
        <b/>
        <i/>
        <color rgb="FF1155CC"/>
        <sz val="12.0"/>
        <u/>
      </rPr>
      <t>SOSPED</t>
    </r>
  </si>
  <si>
    <t>Status do teste:</t>
  </si>
  <si>
    <t>Em teste</t>
  </si>
  <si>
    <t xml:space="preserve">Data dos testes: </t>
  </si>
  <si>
    <t>dd/mm/aaaa</t>
  </si>
  <si>
    <t>Testes realizados por:</t>
  </si>
  <si>
    <t>Fábio Henrique</t>
  </si>
  <si>
    <t>Ambiente de teste:</t>
  </si>
  <si>
    <t>Homologação</t>
  </si>
  <si>
    <t>Versões das aplicações utilizadas:</t>
  </si>
  <si>
    <t>Android: / iOS:</t>
  </si>
  <si>
    <t>Dispositivo utilizado:</t>
  </si>
  <si>
    <t>ChatBot</t>
  </si>
  <si>
    <r>
      <rPr>
        <rFont val="Lora"/>
        <b/>
        <color rgb="FFFFFFFF"/>
        <sz val="15.0"/>
      </rPr>
      <t>#CENÁRIO:</t>
    </r>
    <r>
      <rPr>
        <rFont val="Lora"/>
        <color rgb="FFFFFFFF"/>
        <sz val="15.0"/>
      </rPr>
      <t xml:space="preserve"> Envio de pedido de ajuda ocorrência média </t>
    </r>
  </si>
  <si>
    <t>Condição</t>
  </si>
  <si>
    <t>Software</t>
  </si>
  <si>
    <t>WhatsApp</t>
  </si>
  <si>
    <t>Necessitar de ajuda médica</t>
  </si>
  <si>
    <t>Ação</t>
  </si>
  <si>
    <t>Enviar mensagem solicitando ajuda</t>
  </si>
  <si>
    <t>Validação</t>
  </si>
  <si>
    <t>Comando enviado pelo Android</t>
  </si>
  <si>
    <t>Status</t>
  </si>
  <si>
    <t>Data</t>
  </si>
  <si>
    <t>Aplicação</t>
  </si>
  <si>
    <t>Caminho</t>
  </si>
  <si>
    <t>Resultados esperados</t>
  </si>
  <si>
    <t>Observações</t>
  </si>
  <si>
    <t>Aprovado</t>
  </si>
  <si>
    <t>O bot deve fornecer dicas de ajuda eficientes</t>
  </si>
  <si>
    <t>Sucesso, ocorreu como esperado!</t>
  </si>
  <si>
    <t>A escrita do bot deve ser compreensivel</t>
  </si>
  <si>
    <t>Tempo de resposta deve ser rapido</t>
  </si>
  <si>
    <t>Comando enviado pelo iOS</t>
  </si>
  <si>
    <r>
      <rPr>
        <rFont val="Lora"/>
        <b/>
        <color rgb="FFFFFFFF"/>
        <sz val="15.0"/>
      </rPr>
      <t>#CENÁRIO:</t>
    </r>
    <r>
      <rPr>
        <rFont val="Lora"/>
        <color rgb="FFFFFFFF"/>
        <sz val="15.0"/>
      </rPr>
      <t xml:space="preserve"> Envio de pedido de ajuda ocorrência alta </t>
    </r>
  </si>
  <si>
    <t>Local</t>
  </si>
  <si>
    <r>
      <rPr>
        <rFont val="Lora"/>
        <b/>
        <color rgb="FFFFFFFF"/>
        <sz val="15.0"/>
      </rPr>
      <t>#CENÁRIO:</t>
    </r>
    <r>
      <rPr>
        <rFont val="Lora"/>
        <color rgb="FFFFFFFF"/>
        <sz val="15.0"/>
      </rPr>
      <t xml:space="preserve"> Utilização Speach to text</t>
    </r>
  </si>
  <si>
    <t>Audio deve ser enviado solicitando ajuda médica</t>
  </si>
  <si>
    <t>Enviar audio para chatbot</t>
  </si>
  <si>
    <t>O audio deve ser enviado normalmente</t>
  </si>
  <si>
    <t>O audio deve ser transcrito</t>
  </si>
  <si>
    <t>A IA deve interpretar o audio</t>
  </si>
  <si>
    <t>Pendente</t>
  </si>
  <si>
    <t>Reprovado</t>
  </si>
  <si>
    <t>Revisado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</si>
</sst>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"/>
    <numFmt numFmtId="165" formatCode="dd&quot;/&quot;mm&quot;/&quot;yy"/>
  </numFmts>
  <fonts count="17">
    <font>
      <sz val="10.0"/>
      <color rgb="FF000000"/>
      <name val="Georgia"/>
      <scheme val="minor"/>
    </font>
    <font>
      <b/>
      <i/>
      <sz val="22.0"/>
      <color rgb="FF000000"/>
      <name val="Lora"/>
    </font>
    <font/>
    <font>
      <b/>
      <i/>
      <u/>
      <sz val="12.0"/>
      <color rgb="FFDB7306"/>
      <name val="Lora"/>
    </font>
    <font>
      <b/>
      <i/>
      <sz val="11.0"/>
      <color rgb="FFDB7306"/>
      <name val="Lora"/>
    </font>
    <font>
      <b/>
      <i/>
      <sz val="12.0"/>
      <color rgb="FF000000"/>
      <name val="Lora"/>
    </font>
    <font>
      <i/>
      <color theme="1"/>
      <name val="Georgia"/>
    </font>
    <font>
      <b/>
      <sz val="25.0"/>
      <color rgb="FF434343"/>
      <name val="Lora"/>
    </font>
    <font>
      <sz val="15.0"/>
      <color rgb="FFFFFFFF"/>
      <name val="Lora"/>
    </font>
    <font>
      <b/>
      <sz val="13.0"/>
      <color rgb="FF980000"/>
      <name val="Lora"/>
    </font>
    <font>
      <b/>
      <sz val="12.0"/>
      <color theme="4"/>
      <name val="Lora"/>
    </font>
    <font>
      <sz val="12.0"/>
      <color rgb="FF000000"/>
      <name val="Lora"/>
    </font>
    <font>
      <sz val="11.0"/>
      <color rgb="FF000000"/>
      <name val="Lora"/>
    </font>
    <font>
      <b/>
      <sz val="13.0"/>
      <color rgb="FFAD8463"/>
      <name val="Lora"/>
    </font>
    <font>
      <b/>
      <sz val="12.0"/>
      <color rgb="FFFFFFFF"/>
      <name val="Lora"/>
    </font>
    <font>
      <b/>
      <sz val="12.0"/>
      <color rgb="FF000000"/>
      <name val="Lora"/>
    </font>
    <font>
      <color theme="1"/>
      <name val="Georgia"/>
    </font>
  </fonts>
  <fills count="10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</fills>
  <borders count="32">
    <border/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E6E6E6"/>
      </right>
      <top style="thin">
        <color rgb="FFCCCCCC"/>
      </top>
      <bottom style="thin">
        <color rgb="FFCCCCCC"/>
      </bottom>
    </border>
    <border>
      <left style="thin">
        <color rgb="FFE6E6E6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EFEFEF"/>
      </top>
      <bottom style="thin">
        <color rgb="FFCCCCCC"/>
      </bottom>
    </border>
    <border>
      <left style="thin">
        <color rgb="FFEFEFEF"/>
      </left>
      <bottom style="thin">
        <color rgb="FFEFEFEF"/>
      </bottom>
    </border>
    <border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</border>
    <border>
      <top style="thin">
        <color rgb="FFEFEFEF"/>
      </top>
    </border>
    <border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EFEFEF"/>
      </right>
      <bottom style="thin">
        <color rgb="FFFFFFFF"/>
      </bottom>
    </border>
    <border>
      <left style="thin">
        <color rgb="FFEFEFE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EFEFE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F3F3F3"/>
      </right>
    </border>
    <border>
      <left style="thin">
        <color rgb="FFF3F3F3"/>
      </left>
      <right style="thin">
        <color rgb="FFEFEFEF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readingOrder="0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vertical="center"/>
    </xf>
    <xf borderId="10" fillId="2" fontId="5" numFmtId="0" xfId="0" applyAlignment="1" applyBorder="1" applyFont="1">
      <alignment horizontal="center" shrinkToFit="0" vertical="center" wrapText="1"/>
    </xf>
    <xf borderId="11" fillId="3" fontId="7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4" fontId="8" numFmtId="0" xfId="0" applyAlignment="1" applyBorder="1" applyFill="1" applyFont="1">
      <alignment horizontal="center" readingOrder="0" shrinkToFit="0" vertical="center" wrapText="1"/>
    </xf>
    <xf borderId="15" fillId="0" fontId="2" numFmtId="0" xfId="0" applyBorder="1" applyFont="1"/>
    <xf borderId="16" fillId="0" fontId="2" numFmtId="0" xfId="0" applyBorder="1" applyFont="1"/>
    <xf borderId="14" fillId="3" fontId="9" numFmtId="0" xfId="0" applyAlignment="1" applyBorder="1" applyFont="1">
      <alignment horizontal="center" shrinkToFit="0" vertical="center" wrapText="1"/>
    </xf>
    <xf borderId="17" fillId="3" fontId="10" numFmtId="0" xfId="0" applyAlignment="1" applyBorder="1" applyFont="1">
      <alignment horizontal="center" shrinkToFit="0" vertical="center" wrapText="1"/>
    </xf>
    <xf borderId="17" fillId="5" fontId="11" numFmtId="0" xfId="0" applyAlignment="1" applyBorder="1" applyFill="1" applyFont="1">
      <alignment horizontal="center" readingOrder="0" shrinkToFit="0" vertical="center" wrapText="1"/>
    </xf>
    <xf borderId="14" fillId="5" fontId="11" numFmtId="0" xfId="0" applyAlignment="1" applyBorder="1" applyFont="1">
      <alignment horizontal="center" readingOrder="0" shrinkToFit="0" vertical="center" wrapText="1"/>
    </xf>
    <xf borderId="15" fillId="5" fontId="11" numFmtId="0" xfId="0" applyAlignment="1" applyBorder="1" applyFont="1">
      <alignment horizontal="center" readingOrder="0" shrinkToFit="0" vertical="center" wrapText="1"/>
    </xf>
    <xf borderId="17" fillId="5" fontId="12" numFmtId="0" xfId="0" applyAlignment="1" applyBorder="1" applyFont="1">
      <alignment horizontal="center" shrinkToFit="0" vertical="center" wrapText="1"/>
    </xf>
    <xf borderId="0" fillId="3" fontId="9" numFmtId="0" xfId="0" applyAlignment="1" applyFont="1">
      <alignment horizontal="center" shrinkToFit="0" vertical="center" wrapText="1"/>
    </xf>
    <xf borderId="16" fillId="6" fontId="10" numFmtId="0" xfId="0" applyAlignment="1" applyBorder="1" applyFill="1" applyFont="1">
      <alignment horizontal="center" shrinkToFit="0" vertical="center" wrapText="1"/>
    </xf>
    <xf borderId="18" fillId="5" fontId="11" numFmtId="0" xfId="0" applyAlignment="1" applyBorder="1" applyFont="1">
      <alignment horizontal="center" readingOrder="0" shrinkToFit="0" vertical="center" wrapText="1"/>
    </xf>
    <xf borderId="11" fillId="5" fontId="11" numFmtId="0" xfId="0" applyAlignment="1" applyBorder="1" applyFont="1">
      <alignment horizontal="center" readingOrder="0" shrinkToFit="0" vertical="center" wrapText="1"/>
    </xf>
    <xf borderId="12" fillId="5" fontId="12" numFmtId="0" xfId="0" applyAlignment="1" applyBorder="1" applyFont="1">
      <alignment horizontal="center" readingOrder="0" shrinkToFit="0" vertical="center" wrapText="1"/>
    </xf>
    <xf borderId="19" fillId="3" fontId="9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6" fontId="10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shrinkToFit="0" vertical="center" wrapText="1"/>
    </xf>
    <xf borderId="23" fillId="7" fontId="14" numFmtId="0" xfId="0" applyAlignment="1" applyBorder="1" applyFill="1" applyFont="1">
      <alignment horizontal="center" shrinkToFit="0" vertical="center" wrapText="1"/>
    </xf>
    <xf borderId="24" fillId="7" fontId="14" numFmtId="164" xfId="0" applyAlignment="1" applyBorder="1" applyFont="1" applyNumberFormat="1">
      <alignment horizontal="center" shrinkToFit="0" vertical="center" wrapText="1"/>
    </xf>
    <xf borderId="24" fillId="7" fontId="14" numFmtId="0" xfId="0" applyAlignment="1" applyBorder="1" applyFont="1">
      <alignment horizontal="center" shrinkToFit="0" vertical="center" wrapText="1"/>
    </xf>
    <xf borderId="25" fillId="7" fontId="14" numFmtId="0" xfId="0" applyAlignment="1" applyBorder="1" applyFont="1">
      <alignment horizontal="center" shrinkToFit="0" vertical="center" wrapText="1"/>
    </xf>
    <xf borderId="18" fillId="7" fontId="14" numFmtId="0" xfId="0" applyAlignment="1" applyBorder="1" applyFont="1">
      <alignment horizontal="center" shrinkToFit="0" vertical="center" wrapText="1"/>
    </xf>
    <xf borderId="26" fillId="8" fontId="11" numFmtId="0" xfId="0" applyAlignment="1" applyBorder="1" applyFill="1" applyFont="1">
      <alignment horizontal="center" readingOrder="0" shrinkToFit="0" vertical="center" wrapText="1"/>
    </xf>
    <xf borderId="27" fillId="9" fontId="11" numFmtId="165" xfId="0" applyAlignment="1" applyBorder="1" applyFill="1" applyFont="1" applyNumberFormat="1">
      <alignment horizontal="center" readingOrder="0" shrinkToFit="0" vertical="center" wrapText="1"/>
    </xf>
    <xf borderId="27" fillId="5" fontId="11" numFmtId="0" xfId="0" applyAlignment="1" applyBorder="1" applyFont="1">
      <alignment horizontal="center" readingOrder="0" shrinkToFit="0" vertical="center" wrapText="1"/>
    </xf>
    <xf borderId="27" fillId="9" fontId="11" numFmtId="0" xfId="0" applyAlignment="1" applyBorder="1" applyFont="1">
      <alignment horizontal="center" readingOrder="0" shrinkToFit="0" vertical="center" wrapText="1"/>
    </xf>
    <xf borderId="28" fillId="9" fontId="15" numFmtId="0" xfId="0" applyAlignment="1" applyBorder="1" applyFont="1">
      <alignment horizontal="center" shrinkToFit="0" vertical="center" wrapText="1"/>
    </xf>
    <xf borderId="17" fillId="9" fontId="15" numFmtId="0" xfId="0" applyAlignment="1" applyBorder="1" applyFont="1">
      <alignment horizontal="center" shrinkToFit="0" vertical="center" wrapText="1"/>
    </xf>
    <xf borderId="29" fillId="7" fontId="14" numFmtId="0" xfId="0" applyAlignment="1" applyBorder="1" applyFont="1">
      <alignment horizontal="center" shrinkToFit="0" vertical="center" wrapText="1"/>
    </xf>
    <xf borderId="29" fillId="7" fontId="14" numFmtId="164" xfId="0" applyAlignment="1" applyBorder="1" applyFont="1" applyNumberFormat="1">
      <alignment horizontal="center" shrinkToFit="0" vertical="center" wrapText="1"/>
    </xf>
    <xf borderId="30" fillId="7" fontId="14" numFmtId="0" xfId="0" applyAlignment="1" applyBorder="1" applyFont="1">
      <alignment horizontal="center" shrinkToFit="0" vertical="center" wrapText="1"/>
    </xf>
    <xf borderId="31" fillId="7" fontId="14" numFmtId="0" xfId="0" applyAlignment="1" applyBorder="1" applyFont="1">
      <alignment horizontal="center" shrinkToFit="0" vertical="center" wrapText="1"/>
    </xf>
    <xf borderId="27" fillId="9" fontId="15" numFmtId="0" xfId="0" applyAlignment="1" applyBorder="1" applyFont="1">
      <alignment horizontal="center" shrinkToFit="0" vertical="center" wrapText="1"/>
    </xf>
    <xf borderId="16" fillId="9" fontId="15" numFmtId="0" xfId="0" applyAlignment="1" applyBorder="1" applyFont="1">
      <alignment horizontal="center" shrinkToFit="0" vertical="center" wrapText="1"/>
    </xf>
    <xf borderId="11" fillId="4" fontId="8" numFmtId="0" xfId="0" applyAlignment="1" applyBorder="1" applyFont="1">
      <alignment horizontal="center" readingOrder="0" shrinkToFit="0" vertical="center" wrapText="1"/>
    </xf>
    <xf borderId="14" fillId="5" fontId="11" numFmtId="0" xfId="0" applyAlignment="1" applyBorder="1" applyFont="1">
      <alignment horizontal="center" shrinkToFit="0" vertical="center" wrapText="1"/>
    </xf>
    <xf borderId="11" fillId="5" fontId="11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readingOrder="0" shrinkToFit="0" vertical="center" wrapText="1"/>
    </xf>
    <xf borderId="0" fillId="0" fontId="16" numFmtId="0" xfId="0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7F1E4"/>
          <bgColor rgb="FFE7F1E4"/>
        </patternFill>
      </fill>
      <border/>
    </dxf>
    <dxf>
      <font>
        <color rgb="FF990000"/>
      </font>
      <fill>
        <patternFill patternType="solid">
          <fgColor rgb="FFF8E5E2"/>
          <bgColor rgb="FFF8E5E2"/>
        </patternFill>
      </fill>
      <border/>
    </dxf>
    <dxf>
      <font/>
      <fill>
        <patternFill patternType="solid">
          <fgColor rgb="FFFFEBD7"/>
          <bgColor rgb="FFFFEBD7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9F0F7"/>
          <bgColor rgb="FFE9F0F7"/>
        </patternFill>
      </fill>
      <border/>
    </dxf>
    <dxf>
      <font/>
      <fill>
        <patternFill patternType="solid">
          <fgColor rgb="FFE8E5EE"/>
          <bgColor rgb="FFE8E5EE"/>
        </patternFill>
      </fill>
      <border/>
    </dxf>
    <dxf>
      <font/>
      <fill>
        <patternFill patternType="solid">
          <fgColor rgb="FFE7F4F7"/>
          <bgColor rgb="FFE7F4F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16D024"/>
              </a:solidFill>
            </c:spPr>
          </c:dPt>
          <c:dPt>
            <c:idx val="1"/>
            <c:spPr>
              <a:solidFill>
                <a:srgbClr val="85200C"/>
              </a:solidFill>
            </c:spPr>
          </c:dPt>
          <c:dPt>
            <c:idx val="2"/>
            <c:spPr>
              <a:solidFill>
                <a:srgbClr val="CC4125"/>
              </a:solidFill>
            </c:spPr>
          </c:dPt>
          <c:dPt>
            <c:idx val="3"/>
            <c:spPr>
              <a:solidFill>
                <a:srgbClr val="D9D9D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Grafico!$B$2:$B$5</c:f>
            </c:strRef>
          </c:cat>
          <c:val>
            <c:numRef>
              <c:f>Grafico!$A$2:$A$5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800725" cy="3590925"/>
    <xdr:graphicFrame>
      <xdr:nvGraphicFramePr>
        <xdr:cNvPr id="30260913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3F3F3"/>
      </a:lt1>
      <a:dk2>
        <a:srgbClr val="000000"/>
      </a:dk2>
      <a:lt2>
        <a:srgbClr val="F3F3F3"/>
      </a:lt2>
      <a:accent1>
        <a:srgbClr val="434343"/>
      </a:accent1>
      <a:accent2>
        <a:srgbClr val="85200C"/>
      </a:accent2>
      <a:accent3>
        <a:srgbClr val="CC4125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sabelaCorredato/sospe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4" width="52.0"/>
    <col customWidth="1" hidden="1" min="5" max="5" width="14.75"/>
    <col customWidth="1" min="6" max="6" width="12.63"/>
  </cols>
  <sheetData>
    <row r="1" ht="54.75" customHeight="1">
      <c r="A1" s="1" t="s">
        <v>0</v>
      </c>
      <c r="B1" s="2"/>
      <c r="C1" s="2"/>
      <c r="D1" s="2"/>
      <c r="E1" s="3"/>
    </row>
    <row r="2" ht="36.75" customHeight="1">
      <c r="A2" s="4" t="s">
        <v>1</v>
      </c>
      <c r="B2" s="5"/>
      <c r="C2" s="5"/>
      <c r="D2" s="6"/>
      <c r="E2" s="7"/>
    </row>
    <row r="3" ht="36.75" customHeight="1">
      <c r="A3" s="8" t="s">
        <v>2</v>
      </c>
      <c r="B3" s="9" t="s">
        <v>3</v>
      </c>
      <c r="C3" s="8" t="s">
        <v>4</v>
      </c>
      <c r="D3" s="10" t="s">
        <v>5</v>
      </c>
      <c r="E3" s="11"/>
    </row>
    <row r="4" ht="36.75" customHeight="1">
      <c r="A4" s="8" t="s">
        <v>6</v>
      </c>
      <c r="B4" s="9" t="s">
        <v>7</v>
      </c>
      <c r="C4" s="8" t="s">
        <v>8</v>
      </c>
      <c r="D4" s="9" t="s">
        <v>9</v>
      </c>
      <c r="E4" s="11"/>
    </row>
    <row r="5" ht="36.75" customHeight="1">
      <c r="A5" s="8" t="s">
        <v>10</v>
      </c>
      <c r="B5" s="10" t="s">
        <v>11</v>
      </c>
      <c r="C5" s="8" t="s">
        <v>12</v>
      </c>
      <c r="D5" s="10"/>
      <c r="E5" s="12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D2"/>
  </mergeCells>
  <conditionalFormatting sqref="A2:D5">
    <cfRule type="expression" dxfId="0" priority="1">
      <formula>#REF!="APROVADO COM MELHORIA"</formula>
    </cfRule>
  </conditionalFormatting>
  <dataValidations>
    <dataValidation type="list" allowBlank="1" showErrorMessage="1" sqref="B4">
      <formula1>"- - Selecionar - -,Fábio Henrique"</formula1>
    </dataValidation>
    <dataValidation type="list" allowBlank="1" showErrorMessage="1" sqref="B3">
      <formula1>"- - Selecionar - -,Aprovado,Reprovado,Em teste,Pendente de melhoria,Pendente de correção"</formula1>
    </dataValidation>
    <dataValidation type="list" allowBlank="1" showErrorMessage="1" sqref="D4">
      <formula1>"- - Selecionar - -,Homologação,Produção"</formula1>
    </dataValidation>
  </dataValidations>
  <hyperlinks>
    <hyperlink r:id="rId1" ref="A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9.5"/>
    <col customWidth="1" min="3" max="3" width="28.5"/>
    <col customWidth="1" min="4" max="4" width="38.5"/>
    <col customWidth="1" min="5" max="5" width="55.13"/>
    <col customWidth="1" min="6" max="6" width="48.13"/>
    <col customWidth="1" hidden="1" min="7" max="7" width="14.75"/>
  </cols>
  <sheetData>
    <row r="1" ht="47.25" customHeight="1">
      <c r="A1" s="13" t="s">
        <v>13</v>
      </c>
      <c r="B1" s="14"/>
      <c r="C1" s="14"/>
      <c r="D1" s="14"/>
      <c r="E1" s="14"/>
      <c r="F1" s="14"/>
      <c r="G1" s="15"/>
    </row>
    <row r="2" ht="26.25" customHeight="1">
      <c r="A2" s="16" t="s">
        <v>14</v>
      </c>
      <c r="B2" s="17"/>
      <c r="C2" s="17"/>
      <c r="D2" s="17"/>
      <c r="E2" s="17"/>
      <c r="F2" s="17"/>
      <c r="G2" s="18"/>
    </row>
    <row r="3" ht="25.5" customHeight="1">
      <c r="A3" s="19" t="s">
        <v>15</v>
      </c>
      <c r="B3" s="17"/>
      <c r="C3" s="17"/>
      <c r="D3" s="17"/>
      <c r="E3" s="17"/>
      <c r="F3" s="18"/>
      <c r="G3" s="20"/>
    </row>
    <row r="4" ht="22.5" customHeight="1">
      <c r="A4" s="21" t="s">
        <v>16</v>
      </c>
      <c r="B4" s="22" t="s">
        <v>17</v>
      </c>
      <c r="C4" s="18"/>
      <c r="D4" s="23" t="s">
        <v>18</v>
      </c>
      <c r="E4" s="17"/>
      <c r="F4" s="18"/>
      <c r="G4" s="24"/>
    </row>
    <row r="5" ht="26.25" customHeight="1">
      <c r="A5" s="25" t="s">
        <v>19</v>
      </c>
      <c r="G5" s="26"/>
    </row>
    <row r="6" ht="27.75" customHeight="1">
      <c r="A6" s="27" t="s">
        <v>16</v>
      </c>
      <c r="B6" s="28" t="s">
        <v>17</v>
      </c>
      <c r="C6" s="15"/>
      <c r="D6" s="29" t="s">
        <v>20</v>
      </c>
      <c r="E6" s="14"/>
      <c r="F6" s="15"/>
      <c r="G6" s="24"/>
    </row>
    <row r="7" ht="27.75" customHeight="1">
      <c r="A7" s="30" t="s">
        <v>21</v>
      </c>
      <c r="B7" s="31"/>
      <c r="C7" s="31"/>
      <c r="D7" s="31"/>
      <c r="E7" s="31"/>
      <c r="F7" s="32"/>
      <c r="G7" s="33"/>
    </row>
    <row r="8" ht="31.5" customHeight="1">
      <c r="A8" s="34" t="s">
        <v>22</v>
      </c>
      <c r="B8" s="5"/>
      <c r="C8" s="5"/>
      <c r="D8" s="5"/>
      <c r="E8" s="5"/>
      <c r="F8" s="5"/>
      <c r="G8" s="6"/>
    </row>
    <row r="9" ht="22.5" customHeight="1">
      <c r="A9" s="35" t="s">
        <v>23</v>
      </c>
      <c r="B9" s="36" t="s">
        <v>24</v>
      </c>
      <c r="C9" s="37" t="s">
        <v>25</v>
      </c>
      <c r="D9" s="37" t="s">
        <v>26</v>
      </c>
      <c r="E9" s="37" t="s">
        <v>27</v>
      </c>
      <c r="F9" s="38" t="s">
        <v>28</v>
      </c>
      <c r="G9" s="39"/>
    </row>
    <row r="10" ht="22.5" customHeight="1">
      <c r="A10" s="40" t="s">
        <v>29</v>
      </c>
      <c r="B10" s="41">
        <v>45757.0</v>
      </c>
      <c r="C10" s="42" t="s">
        <v>16</v>
      </c>
      <c r="D10" s="43" t="s">
        <v>17</v>
      </c>
      <c r="E10" s="43" t="s">
        <v>30</v>
      </c>
      <c r="F10" s="44" t="s">
        <v>31</v>
      </c>
      <c r="G10" s="45"/>
    </row>
    <row r="11" ht="22.5" customHeight="1">
      <c r="A11" s="40" t="s">
        <v>29</v>
      </c>
      <c r="B11" s="41">
        <v>45757.0</v>
      </c>
      <c r="C11" s="42" t="s">
        <v>16</v>
      </c>
      <c r="D11" s="43" t="s">
        <v>17</v>
      </c>
      <c r="E11" s="43" t="s">
        <v>32</v>
      </c>
      <c r="F11" s="44" t="s">
        <v>31</v>
      </c>
      <c r="G11" s="45"/>
    </row>
    <row r="12" ht="22.5" customHeight="1">
      <c r="A12" s="40" t="s">
        <v>29</v>
      </c>
      <c r="B12" s="41">
        <v>45757.0</v>
      </c>
      <c r="C12" s="42" t="s">
        <v>16</v>
      </c>
      <c r="D12" s="43" t="s">
        <v>17</v>
      </c>
      <c r="E12" s="43" t="s">
        <v>33</v>
      </c>
      <c r="F12" s="44" t="s">
        <v>31</v>
      </c>
      <c r="G12" s="45"/>
    </row>
    <row r="13" ht="31.5" customHeight="1">
      <c r="A13" s="34" t="s">
        <v>34</v>
      </c>
      <c r="B13" s="5"/>
      <c r="C13" s="5"/>
      <c r="D13" s="5"/>
      <c r="E13" s="5"/>
      <c r="F13" s="5"/>
      <c r="G13" s="6"/>
    </row>
    <row r="14" ht="22.5" customHeight="1">
      <c r="A14" s="46" t="s">
        <v>23</v>
      </c>
      <c r="B14" s="47" t="s">
        <v>24</v>
      </c>
      <c r="C14" s="48" t="s">
        <v>25</v>
      </c>
      <c r="D14" s="49" t="s">
        <v>26</v>
      </c>
      <c r="E14" s="46" t="s">
        <v>27</v>
      </c>
      <c r="F14" s="46" t="s">
        <v>28</v>
      </c>
      <c r="G14" s="39"/>
    </row>
    <row r="15" ht="22.5" customHeight="1">
      <c r="A15" s="43" t="s">
        <v>29</v>
      </c>
      <c r="B15" s="41">
        <v>45757.0</v>
      </c>
      <c r="C15" s="42" t="s">
        <v>16</v>
      </c>
      <c r="D15" s="43" t="s">
        <v>17</v>
      </c>
      <c r="E15" s="43" t="s">
        <v>30</v>
      </c>
      <c r="F15" s="50" t="s">
        <v>31</v>
      </c>
      <c r="G15" s="51"/>
    </row>
    <row r="16" ht="22.5" customHeight="1">
      <c r="A16" s="43" t="s">
        <v>29</v>
      </c>
      <c r="B16" s="41">
        <v>45757.0</v>
      </c>
      <c r="C16" s="42" t="s">
        <v>16</v>
      </c>
      <c r="D16" s="43" t="s">
        <v>17</v>
      </c>
      <c r="E16" s="43" t="s">
        <v>32</v>
      </c>
      <c r="F16" s="50" t="s">
        <v>31</v>
      </c>
      <c r="G16" s="51"/>
    </row>
    <row r="17" ht="35.25" customHeight="1">
      <c r="A17" s="43" t="s">
        <v>29</v>
      </c>
      <c r="B17" s="41">
        <v>45757.0</v>
      </c>
      <c r="C17" s="42" t="s">
        <v>16</v>
      </c>
      <c r="D17" s="43" t="s">
        <v>17</v>
      </c>
      <c r="E17" s="43" t="s">
        <v>33</v>
      </c>
      <c r="F17" s="50" t="s">
        <v>31</v>
      </c>
      <c r="G17" s="51"/>
    </row>
    <row r="18" ht="26.25" customHeight="1">
      <c r="A18" s="52" t="s">
        <v>35</v>
      </c>
      <c r="B18" s="14"/>
      <c r="C18" s="14"/>
      <c r="D18" s="14"/>
      <c r="E18" s="14"/>
      <c r="F18" s="14"/>
      <c r="G18" s="15"/>
    </row>
    <row r="19" ht="25.5" customHeight="1">
      <c r="A19" s="19" t="s">
        <v>15</v>
      </c>
      <c r="B19" s="17"/>
      <c r="C19" s="17"/>
      <c r="D19" s="17"/>
      <c r="E19" s="17"/>
      <c r="F19" s="18"/>
      <c r="G19" s="20"/>
    </row>
    <row r="20" ht="22.5" customHeight="1">
      <c r="A20" s="21" t="s">
        <v>16</v>
      </c>
      <c r="B20" s="53" t="s">
        <v>36</v>
      </c>
      <c r="C20" s="18"/>
      <c r="D20" s="23" t="s">
        <v>18</v>
      </c>
      <c r="E20" s="17"/>
      <c r="F20" s="18"/>
      <c r="G20" s="24"/>
    </row>
    <row r="21" ht="26.25" customHeight="1">
      <c r="A21" s="25" t="s">
        <v>19</v>
      </c>
      <c r="G21" s="26"/>
    </row>
    <row r="22" ht="27.75" customHeight="1">
      <c r="A22" s="27" t="s">
        <v>16</v>
      </c>
      <c r="B22" s="54" t="s">
        <v>36</v>
      </c>
      <c r="C22" s="15"/>
      <c r="D22" s="29" t="s">
        <v>20</v>
      </c>
      <c r="E22" s="14"/>
      <c r="F22" s="15"/>
      <c r="G22" s="24"/>
    </row>
    <row r="23" ht="27.75" customHeight="1">
      <c r="A23" s="30" t="s">
        <v>21</v>
      </c>
      <c r="B23" s="31"/>
      <c r="C23" s="31"/>
      <c r="D23" s="31"/>
      <c r="E23" s="31"/>
      <c r="F23" s="32"/>
      <c r="G23" s="33"/>
    </row>
    <row r="24" ht="31.5" customHeight="1">
      <c r="A24" s="34" t="s">
        <v>22</v>
      </c>
      <c r="B24" s="5"/>
      <c r="C24" s="5"/>
      <c r="D24" s="5"/>
      <c r="E24" s="5"/>
      <c r="F24" s="5"/>
      <c r="G24" s="6"/>
    </row>
    <row r="25" ht="22.5" customHeight="1">
      <c r="A25" s="46" t="s">
        <v>23</v>
      </c>
      <c r="B25" s="47" t="s">
        <v>24</v>
      </c>
      <c r="C25" s="48" t="s">
        <v>25</v>
      </c>
      <c r="D25" s="49" t="s">
        <v>26</v>
      </c>
      <c r="E25" s="46" t="s">
        <v>27</v>
      </c>
      <c r="F25" s="46" t="s">
        <v>28</v>
      </c>
      <c r="G25" s="39"/>
    </row>
    <row r="26" ht="22.5" customHeight="1">
      <c r="A26" s="43" t="s">
        <v>29</v>
      </c>
      <c r="B26" s="41">
        <v>45757.0</v>
      </c>
      <c r="C26" s="42" t="s">
        <v>16</v>
      </c>
      <c r="D26" s="43" t="s">
        <v>17</v>
      </c>
      <c r="E26" s="43" t="s">
        <v>30</v>
      </c>
      <c r="F26" s="50" t="s">
        <v>31</v>
      </c>
      <c r="G26" s="51"/>
    </row>
    <row r="27" ht="22.5" customHeight="1">
      <c r="A27" s="43" t="s">
        <v>29</v>
      </c>
      <c r="B27" s="41">
        <v>45757.0</v>
      </c>
      <c r="C27" s="42" t="s">
        <v>16</v>
      </c>
      <c r="D27" s="43" t="s">
        <v>17</v>
      </c>
      <c r="E27" s="43" t="s">
        <v>32</v>
      </c>
      <c r="F27" s="50" t="s">
        <v>31</v>
      </c>
      <c r="G27" s="51"/>
    </row>
    <row r="28" ht="22.5" customHeight="1">
      <c r="A28" s="43" t="s">
        <v>29</v>
      </c>
      <c r="B28" s="41">
        <v>45757.0</v>
      </c>
      <c r="C28" s="42" t="s">
        <v>16</v>
      </c>
      <c r="D28" s="43" t="s">
        <v>17</v>
      </c>
      <c r="E28" s="43" t="s">
        <v>33</v>
      </c>
      <c r="F28" s="50" t="s">
        <v>31</v>
      </c>
      <c r="G28" s="51"/>
    </row>
    <row r="29" ht="31.5" customHeight="1">
      <c r="A29" s="55" t="s">
        <v>34</v>
      </c>
      <c r="B29" s="5"/>
      <c r="C29" s="5"/>
      <c r="D29" s="5"/>
      <c r="E29" s="5"/>
      <c r="F29" s="5"/>
      <c r="G29" s="6"/>
    </row>
    <row r="30" ht="22.5" customHeight="1">
      <c r="A30" s="46" t="s">
        <v>23</v>
      </c>
      <c r="B30" s="47" t="s">
        <v>24</v>
      </c>
      <c r="C30" s="48" t="s">
        <v>25</v>
      </c>
      <c r="D30" s="49" t="s">
        <v>26</v>
      </c>
      <c r="E30" s="46" t="s">
        <v>27</v>
      </c>
      <c r="F30" s="46" t="s">
        <v>28</v>
      </c>
      <c r="G30" s="39"/>
    </row>
    <row r="31" ht="22.5" customHeight="1">
      <c r="A31" s="43" t="s">
        <v>29</v>
      </c>
      <c r="B31" s="41">
        <v>45757.0</v>
      </c>
      <c r="C31" s="42" t="s">
        <v>16</v>
      </c>
      <c r="D31" s="43" t="s">
        <v>17</v>
      </c>
      <c r="E31" s="43" t="s">
        <v>30</v>
      </c>
      <c r="F31" s="50" t="s">
        <v>31</v>
      </c>
      <c r="G31" s="51"/>
    </row>
    <row r="32" ht="22.5" customHeight="1">
      <c r="A32" s="43" t="s">
        <v>29</v>
      </c>
      <c r="B32" s="41">
        <v>45757.0</v>
      </c>
      <c r="C32" s="42" t="s">
        <v>16</v>
      </c>
      <c r="D32" s="43" t="s">
        <v>17</v>
      </c>
      <c r="E32" s="43" t="s">
        <v>32</v>
      </c>
      <c r="F32" s="50" t="s">
        <v>31</v>
      </c>
      <c r="G32" s="51"/>
    </row>
    <row r="33" ht="22.5" customHeight="1">
      <c r="A33" s="43" t="s">
        <v>29</v>
      </c>
      <c r="B33" s="41">
        <v>45757.0</v>
      </c>
      <c r="C33" s="42" t="s">
        <v>16</v>
      </c>
      <c r="D33" s="43" t="s">
        <v>17</v>
      </c>
      <c r="E33" s="43" t="s">
        <v>33</v>
      </c>
      <c r="F33" s="50" t="s">
        <v>31</v>
      </c>
      <c r="G33" s="5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1">
    <mergeCell ref="A1:G1"/>
    <mergeCell ref="A2:G2"/>
    <mergeCell ref="A3:F3"/>
    <mergeCell ref="B4:C4"/>
    <mergeCell ref="D4:F4"/>
    <mergeCell ref="A5:F5"/>
    <mergeCell ref="B6:C6"/>
    <mergeCell ref="D20:F20"/>
    <mergeCell ref="A21:F21"/>
    <mergeCell ref="B22:C22"/>
    <mergeCell ref="D22:F22"/>
    <mergeCell ref="A23:F23"/>
    <mergeCell ref="A24:G24"/>
    <mergeCell ref="A29:G29"/>
    <mergeCell ref="D6:F6"/>
    <mergeCell ref="A7:F7"/>
    <mergeCell ref="A8:G8"/>
    <mergeCell ref="A13:G13"/>
    <mergeCell ref="A18:G18"/>
    <mergeCell ref="A19:F19"/>
    <mergeCell ref="B20:C20"/>
  </mergeCells>
  <conditionalFormatting sqref="A2:F33">
    <cfRule type="expression" dxfId="1" priority="1">
      <formula>$A2="APROVADO"</formula>
    </cfRule>
  </conditionalFormatting>
  <conditionalFormatting sqref="A2:F33">
    <cfRule type="expression" dxfId="2" priority="2">
      <formula>$A2="REPROVADO"</formula>
    </cfRule>
  </conditionalFormatting>
  <conditionalFormatting sqref="A2:F33">
    <cfRule type="expression" dxfId="3" priority="3">
      <formula>$A2="REVISADO"</formula>
    </cfRule>
  </conditionalFormatting>
  <conditionalFormatting sqref="A2:F33">
    <cfRule type="expression" dxfId="4" priority="4">
      <formula>$A2="PENDENTE"</formula>
    </cfRule>
  </conditionalFormatting>
  <conditionalFormatting sqref="A2:F33">
    <cfRule type="expression" dxfId="5" priority="5">
      <formula>$A2="MELHORIA"</formula>
    </cfRule>
  </conditionalFormatting>
  <conditionalFormatting sqref="A2:F33">
    <cfRule type="expression" dxfId="6" priority="6">
      <formula>$A2="NÃO FOI POSSÍVEL"</formula>
    </cfRule>
  </conditionalFormatting>
  <conditionalFormatting sqref="A1:F2 A18:F18">
    <cfRule type="expression" dxfId="0" priority="7">
      <formula>$A5="APROVADO COM MELHORIA"</formula>
    </cfRule>
  </conditionalFormatting>
  <conditionalFormatting sqref="A2:F33">
    <cfRule type="expression" dxfId="7" priority="8">
      <formula>$A2="APROVADO COM MELHORIA"</formula>
    </cfRule>
  </conditionalFormatting>
  <dataValidations>
    <dataValidation type="list" allowBlank="1" sqref="A4 A6 C10:C12 C15:C17 A20 A22 C26:C28 C31:C33">
      <formula1>"Software"</formula1>
    </dataValidation>
    <dataValidation type="custom" allowBlank="1" showDropDown="1" sqref="B10:B12 B15:B17 B26:B28 B31:B33">
      <formula1>OR(NOT(ISERROR(DATEVALUE(B10))), AND(ISNUMBER(B10), LEFT(CELL("format", B10))="D"))</formula1>
    </dataValidation>
    <dataValidation type="list" allowBlank="1" sqref="A10:A12 A15:A17 A26:A28 A31:A33">
      <formula1>"Pendente,Aprovado,Aprovado com melhoria,Reprovado,Melhoria,Revisado,Não foi possível"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9.5"/>
    <col customWidth="1" min="3" max="3" width="28.5"/>
    <col customWidth="1" min="4" max="4" width="38.5"/>
    <col customWidth="1" min="5" max="5" width="55.13"/>
    <col customWidth="1" min="6" max="6" width="48.13"/>
    <col customWidth="1" hidden="1" min="7" max="7" width="14.75"/>
  </cols>
  <sheetData>
    <row r="1" ht="47.25" customHeight="1">
      <c r="A1" s="13" t="s">
        <v>13</v>
      </c>
      <c r="B1" s="14"/>
      <c r="C1" s="14"/>
      <c r="D1" s="14"/>
      <c r="E1" s="14"/>
      <c r="F1" s="14"/>
      <c r="G1" s="15"/>
    </row>
    <row r="2" ht="26.25" customHeight="1">
      <c r="A2" s="16" t="s">
        <v>37</v>
      </c>
      <c r="B2" s="17"/>
      <c r="C2" s="17"/>
      <c r="D2" s="17"/>
      <c r="E2" s="17"/>
      <c r="F2" s="17"/>
      <c r="G2" s="18"/>
    </row>
    <row r="3" ht="25.5" customHeight="1">
      <c r="A3" s="19" t="s">
        <v>15</v>
      </c>
      <c r="B3" s="17"/>
      <c r="C3" s="17"/>
      <c r="D3" s="17"/>
      <c r="E3" s="17"/>
      <c r="F3" s="18"/>
      <c r="G3" s="20"/>
    </row>
    <row r="4" ht="22.5" customHeight="1">
      <c r="A4" s="21" t="s">
        <v>16</v>
      </c>
      <c r="B4" s="22" t="s">
        <v>17</v>
      </c>
      <c r="C4" s="18"/>
      <c r="D4" s="23" t="s">
        <v>38</v>
      </c>
      <c r="E4" s="17"/>
      <c r="F4" s="18"/>
      <c r="G4" s="24"/>
    </row>
    <row r="5" ht="26.25" customHeight="1">
      <c r="A5" s="25" t="s">
        <v>19</v>
      </c>
      <c r="G5" s="26"/>
    </row>
    <row r="6" ht="27.75" customHeight="1">
      <c r="A6" s="27" t="s">
        <v>16</v>
      </c>
      <c r="B6" s="28" t="s">
        <v>17</v>
      </c>
      <c r="C6" s="15"/>
      <c r="D6" s="29" t="s">
        <v>39</v>
      </c>
      <c r="E6" s="14"/>
      <c r="F6" s="15"/>
      <c r="G6" s="24"/>
    </row>
    <row r="7" ht="27.75" customHeight="1">
      <c r="A7" s="30" t="s">
        <v>21</v>
      </c>
      <c r="B7" s="31"/>
      <c r="C7" s="31"/>
      <c r="D7" s="31"/>
      <c r="E7" s="31"/>
      <c r="F7" s="32"/>
      <c r="G7" s="33"/>
    </row>
    <row r="8" ht="31.5" customHeight="1">
      <c r="A8" s="34" t="s">
        <v>22</v>
      </c>
      <c r="B8" s="5"/>
      <c r="C8" s="5"/>
      <c r="D8" s="5"/>
      <c r="E8" s="5"/>
      <c r="F8" s="5"/>
      <c r="G8" s="6"/>
    </row>
    <row r="9" ht="22.5" customHeight="1">
      <c r="A9" s="35" t="s">
        <v>23</v>
      </c>
      <c r="B9" s="36" t="s">
        <v>24</v>
      </c>
      <c r="C9" s="37" t="s">
        <v>25</v>
      </c>
      <c r="D9" s="37" t="s">
        <v>26</v>
      </c>
      <c r="E9" s="37" t="s">
        <v>27</v>
      </c>
      <c r="F9" s="38" t="s">
        <v>28</v>
      </c>
      <c r="G9" s="39"/>
    </row>
    <row r="10" ht="22.5" customHeight="1">
      <c r="A10" s="40" t="s">
        <v>29</v>
      </c>
      <c r="B10" s="41">
        <v>45769.0</v>
      </c>
      <c r="C10" s="42" t="s">
        <v>16</v>
      </c>
      <c r="D10" s="43" t="s">
        <v>17</v>
      </c>
      <c r="E10" s="43" t="s">
        <v>40</v>
      </c>
      <c r="F10" s="44" t="s">
        <v>31</v>
      </c>
      <c r="G10" s="45"/>
    </row>
    <row r="11" ht="22.5" customHeight="1">
      <c r="A11" s="40" t="s">
        <v>29</v>
      </c>
      <c r="B11" s="41">
        <v>45769.0</v>
      </c>
      <c r="C11" s="42" t="s">
        <v>16</v>
      </c>
      <c r="D11" s="43" t="s">
        <v>17</v>
      </c>
      <c r="E11" s="43" t="s">
        <v>41</v>
      </c>
      <c r="F11" s="44" t="s">
        <v>31</v>
      </c>
      <c r="G11" s="45"/>
    </row>
    <row r="12" ht="22.5" customHeight="1">
      <c r="A12" s="40" t="s">
        <v>29</v>
      </c>
      <c r="B12" s="41">
        <v>45769.0</v>
      </c>
      <c r="C12" s="42" t="s">
        <v>16</v>
      </c>
      <c r="D12" s="43" t="s">
        <v>17</v>
      </c>
      <c r="E12" s="43" t="s">
        <v>42</v>
      </c>
      <c r="F12" s="44" t="s">
        <v>31</v>
      </c>
      <c r="G12" s="45"/>
    </row>
    <row r="13" ht="31.5" customHeight="1">
      <c r="A13" s="34" t="s">
        <v>34</v>
      </c>
      <c r="B13" s="5"/>
      <c r="C13" s="5"/>
      <c r="D13" s="5"/>
      <c r="E13" s="5"/>
      <c r="F13" s="5"/>
      <c r="G13" s="6"/>
    </row>
    <row r="14" ht="22.5" customHeight="1">
      <c r="A14" s="46" t="s">
        <v>23</v>
      </c>
      <c r="B14" s="47" t="s">
        <v>24</v>
      </c>
      <c r="C14" s="48" t="s">
        <v>25</v>
      </c>
      <c r="D14" s="49" t="s">
        <v>26</v>
      </c>
      <c r="E14" s="46" t="s">
        <v>27</v>
      </c>
      <c r="F14" s="46" t="s">
        <v>28</v>
      </c>
      <c r="G14" s="39"/>
    </row>
    <row r="15" ht="22.5" customHeight="1">
      <c r="A15" s="43" t="s">
        <v>29</v>
      </c>
      <c r="B15" s="41">
        <v>45769.0</v>
      </c>
      <c r="C15" s="42" t="s">
        <v>16</v>
      </c>
      <c r="D15" s="43" t="s">
        <v>17</v>
      </c>
      <c r="E15" s="43" t="s">
        <v>40</v>
      </c>
      <c r="F15" s="50" t="s">
        <v>31</v>
      </c>
      <c r="G15" s="51"/>
    </row>
    <row r="16" ht="22.5" customHeight="1">
      <c r="A16" s="43" t="s">
        <v>29</v>
      </c>
      <c r="B16" s="41">
        <v>45769.0</v>
      </c>
      <c r="C16" s="42" t="s">
        <v>16</v>
      </c>
      <c r="D16" s="43" t="s">
        <v>17</v>
      </c>
      <c r="E16" s="43" t="s">
        <v>41</v>
      </c>
      <c r="F16" s="50" t="s">
        <v>31</v>
      </c>
      <c r="G16" s="51"/>
    </row>
    <row r="17" ht="35.25" customHeight="1">
      <c r="A17" s="43" t="s">
        <v>29</v>
      </c>
      <c r="B17" s="41">
        <v>45769.0</v>
      </c>
      <c r="C17" s="42" t="s">
        <v>16</v>
      </c>
      <c r="D17" s="43" t="s">
        <v>17</v>
      </c>
      <c r="E17" s="43" t="s">
        <v>42</v>
      </c>
      <c r="F17" s="50" t="s">
        <v>31</v>
      </c>
      <c r="G17" s="5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11">
    <mergeCell ref="D6:F6"/>
    <mergeCell ref="A7:F7"/>
    <mergeCell ref="A8:G8"/>
    <mergeCell ref="A13:G13"/>
    <mergeCell ref="A1:G1"/>
    <mergeCell ref="A2:G2"/>
    <mergeCell ref="A3:F3"/>
    <mergeCell ref="B4:C4"/>
    <mergeCell ref="D4:F4"/>
    <mergeCell ref="A5:F5"/>
    <mergeCell ref="B6:C6"/>
  </mergeCells>
  <conditionalFormatting sqref="A2:F17">
    <cfRule type="expression" dxfId="1" priority="1">
      <formula>$A2="APROVADO"</formula>
    </cfRule>
  </conditionalFormatting>
  <conditionalFormatting sqref="A2:F17">
    <cfRule type="expression" dxfId="2" priority="2">
      <formula>$A2="REPROVADO"</formula>
    </cfRule>
  </conditionalFormatting>
  <conditionalFormatting sqref="A2:F17">
    <cfRule type="expression" dxfId="3" priority="3">
      <formula>$A2="REVISADO"</formula>
    </cfRule>
  </conditionalFormatting>
  <conditionalFormatting sqref="A2:F17">
    <cfRule type="expression" dxfId="4" priority="4">
      <formula>$A2="PENDENTE"</formula>
    </cfRule>
  </conditionalFormatting>
  <conditionalFormatting sqref="A2:F17">
    <cfRule type="expression" dxfId="5" priority="5">
      <formula>$A2="MELHORIA"</formula>
    </cfRule>
  </conditionalFormatting>
  <conditionalFormatting sqref="A2:F17">
    <cfRule type="expression" dxfId="6" priority="6">
      <formula>$A2="NÃO FOI POSSÍVEL"</formula>
    </cfRule>
  </conditionalFormatting>
  <conditionalFormatting sqref="A1:F2">
    <cfRule type="expression" dxfId="0" priority="7">
      <formula>$A5="APROVADO COM MELHORIA"</formula>
    </cfRule>
  </conditionalFormatting>
  <conditionalFormatting sqref="A2:F17">
    <cfRule type="expression" dxfId="7" priority="8">
      <formula>$A2="APROVADO COM MELHORIA"</formula>
    </cfRule>
  </conditionalFormatting>
  <dataValidations>
    <dataValidation type="list" allowBlank="1" sqref="A4 A6 C10:C12 C15:C17">
      <formula1>"Software"</formula1>
    </dataValidation>
    <dataValidation type="custom" allowBlank="1" showDropDown="1" sqref="B10:B12 B15:B17">
      <formula1>OR(NOT(ISERROR(DATEVALUE(B10))), AND(ISNUMBER(B10), LEFT(CELL("format", B10))="D"))</formula1>
    </dataValidation>
    <dataValidation type="list" allowBlank="1" sqref="A10:A12 A15:A17">
      <formula1>"Pendente,Aprovado,Aprovado com melhoria,Reprovado,Melhoria,Revisado,Não foi possível"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A2" s="56" t="str">
        <f>COUNTIF(#REF!,"APROVADO")</f>
        <v>#REF!</v>
      </c>
      <c r="B2" s="56" t="s">
        <v>43</v>
      </c>
    </row>
    <row r="3" ht="15.75" customHeight="1">
      <c r="A3" s="56" t="str">
        <f>COUNTIF(#REF!,"Reprovado")</f>
        <v>#REF!</v>
      </c>
      <c r="B3" s="56" t="s">
        <v>44</v>
      </c>
    </row>
    <row r="4" ht="15.75" customHeight="1">
      <c r="A4" s="56" t="str">
        <f>COUNTIF(#REF!,"Revisado")</f>
        <v>#REF!</v>
      </c>
      <c r="B4" s="56" t="s">
        <v>45</v>
      </c>
    </row>
    <row r="5" ht="15.75" customHeight="1">
      <c r="A5" s="56" t="str">
        <f>COUNTIF(#REF!,"Pendente")</f>
        <v>#REF!</v>
      </c>
      <c r="B5" s="56" t="s">
        <v>43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