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8_{12D3A47B-9EE8-48E8-8D50-8F0F868FFF66}" xr6:coauthVersionLast="47" xr6:coauthVersionMax="47" xr10:uidLastSave="{00000000-0000-0000-0000-000000000000}"/>
  <bookViews>
    <workbookView xWindow="-120" yWindow="-120" windowWidth="20730" windowHeight="11310" firstSheet="1" activeTab="4" xr2:uid="{00000000-000D-0000-FFFF-FFFF00000000}"/>
  </bookViews>
  <sheets>
    <sheet name="Raw" sheetId="1" r:id="rId1"/>
    <sheet name="Working Sheet" sheetId="3" r:id="rId2"/>
    <sheet name="Statistics" sheetId="4" r:id="rId3"/>
    <sheet name="Analysis" sheetId="7" r:id="rId4"/>
    <sheet name="Start" sheetId="8" r:id="rId5"/>
  </sheets>
  <definedNames>
    <definedName name="_xlchart.v2.0" hidden="1">Analysis!$G$9:$G$13</definedName>
    <definedName name="_xlchart.v2.1" hidden="1">Analysis!$H$9:$H$13</definedName>
    <definedName name="Slicer_Country">#N/A</definedName>
    <definedName name="Slicer_Manager">#N/A</definedName>
    <definedName name="Slicer_Payment_Method">#N/A</definedName>
    <definedName name="Slicer_Product">#N/A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 l="1"/>
  <c r="G4" i="3"/>
  <c r="G5" i="3"/>
  <c r="I5" i="3" s="1"/>
  <c r="G6" i="3"/>
  <c r="I6" i="3" s="1"/>
  <c r="G7" i="3"/>
  <c r="G8" i="3"/>
  <c r="G9" i="3"/>
  <c r="G10" i="3"/>
  <c r="I10" i="3" s="1"/>
  <c r="G11" i="3"/>
  <c r="G12" i="3"/>
  <c r="G13" i="3"/>
  <c r="I13" i="3" s="1"/>
  <c r="G14" i="3"/>
  <c r="I14" i="3" s="1"/>
  <c r="G15" i="3"/>
  <c r="G16" i="3"/>
  <c r="G17" i="3"/>
  <c r="I17" i="3" s="1"/>
  <c r="G18" i="3"/>
  <c r="I18" i="3" s="1"/>
  <c r="G19" i="3"/>
  <c r="G20" i="3"/>
  <c r="G21" i="3"/>
  <c r="I21" i="3" s="1"/>
  <c r="G22" i="3"/>
  <c r="I22" i="3" s="1"/>
  <c r="G23" i="3"/>
  <c r="G24" i="3"/>
  <c r="G25" i="3"/>
  <c r="I25" i="3" s="1"/>
  <c r="G26" i="3"/>
  <c r="I26" i="3" s="1"/>
  <c r="G27" i="3"/>
  <c r="G28" i="3"/>
  <c r="G29" i="3"/>
  <c r="I29" i="3" s="1"/>
  <c r="G30" i="3"/>
  <c r="I30" i="3" s="1"/>
  <c r="G31" i="3"/>
  <c r="G32" i="3"/>
  <c r="G33" i="3"/>
  <c r="I33" i="3" s="1"/>
  <c r="G34" i="3"/>
  <c r="I34" i="3" s="1"/>
  <c r="G35" i="3"/>
  <c r="G36" i="3"/>
  <c r="G37" i="3"/>
  <c r="I37" i="3" s="1"/>
  <c r="G38" i="3"/>
  <c r="I38" i="3" s="1"/>
  <c r="G39" i="3"/>
  <c r="G40" i="3"/>
  <c r="G41" i="3"/>
  <c r="I41" i="3" s="1"/>
  <c r="G42" i="3"/>
  <c r="I42" i="3" s="1"/>
  <c r="G43" i="3"/>
  <c r="G44" i="3"/>
  <c r="G45" i="3"/>
  <c r="I45" i="3" s="1"/>
  <c r="G46" i="3"/>
  <c r="I46" i="3" s="1"/>
  <c r="G47" i="3"/>
  <c r="G48" i="3"/>
  <c r="G49" i="3"/>
  <c r="I49" i="3" s="1"/>
  <c r="G50" i="3"/>
  <c r="I50" i="3" s="1"/>
  <c r="G51" i="3"/>
  <c r="G52" i="3"/>
  <c r="G53" i="3"/>
  <c r="I53" i="3" s="1"/>
  <c r="G54" i="3"/>
  <c r="I54" i="3" s="1"/>
  <c r="G55" i="3"/>
  <c r="G56" i="3"/>
  <c r="G57" i="3"/>
  <c r="I57" i="3" s="1"/>
  <c r="G58" i="3"/>
  <c r="I58" i="3" s="1"/>
  <c r="G59" i="3"/>
  <c r="G60" i="3"/>
  <c r="G61" i="3"/>
  <c r="I61" i="3" s="1"/>
  <c r="G62" i="3"/>
  <c r="I62" i="3" s="1"/>
  <c r="G63" i="3"/>
  <c r="G64" i="3"/>
  <c r="G65" i="3"/>
  <c r="I65" i="3" s="1"/>
  <c r="G66" i="3"/>
  <c r="I66" i="3" s="1"/>
  <c r="G67" i="3"/>
  <c r="G68" i="3"/>
  <c r="G69" i="3"/>
  <c r="I69" i="3" s="1"/>
  <c r="G70" i="3"/>
  <c r="I70" i="3" s="1"/>
  <c r="G71" i="3"/>
  <c r="G72" i="3"/>
  <c r="G73" i="3"/>
  <c r="I73" i="3" s="1"/>
  <c r="G74" i="3"/>
  <c r="I74" i="3" s="1"/>
  <c r="G75" i="3"/>
  <c r="G76" i="3"/>
  <c r="G77" i="3"/>
  <c r="I77" i="3" s="1"/>
  <c r="G78" i="3"/>
  <c r="I78" i="3" s="1"/>
  <c r="G79" i="3"/>
  <c r="G80" i="3"/>
  <c r="G81" i="3"/>
  <c r="I81" i="3" s="1"/>
  <c r="G82" i="3"/>
  <c r="I82" i="3" s="1"/>
  <c r="G83" i="3"/>
  <c r="G84" i="3"/>
  <c r="G85" i="3"/>
  <c r="I85" i="3" s="1"/>
  <c r="G86" i="3"/>
  <c r="I86" i="3" s="1"/>
  <c r="G87" i="3"/>
  <c r="G88" i="3"/>
  <c r="G89" i="3"/>
  <c r="I89" i="3" s="1"/>
  <c r="G90" i="3"/>
  <c r="I90" i="3" s="1"/>
  <c r="G91" i="3"/>
  <c r="G92" i="3"/>
  <c r="G93" i="3"/>
  <c r="G94" i="3"/>
  <c r="I94" i="3" s="1"/>
  <c r="G95" i="3"/>
  <c r="G96" i="3"/>
  <c r="G97" i="3"/>
  <c r="I97" i="3" s="1"/>
  <c r="G98" i="3"/>
  <c r="I98" i="3" s="1"/>
  <c r="G99" i="3"/>
  <c r="G100" i="3"/>
  <c r="G101" i="3"/>
  <c r="I101" i="3" s="1"/>
  <c r="G102" i="3"/>
  <c r="I102" i="3" s="1"/>
  <c r="G103" i="3"/>
  <c r="G104" i="3"/>
  <c r="G105" i="3"/>
  <c r="I105" i="3" s="1"/>
  <c r="G106" i="3"/>
  <c r="I106" i="3" s="1"/>
  <c r="G107" i="3"/>
  <c r="G108" i="3"/>
  <c r="G109" i="3"/>
  <c r="I109" i="3" s="1"/>
  <c r="G110" i="3"/>
  <c r="I110" i="3" s="1"/>
  <c r="G111" i="3"/>
  <c r="G112" i="3"/>
  <c r="G113" i="3"/>
  <c r="I113" i="3" s="1"/>
  <c r="G114" i="3"/>
  <c r="I114" i="3" s="1"/>
  <c r="G115" i="3"/>
  <c r="G116" i="3"/>
  <c r="G117" i="3"/>
  <c r="I117" i="3" s="1"/>
  <c r="G118" i="3"/>
  <c r="I118" i="3" s="1"/>
  <c r="G119" i="3"/>
  <c r="G120" i="3"/>
  <c r="G121" i="3"/>
  <c r="I121" i="3" s="1"/>
  <c r="G122" i="3"/>
  <c r="I122" i="3" s="1"/>
  <c r="G123" i="3"/>
  <c r="G124" i="3"/>
  <c r="G125" i="3"/>
  <c r="I125" i="3" s="1"/>
  <c r="G126" i="3"/>
  <c r="I126" i="3" s="1"/>
  <c r="G127" i="3"/>
  <c r="G128" i="3"/>
  <c r="G129" i="3"/>
  <c r="I129" i="3" s="1"/>
  <c r="G130" i="3"/>
  <c r="I130" i="3" s="1"/>
  <c r="G131" i="3"/>
  <c r="G132" i="3"/>
  <c r="G133" i="3"/>
  <c r="I133" i="3" s="1"/>
  <c r="G134" i="3"/>
  <c r="I134" i="3" s="1"/>
  <c r="G135" i="3"/>
  <c r="G136" i="3"/>
  <c r="G137" i="3"/>
  <c r="G138" i="3"/>
  <c r="I138" i="3" s="1"/>
  <c r="G139" i="3"/>
  <c r="G140" i="3"/>
  <c r="G141" i="3"/>
  <c r="I141" i="3" s="1"/>
  <c r="G142" i="3"/>
  <c r="I142" i="3" s="1"/>
  <c r="G143" i="3"/>
  <c r="G144" i="3"/>
  <c r="G145" i="3"/>
  <c r="I145" i="3" s="1"/>
  <c r="G146" i="3"/>
  <c r="I146" i="3" s="1"/>
  <c r="G147" i="3"/>
  <c r="G148" i="3"/>
  <c r="G149" i="3"/>
  <c r="I149" i="3" s="1"/>
  <c r="G150" i="3"/>
  <c r="I150" i="3" s="1"/>
  <c r="G151" i="3"/>
  <c r="G152" i="3"/>
  <c r="G153" i="3"/>
  <c r="I153" i="3" s="1"/>
  <c r="G154" i="3"/>
  <c r="I154" i="3" s="1"/>
  <c r="G155" i="3"/>
  <c r="G156" i="3"/>
  <c r="G157" i="3"/>
  <c r="I157" i="3" s="1"/>
  <c r="G158" i="3"/>
  <c r="I158" i="3" s="1"/>
  <c r="G159" i="3"/>
  <c r="G160" i="3"/>
  <c r="G161" i="3"/>
  <c r="I161" i="3" s="1"/>
  <c r="G162" i="3"/>
  <c r="I162" i="3" s="1"/>
  <c r="G163" i="3"/>
  <c r="G164" i="3"/>
  <c r="G165" i="3"/>
  <c r="I165" i="3" s="1"/>
  <c r="G166" i="3"/>
  <c r="I166" i="3" s="1"/>
  <c r="G167" i="3"/>
  <c r="G168" i="3"/>
  <c r="G169" i="3"/>
  <c r="I169" i="3" s="1"/>
  <c r="G170" i="3"/>
  <c r="I170" i="3" s="1"/>
  <c r="G171" i="3"/>
  <c r="G172" i="3"/>
  <c r="G173" i="3"/>
  <c r="I173" i="3" s="1"/>
  <c r="G174" i="3"/>
  <c r="I174" i="3" s="1"/>
  <c r="G175" i="3"/>
  <c r="G176" i="3"/>
  <c r="G177" i="3"/>
  <c r="I177" i="3" s="1"/>
  <c r="G178" i="3"/>
  <c r="I178" i="3" s="1"/>
  <c r="G179" i="3"/>
  <c r="G180" i="3"/>
  <c r="G181" i="3"/>
  <c r="I181" i="3" s="1"/>
  <c r="G182" i="3"/>
  <c r="I182" i="3" s="1"/>
  <c r="G183" i="3"/>
  <c r="G184" i="3"/>
  <c r="G185" i="3"/>
  <c r="I185" i="3" s="1"/>
  <c r="G186" i="3"/>
  <c r="I186" i="3" s="1"/>
  <c r="G187" i="3"/>
  <c r="G188" i="3"/>
  <c r="G189" i="3"/>
  <c r="I189" i="3" s="1"/>
  <c r="G190" i="3"/>
  <c r="I190" i="3" s="1"/>
  <c r="G191" i="3"/>
  <c r="G192" i="3"/>
  <c r="G193" i="3"/>
  <c r="I193" i="3" s="1"/>
  <c r="G194" i="3"/>
  <c r="I194" i="3" s="1"/>
  <c r="G195" i="3"/>
  <c r="G196" i="3"/>
  <c r="G197" i="3"/>
  <c r="I197" i="3" s="1"/>
  <c r="G198" i="3"/>
  <c r="I198" i="3" s="1"/>
  <c r="G199" i="3"/>
  <c r="G200" i="3"/>
  <c r="G201" i="3"/>
  <c r="I201" i="3" s="1"/>
  <c r="G202" i="3"/>
  <c r="I202" i="3" s="1"/>
  <c r="G203" i="3"/>
  <c r="G204" i="3"/>
  <c r="G205" i="3"/>
  <c r="I205" i="3" s="1"/>
  <c r="G206" i="3"/>
  <c r="I206" i="3" s="1"/>
  <c r="G207" i="3"/>
  <c r="G208" i="3"/>
  <c r="G209" i="3"/>
  <c r="I209" i="3" s="1"/>
  <c r="G210" i="3"/>
  <c r="I210" i="3" s="1"/>
  <c r="G211" i="3"/>
  <c r="G212" i="3"/>
  <c r="G213" i="3"/>
  <c r="I213" i="3" s="1"/>
  <c r="G214" i="3"/>
  <c r="I214" i="3" s="1"/>
  <c r="G215" i="3"/>
  <c r="G216" i="3"/>
  <c r="G217" i="3"/>
  <c r="I217" i="3" s="1"/>
  <c r="G218" i="3"/>
  <c r="I218" i="3" s="1"/>
  <c r="G219" i="3"/>
  <c r="G220" i="3"/>
  <c r="G221" i="3"/>
  <c r="G222" i="3"/>
  <c r="I222" i="3" s="1"/>
  <c r="G223" i="3"/>
  <c r="G224" i="3"/>
  <c r="G225" i="3"/>
  <c r="I225" i="3" s="1"/>
  <c r="G226" i="3"/>
  <c r="I226" i="3" s="1"/>
  <c r="G227" i="3"/>
  <c r="G228" i="3"/>
  <c r="G229" i="3"/>
  <c r="I229" i="3" s="1"/>
  <c r="G230" i="3"/>
  <c r="I230" i="3" s="1"/>
  <c r="G231" i="3"/>
  <c r="G232" i="3"/>
  <c r="G233" i="3"/>
  <c r="I233" i="3" s="1"/>
  <c r="G234" i="3"/>
  <c r="I234" i="3" s="1"/>
  <c r="G235" i="3"/>
  <c r="G236" i="3"/>
  <c r="G237" i="3"/>
  <c r="I237" i="3" s="1"/>
  <c r="G238" i="3"/>
  <c r="I238" i="3" s="1"/>
  <c r="G239" i="3"/>
  <c r="G240" i="3"/>
  <c r="G241" i="3"/>
  <c r="I241" i="3" s="1"/>
  <c r="G242" i="3"/>
  <c r="I242" i="3" s="1"/>
  <c r="G243" i="3"/>
  <c r="G244" i="3"/>
  <c r="G245" i="3"/>
  <c r="I245" i="3" s="1"/>
  <c r="G246" i="3"/>
  <c r="I246" i="3" s="1"/>
  <c r="G247" i="3"/>
  <c r="G248" i="3"/>
  <c r="G249" i="3"/>
  <c r="I249" i="3" s="1"/>
  <c r="G250" i="3"/>
  <c r="I250" i="3" s="1"/>
  <c r="G251" i="3"/>
  <c r="G252" i="3"/>
  <c r="G253" i="3"/>
  <c r="I253" i="3" s="1"/>
  <c r="G254" i="3"/>
  <c r="I254" i="3" s="1"/>
  <c r="G255" i="3"/>
  <c r="G256" i="3"/>
  <c r="G257" i="3"/>
  <c r="I257" i="3" s="1"/>
  <c r="G258" i="3"/>
  <c r="I258" i="3" s="1"/>
  <c r="G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 i="3"/>
  <c r="I4" i="3"/>
  <c r="I7" i="3"/>
  <c r="I8" i="3"/>
  <c r="I9" i="3"/>
  <c r="I11" i="3"/>
  <c r="I12" i="3"/>
  <c r="I15" i="3"/>
  <c r="I16" i="3"/>
  <c r="I19" i="3"/>
  <c r="I20" i="3"/>
  <c r="I23" i="3"/>
  <c r="I24" i="3"/>
  <c r="I27" i="3"/>
  <c r="I28" i="3"/>
  <c r="I31" i="3"/>
  <c r="I32" i="3"/>
  <c r="I35" i="3"/>
  <c r="I36" i="3"/>
  <c r="I39" i="3"/>
  <c r="I40" i="3"/>
  <c r="I43" i="3"/>
  <c r="I44" i="3"/>
  <c r="I47" i="3"/>
  <c r="I48" i="3"/>
  <c r="I51" i="3"/>
  <c r="I52" i="3"/>
  <c r="I55" i="3"/>
  <c r="I56" i="3"/>
  <c r="I59" i="3"/>
  <c r="I60" i="3"/>
  <c r="I63" i="3"/>
  <c r="I64" i="3"/>
  <c r="I67" i="3"/>
  <c r="I68" i="3"/>
  <c r="I71" i="3"/>
  <c r="I72" i="3"/>
  <c r="I75" i="3"/>
  <c r="I76" i="3"/>
  <c r="I79" i="3"/>
  <c r="I80" i="3"/>
  <c r="I83" i="3"/>
  <c r="I84" i="3"/>
  <c r="I87" i="3"/>
  <c r="I88" i="3"/>
  <c r="I91" i="3"/>
  <c r="I92" i="3"/>
  <c r="I93" i="3"/>
  <c r="I95" i="3"/>
  <c r="I96" i="3"/>
  <c r="I99" i="3"/>
  <c r="I100" i="3"/>
  <c r="I103" i="3"/>
  <c r="I104" i="3"/>
  <c r="I107" i="3"/>
  <c r="I108" i="3"/>
  <c r="I111" i="3"/>
  <c r="I112" i="3"/>
  <c r="I115" i="3"/>
  <c r="I116" i="3"/>
  <c r="I119" i="3"/>
  <c r="I120" i="3"/>
  <c r="I123" i="3"/>
  <c r="I124" i="3"/>
  <c r="I127" i="3"/>
  <c r="I128" i="3"/>
  <c r="I131" i="3"/>
  <c r="I132" i="3"/>
  <c r="I135" i="3"/>
  <c r="I136" i="3"/>
  <c r="I137" i="3"/>
  <c r="I139" i="3"/>
  <c r="I140" i="3"/>
  <c r="I143" i="3"/>
  <c r="I144" i="3"/>
  <c r="I147" i="3"/>
  <c r="I148" i="3"/>
  <c r="I151" i="3"/>
  <c r="I152" i="3"/>
  <c r="I155" i="3"/>
  <c r="I156" i="3"/>
  <c r="I159" i="3"/>
  <c r="I160" i="3"/>
  <c r="I163" i="3"/>
  <c r="I164" i="3"/>
  <c r="I167" i="3"/>
  <c r="I168" i="3"/>
  <c r="I171" i="3"/>
  <c r="I172" i="3"/>
  <c r="I175" i="3"/>
  <c r="I176" i="3"/>
  <c r="I179" i="3"/>
  <c r="I180" i="3"/>
  <c r="I183" i="3"/>
  <c r="I184" i="3"/>
  <c r="I187" i="3"/>
  <c r="I188" i="3"/>
  <c r="I191" i="3"/>
  <c r="I192" i="3"/>
  <c r="I195" i="3"/>
  <c r="I196" i="3"/>
  <c r="I199" i="3"/>
  <c r="I200" i="3"/>
  <c r="I203" i="3"/>
  <c r="I204" i="3"/>
  <c r="I207" i="3"/>
  <c r="I208" i="3"/>
  <c r="I211" i="3"/>
  <c r="I212" i="3"/>
  <c r="I215" i="3"/>
  <c r="I216" i="3"/>
  <c r="I219" i="3"/>
  <c r="I220" i="3"/>
  <c r="I221" i="3"/>
  <c r="I223" i="3"/>
  <c r="I224" i="3"/>
  <c r="I227" i="3"/>
  <c r="I228" i="3"/>
  <c r="I231" i="3"/>
  <c r="I232" i="3"/>
  <c r="I235" i="3"/>
  <c r="I236" i="3"/>
  <c r="I239" i="3"/>
  <c r="I240" i="3"/>
  <c r="I243" i="3"/>
  <c r="I244" i="3"/>
  <c r="I247" i="3"/>
  <c r="I248" i="3"/>
  <c r="I251" i="3"/>
  <c r="I252" i="3"/>
  <c r="I255" i="3"/>
  <c r="I256" i="3"/>
</calcChain>
</file>

<file path=xl/sharedStrings.xml><?xml version="1.0" encoding="utf-8"?>
<sst xmlns="http://schemas.openxmlformats.org/spreadsheetml/2006/main" count="2889" uniqueCount="124">
  <si>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</si>
  <si>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</si>
  <si>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</si>
  <si>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</si>
  <si>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</si>
  <si>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</si>
  <si>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</si>
  <si>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</si>
  <si>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</si>
  <si>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</si>
  <si>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</si>
  <si>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</si>
  <si>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</si>
  <si>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</si>
  <si>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</si>
  <si>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</si>
  <si>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</si>
  <si>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</si>
  <si>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</si>
  <si>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</si>
  <si>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</si>
  <si>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</si>
  <si>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</si>
  <si>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</si>
  <si>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</si>
  <si>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</si>
  <si>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</si>
  <si>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</si>
  <si>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</si>
  <si>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</si>
  <si>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</si>
  <si>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</si>
  <si>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</si>
  <si>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</si>
  <si>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</si>
  <si>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</si>
  <si>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</si>
  <si>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</si>
  <si>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</si>
  <si>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Country</t>
  </si>
  <si>
    <t>Purchase type status</t>
  </si>
  <si>
    <t>Website/App</t>
  </si>
  <si>
    <t>Quantity status</t>
  </si>
  <si>
    <t>Total sales</t>
  </si>
  <si>
    <t>Mean</t>
  </si>
  <si>
    <t>Standard Error</t>
  </si>
  <si>
    <t>Median</t>
  </si>
  <si>
    <t>Mode</t>
  </si>
  <si>
    <t>Standard Deviation</t>
  </si>
  <si>
    <t>Sample Variance</t>
  </si>
  <si>
    <t>Kurtosis</t>
  </si>
  <si>
    <t>Skewness</t>
  </si>
  <si>
    <t>Range</t>
  </si>
  <si>
    <t>Minimum</t>
  </si>
  <si>
    <t>Maximum</t>
  </si>
  <si>
    <t>Sum</t>
  </si>
  <si>
    <t>Count</t>
  </si>
  <si>
    <t>Price</t>
  </si>
  <si>
    <t xml:space="preserve">      Corrected Statisticcs</t>
  </si>
  <si>
    <t>Row Labels</t>
  </si>
  <si>
    <t>Grand Total</t>
  </si>
  <si>
    <t>Sum of Total sales</t>
  </si>
  <si>
    <t>Sum of Quantity</t>
  </si>
  <si>
    <t>Count of Purchase Type</t>
  </si>
  <si>
    <t>Germany</t>
  </si>
  <si>
    <t>Portugal</t>
  </si>
  <si>
    <t>Average of Total sales</t>
  </si>
  <si>
    <t>Average of Quantity</t>
  </si>
  <si>
    <t>Column Labels</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</si>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</sst>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_(&quot;$&quot;* #,##0_);_(&quot;$&quot;* \(#,##0\);_(&quot;$&quot;* &quot;-&quot;??_);_(@_)"/>
    <numFmt numFmtId="165" formatCode="_(* #,##0_);_(* \(#,##0\);_(* &quot;-&quot;??_);_(@_)"/>
    <numFmt numFmtId="166" formatCode="#,###,&quot;K&quot;"/>
  </numFmts>
  <fonts count="12">
    <font>
      <sz val="12"/>
      <color theme="1"/>
      <name val="Calibri"/>
      <charset val="134"/>
      <scheme val="minor"/>
    </font>
    <font>
      <sz val="11"/>
      <color theme="1"/>
      <name val="Calibri"/>
      <family val="2"/>
      <scheme val="minor"/>
    </font>
    <font>
      <b/>
      <sz val="12"/>
      <color theme="0"/>
      <name val="Calibri"/>
      <family val="2"/>
      <scheme val="minor"/>
    </font>
    <font>
      <sz val="12"/>
      <color rgb="FF000000"/>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1"/>
      <color theme="3"/>
      <name val="Calibri"/>
      <family val="2"/>
      <scheme val="minor"/>
    </font>
    <font>
      <sz val="12"/>
      <color theme="1"/>
      <name val="Calibri"/>
      <family val="2"/>
      <charset val="134"/>
      <scheme val="minor"/>
    </font>
    <font>
      <b/>
      <sz val="16"/>
      <color theme="3"/>
      <name val="Calibri"/>
      <family val="2"/>
      <scheme val="minor"/>
    </font>
    <font>
      <b/>
      <sz val="20"/>
      <color theme="3"/>
      <name val="Calibri"/>
      <family val="2"/>
      <scheme val="minor"/>
    </font>
    <font>
      <sz val="48"/>
      <color theme="1"/>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4" tint="0.79998168889431442"/>
        <bgColor indexed="65"/>
      </patternFill>
    </fill>
  </fills>
  <borders count="2">
    <border>
      <left/>
      <right/>
      <top/>
      <bottom/>
      <diagonal/>
    </border>
    <border>
      <left/>
      <right/>
      <top/>
      <bottom style="medium">
        <color theme="4" tint="0.39997558519241921"/>
      </bottom>
      <diagonal/>
    </border>
  </borders>
  <cellStyleXfs count="6">
    <xf numFmtId="0" fontId="0" fillId="0" borderId="0"/>
    <xf numFmtId="44" fontId="6" fillId="0" borderId="0" applyFont="0" applyFill="0" applyBorder="0" applyAlignment="0" applyProtection="0"/>
    <xf numFmtId="0" fontId="4" fillId="0" borderId="0" applyNumberFormat="0" applyFill="0" applyBorder="0" applyAlignment="0" applyProtection="0"/>
    <xf numFmtId="0" fontId="5" fillId="0" borderId="0"/>
    <xf numFmtId="0" fontId="7" fillId="0" borderId="1" applyNumberFormat="0" applyFill="0" applyAlignment="0" applyProtection="0"/>
    <xf numFmtId="0" fontId="1" fillId="3" borderId="0" applyNumberFormat="0" applyBorder="0" applyAlignment="0" applyProtection="0"/>
  </cellStyleXfs>
  <cellXfs count="29">
    <xf numFmtId="0" fontId="0" fillId="0" borderId="0" xfId="0"/>
    <xf numFmtId="44" fontId="0" fillId="0" borderId="0" xfId="1" applyFont="1"/>
    <xf numFmtId="0" fontId="2" fillId="2" borderId="0" xfId="0" applyFont="1" applyFill="1" applyAlignment="1">
      <alignment horizontal="center" vertical="center"/>
    </xf>
    <xf numFmtId="44" fontId="2" fillId="2" borderId="0" xfId="1"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44" fontId="0" fillId="0" borderId="0" xfId="1" applyFont="1" applyAlignment="1">
      <alignment horizontal="center"/>
    </xf>
    <xf numFmtId="2" fontId="0" fillId="0" borderId="0" xfId="0" applyNumberFormat="1" applyAlignment="1">
      <alignment horizontal="center"/>
    </xf>
    <xf numFmtId="0" fontId="3" fillId="0" borderId="0" xfId="0" applyFont="1"/>
    <xf numFmtId="164" fontId="2" fillId="2" borderId="0" xfId="1" applyNumberFormat="1" applyFont="1" applyFill="1" applyAlignment="1">
      <alignment horizontal="center" vertical="center" wrapText="1"/>
    </xf>
    <xf numFmtId="164" fontId="0" fillId="0" borderId="0" xfId="1" applyNumberFormat="1" applyFont="1" applyAlignment="1">
      <alignment horizontal="center"/>
    </xf>
    <xf numFmtId="164" fontId="0" fillId="0" borderId="0" xfId="0" applyNumberFormat="1"/>
    <xf numFmtId="0" fontId="8" fillId="0" borderId="0" xfId="0" applyFont="1" applyAlignment="1">
      <alignment horizontal="center"/>
    </xf>
    <xf numFmtId="1" fontId="8" fillId="0" borderId="0" xfId="0" applyNumberFormat="1" applyFont="1" applyAlignment="1">
      <alignment horizontal="center"/>
    </xf>
    <xf numFmtId="44" fontId="8" fillId="0" borderId="0" xfId="1" applyFont="1" applyAlignment="1">
      <alignment horizontal="center"/>
    </xf>
    <xf numFmtId="0" fontId="7" fillId="0" borderId="1" xfId="4"/>
    <xf numFmtId="0" fontId="7" fillId="0" borderId="1" xfId="4" applyFill="1" applyAlignment="1">
      <alignment horizontal="centerContinuous"/>
    </xf>
    <xf numFmtId="0" fontId="7" fillId="0" borderId="1" xfId="4" applyFill="1" applyAlignment="1"/>
    <xf numFmtId="0" fontId="9" fillId="0" borderId="1" xfId="4" applyFont="1" applyFill="1" applyAlignment="1">
      <alignment horizontal="centerContinuous"/>
    </xf>
    <xf numFmtId="0" fontId="10" fillId="0" borderId="1" xfId="4" applyFont="1" applyFill="1" applyAlignment="1">
      <alignment horizontal="centerContinuous"/>
    </xf>
    <xf numFmtId="0" fontId="1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 fontId="1" fillId="3" borderId="0" xfId="5" applyNumberFormat="1" applyAlignment="1">
      <alignment horizontal="center"/>
    </xf>
    <xf numFmtId="44" fontId="0" fillId="0" borderId="0" xfId="0" applyNumberFormat="1"/>
    <xf numFmtId="165" fontId="0" fillId="0" borderId="0" xfId="0" applyNumberFormat="1"/>
    <xf numFmtId="166" fontId="0" fillId="0" borderId="0" xfId="0" applyNumberFormat="1"/>
    <xf numFmtId="10" fontId="0" fillId="0" borderId="0" xfId="0" applyNumberFormat="1"/>
  </cellXfs>
  <cellStyles count="6">
    <cellStyle name="20% - Accent1" xfId="5" builtinId="30"/>
    <cellStyle name="Currency" xfId="1" builtinId="4"/>
    <cellStyle name="Heading 3" xfId="4" builtinId="18"/>
    <cellStyle name="Hyperlink 2 2" xfId="2" xr:uid="{00000000-0005-0000-0000-000002000000}"/>
    <cellStyle name="Normal" xfId="0" builtinId="0"/>
    <cellStyle name="Normal 2" xfId="3" xr:uid="{00000000-0005-0000-0000-000004000000}"/>
  </cellStyles>
  <dxfs count="3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5" formatCode="_(* #,##0_);_(* \(#,##0\);_(* &quot;-&quot;??_);_(@_)"/>
    </dxf>
    <dxf>
      <numFmt numFmtId="165" formatCode="_(* #,##0_);_(* \(#,##0\);_(* &quot;-&quot;??_);_(@_)"/>
    </dxf>
    <dxf>
      <numFmt numFmtId="166" formatCode="#,###,&quot;K&quot;"/>
    </dxf>
    <dxf>
      <numFmt numFmtId="166" formatCode="#,###,&quot;K&quot;"/>
    </dxf>
    <dxf>
      <numFmt numFmtId="164" formatCode="_(&quot;$&quot;* #,##0_);_(&quot;$&quot;* \(#,##0\);_(&quot;$&quot;* &quot;-&quot;??_);_(@_)"/>
    </dxf>
    <dxf>
      <numFmt numFmtId="164" formatCode="_(&quot;$&quot;* #,##0_);_(&quot;$&quot;* \(#,##0\);_(&quot;$&quot;* &quot;-&quot;??_);_(@_)"/>
    </dxf>
    <dxf>
      <numFmt numFmtId="166" formatCode="#,###,&quot;K&quot;"/>
    </dxf>
    <dxf>
      <numFmt numFmtId="165"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charset val="134"/>
        <scheme val="minor"/>
      </font>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charset val="134"/>
        <scheme val="minor"/>
      </font>
      <numFmt numFmtId="164" formatCode="_(&quot;$&quot;* #,##0_);_(&quot;$&quot;* \(#,##0\);_(&quot;$&quot;* &quot;-&quot;??_);_(@_)"/>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6"/>
        <color theme="1"/>
        <name val="Times New Roman"/>
        <family val="1"/>
        <scheme val="none"/>
      </font>
      <border>
        <bottom style="medium">
          <color rgb="FF52B788"/>
        </bottom>
        <vertical/>
        <horizontal/>
      </border>
    </dxf>
    <dxf>
      <font>
        <color theme="1"/>
      </font>
      <fill>
        <patternFill patternType="none">
          <bgColor auto="1"/>
        </patternFill>
      </fill>
      <border diagonalUp="0" diagonalDown="0">
        <left/>
        <right/>
        <top/>
        <bottom/>
        <vertical/>
        <horizontal/>
      </border>
    </dxf>
  </dxfs>
  <tableStyles count="2" defaultTableStyle="TableStyleMedium2" defaultPivotStyle="PivotStyleLight16">
    <tableStyle name="frank" pivot="0" table="0" count="10" xr9:uid="{F36C5769-1CD1-4F14-952A-F2BA7448EE22}">
      <tableStyleElement type="wholeTable" dxfId="38"/>
      <tableStyleElement type="headerRow" dxfId="37"/>
    </tableStyle>
    <tableStyle name="SlicerStyleDark1 2" pivot="0" table="0" count="10" xr9:uid="{31425435-9A11-474C-A71B-9D027477E80C}">
      <tableStyleElement type="wholeTable" dxfId="36"/>
      <tableStyleElement type="headerRow" dxfId="35"/>
    </tableStyle>
  </tableStyles>
  <colors>
    <mruColors>
      <color rgb="FF00BBF9"/>
      <color rgb="FF9B5DE5"/>
      <color rgb="FFF15BB5"/>
      <color rgb="FF99582A"/>
      <color rgb="FFFEE440"/>
      <color rgb="FF52B788"/>
      <color rgb="FF00F5D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52B788"/>
            <name val="Times New Roman"/>
            <family val="1"/>
            <scheme val="none"/>
          </font>
          <fill>
            <patternFill patternType="solid">
              <fgColor rgb="FF52B788"/>
              <bgColor rgb="FF52B788"/>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i val="0"/>
            <sz val="14"/>
            <color theme="0"/>
            <name val="Times New Roman"/>
            <family val="1"/>
            <scheme val="none"/>
          </font>
          <fill>
            <patternFill patternType="solid">
              <fgColor rgb="FF52B788"/>
              <bgColor rgb="FF52B788"/>
            </patternFill>
          </fill>
          <border>
            <left style="thin">
              <color rgb="FF52B788"/>
            </left>
            <right style="thin">
              <color rgb="FF52B788"/>
            </right>
            <top style="thin">
              <color rgb="FF52B788"/>
            </top>
            <bottom style="thin">
              <color rgb="FF52B78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sz val="14"/>
            <color rgb="FF000000"/>
            <name val="Times New Roman"/>
            <family val="1"/>
            <scheme val="none"/>
          </font>
          <fill>
            <patternFill patternType="none">
              <fgColor indexed="64"/>
              <bgColor auto="1"/>
            </patternFill>
          </fill>
          <border>
            <left style="thin">
              <color theme="1"/>
            </left>
            <right style="thin">
              <color theme="1"/>
            </right>
            <top style="thin">
              <color theme="1"/>
            </top>
            <bottom style="thin">
              <color theme="1"/>
            </bottom>
            <vertical/>
            <horizontal/>
          </border>
        </dxf>
      </x14:dxfs>
    </ext>
    <ext xmlns:x14="http://schemas.microsoft.com/office/spreadsheetml/2009/9/main" uri="{EB79DEF2-80B8-43e5-95BD-54CBDDF9020C}">
      <x14:slicerStyles defaultSlicerStyle="SlicerStyleLight1">
        <x14:slicerStyle name="frank">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[Start.xlsx]Analysis!PivotTable16</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Best</a:t>
            </a:r>
            <a:r>
              <a:rPr lang="en-US" sz="2000" b="1" baseline="0">
                <a:solidFill>
                  <a:schemeClr val="tx1"/>
                </a:solidFill>
              </a:rPr>
              <a:t> Sales by Date</a:t>
            </a:r>
            <a:endParaRPr lang="en-US" sz="2000" b="1">
              <a:solidFill>
                <a:schemeClr val="tx1"/>
              </a:solidFill>
            </a:endParaRPr>
          </a:p>
        </c:rich>
      </c:tx>
      <c:layout>
        <c:manualLayout>
          <c:xMode val="edge"/>
          <c:yMode val="edge"/>
          <c:x val="2.314950092775131E-2"/>
          <c:y val="2.587086171759558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BF9"/>
            </a:solidFill>
            <a:round/>
          </a:ln>
          <a:effectLst/>
        </c:spPr>
        <c:marker>
          <c:symbol val="none"/>
        </c:marker>
      </c:pivotFmt>
      <c:pivotFmt>
        <c:idx val="6"/>
        <c:spPr>
          <a:solidFill>
            <a:schemeClr val="accent1"/>
          </a:solidFill>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6290570197214"/>
          <c:y val="0.20095630221043778"/>
          <c:w val="0.86517012821019212"/>
          <c:h val="0.62294816226492766"/>
        </c:manualLayout>
      </c:layout>
      <c:lineChart>
        <c:grouping val="standard"/>
        <c:varyColors val="0"/>
        <c:ser>
          <c:idx val="0"/>
          <c:order val="0"/>
          <c:tx>
            <c:strRef>
              <c:f>Analysis!$J$37:$J$38</c:f>
              <c:strCache>
                <c:ptCount val="1"/>
                <c:pt idx="0">
                  <c:v>Beverages</c:v>
                </c:pt>
              </c:strCache>
            </c:strRef>
          </c:tx>
          <c:spPr>
            <a:ln w="19050" cap="rnd">
              <a:solidFill>
                <a:srgbClr val="52B788"/>
              </a:solidFill>
              <a:round/>
            </a:ln>
            <a:effectLst/>
          </c:spPr>
          <c:marker>
            <c:symbol val="none"/>
          </c:marker>
          <c:cat>
            <c:strRef>
              <c:f>Analysis!$I$39:$I$92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Analysis!$J$39:$J$92</c:f>
              <c:numCache>
                <c:formatCode>_("$"* #,##0_);_("$"* \(#,##0\);_("$"* "-"??_);_(@_)</c:formatCode>
                <c:ptCount val="53"/>
                <c:pt idx="0">
                  <c:v>2238</c:v>
                </c:pt>
                <c:pt idx="2">
                  <c:v>2034</c:v>
                </c:pt>
                <c:pt idx="3">
                  <c:v>2034</c:v>
                </c:pt>
                <c:pt idx="4">
                  <c:v>2034</c:v>
                </c:pt>
                <c:pt idx="5">
                  <c:v>2034</c:v>
                </c:pt>
                <c:pt idx="6">
                  <c:v>4068</c:v>
                </c:pt>
                <c:pt idx="7">
                  <c:v>2034</c:v>
                </c:pt>
                <c:pt idx="8">
                  <c:v>2034</c:v>
                </c:pt>
                <c:pt idx="9">
                  <c:v>2034</c:v>
                </c:pt>
                <c:pt idx="10">
                  <c:v>2034</c:v>
                </c:pt>
                <c:pt idx="11">
                  <c:v>2034</c:v>
                </c:pt>
                <c:pt idx="12">
                  <c:v>2034</c:v>
                </c:pt>
                <c:pt idx="14">
                  <c:v>2238</c:v>
                </c:pt>
                <c:pt idx="15">
                  <c:v>2238</c:v>
                </c:pt>
                <c:pt idx="16">
                  <c:v>2238</c:v>
                </c:pt>
                <c:pt idx="17">
                  <c:v>2238</c:v>
                </c:pt>
                <c:pt idx="18">
                  <c:v>2238</c:v>
                </c:pt>
                <c:pt idx="19">
                  <c:v>2238</c:v>
                </c:pt>
                <c:pt idx="20">
                  <c:v>2238</c:v>
                </c:pt>
                <c:pt idx="21">
                  <c:v>2034</c:v>
                </c:pt>
                <c:pt idx="22">
                  <c:v>2034</c:v>
                </c:pt>
                <c:pt idx="23">
                  <c:v>2034</c:v>
                </c:pt>
                <c:pt idx="24">
                  <c:v>2034</c:v>
                </c:pt>
                <c:pt idx="25">
                  <c:v>2034</c:v>
                </c:pt>
                <c:pt idx="26">
                  <c:v>2034</c:v>
                </c:pt>
                <c:pt idx="28">
                  <c:v>2034</c:v>
                </c:pt>
                <c:pt idx="29">
                  <c:v>2034</c:v>
                </c:pt>
                <c:pt idx="30">
                  <c:v>2034</c:v>
                </c:pt>
                <c:pt idx="31">
                  <c:v>2034</c:v>
                </c:pt>
                <c:pt idx="32">
                  <c:v>2034</c:v>
                </c:pt>
                <c:pt idx="33">
                  <c:v>2034</c:v>
                </c:pt>
                <c:pt idx="34">
                  <c:v>2238</c:v>
                </c:pt>
                <c:pt idx="35">
                  <c:v>2034</c:v>
                </c:pt>
                <c:pt idx="36">
                  <c:v>2034</c:v>
                </c:pt>
                <c:pt idx="37">
                  <c:v>2034</c:v>
                </c:pt>
                <c:pt idx="38">
                  <c:v>2034</c:v>
                </c:pt>
                <c:pt idx="39">
                  <c:v>2238</c:v>
                </c:pt>
                <c:pt idx="40">
                  <c:v>2238</c:v>
                </c:pt>
                <c:pt idx="41">
                  <c:v>2238</c:v>
                </c:pt>
                <c:pt idx="42">
                  <c:v>2238</c:v>
                </c:pt>
                <c:pt idx="43">
                  <c:v>2238</c:v>
                </c:pt>
                <c:pt idx="44">
                  <c:v>2238</c:v>
                </c:pt>
                <c:pt idx="45">
                  <c:v>2238</c:v>
                </c:pt>
                <c:pt idx="46">
                  <c:v>2034</c:v>
                </c:pt>
                <c:pt idx="47">
                  <c:v>2034</c:v>
                </c:pt>
                <c:pt idx="48">
                  <c:v>2034</c:v>
                </c:pt>
                <c:pt idx="49">
                  <c:v>2034</c:v>
                </c:pt>
                <c:pt idx="50">
                  <c:v>2034</c:v>
                </c:pt>
                <c:pt idx="51">
                  <c:v>2034</c:v>
                </c:pt>
                <c:pt idx="52">
                  <c:v>2034</c:v>
                </c:pt>
              </c:numCache>
            </c:numRef>
          </c:val>
          <c:smooth val="1"/>
          <c:extLst>
            <c:ext xmlns:c16="http://schemas.microsoft.com/office/drawing/2014/chart" uri="{C3380CC4-5D6E-409C-BE32-E72D297353CC}">
              <c16:uniqueId val="{00000000-5276-4142-80ED-4CE6B37104C1}"/>
            </c:ext>
          </c:extLst>
        </c:ser>
        <c:ser>
          <c:idx val="1"/>
          <c:order val="1"/>
          <c:tx>
            <c:strRef>
              <c:f>Analysis!$K$37:$K$38</c:f>
              <c:strCache>
                <c:ptCount val="1"/>
                <c:pt idx="0">
                  <c:v>Burgers</c:v>
                </c:pt>
              </c:strCache>
            </c:strRef>
          </c:tx>
          <c:spPr>
            <a:ln w="19050" cap="rnd">
              <a:solidFill>
                <a:srgbClr val="9B5DE5"/>
              </a:solidFill>
              <a:round/>
            </a:ln>
            <a:effectLst/>
          </c:spPr>
          <c:marker>
            <c:symbol val="none"/>
          </c:marker>
          <c:cat>
            <c:strRef>
              <c:f>Analysis!$I$39:$I$92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Analysis!$K$39:$K$92</c:f>
              <c:numCache>
                <c:formatCode>_("$"* #,##0_);_("$"* \(#,##0\);_("$"* "-"??_);_(@_)</c:formatCode>
                <c:ptCount val="53"/>
                <c:pt idx="1">
                  <c:v>7410</c:v>
                </c:pt>
                <c:pt idx="2">
                  <c:v>7215</c:v>
                </c:pt>
                <c:pt idx="3">
                  <c:v>7215</c:v>
                </c:pt>
                <c:pt idx="4">
                  <c:v>7215</c:v>
                </c:pt>
                <c:pt idx="5">
                  <c:v>6812</c:v>
                </c:pt>
                <c:pt idx="6">
                  <c:v>6617</c:v>
                </c:pt>
                <c:pt idx="7">
                  <c:v>13624</c:v>
                </c:pt>
                <c:pt idx="8">
                  <c:v>6617</c:v>
                </c:pt>
                <c:pt idx="9">
                  <c:v>6617</c:v>
                </c:pt>
                <c:pt idx="10">
                  <c:v>6812</c:v>
                </c:pt>
                <c:pt idx="11">
                  <c:v>7007</c:v>
                </c:pt>
                <c:pt idx="12">
                  <c:v>6617</c:v>
                </c:pt>
                <c:pt idx="13">
                  <c:v>6214</c:v>
                </c:pt>
                <c:pt idx="14">
                  <c:v>6409</c:v>
                </c:pt>
                <c:pt idx="15">
                  <c:v>6006</c:v>
                </c:pt>
                <c:pt idx="16">
                  <c:v>6214</c:v>
                </c:pt>
                <c:pt idx="17">
                  <c:v>6214</c:v>
                </c:pt>
                <c:pt idx="18">
                  <c:v>6006</c:v>
                </c:pt>
                <c:pt idx="19">
                  <c:v>5811</c:v>
                </c:pt>
                <c:pt idx="20">
                  <c:v>6006</c:v>
                </c:pt>
                <c:pt idx="21">
                  <c:v>6214</c:v>
                </c:pt>
                <c:pt idx="22">
                  <c:v>6214</c:v>
                </c:pt>
                <c:pt idx="23">
                  <c:v>6409</c:v>
                </c:pt>
                <c:pt idx="24">
                  <c:v>6409</c:v>
                </c:pt>
                <c:pt idx="25">
                  <c:v>6812</c:v>
                </c:pt>
                <c:pt idx="26">
                  <c:v>6812</c:v>
                </c:pt>
                <c:pt idx="27">
                  <c:v>7007</c:v>
                </c:pt>
                <c:pt idx="28">
                  <c:v>7215</c:v>
                </c:pt>
                <c:pt idx="29">
                  <c:v>7007</c:v>
                </c:pt>
                <c:pt idx="30">
                  <c:v>6812</c:v>
                </c:pt>
                <c:pt idx="31">
                  <c:v>7007</c:v>
                </c:pt>
                <c:pt idx="32">
                  <c:v>7410</c:v>
                </c:pt>
                <c:pt idx="33">
                  <c:v>7410</c:v>
                </c:pt>
                <c:pt idx="34">
                  <c:v>7618</c:v>
                </c:pt>
                <c:pt idx="35">
                  <c:v>7410</c:v>
                </c:pt>
                <c:pt idx="36">
                  <c:v>7410</c:v>
                </c:pt>
                <c:pt idx="37">
                  <c:v>7215</c:v>
                </c:pt>
                <c:pt idx="38">
                  <c:v>7007</c:v>
                </c:pt>
                <c:pt idx="39">
                  <c:v>7410</c:v>
                </c:pt>
                <c:pt idx="40">
                  <c:v>7618</c:v>
                </c:pt>
                <c:pt idx="41">
                  <c:v>7813</c:v>
                </c:pt>
                <c:pt idx="42">
                  <c:v>8216</c:v>
                </c:pt>
                <c:pt idx="43">
                  <c:v>8411</c:v>
                </c:pt>
                <c:pt idx="44">
                  <c:v>8814</c:v>
                </c:pt>
                <c:pt idx="45">
                  <c:v>8814</c:v>
                </c:pt>
                <c:pt idx="46">
                  <c:v>8411</c:v>
                </c:pt>
                <c:pt idx="47">
                  <c:v>8814</c:v>
                </c:pt>
                <c:pt idx="48">
                  <c:v>8814</c:v>
                </c:pt>
                <c:pt idx="49">
                  <c:v>9009</c:v>
                </c:pt>
                <c:pt idx="50">
                  <c:v>9009</c:v>
                </c:pt>
                <c:pt idx="51">
                  <c:v>9412</c:v>
                </c:pt>
                <c:pt idx="52">
                  <c:v>9815</c:v>
                </c:pt>
              </c:numCache>
            </c:numRef>
          </c:val>
          <c:smooth val="0"/>
          <c:extLst>
            <c:ext xmlns:c16="http://schemas.microsoft.com/office/drawing/2014/chart" uri="{C3380CC4-5D6E-409C-BE32-E72D297353CC}">
              <c16:uniqueId val="{00000001-6D15-4C05-97CF-B4A41328F1AA}"/>
            </c:ext>
          </c:extLst>
        </c:ser>
        <c:ser>
          <c:idx val="2"/>
          <c:order val="2"/>
          <c:tx>
            <c:strRef>
              <c:f>Analysis!$L$37:$L$38</c:f>
              <c:strCache>
                <c:ptCount val="1"/>
                <c:pt idx="0">
                  <c:v>Chicken Sandwiches</c:v>
                </c:pt>
              </c:strCache>
            </c:strRef>
          </c:tx>
          <c:spPr>
            <a:ln w="19050" cap="rnd">
              <a:solidFill>
                <a:srgbClr val="F15BB5"/>
              </a:solidFill>
              <a:round/>
            </a:ln>
            <a:effectLst/>
          </c:spPr>
          <c:marker>
            <c:symbol val="none"/>
          </c:marker>
          <c:cat>
            <c:strRef>
              <c:f>Analysis!$I$39:$I$92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Analysis!$L$39:$L$92</c:f>
              <c:numCache>
                <c:formatCode>_("$"* #,##0_);_("$"* \(#,##0\);_("$"* "-"??_);_(@_)</c:formatCode>
                <c:ptCount val="53"/>
                <c:pt idx="1">
                  <c:v>2020</c:v>
                </c:pt>
                <c:pt idx="2">
                  <c:v>2020</c:v>
                </c:pt>
                <c:pt idx="3">
                  <c:v>2020</c:v>
                </c:pt>
                <c:pt idx="4">
                  <c:v>2020</c:v>
                </c:pt>
                <c:pt idx="5">
                  <c:v>2020</c:v>
                </c:pt>
                <c:pt idx="6">
                  <c:v>2020</c:v>
                </c:pt>
                <c:pt idx="7">
                  <c:v>6060</c:v>
                </c:pt>
                <c:pt idx="8">
                  <c:v>2020</c:v>
                </c:pt>
                <c:pt idx="9">
                  <c:v>2020</c:v>
                </c:pt>
                <c:pt idx="10">
                  <c:v>2020</c:v>
                </c:pt>
                <c:pt idx="11">
                  <c:v>2020</c:v>
                </c:pt>
                <c:pt idx="12">
                  <c:v>2020</c:v>
                </c:pt>
                <c:pt idx="13">
                  <c:v>2020</c:v>
                </c:pt>
                <c:pt idx="14">
                  <c:v>2020</c:v>
                </c:pt>
                <c:pt idx="15">
                  <c:v>2020</c:v>
                </c:pt>
                <c:pt idx="16">
                  <c:v>2020</c:v>
                </c:pt>
                <c:pt idx="17">
                  <c:v>2020</c:v>
                </c:pt>
                <c:pt idx="18">
                  <c:v>2020</c:v>
                </c:pt>
                <c:pt idx="19">
                  <c:v>2020</c:v>
                </c:pt>
                <c:pt idx="20">
                  <c:v>2020</c:v>
                </c:pt>
                <c:pt idx="21">
                  <c:v>2020</c:v>
                </c:pt>
                <c:pt idx="22">
                  <c:v>2020</c:v>
                </c:pt>
                <c:pt idx="23">
                  <c:v>2020</c:v>
                </c:pt>
                <c:pt idx="24">
                  <c:v>2020</c:v>
                </c:pt>
                <c:pt idx="25">
                  <c:v>2020</c:v>
                </c:pt>
                <c:pt idx="26">
                  <c:v>2020</c:v>
                </c:pt>
                <c:pt idx="27">
                  <c:v>2020</c:v>
                </c:pt>
                <c:pt idx="28">
                  <c:v>2020</c:v>
                </c:pt>
                <c:pt idx="29">
                  <c:v>2020</c:v>
                </c:pt>
                <c:pt idx="30">
                  <c:v>2020</c:v>
                </c:pt>
                <c:pt idx="31">
                  <c:v>2020</c:v>
                </c:pt>
                <c:pt idx="32">
                  <c:v>2020</c:v>
                </c:pt>
                <c:pt idx="33">
                  <c:v>2020</c:v>
                </c:pt>
                <c:pt idx="34">
                  <c:v>2020</c:v>
                </c:pt>
                <c:pt idx="35">
                  <c:v>2020</c:v>
                </c:pt>
                <c:pt idx="36">
                  <c:v>2020</c:v>
                </c:pt>
                <c:pt idx="37">
                  <c:v>2220</c:v>
                </c:pt>
                <c:pt idx="38">
                  <c:v>2220</c:v>
                </c:pt>
                <c:pt idx="39">
                  <c:v>2220</c:v>
                </c:pt>
                <c:pt idx="40">
                  <c:v>2220</c:v>
                </c:pt>
                <c:pt idx="41">
                  <c:v>2220</c:v>
                </c:pt>
                <c:pt idx="42">
                  <c:v>2220</c:v>
                </c:pt>
                <c:pt idx="43">
                  <c:v>2220</c:v>
                </c:pt>
                <c:pt idx="44">
                  <c:v>2220</c:v>
                </c:pt>
                <c:pt idx="45">
                  <c:v>2420</c:v>
                </c:pt>
                <c:pt idx="46">
                  <c:v>2420</c:v>
                </c:pt>
                <c:pt idx="47">
                  <c:v>2420</c:v>
                </c:pt>
                <c:pt idx="48">
                  <c:v>2620</c:v>
                </c:pt>
                <c:pt idx="49">
                  <c:v>2820</c:v>
                </c:pt>
                <c:pt idx="50">
                  <c:v>2820</c:v>
                </c:pt>
                <c:pt idx="51">
                  <c:v>3020</c:v>
                </c:pt>
                <c:pt idx="52">
                  <c:v>2820</c:v>
                </c:pt>
              </c:numCache>
            </c:numRef>
          </c:val>
          <c:smooth val="0"/>
          <c:extLst>
            <c:ext xmlns:c16="http://schemas.microsoft.com/office/drawing/2014/chart" uri="{C3380CC4-5D6E-409C-BE32-E72D297353CC}">
              <c16:uniqueId val="{00000002-6D15-4C05-97CF-B4A41328F1AA}"/>
            </c:ext>
          </c:extLst>
        </c:ser>
        <c:ser>
          <c:idx val="3"/>
          <c:order val="3"/>
          <c:tx>
            <c:strRef>
              <c:f>Analysis!$M$37:$M$38</c:f>
              <c:strCache>
                <c:ptCount val="1"/>
                <c:pt idx="0">
                  <c:v>Fries</c:v>
                </c:pt>
              </c:strCache>
            </c:strRef>
          </c:tx>
          <c:spPr>
            <a:ln w="19050" cap="rnd">
              <a:solidFill>
                <a:srgbClr val="00BBF9"/>
              </a:solidFill>
              <a:round/>
            </a:ln>
            <a:effectLst/>
          </c:spPr>
          <c:marker>
            <c:symbol val="none"/>
          </c:marker>
          <c:cat>
            <c:strRef>
              <c:f>Analysis!$I$39:$I$92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Analysis!$M$39:$M$92</c:f>
              <c:numCache>
                <c:formatCode>_("$"* #,##0_);_("$"* \(#,##0\);_("$"* "-"??_);_(@_)</c:formatCode>
                <c:ptCount val="53"/>
                <c:pt idx="0">
                  <c:v>2296</c:v>
                </c:pt>
                <c:pt idx="1">
                  <c:v>2296</c:v>
                </c:pt>
                <c:pt idx="2">
                  <c:v>2296</c:v>
                </c:pt>
                <c:pt idx="3">
                  <c:v>2296</c:v>
                </c:pt>
                <c:pt idx="4">
                  <c:v>2524</c:v>
                </c:pt>
                <c:pt idx="5">
                  <c:v>2524</c:v>
                </c:pt>
                <c:pt idx="6">
                  <c:v>2524</c:v>
                </c:pt>
                <c:pt idx="7">
                  <c:v>2524</c:v>
                </c:pt>
                <c:pt idx="8">
                  <c:v>2296</c:v>
                </c:pt>
                <c:pt idx="9">
                  <c:v>2296</c:v>
                </c:pt>
                <c:pt idx="10">
                  <c:v>2524</c:v>
                </c:pt>
                <c:pt idx="11">
                  <c:v>2752</c:v>
                </c:pt>
                <c:pt idx="12">
                  <c:v>2752</c:v>
                </c:pt>
                <c:pt idx="14">
                  <c:v>2752</c:v>
                </c:pt>
                <c:pt idx="15">
                  <c:v>2752</c:v>
                </c:pt>
                <c:pt idx="16">
                  <c:v>2752</c:v>
                </c:pt>
                <c:pt idx="17">
                  <c:v>2524</c:v>
                </c:pt>
                <c:pt idx="18">
                  <c:v>2524</c:v>
                </c:pt>
                <c:pt idx="19">
                  <c:v>2524</c:v>
                </c:pt>
                <c:pt idx="20">
                  <c:v>2524</c:v>
                </c:pt>
                <c:pt idx="21">
                  <c:v>2524</c:v>
                </c:pt>
                <c:pt idx="22">
                  <c:v>2524</c:v>
                </c:pt>
                <c:pt idx="23">
                  <c:v>2524</c:v>
                </c:pt>
                <c:pt idx="24">
                  <c:v>2296</c:v>
                </c:pt>
                <c:pt idx="25">
                  <c:v>2524</c:v>
                </c:pt>
                <c:pt idx="26">
                  <c:v>2524</c:v>
                </c:pt>
                <c:pt idx="28">
                  <c:v>2296</c:v>
                </c:pt>
                <c:pt idx="29">
                  <c:v>2296</c:v>
                </c:pt>
                <c:pt idx="30">
                  <c:v>2524</c:v>
                </c:pt>
                <c:pt idx="31">
                  <c:v>2524</c:v>
                </c:pt>
                <c:pt idx="32">
                  <c:v>2524</c:v>
                </c:pt>
                <c:pt idx="33">
                  <c:v>2524</c:v>
                </c:pt>
                <c:pt idx="34">
                  <c:v>2524</c:v>
                </c:pt>
                <c:pt idx="35">
                  <c:v>2524</c:v>
                </c:pt>
                <c:pt idx="36">
                  <c:v>2524</c:v>
                </c:pt>
                <c:pt idx="37">
                  <c:v>2524</c:v>
                </c:pt>
                <c:pt idx="38">
                  <c:v>2524</c:v>
                </c:pt>
                <c:pt idx="39">
                  <c:v>2524</c:v>
                </c:pt>
                <c:pt idx="40">
                  <c:v>2752</c:v>
                </c:pt>
                <c:pt idx="41">
                  <c:v>2752</c:v>
                </c:pt>
                <c:pt idx="42">
                  <c:v>2524</c:v>
                </c:pt>
                <c:pt idx="43">
                  <c:v>2524</c:v>
                </c:pt>
                <c:pt idx="44">
                  <c:v>2524</c:v>
                </c:pt>
                <c:pt idx="45">
                  <c:v>2524</c:v>
                </c:pt>
                <c:pt idx="46">
                  <c:v>2524</c:v>
                </c:pt>
                <c:pt idx="47">
                  <c:v>2524</c:v>
                </c:pt>
                <c:pt idx="48">
                  <c:v>2524</c:v>
                </c:pt>
                <c:pt idx="49">
                  <c:v>2524</c:v>
                </c:pt>
                <c:pt idx="50">
                  <c:v>2524</c:v>
                </c:pt>
                <c:pt idx="51">
                  <c:v>2524</c:v>
                </c:pt>
                <c:pt idx="52">
                  <c:v>2524</c:v>
                </c:pt>
              </c:numCache>
            </c:numRef>
          </c:val>
          <c:smooth val="0"/>
          <c:extLst>
            <c:ext xmlns:c16="http://schemas.microsoft.com/office/drawing/2014/chart" uri="{C3380CC4-5D6E-409C-BE32-E72D297353CC}">
              <c16:uniqueId val="{00000003-6D15-4C05-97CF-B4A41328F1AA}"/>
            </c:ext>
          </c:extLst>
        </c:ser>
        <c:ser>
          <c:idx val="4"/>
          <c:order val="4"/>
          <c:tx>
            <c:strRef>
              <c:f>Analysis!$N$37:$N$38</c:f>
              <c:strCache>
                <c:ptCount val="1"/>
                <c:pt idx="0">
                  <c:v>Sides &amp; Other</c:v>
                </c:pt>
              </c:strCache>
            </c:strRef>
          </c:tx>
          <c:spPr>
            <a:ln w="19050" cap="rnd">
              <a:solidFill>
                <a:srgbClr val="99582A"/>
              </a:solidFill>
              <a:round/>
            </a:ln>
            <a:effectLst/>
          </c:spPr>
          <c:marker>
            <c:symbol val="none"/>
          </c:marker>
          <c:cat>
            <c:strRef>
              <c:f>Analysis!$I$39:$I$92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Analysis!$N$39:$N$92</c:f>
              <c:numCache>
                <c:formatCode>_("$"* #,##0_);_("$"* \(#,##0\);_("$"* "-"??_);_(@_)</c:formatCode>
                <c:ptCount val="53"/>
                <c:pt idx="0">
                  <c:v>1005</c:v>
                </c:pt>
                <c:pt idx="1">
                  <c:v>1005</c:v>
                </c:pt>
                <c:pt idx="2">
                  <c:v>1005</c:v>
                </c:pt>
                <c:pt idx="4">
                  <c:v>1005</c:v>
                </c:pt>
                <c:pt idx="5">
                  <c:v>1005</c:v>
                </c:pt>
                <c:pt idx="6">
                  <c:v>2010</c:v>
                </c:pt>
                <c:pt idx="7">
                  <c:v>1005</c:v>
                </c:pt>
                <c:pt idx="8">
                  <c:v>1005</c:v>
                </c:pt>
                <c:pt idx="9">
                  <c:v>1005</c:v>
                </c:pt>
                <c:pt idx="10">
                  <c:v>1005</c:v>
                </c:pt>
                <c:pt idx="11">
                  <c:v>1005</c:v>
                </c:pt>
                <c:pt idx="12">
                  <c:v>1005</c:v>
                </c:pt>
                <c:pt idx="14">
                  <c:v>1005</c:v>
                </c:pt>
                <c:pt idx="15">
                  <c:v>1005</c:v>
                </c:pt>
                <c:pt idx="16">
                  <c:v>1005</c:v>
                </c:pt>
                <c:pt idx="17">
                  <c:v>1005</c:v>
                </c:pt>
                <c:pt idx="18">
                  <c:v>1005</c:v>
                </c:pt>
                <c:pt idx="19">
                  <c:v>1005</c:v>
                </c:pt>
                <c:pt idx="20">
                  <c:v>1005</c:v>
                </c:pt>
                <c:pt idx="21">
                  <c:v>1005</c:v>
                </c:pt>
                <c:pt idx="22">
                  <c:v>1005</c:v>
                </c:pt>
                <c:pt idx="23">
                  <c:v>1005</c:v>
                </c:pt>
                <c:pt idx="24">
                  <c:v>1005</c:v>
                </c:pt>
                <c:pt idx="25">
                  <c:v>1005</c:v>
                </c:pt>
                <c:pt idx="26">
                  <c:v>1005</c:v>
                </c:pt>
                <c:pt idx="28">
                  <c:v>1005</c:v>
                </c:pt>
                <c:pt idx="29">
                  <c:v>1005</c:v>
                </c:pt>
                <c:pt idx="30">
                  <c:v>1005</c:v>
                </c:pt>
                <c:pt idx="31">
                  <c:v>1005</c:v>
                </c:pt>
                <c:pt idx="32">
                  <c:v>1005</c:v>
                </c:pt>
                <c:pt idx="33">
                  <c:v>1005</c:v>
                </c:pt>
                <c:pt idx="34">
                  <c:v>1005</c:v>
                </c:pt>
                <c:pt idx="35">
                  <c:v>1005</c:v>
                </c:pt>
                <c:pt idx="36">
                  <c:v>1005</c:v>
                </c:pt>
                <c:pt idx="37">
                  <c:v>1005</c:v>
                </c:pt>
                <c:pt idx="38">
                  <c:v>1005</c:v>
                </c:pt>
                <c:pt idx="39">
                  <c:v>1005</c:v>
                </c:pt>
                <c:pt idx="40">
                  <c:v>1005</c:v>
                </c:pt>
                <c:pt idx="41">
                  <c:v>1005</c:v>
                </c:pt>
                <c:pt idx="42">
                  <c:v>1005</c:v>
                </c:pt>
                <c:pt idx="43">
                  <c:v>1005</c:v>
                </c:pt>
                <c:pt idx="44">
                  <c:v>1005</c:v>
                </c:pt>
                <c:pt idx="45">
                  <c:v>1005</c:v>
                </c:pt>
                <c:pt idx="46">
                  <c:v>1005</c:v>
                </c:pt>
                <c:pt idx="47">
                  <c:v>1005</c:v>
                </c:pt>
                <c:pt idx="48">
                  <c:v>1005</c:v>
                </c:pt>
                <c:pt idx="49">
                  <c:v>1005</c:v>
                </c:pt>
                <c:pt idx="50">
                  <c:v>1005</c:v>
                </c:pt>
                <c:pt idx="51">
                  <c:v>1005</c:v>
                </c:pt>
              </c:numCache>
            </c:numRef>
          </c:val>
          <c:smooth val="0"/>
          <c:extLst>
            <c:ext xmlns:c16="http://schemas.microsoft.com/office/drawing/2014/chart" uri="{C3380CC4-5D6E-409C-BE32-E72D297353CC}">
              <c16:uniqueId val="{00000004-6D15-4C05-97CF-B4A41328F1AA}"/>
            </c:ext>
          </c:extLst>
        </c:ser>
        <c:dLbls>
          <c:showLegendKey val="0"/>
          <c:showVal val="0"/>
          <c:showCatName val="0"/>
          <c:showSerName val="0"/>
          <c:showPercent val="0"/>
          <c:showBubbleSize val="0"/>
        </c:dLbls>
        <c:smooth val="0"/>
        <c:axId val="619375551"/>
        <c:axId val="1873909279"/>
      </c:lineChart>
      <c:catAx>
        <c:axId val="61937555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873909279"/>
        <c:crosses val="autoZero"/>
        <c:auto val="1"/>
        <c:lblAlgn val="ctr"/>
        <c:lblOffset val="100"/>
        <c:noMultiLvlLbl val="0"/>
      </c:catAx>
      <c:valAx>
        <c:axId val="187390927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619375551"/>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Entry>
      <c:layout>
        <c:manualLayout>
          <c:xMode val="edge"/>
          <c:yMode val="edge"/>
          <c:x val="0.27328594530040573"/>
          <c:y val="3.1090471126337684E-3"/>
          <c:w val="0.72671408378009772"/>
          <c:h val="8.990540416431598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[Start.xlsx]Analysis!PivotTable15</c:name>
    <c:fmtId val="8"/>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Best</a:t>
            </a:r>
            <a:r>
              <a:rPr lang="en-US" sz="2000" b="1" baseline="0">
                <a:solidFill>
                  <a:schemeClr val="tx1"/>
                </a:solidFill>
              </a:rPr>
              <a:t> Quantity By Date</a:t>
            </a:r>
            <a:endParaRPr lang="en-US" sz="2000" b="1">
              <a:solidFill>
                <a:schemeClr val="tx1"/>
              </a:solidFill>
            </a:endParaRPr>
          </a:p>
        </c:rich>
      </c:tx>
      <c:layout>
        <c:manualLayout>
          <c:xMode val="edge"/>
          <c:yMode val="edge"/>
          <c:x val="1.499090589910268E-2"/>
          <c:y val="2.800080842229040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52B7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9B5DE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15B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rgbClr val="00BB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9050" cap="rnd">
            <a:solidFill>
              <a:srgbClr val="9958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52311124064054E-2"/>
          <c:y val="0.17970045077795552"/>
          <c:w val="0.90808587242619343"/>
          <c:h val="0.6393946839289385"/>
        </c:manualLayout>
      </c:layout>
      <c:lineChart>
        <c:grouping val="standard"/>
        <c:varyColors val="0"/>
        <c:ser>
          <c:idx val="0"/>
          <c:order val="0"/>
          <c:tx>
            <c:strRef>
              <c:f>Analysis!$B$37:$B$38</c:f>
              <c:strCache>
                <c:ptCount val="1"/>
                <c:pt idx="0">
                  <c:v>Beverages</c:v>
                </c:pt>
              </c:strCache>
            </c:strRef>
          </c:tx>
          <c:spPr>
            <a:ln w="19050" cap="rnd">
              <a:solidFill>
                <a:srgbClr val="52B788"/>
              </a:solidFill>
              <a:round/>
            </a:ln>
            <a:effectLst/>
          </c:spPr>
          <c:marker>
            <c:symbol val="none"/>
          </c:marker>
          <c:cat>
            <c:strRef>
              <c:f>Analysis!$A$39:$A$92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Analysis!$B$39:$B$92</c:f>
              <c:numCache>
                <c:formatCode>_(* #,##0_);_(* \(#,##0\);_(* "-"??_);_(@_)</c:formatCode>
                <c:ptCount val="53"/>
                <c:pt idx="0">
                  <c:v>746</c:v>
                </c:pt>
                <c:pt idx="2">
                  <c:v>678</c:v>
                </c:pt>
                <c:pt idx="3">
                  <c:v>678</c:v>
                </c:pt>
                <c:pt idx="4">
                  <c:v>678</c:v>
                </c:pt>
                <c:pt idx="5">
                  <c:v>678</c:v>
                </c:pt>
                <c:pt idx="6">
                  <c:v>1356</c:v>
                </c:pt>
                <c:pt idx="7">
                  <c:v>678</c:v>
                </c:pt>
                <c:pt idx="8">
                  <c:v>678</c:v>
                </c:pt>
                <c:pt idx="9">
                  <c:v>678</c:v>
                </c:pt>
                <c:pt idx="10">
                  <c:v>678</c:v>
                </c:pt>
                <c:pt idx="11">
                  <c:v>678</c:v>
                </c:pt>
                <c:pt idx="12">
                  <c:v>678</c:v>
                </c:pt>
                <c:pt idx="14">
                  <c:v>746</c:v>
                </c:pt>
                <c:pt idx="15">
                  <c:v>746</c:v>
                </c:pt>
                <c:pt idx="16">
                  <c:v>746</c:v>
                </c:pt>
                <c:pt idx="17">
                  <c:v>746</c:v>
                </c:pt>
                <c:pt idx="18">
                  <c:v>746</c:v>
                </c:pt>
                <c:pt idx="19">
                  <c:v>746</c:v>
                </c:pt>
                <c:pt idx="20">
                  <c:v>746</c:v>
                </c:pt>
                <c:pt idx="21">
                  <c:v>678</c:v>
                </c:pt>
                <c:pt idx="22">
                  <c:v>678</c:v>
                </c:pt>
                <c:pt idx="23">
                  <c:v>678</c:v>
                </c:pt>
                <c:pt idx="24">
                  <c:v>678</c:v>
                </c:pt>
                <c:pt idx="25">
                  <c:v>678</c:v>
                </c:pt>
                <c:pt idx="26">
                  <c:v>678</c:v>
                </c:pt>
                <c:pt idx="28">
                  <c:v>678</c:v>
                </c:pt>
                <c:pt idx="29">
                  <c:v>678</c:v>
                </c:pt>
                <c:pt idx="30">
                  <c:v>678</c:v>
                </c:pt>
                <c:pt idx="31">
                  <c:v>678</c:v>
                </c:pt>
                <c:pt idx="32">
                  <c:v>678</c:v>
                </c:pt>
                <c:pt idx="33">
                  <c:v>678</c:v>
                </c:pt>
                <c:pt idx="34">
                  <c:v>746</c:v>
                </c:pt>
                <c:pt idx="35">
                  <c:v>678</c:v>
                </c:pt>
                <c:pt idx="36">
                  <c:v>678</c:v>
                </c:pt>
                <c:pt idx="37">
                  <c:v>678</c:v>
                </c:pt>
                <c:pt idx="38">
                  <c:v>678</c:v>
                </c:pt>
                <c:pt idx="39">
                  <c:v>746</c:v>
                </c:pt>
                <c:pt idx="40">
                  <c:v>746</c:v>
                </c:pt>
                <c:pt idx="41">
                  <c:v>746</c:v>
                </c:pt>
                <c:pt idx="42">
                  <c:v>746</c:v>
                </c:pt>
                <c:pt idx="43">
                  <c:v>746</c:v>
                </c:pt>
                <c:pt idx="44">
                  <c:v>746</c:v>
                </c:pt>
                <c:pt idx="45">
                  <c:v>746</c:v>
                </c:pt>
                <c:pt idx="46">
                  <c:v>678</c:v>
                </c:pt>
                <c:pt idx="47">
                  <c:v>678</c:v>
                </c:pt>
                <c:pt idx="48">
                  <c:v>678</c:v>
                </c:pt>
                <c:pt idx="49">
                  <c:v>678</c:v>
                </c:pt>
                <c:pt idx="50">
                  <c:v>678</c:v>
                </c:pt>
                <c:pt idx="51">
                  <c:v>678</c:v>
                </c:pt>
                <c:pt idx="52">
                  <c:v>678</c:v>
                </c:pt>
              </c:numCache>
            </c:numRef>
          </c:val>
          <c:smooth val="1"/>
          <c:extLst>
            <c:ext xmlns:c16="http://schemas.microsoft.com/office/drawing/2014/chart" uri="{C3380CC4-5D6E-409C-BE32-E72D297353CC}">
              <c16:uniqueId val="{00000000-306E-4E08-A6B5-E54EA2BC3BB1}"/>
            </c:ext>
          </c:extLst>
        </c:ser>
        <c:ser>
          <c:idx val="1"/>
          <c:order val="1"/>
          <c:tx>
            <c:strRef>
              <c:f>Analysis!$C$37:$C$38</c:f>
              <c:strCache>
                <c:ptCount val="1"/>
                <c:pt idx="0">
                  <c:v>Burgers</c:v>
                </c:pt>
              </c:strCache>
            </c:strRef>
          </c:tx>
          <c:spPr>
            <a:ln w="19050" cap="rnd">
              <a:solidFill>
                <a:srgbClr val="9B5DE5"/>
              </a:solidFill>
              <a:round/>
            </a:ln>
            <a:effectLst/>
          </c:spPr>
          <c:marker>
            <c:symbol val="none"/>
          </c:marker>
          <c:cat>
            <c:strRef>
              <c:f>Analysis!$A$39:$A$92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Analysis!$C$39:$C$92</c:f>
              <c:numCache>
                <c:formatCode>_(* #,##0_);_(* \(#,##0\);_(* "-"??_);_(@_)</c:formatCode>
                <c:ptCount val="53"/>
                <c:pt idx="1">
                  <c:v>570</c:v>
                </c:pt>
                <c:pt idx="2">
                  <c:v>555</c:v>
                </c:pt>
                <c:pt idx="3">
                  <c:v>555</c:v>
                </c:pt>
                <c:pt idx="4">
                  <c:v>555</c:v>
                </c:pt>
                <c:pt idx="5">
                  <c:v>524</c:v>
                </c:pt>
                <c:pt idx="6">
                  <c:v>509</c:v>
                </c:pt>
                <c:pt idx="7">
                  <c:v>1048</c:v>
                </c:pt>
                <c:pt idx="8">
                  <c:v>509</c:v>
                </c:pt>
                <c:pt idx="9">
                  <c:v>509</c:v>
                </c:pt>
                <c:pt idx="10">
                  <c:v>524</c:v>
                </c:pt>
                <c:pt idx="11">
                  <c:v>539</c:v>
                </c:pt>
                <c:pt idx="12">
                  <c:v>509</c:v>
                </c:pt>
                <c:pt idx="13">
                  <c:v>478</c:v>
                </c:pt>
                <c:pt idx="14">
                  <c:v>493</c:v>
                </c:pt>
                <c:pt idx="15">
                  <c:v>462</c:v>
                </c:pt>
                <c:pt idx="16">
                  <c:v>478</c:v>
                </c:pt>
                <c:pt idx="17">
                  <c:v>478</c:v>
                </c:pt>
                <c:pt idx="18">
                  <c:v>462</c:v>
                </c:pt>
                <c:pt idx="19">
                  <c:v>447</c:v>
                </c:pt>
                <c:pt idx="20">
                  <c:v>462</c:v>
                </c:pt>
                <c:pt idx="21">
                  <c:v>478</c:v>
                </c:pt>
                <c:pt idx="22">
                  <c:v>478</c:v>
                </c:pt>
                <c:pt idx="23">
                  <c:v>493</c:v>
                </c:pt>
                <c:pt idx="24">
                  <c:v>493</c:v>
                </c:pt>
                <c:pt idx="25">
                  <c:v>524</c:v>
                </c:pt>
                <c:pt idx="26">
                  <c:v>524</c:v>
                </c:pt>
                <c:pt idx="27">
                  <c:v>539</c:v>
                </c:pt>
                <c:pt idx="28">
                  <c:v>555</c:v>
                </c:pt>
                <c:pt idx="29">
                  <c:v>539</c:v>
                </c:pt>
                <c:pt idx="30">
                  <c:v>524</c:v>
                </c:pt>
                <c:pt idx="31">
                  <c:v>539</c:v>
                </c:pt>
                <c:pt idx="32">
                  <c:v>570</c:v>
                </c:pt>
                <c:pt idx="33">
                  <c:v>570</c:v>
                </c:pt>
                <c:pt idx="34">
                  <c:v>586</c:v>
                </c:pt>
                <c:pt idx="35">
                  <c:v>570</c:v>
                </c:pt>
                <c:pt idx="36">
                  <c:v>570</c:v>
                </c:pt>
                <c:pt idx="37">
                  <c:v>555</c:v>
                </c:pt>
                <c:pt idx="38">
                  <c:v>539</c:v>
                </c:pt>
                <c:pt idx="39">
                  <c:v>570</c:v>
                </c:pt>
                <c:pt idx="40">
                  <c:v>586</c:v>
                </c:pt>
                <c:pt idx="41">
                  <c:v>601</c:v>
                </c:pt>
                <c:pt idx="42">
                  <c:v>632</c:v>
                </c:pt>
                <c:pt idx="43">
                  <c:v>647</c:v>
                </c:pt>
                <c:pt idx="44">
                  <c:v>678</c:v>
                </c:pt>
                <c:pt idx="45">
                  <c:v>678</c:v>
                </c:pt>
                <c:pt idx="46">
                  <c:v>647</c:v>
                </c:pt>
                <c:pt idx="47">
                  <c:v>678</c:v>
                </c:pt>
                <c:pt idx="48">
                  <c:v>678</c:v>
                </c:pt>
                <c:pt idx="49">
                  <c:v>693</c:v>
                </c:pt>
                <c:pt idx="50">
                  <c:v>693</c:v>
                </c:pt>
                <c:pt idx="51">
                  <c:v>724</c:v>
                </c:pt>
                <c:pt idx="52">
                  <c:v>755</c:v>
                </c:pt>
              </c:numCache>
            </c:numRef>
          </c:val>
          <c:smooth val="0"/>
          <c:extLst>
            <c:ext xmlns:c16="http://schemas.microsoft.com/office/drawing/2014/chart" uri="{C3380CC4-5D6E-409C-BE32-E72D297353CC}">
              <c16:uniqueId val="{00000001-323D-42EE-8918-6EB915D171A3}"/>
            </c:ext>
          </c:extLst>
        </c:ser>
        <c:ser>
          <c:idx val="2"/>
          <c:order val="2"/>
          <c:tx>
            <c:strRef>
              <c:f>Analysis!$D$37:$D$38</c:f>
              <c:strCache>
                <c:ptCount val="1"/>
                <c:pt idx="0">
                  <c:v>Chicken Sandwiches</c:v>
                </c:pt>
              </c:strCache>
            </c:strRef>
          </c:tx>
          <c:spPr>
            <a:ln w="19050" cap="rnd">
              <a:solidFill>
                <a:srgbClr val="F15BB5"/>
              </a:solidFill>
              <a:round/>
            </a:ln>
            <a:effectLst/>
          </c:spPr>
          <c:marker>
            <c:symbol val="none"/>
          </c:marker>
          <c:cat>
            <c:strRef>
              <c:f>Analysis!$A$39:$A$92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Analysis!$D$39:$D$92</c:f>
              <c:numCache>
                <c:formatCode>_(* #,##0_);_(* \(#,##0\);_(* "-"??_);_(@_)</c:formatCode>
                <c:ptCount val="53"/>
                <c:pt idx="1">
                  <c:v>202</c:v>
                </c:pt>
                <c:pt idx="2">
                  <c:v>202</c:v>
                </c:pt>
                <c:pt idx="3">
                  <c:v>202</c:v>
                </c:pt>
                <c:pt idx="4">
                  <c:v>202</c:v>
                </c:pt>
                <c:pt idx="5">
                  <c:v>202</c:v>
                </c:pt>
                <c:pt idx="6">
                  <c:v>202</c:v>
                </c:pt>
                <c:pt idx="7">
                  <c:v>202</c:v>
                </c:pt>
                <c:pt idx="8">
                  <c:v>202</c:v>
                </c:pt>
                <c:pt idx="9">
                  <c:v>202</c:v>
                </c:pt>
                <c:pt idx="10">
                  <c:v>202</c:v>
                </c:pt>
                <c:pt idx="11">
                  <c:v>202</c:v>
                </c:pt>
                <c:pt idx="12">
                  <c:v>202</c:v>
                </c:pt>
                <c:pt idx="13">
                  <c:v>202</c:v>
                </c:pt>
                <c:pt idx="14">
                  <c:v>202</c:v>
                </c:pt>
                <c:pt idx="15">
                  <c:v>202</c:v>
                </c:pt>
                <c:pt idx="16">
                  <c:v>202</c:v>
                </c:pt>
                <c:pt idx="17">
                  <c:v>202</c:v>
                </c:pt>
                <c:pt idx="18">
                  <c:v>202</c:v>
                </c:pt>
                <c:pt idx="19">
                  <c:v>202</c:v>
                </c:pt>
                <c:pt idx="20">
                  <c:v>202</c:v>
                </c:pt>
                <c:pt idx="21">
                  <c:v>202</c:v>
                </c:pt>
                <c:pt idx="22">
                  <c:v>202</c:v>
                </c:pt>
                <c:pt idx="23">
                  <c:v>202</c:v>
                </c:pt>
                <c:pt idx="24">
                  <c:v>202</c:v>
                </c:pt>
                <c:pt idx="25">
                  <c:v>202</c:v>
                </c:pt>
                <c:pt idx="26">
                  <c:v>202</c:v>
                </c:pt>
                <c:pt idx="27">
                  <c:v>202</c:v>
                </c:pt>
                <c:pt idx="28">
                  <c:v>202</c:v>
                </c:pt>
                <c:pt idx="29">
                  <c:v>202</c:v>
                </c:pt>
                <c:pt idx="30">
                  <c:v>202</c:v>
                </c:pt>
                <c:pt idx="31">
                  <c:v>202</c:v>
                </c:pt>
                <c:pt idx="32">
                  <c:v>202</c:v>
                </c:pt>
                <c:pt idx="33">
                  <c:v>202</c:v>
                </c:pt>
                <c:pt idx="34">
                  <c:v>202</c:v>
                </c:pt>
                <c:pt idx="35">
                  <c:v>202</c:v>
                </c:pt>
                <c:pt idx="36">
                  <c:v>202</c:v>
                </c:pt>
                <c:pt idx="37">
                  <c:v>222</c:v>
                </c:pt>
                <c:pt idx="38">
                  <c:v>222</c:v>
                </c:pt>
                <c:pt idx="39">
                  <c:v>222</c:v>
                </c:pt>
                <c:pt idx="40">
                  <c:v>222</c:v>
                </c:pt>
                <c:pt idx="41">
                  <c:v>222</c:v>
                </c:pt>
                <c:pt idx="42">
                  <c:v>222</c:v>
                </c:pt>
                <c:pt idx="43">
                  <c:v>222</c:v>
                </c:pt>
                <c:pt idx="44">
                  <c:v>222</c:v>
                </c:pt>
                <c:pt idx="45">
                  <c:v>242</c:v>
                </c:pt>
                <c:pt idx="46">
                  <c:v>242</c:v>
                </c:pt>
                <c:pt idx="47">
                  <c:v>242</c:v>
                </c:pt>
                <c:pt idx="48">
                  <c:v>262</c:v>
                </c:pt>
                <c:pt idx="49">
                  <c:v>282</c:v>
                </c:pt>
                <c:pt idx="50">
                  <c:v>282</c:v>
                </c:pt>
                <c:pt idx="51">
                  <c:v>302</c:v>
                </c:pt>
                <c:pt idx="52">
                  <c:v>282</c:v>
                </c:pt>
              </c:numCache>
            </c:numRef>
          </c:val>
          <c:smooth val="0"/>
          <c:extLst>
            <c:ext xmlns:c16="http://schemas.microsoft.com/office/drawing/2014/chart" uri="{C3380CC4-5D6E-409C-BE32-E72D297353CC}">
              <c16:uniqueId val="{00000002-323D-42EE-8918-6EB915D171A3}"/>
            </c:ext>
          </c:extLst>
        </c:ser>
        <c:ser>
          <c:idx val="3"/>
          <c:order val="3"/>
          <c:tx>
            <c:strRef>
              <c:f>Analysis!$E$37:$E$38</c:f>
              <c:strCache>
                <c:ptCount val="1"/>
                <c:pt idx="0">
                  <c:v>Fries</c:v>
                </c:pt>
              </c:strCache>
            </c:strRef>
          </c:tx>
          <c:spPr>
            <a:ln w="19050" cap="rnd">
              <a:solidFill>
                <a:srgbClr val="00BBF9"/>
              </a:solidFill>
              <a:round/>
            </a:ln>
            <a:effectLst/>
          </c:spPr>
          <c:marker>
            <c:symbol val="none"/>
          </c:marker>
          <c:cat>
            <c:strRef>
              <c:f>Analysis!$A$39:$A$92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Analysis!$E$39:$E$92</c:f>
              <c:numCache>
                <c:formatCode>_(* #,##0_);_(* \(#,##0\);_(* "-"??_);_(@_)</c:formatCode>
                <c:ptCount val="53"/>
                <c:pt idx="0">
                  <c:v>574</c:v>
                </c:pt>
                <c:pt idx="1">
                  <c:v>574</c:v>
                </c:pt>
                <c:pt idx="2">
                  <c:v>574</c:v>
                </c:pt>
                <c:pt idx="3">
                  <c:v>574</c:v>
                </c:pt>
                <c:pt idx="4">
                  <c:v>631</c:v>
                </c:pt>
                <c:pt idx="5">
                  <c:v>631</c:v>
                </c:pt>
                <c:pt idx="6">
                  <c:v>631</c:v>
                </c:pt>
                <c:pt idx="7">
                  <c:v>631</c:v>
                </c:pt>
                <c:pt idx="8">
                  <c:v>574</c:v>
                </c:pt>
                <c:pt idx="9">
                  <c:v>574</c:v>
                </c:pt>
                <c:pt idx="10">
                  <c:v>631</c:v>
                </c:pt>
                <c:pt idx="11">
                  <c:v>688</c:v>
                </c:pt>
                <c:pt idx="12">
                  <c:v>688</c:v>
                </c:pt>
                <c:pt idx="14">
                  <c:v>688</c:v>
                </c:pt>
                <c:pt idx="15">
                  <c:v>688</c:v>
                </c:pt>
                <c:pt idx="16">
                  <c:v>688</c:v>
                </c:pt>
                <c:pt idx="17">
                  <c:v>631</c:v>
                </c:pt>
                <c:pt idx="18">
                  <c:v>631</c:v>
                </c:pt>
                <c:pt idx="19">
                  <c:v>631</c:v>
                </c:pt>
                <c:pt idx="20">
                  <c:v>631</c:v>
                </c:pt>
                <c:pt idx="21">
                  <c:v>631</c:v>
                </c:pt>
                <c:pt idx="22">
                  <c:v>631</c:v>
                </c:pt>
                <c:pt idx="23">
                  <c:v>631</c:v>
                </c:pt>
                <c:pt idx="24">
                  <c:v>574</c:v>
                </c:pt>
                <c:pt idx="25">
                  <c:v>631</c:v>
                </c:pt>
                <c:pt idx="26">
                  <c:v>631</c:v>
                </c:pt>
                <c:pt idx="28">
                  <c:v>574</c:v>
                </c:pt>
                <c:pt idx="29">
                  <c:v>574</c:v>
                </c:pt>
                <c:pt idx="30">
                  <c:v>631</c:v>
                </c:pt>
                <c:pt idx="31">
                  <c:v>631</c:v>
                </c:pt>
                <c:pt idx="32">
                  <c:v>631</c:v>
                </c:pt>
                <c:pt idx="33">
                  <c:v>631</c:v>
                </c:pt>
                <c:pt idx="34">
                  <c:v>631</c:v>
                </c:pt>
                <c:pt idx="35">
                  <c:v>631</c:v>
                </c:pt>
                <c:pt idx="36">
                  <c:v>631</c:v>
                </c:pt>
                <c:pt idx="37">
                  <c:v>631</c:v>
                </c:pt>
                <c:pt idx="38">
                  <c:v>631</c:v>
                </c:pt>
                <c:pt idx="39">
                  <c:v>631</c:v>
                </c:pt>
                <c:pt idx="40">
                  <c:v>688</c:v>
                </c:pt>
                <c:pt idx="41">
                  <c:v>688</c:v>
                </c:pt>
                <c:pt idx="42">
                  <c:v>631</c:v>
                </c:pt>
                <c:pt idx="43">
                  <c:v>631</c:v>
                </c:pt>
                <c:pt idx="44">
                  <c:v>631</c:v>
                </c:pt>
                <c:pt idx="45">
                  <c:v>631</c:v>
                </c:pt>
                <c:pt idx="46">
                  <c:v>631</c:v>
                </c:pt>
                <c:pt idx="47">
                  <c:v>631</c:v>
                </c:pt>
                <c:pt idx="48">
                  <c:v>631</c:v>
                </c:pt>
                <c:pt idx="49">
                  <c:v>631</c:v>
                </c:pt>
                <c:pt idx="50">
                  <c:v>631</c:v>
                </c:pt>
                <c:pt idx="51">
                  <c:v>631</c:v>
                </c:pt>
                <c:pt idx="52">
                  <c:v>631</c:v>
                </c:pt>
              </c:numCache>
            </c:numRef>
          </c:val>
          <c:smooth val="0"/>
          <c:extLst>
            <c:ext xmlns:c16="http://schemas.microsoft.com/office/drawing/2014/chart" uri="{C3380CC4-5D6E-409C-BE32-E72D297353CC}">
              <c16:uniqueId val="{00000003-323D-42EE-8918-6EB915D171A3}"/>
            </c:ext>
          </c:extLst>
        </c:ser>
        <c:ser>
          <c:idx val="4"/>
          <c:order val="4"/>
          <c:tx>
            <c:strRef>
              <c:f>Analysis!$F$37:$F$38</c:f>
              <c:strCache>
                <c:ptCount val="1"/>
                <c:pt idx="0">
                  <c:v>Sides &amp; Other</c:v>
                </c:pt>
              </c:strCache>
            </c:strRef>
          </c:tx>
          <c:spPr>
            <a:ln w="19050" cap="rnd">
              <a:solidFill>
                <a:srgbClr val="99582A"/>
              </a:solidFill>
              <a:round/>
            </a:ln>
            <a:effectLst/>
          </c:spPr>
          <c:marker>
            <c:symbol val="none"/>
          </c:marker>
          <c:cat>
            <c:strRef>
              <c:f>Analysis!$A$39:$A$92</c:f>
              <c:strCache>
                <c:ptCount val="53"/>
                <c:pt idx="0">
                  <c:v>7-Nov</c:v>
                </c:pt>
                <c:pt idx="1">
                  <c:v>8-Nov</c:v>
                </c:pt>
                <c:pt idx="2">
                  <c:v>9-Nov</c:v>
                </c:pt>
                <c:pt idx="3">
                  <c:v>10-Nov</c:v>
                </c:pt>
                <c:pt idx="4">
                  <c:v>11-Nov</c:v>
                </c:pt>
                <c:pt idx="5">
                  <c:v>12-Nov</c:v>
                </c:pt>
                <c:pt idx="6">
                  <c:v>13-Nov</c:v>
                </c:pt>
                <c:pt idx="7">
                  <c:v>14-Nov</c:v>
                </c:pt>
                <c:pt idx="8">
                  <c:v>15-Nov</c:v>
                </c:pt>
                <c:pt idx="9">
                  <c:v>16-Nov</c:v>
                </c:pt>
                <c:pt idx="10">
                  <c:v>17-Nov</c:v>
                </c:pt>
                <c:pt idx="11">
                  <c:v>18-Nov</c:v>
                </c:pt>
                <c:pt idx="12">
                  <c:v>19-Nov</c:v>
                </c:pt>
                <c:pt idx="13">
                  <c:v>20-Nov</c:v>
                </c:pt>
                <c:pt idx="14">
                  <c:v>21-Nov</c:v>
                </c:pt>
                <c:pt idx="15">
                  <c:v>22-Nov</c:v>
                </c:pt>
                <c:pt idx="16">
                  <c:v>23-Nov</c:v>
                </c:pt>
                <c:pt idx="17">
                  <c:v>24-Nov</c:v>
                </c:pt>
                <c:pt idx="18">
                  <c:v>25-Nov</c:v>
                </c:pt>
                <c:pt idx="19">
                  <c:v>26-Nov</c:v>
                </c:pt>
                <c:pt idx="20">
                  <c:v>27-Nov</c:v>
                </c:pt>
                <c:pt idx="21">
                  <c:v>28-Nov</c:v>
                </c:pt>
                <c:pt idx="22">
                  <c:v>29-Nov</c:v>
                </c:pt>
                <c:pt idx="23">
                  <c:v>30-Nov</c:v>
                </c:pt>
                <c:pt idx="24">
                  <c:v>1-Dec</c:v>
                </c:pt>
                <c:pt idx="25">
                  <c:v>2-Dec</c:v>
                </c:pt>
                <c:pt idx="26">
                  <c:v>3-Dec</c:v>
                </c:pt>
                <c:pt idx="27">
                  <c:v>4-Dec</c:v>
                </c:pt>
                <c:pt idx="28">
                  <c:v>5-Dec</c:v>
                </c:pt>
                <c:pt idx="29">
                  <c:v>6-Dec</c:v>
                </c:pt>
                <c:pt idx="30">
                  <c:v>7-Dec</c:v>
                </c:pt>
                <c:pt idx="31">
                  <c:v>8-Dec</c:v>
                </c:pt>
                <c:pt idx="32">
                  <c:v>9-Dec</c:v>
                </c:pt>
                <c:pt idx="33">
                  <c:v>10-Dec</c:v>
                </c:pt>
                <c:pt idx="34">
                  <c:v>11-Dec</c:v>
                </c:pt>
                <c:pt idx="35">
                  <c:v>12-Dec</c:v>
                </c:pt>
                <c:pt idx="36">
                  <c:v>13-Dec</c:v>
                </c:pt>
                <c:pt idx="37">
                  <c:v>14-Dec</c:v>
                </c:pt>
                <c:pt idx="38">
                  <c:v>15-Dec</c:v>
                </c:pt>
                <c:pt idx="39">
                  <c:v>16-Dec</c:v>
                </c:pt>
                <c:pt idx="40">
                  <c:v>17-Dec</c:v>
                </c:pt>
                <c:pt idx="41">
                  <c:v>18-Dec</c:v>
                </c:pt>
                <c:pt idx="42">
                  <c:v>19-Dec</c:v>
                </c:pt>
                <c:pt idx="43">
                  <c:v>20-Dec</c:v>
                </c:pt>
                <c:pt idx="44">
                  <c:v>21-Dec</c:v>
                </c:pt>
                <c:pt idx="45">
                  <c:v>22-Dec</c:v>
                </c:pt>
                <c:pt idx="46">
                  <c:v>23-Dec</c:v>
                </c:pt>
                <c:pt idx="47">
                  <c:v>24-Dec</c:v>
                </c:pt>
                <c:pt idx="48">
                  <c:v>25-Dec</c:v>
                </c:pt>
                <c:pt idx="49">
                  <c:v>26-Dec</c:v>
                </c:pt>
                <c:pt idx="50">
                  <c:v>27-Dec</c:v>
                </c:pt>
                <c:pt idx="51">
                  <c:v>28-Dec</c:v>
                </c:pt>
                <c:pt idx="52">
                  <c:v>29-Dec</c:v>
                </c:pt>
              </c:strCache>
            </c:strRef>
          </c:cat>
          <c:val>
            <c:numRef>
              <c:f>Analysis!$F$39:$F$92</c:f>
              <c:numCache>
                <c:formatCode>_(* #,##0_);_(* \(#,##0\);_(* "-"??_);_(@_)</c:formatCode>
                <c:ptCount val="53"/>
                <c:pt idx="0">
                  <c:v>201</c:v>
                </c:pt>
                <c:pt idx="1">
                  <c:v>201</c:v>
                </c:pt>
                <c:pt idx="2">
                  <c:v>201</c:v>
                </c:pt>
                <c:pt idx="4">
                  <c:v>201</c:v>
                </c:pt>
                <c:pt idx="5">
                  <c:v>201</c:v>
                </c:pt>
                <c:pt idx="6">
                  <c:v>402</c:v>
                </c:pt>
                <c:pt idx="7">
                  <c:v>201</c:v>
                </c:pt>
                <c:pt idx="8">
                  <c:v>201</c:v>
                </c:pt>
                <c:pt idx="9">
                  <c:v>201</c:v>
                </c:pt>
                <c:pt idx="10">
                  <c:v>201</c:v>
                </c:pt>
                <c:pt idx="11">
                  <c:v>201</c:v>
                </c:pt>
                <c:pt idx="12">
                  <c:v>201</c:v>
                </c:pt>
                <c:pt idx="14">
                  <c:v>201</c:v>
                </c:pt>
                <c:pt idx="15">
                  <c:v>201</c:v>
                </c:pt>
                <c:pt idx="16">
                  <c:v>201</c:v>
                </c:pt>
                <c:pt idx="17">
                  <c:v>201</c:v>
                </c:pt>
                <c:pt idx="18">
                  <c:v>201</c:v>
                </c:pt>
                <c:pt idx="19">
                  <c:v>201</c:v>
                </c:pt>
                <c:pt idx="20">
                  <c:v>201</c:v>
                </c:pt>
                <c:pt idx="21">
                  <c:v>201</c:v>
                </c:pt>
                <c:pt idx="22">
                  <c:v>201</c:v>
                </c:pt>
                <c:pt idx="23">
                  <c:v>201</c:v>
                </c:pt>
                <c:pt idx="24">
                  <c:v>201</c:v>
                </c:pt>
                <c:pt idx="25">
                  <c:v>201</c:v>
                </c:pt>
                <c:pt idx="26">
                  <c:v>201</c:v>
                </c:pt>
                <c:pt idx="28">
                  <c:v>201</c:v>
                </c:pt>
                <c:pt idx="29">
                  <c:v>201</c:v>
                </c:pt>
                <c:pt idx="30">
                  <c:v>201</c:v>
                </c:pt>
                <c:pt idx="31">
                  <c:v>201</c:v>
                </c:pt>
                <c:pt idx="32">
                  <c:v>201</c:v>
                </c:pt>
                <c:pt idx="33">
                  <c:v>201</c:v>
                </c:pt>
                <c:pt idx="34">
                  <c:v>201</c:v>
                </c:pt>
                <c:pt idx="35">
                  <c:v>201</c:v>
                </c:pt>
                <c:pt idx="36">
                  <c:v>201</c:v>
                </c:pt>
                <c:pt idx="37">
                  <c:v>201</c:v>
                </c:pt>
                <c:pt idx="38">
                  <c:v>201</c:v>
                </c:pt>
                <c:pt idx="39">
                  <c:v>201</c:v>
                </c:pt>
                <c:pt idx="40">
                  <c:v>201</c:v>
                </c:pt>
                <c:pt idx="41">
                  <c:v>201</c:v>
                </c:pt>
                <c:pt idx="42">
                  <c:v>201</c:v>
                </c:pt>
                <c:pt idx="43">
                  <c:v>201</c:v>
                </c:pt>
                <c:pt idx="44">
                  <c:v>201</c:v>
                </c:pt>
                <c:pt idx="45">
                  <c:v>201</c:v>
                </c:pt>
                <c:pt idx="46">
                  <c:v>201</c:v>
                </c:pt>
                <c:pt idx="47">
                  <c:v>201</c:v>
                </c:pt>
                <c:pt idx="48">
                  <c:v>201</c:v>
                </c:pt>
                <c:pt idx="49">
                  <c:v>201</c:v>
                </c:pt>
                <c:pt idx="50">
                  <c:v>201</c:v>
                </c:pt>
                <c:pt idx="51">
                  <c:v>201</c:v>
                </c:pt>
              </c:numCache>
            </c:numRef>
          </c:val>
          <c:smooth val="0"/>
          <c:extLst>
            <c:ext xmlns:c16="http://schemas.microsoft.com/office/drawing/2014/chart" uri="{C3380CC4-5D6E-409C-BE32-E72D297353CC}">
              <c16:uniqueId val="{00000004-323D-42EE-8918-6EB915D171A3}"/>
            </c:ext>
          </c:extLst>
        </c:ser>
        <c:dLbls>
          <c:showLegendKey val="0"/>
          <c:showVal val="0"/>
          <c:showCatName val="0"/>
          <c:showSerName val="0"/>
          <c:showPercent val="0"/>
          <c:showBubbleSize val="0"/>
        </c:dLbls>
        <c:smooth val="0"/>
        <c:axId val="1005602335"/>
        <c:axId val="1005604735"/>
      </c:lineChart>
      <c:catAx>
        <c:axId val="10056023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05604735"/>
        <c:crosses val="autoZero"/>
        <c:auto val="1"/>
        <c:lblAlgn val="ctr"/>
        <c:lblOffset val="100"/>
        <c:noMultiLvlLbl val="0"/>
      </c:catAx>
      <c:valAx>
        <c:axId val="100560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005602335"/>
        <c:crosses val="autoZero"/>
        <c:crossBetween val="between"/>
      </c:valAx>
      <c:spPr>
        <a:noFill/>
        <a:ln>
          <a:noFill/>
        </a:ln>
        <a:effectLst/>
      </c:spPr>
    </c:plotArea>
    <c:legend>
      <c:legendPos val="t"/>
      <c:layout>
        <c:manualLayout>
          <c:xMode val="edge"/>
          <c:yMode val="edge"/>
          <c:x val="0.30012033821983547"/>
          <c:y val="7.8522277322877032E-2"/>
          <c:w val="0.6998796852846616"/>
          <c:h val="9.12330182977567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Most</a:t>
            </a:r>
            <a:r>
              <a:rPr lang="en-US" sz="1600" b="1" baseline="0">
                <a:solidFill>
                  <a:schemeClr val="tx1"/>
                </a:solidFill>
              </a:rPr>
              <a:t> Used Payment Method</a:t>
            </a:r>
            <a:endParaRPr lang="en-US" sz="1600" b="1">
              <a:solidFill>
                <a:schemeClr val="tx1"/>
              </a:solidFill>
            </a:endParaRPr>
          </a:p>
        </c:rich>
      </c:tx>
      <c:layout>
        <c:manualLayout>
          <c:xMode val="edge"/>
          <c:yMode val="edge"/>
          <c:x val="2.453455818022748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B5DE5"/>
          </a:solidFill>
          <a:ln w="19050">
            <a:solidFill>
              <a:schemeClr val="lt1"/>
            </a:solidFill>
          </a:ln>
          <a:effectLst/>
        </c:spPr>
      </c:pivotFmt>
      <c:pivotFmt>
        <c:idx val="2"/>
        <c:spPr>
          <a:solidFill>
            <a:srgbClr val="52B788"/>
          </a:solidFill>
          <a:ln w="19050">
            <a:solidFill>
              <a:schemeClr val="lt1"/>
            </a:solidFill>
          </a:ln>
          <a:effectLst/>
        </c:spPr>
      </c:pivotFmt>
      <c:pivotFmt>
        <c:idx val="3"/>
        <c:spPr>
          <a:solidFill>
            <a:srgbClr val="00BBF9"/>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B5DE5"/>
          </a:solidFill>
          <a:ln w="19050">
            <a:solidFill>
              <a:schemeClr val="lt1"/>
            </a:solidFill>
          </a:ln>
          <a:effectLst/>
        </c:spPr>
      </c:pivotFmt>
      <c:pivotFmt>
        <c:idx val="6"/>
        <c:spPr>
          <a:solidFill>
            <a:srgbClr val="52B788"/>
          </a:solidFill>
          <a:ln w="19050">
            <a:solidFill>
              <a:schemeClr val="lt1"/>
            </a:solidFill>
          </a:ln>
          <a:effectLst/>
        </c:spPr>
      </c:pivotFmt>
      <c:pivotFmt>
        <c:idx val="7"/>
        <c:spPr>
          <a:solidFill>
            <a:srgbClr val="00BBF9"/>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9B5DE5"/>
          </a:solidFill>
          <a:ln w="19050">
            <a:solidFill>
              <a:schemeClr val="lt1"/>
            </a:solidFill>
          </a:ln>
          <a:effectLst/>
        </c:spPr>
        <c:dLbl>
          <c:idx val="0"/>
          <c:layout>
            <c:manualLayout>
              <c:x val="0.15692307692307692"/>
              <c:y val="2.548320265667396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8662"/>
                    <a:gd name="adj2" fmla="val -7932"/>
                  </a:avLst>
                </a:prstGeom>
                <a:noFill/>
                <a:ln>
                  <a:noFill/>
                </a:ln>
              </c15:spPr>
            </c:ext>
          </c:extLst>
        </c:dLbl>
      </c:pivotFmt>
      <c:pivotFmt>
        <c:idx val="10"/>
        <c:spPr>
          <a:solidFill>
            <a:srgbClr val="52B788"/>
          </a:solidFill>
          <a:ln w="19050">
            <a:solidFill>
              <a:schemeClr val="lt1"/>
            </a:solidFill>
          </a:ln>
          <a:effectLst/>
        </c:spPr>
        <c:dLbl>
          <c:idx val="0"/>
          <c:layout>
            <c:manualLayout>
              <c:x val="-0.12615384615384614"/>
              <c:y val="6.37080066416851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BF9"/>
          </a:solidFill>
          <a:ln w="19050">
            <a:solidFill>
              <a:schemeClr val="lt1"/>
            </a:solidFill>
          </a:ln>
          <a:effectLst/>
        </c:spPr>
        <c:dLbl>
          <c:idx val="0"/>
          <c:layout>
            <c:manualLayout>
              <c:x val="-0.15076923076923079"/>
              <c:y val="-2.54832026566740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294463961235619"/>
          <c:y val="0.16364463306027516"/>
          <c:w val="0.56898219261053906"/>
          <c:h val="0.78538896162637684"/>
        </c:manualLayout>
      </c:layout>
      <c:doughnutChart>
        <c:varyColors val="1"/>
        <c:ser>
          <c:idx val="0"/>
          <c:order val="0"/>
          <c:tx>
            <c:strRef>
              <c:f>Analysis!$B$18</c:f>
              <c:strCache>
                <c:ptCount val="1"/>
                <c:pt idx="0">
                  <c:v>Total</c:v>
                </c:pt>
              </c:strCache>
            </c:strRef>
          </c:tx>
          <c:dPt>
            <c:idx val="0"/>
            <c:bubble3D val="0"/>
            <c:spPr>
              <a:solidFill>
                <a:srgbClr val="9B5DE5"/>
              </a:solidFill>
              <a:ln w="19050">
                <a:solidFill>
                  <a:schemeClr val="lt1"/>
                </a:solidFill>
              </a:ln>
              <a:effectLst/>
            </c:spPr>
            <c:extLst>
              <c:ext xmlns:c16="http://schemas.microsoft.com/office/drawing/2014/chart" uri="{C3380CC4-5D6E-409C-BE32-E72D297353CC}">
                <c16:uniqueId val="{00000001-53BB-4C1D-9D45-E8C1312EB00A}"/>
              </c:ext>
            </c:extLst>
          </c:dPt>
          <c:dPt>
            <c:idx val="1"/>
            <c:bubble3D val="0"/>
            <c:spPr>
              <a:solidFill>
                <a:srgbClr val="52B788"/>
              </a:solidFill>
              <a:ln w="19050">
                <a:solidFill>
                  <a:schemeClr val="lt1"/>
                </a:solidFill>
              </a:ln>
              <a:effectLst/>
            </c:spPr>
            <c:extLst>
              <c:ext xmlns:c16="http://schemas.microsoft.com/office/drawing/2014/chart" uri="{C3380CC4-5D6E-409C-BE32-E72D297353CC}">
                <c16:uniqueId val="{00000003-53BB-4C1D-9D45-E8C1312EB00A}"/>
              </c:ext>
            </c:extLst>
          </c:dPt>
          <c:dPt>
            <c:idx val="2"/>
            <c:bubble3D val="0"/>
            <c:spPr>
              <a:solidFill>
                <a:srgbClr val="00BBF9"/>
              </a:solidFill>
              <a:ln w="19050">
                <a:solidFill>
                  <a:schemeClr val="lt1"/>
                </a:solidFill>
              </a:ln>
              <a:effectLst/>
            </c:spPr>
            <c:extLst>
              <c:ext xmlns:c16="http://schemas.microsoft.com/office/drawing/2014/chart" uri="{C3380CC4-5D6E-409C-BE32-E72D297353CC}">
                <c16:uniqueId val="{00000005-53BB-4C1D-9D45-E8C1312EB00A}"/>
              </c:ext>
            </c:extLst>
          </c:dPt>
          <c:dLbls>
            <c:dLbl>
              <c:idx val="0"/>
              <c:layout>
                <c:manualLayout>
                  <c:x val="0.15692307692307692"/>
                  <c:y val="2.548320265667396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8662"/>
                        <a:gd name="adj2" fmla="val -7932"/>
                      </a:avLst>
                    </a:prstGeom>
                    <a:noFill/>
                    <a:ln>
                      <a:noFill/>
                    </a:ln>
                  </c15:spPr>
                </c:ext>
                <c:ext xmlns:c16="http://schemas.microsoft.com/office/drawing/2014/chart" uri="{C3380CC4-5D6E-409C-BE32-E72D297353CC}">
                  <c16:uniqueId val="{00000001-53BB-4C1D-9D45-E8C1312EB00A}"/>
                </c:ext>
              </c:extLst>
            </c:dLbl>
            <c:dLbl>
              <c:idx val="1"/>
              <c:layout>
                <c:manualLayout>
                  <c:x val="-0.12615384615384614"/>
                  <c:y val="6.37080066416851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3BB-4C1D-9D45-E8C1312EB00A}"/>
                </c:ext>
              </c:extLst>
            </c:dLbl>
            <c:dLbl>
              <c:idx val="2"/>
              <c:layout>
                <c:manualLayout>
                  <c:x val="-0.15076923076923079"/>
                  <c:y val="-2.5483202656674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3BB-4C1D-9D45-E8C1312EB00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Analysis!$A$19:$A$22</c:f>
              <c:strCache>
                <c:ptCount val="3"/>
                <c:pt idx="0">
                  <c:v> Credit Card</c:v>
                </c:pt>
                <c:pt idx="1">
                  <c:v> Cash</c:v>
                </c:pt>
                <c:pt idx="2">
                  <c:v> Gift Card</c:v>
                </c:pt>
              </c:strCache>
            </c:strRef>
          </c:cat>
          <c:val>
            <c:numRef>
              <c:f>Analysis!$B$19:$B$22</c:f>
              <c:numCache>
                <c:formatCode>General</c:formatCode>
                <c:ptCount val="3"/>
                <c:pt idx="0">
                  <c:v>123</c:v>
                </c:pt>
                <c:pt idx="1">
                  <c:v>76</c:v>
                </c:pt>
                <c:pt idx="2">
                  <c:v>58</c:v>
                </c:pt>
              </c:numCache>
            </c:numRef>
          </c:val>
          <c:extLst>
            <c:ext xmlns:c16="http://schemas.microsoft.com/office/drawing/2014/chart" uri="{C3380CC4-5D6E-409C-BE32-E72D297353CC}">
              <c16:uniqueId val="{00000006-53BB-4C1D-9D45-E8C1312EB00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73167365233192005"/>
          <c:y val="3.6816127150772836E-2"/>
          <c:w val="0.21358279830405819"/>
          <c:h val="0.2343766404199475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Best</a:t>
            </a:r>
            <a:r>
              <a:rPr lang="en-US" sz="1600" b="1" baseline="0">
                <a:solidFill>
                  <a:schemeClr val="tx1"/>
                </a:solidFill>
              </a:rPr>
              <a:t> Manager Based on Quantity Sold</a:t>
            </a:r>
            <a:endParaRPr lang="en-US" sz="1600" b="1">
              <a:solidFill>
                <a:schemeClr val="tx1"/>
              </a:solidFill>
            </a:endParaRPr>
          </a:p>
        </c:rich>
      </c:tx>
      <c:layout>
        <c:manualLayout>
          <c:xMode val="edge"/>
          <c:yMode val="edge"/>
          <c:x val="1.8956692913385826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B5D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BF9"/>
          </a:solidFill>
          <a:ln>
            <a:noFill/>
          </a:ln>
          <a:effectLst/>
        </c:spPr>
      </c:pivotFmt>
      <c:pivotFmt>
        <c:idx val="2"/>
        <c:spPr>
          <a:solidFill>
            <a:srgbClr val="52B788"/>
          </a:solidFill>
          <a:ln>
            <a:noFill/>
          </a:ln>
          <a:effectLst/>
        </c:spPr>
      </c:pivotFmt>
      <c:pivotFmt>
        <c:idx val="3"/>
        <c:spPr>
          <a:solidFill>
            <a:srgbClr val="F15BB5"/>
          </a:solidFill>
          <a:ln>
            <a:noFill/>
          </a:ln>
          <a:effectLst/>
        </c:spPr>
      </c:pivotFmt>
      <c:pivotFmt>
        <c:idx val="4"/>
        <c:spPr>
          <a:solidFill>
            <a:srgbClr val="99582A"/>
          </a:solidFill>
          <a:ln>
            <a:noFill/>
          </a:ln>
          <a:effectLst/>
        </c:spPr>
      </c:pivotFmt>
      <c:pivotFmt>
        <c:idx val="5"/>
        <c:spPr>
          <a:solidFill>
            <a:srgbClr val="9B5D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BF9"/>
          </a:solidFill>
          <a:ln>
            <a:noFill/>
          </a:ln>
          <a:effectLst/>
        </c:spPr>
      </c:pivotFmt>
      <c:pivotFmt>
        <c:idx val="7"/>
        <c:spPr>
          <a:solidFill>
            <a:srgbClr val="52B788"/>
          </a:solidFill>
          <a:ln>
            <a:noFill/>
          </a:ln>
          <a:effectLst/>
        </c:spPr>
      </c:pivotFmt>
      <c:pivotFmt>
        <c:idx val="8"/>
        <c:spPr>
          <a:solidFill>
            <a:srgbClr val="F15BB5"/>
          </a:solidFill>
          <a:ln>
            <a:noFill/>
          </a:ln>
          <a:effectLst/>
        </c:spPr>
      </c:pivotFmt>
      <c:pivotFmt>
        <c:idx val="9"/>
        <c:spPr>
          <a:solidFill>
            <a:srgbClr val="99582A"/>
          </a:solidFill>
          <a:ln>
            <a:noFill/>
          </a:ln>
          <a:effectLst/>
        </c:spPr>
      </c:pivotFmt>
      <c:pivotFmt>
        <c:idx val="10"/>
        <c:spPr>
          <a:solidFill>
            <a:srgbClr val="9B5D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BF9"/>
          </a:solidFill>
          <a:ln>
            <a:noFill/>
          </a:ln>
          <a:effectLst/>
        </c:spPr>
      </c:pivotFmt>
      <c:pivotFmt>
        <c:idx val="12"/>
        <c:spPr>
          <a:solidFill>
            <a:srgbClr val="52B788"/>
          </a:solidFill>
          <a:ln>
            <a:noFill/>
          </a:ln>
          <a:effectLst/>
        </c:spPr>
      </c:pivotFmt>
      <c:pivotFmt>
        <c:idx val="13"/>
        <c:spPr>
          <a:solidFill>
            <a:srgbClr val="F15BB5"/>
          </a:solidFill>
          <a:ln>
            <a:noFill/>
          </a:ln>
          <a:effectLst/>
        </c:spPr>
      </c:pivotFmt>
      <c:pivotFmt>
        <c:idx val="14"/>
        <c:spPr>
          <a:solidFill>
            <a:srgbClr val="99582A"/>
          </a:solidFill>
          <a:ln>
            <a:noFill/>
          </a:ln>
          <a:effectLst/>
        </c:spPr>
      </c:pivotFmt>
    </c:pivotFmts>
    <c:plotArea>
      <c:layout/>
      <c:barChart>
        <c:barDir val="col"/>
        <c:grouping val="clustered"/>
        <c:varyColors val="0"/>
        <c:ser>
          <c:idx val="0"/>
          <c:order val="0"/>
          <c:tx>
            <c:strRef>
              <c:f>Analysis!$B$9</c:f>
              <c:strCache>
                <c:ptCount val="1"/>
                <c:pt idx="0">
                  <c:v>Total</c:v>
                </c:pt>
              </c:strCache>
            </c:strRef>
          </c:tx>
          <c:spPr>
            <a:solidFill>
              <a:srgbClr val="9B5DE5"/>
            </a:solidFill>
            <a:ln>
              <a:noFill/>
            </a:ln>
            <a:effectLst/>
          </c:spPr>
          <c:invertIfNegative val="0"/>
          <c:dPt>
            <c:idx val="1"/>
            <c:invertIfNegative val="0"/>
            <c:bubble3D val="0"/>
            <c:spPr>
              <a:solidFill>
                <a:srgbClr val="00BBF9"/>
              </a:solidFill>
              <a:ln>
                <a:noFill/>
              </a:ln>
              <a:effectLst/>
            </c:spPr>
            <c:extLst>
              <c:ext xmlns:c16="http://schemas.microsoft.com/office/drawing/2014/chart" uri="{C3380CC4-5D6E-409C-BE32-E72D297353CC}">
                <c16:uniqueId val="{00000001-98EA-476D-8AFC-5B4233B53D99}"/>
              </c:ext>
            </c:extLst>
          </c:dPt>
          <c:dPt>
            <c:idx val="2"/>
            <c:invertIfNegative val="0"/>
            <c:bubble3D val="0"/>
            <c:spPr>
              <a:solidFill>
                <a:srgbClr val="52B788"/>
              </a:solidFill>
              <a:ln>
                <a:noFill/>
              </a:ln>
              <a:effectLst/>
            </c:spPr>
            <c:extLst>
              <c:ext xmlns:c16="http://schemas.microsoft.com/office/drawing/2014/chart" uri="{C3380CC4-5D6E-409C-BE32-E72D297353CC}">
                <c16:uniqueId val="{00000003-98EA-476D-8AFC-5B4233B53D99}"/>
              </c:ext>
            </c:extLst>
          </c:dPt>
          <c:dPt>
            <c:idx val="3"/>
            <c:invertIfNegative val="0"/>
            <c:bubble3D val="0"/>
            <c:spPr>
              <a:solidFill>
                <a:srgbClr val="F15BB5"/>
              </a:solidFill>
              <a:ln>
                <a:noFill/>
              </a:ln>
              <a:effectLst/>
            </c:spPr>
            <c:extLst>
              <c:ext xmlns:c16="http://schemas.microsoft.com/office/drawing/2014/chart" uri="{C3380CC4-5D6E-409C-BE32-E72D297353CC}">
                <c16:uniqueId val="{00000005-98EA-476D-8AFC-5B4233B53D99}"/>
              </c:ext>
            </c:extLst>
          </c:dPt>
          <c:dPt>
            <c:idx val="4"/>
            <c:invertIfNegative val="0"/>
            <c:bubble3D val="0"/>
            <c:spPr>
              <a:solidFill>
                <a:srgbClr val="99582A"/>
              </a:solidFill>
              <a:ln>
                <a:noFill/>
              </a:ln>
              <a:effectLst/>
            </c:spPr>
            <c:extLst>
              <c:ext xmlns:c16="http://schemas.microsoft.com/office/drawing/2014/chart" uri="{C3380CC4-5D6E-409C-BE32-E72D297353CC}">
                <c16:uniqueId val="{00000007-98EA-476D-8AFC-5B4233B53D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Analysis!$A$10:$A$15</c:f>
              <c:strCache>
                <c:ptCount val="5"/>
                <c:pt idx="0">
                  <c:v>Joao Silva</c:v>
                </c:pt>
                <c:pt idx="1">
                  <c:v>Tom Jackson</c:v>
                </c:pt>
                <c:pt idx="2">
                  <c:v>Pablo Perez</c:v>
                </c:pt>
                <c:pt idx="3">
                  <c:v>Walter Muller</c:v>
                </c:pt>
                <c:pt idx="4">
                  <c:v>Remy Monet</c:v>
                </c:pt>
              </c:strCache>
            </c:strRef>
          </c:cat>
          <c:val>
            <c:numRef>
              <c:f>Analysis!$B$10:$B$15</c:f>
              <c:numCache>
                <c:formatCode>_(* #,##0_);_(* \(#,##0\);_(* "-"??_);_(@_)</c:formatCode>
                <c:ptCount val="5"/>
                <c:pt idx="0">
                  <c:v>37196</c:v>
                </c:pt>
                <c:pt idx="1">
                  <c:v>33578</c:v>
                </c:pt>
                <c:pt idx="2">
                  <c:v>20472</c:v>
                </c:pt>
                <c:pt idx="3">
                  <c:v>14785</c:v>
                </c:pt>
                <c:pt idx="4">
                  <c:v>12508</c:v>
                </c:pt>
              </c:numCache>
            </c:numRef>
          </c:val>
          <c:extLst>
            <c:ext xmlns:c16="http://schemas.microsoft.com/office/drawing/2014/chart" uri="{C3380CC4-5D6E-409C-BE32-E72D297353CC}">
              <c16:uniqueId val="{00000008-98EA-476D-8AFC-5B4233B53D99}"/>
            </c:ext>
          </c:extLst>
        </c:ser>
        <c:dLbls>
          <c:dLblPos val="outEnd"/>
          <c:showLegendKey val="0"/>
          <c:showVal val="1"/>
          <c:showCatName val="0"/>
          <c:showSerName val="0"/>
          <c:showPercent val="0"/>
          <c:showBubbleSize val="0"/>
        </c:dLbls>
        <c:gapWidth val="219"/>
        <c:overlap val="-27"/>
        <c:axId val="1761676719"/>
        <c:axId val="1761677199"/>
      </c:barChart>
      <c:catAx>
        <c:axId val="176167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61677199"/>
        <c:crosses val="autoZero"/>
        <c:auto val="1"/>
        <c:lblAlgn val="ctr"/>
        <c:lblOffset val="100"/>
        <c:noMultiLvlLbl val="0"/>
      </c:catAx>
      <c:valAx>
        <c:axId val="1761677199"/>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6167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Best</a:t>
            </a:r>
            <a:r>
              <a:rPr lang="en-US" sz="1600" b="1" baseline="0">
                <a:solidFill>
                  <a:schemeClr val="tx1"/>
                </a:solidFill>
              </a:rPr>
              <a:t> Manager Based on Revenue</a:t>
            </a:r>
            <a:endParaRPr lang="en-US" sz="1600" b="1">
              <a:solidFill>
                <a:schemeClr val="tx1"/>
              </a:solidFill>
            </a:endParaRPr>
          </a:p>
        </c:rich>
      </c:tx>
      <c:layout>
        <c:manualLayout>
          <c:xMode val="edge"/>
          <c:yMode val="edge"/>
          <c:x val="6.5345581802274764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B5DE5"/>
          </a:solidFill>
          <a:ln>
            <a:noFill/>
          </a:ln>
          <a:effectLst/>
        </c:spPr>
      </c:pivotFmt>
      <c:pivotFmt>
        <c:idx val="4"/>
        <c:spPr>
          <a:solidFill>
            <a:srgbClr val="00BBF9"/>
          </a:solidFill>
          <a:ln>
            <a:noFill/>
          </a:ln>
          <a:effectLst/>
        </c:spPr>
      </c:pivotFmt>
      <c:pivotFmt>
        <c:idx val="5"/>
        <c:spPr>
          <a:solidFill>
            <a:srgbClr val="52B788"/>
          </a:solidFill>
          <a:ln>
            <a:noFill/>
          </a:ln>
          <a:effectLst/>
        </c:spPr>
      </c:pivotFmt>
      <c:pivotFmt>
        <c:idx val="6"/>
        <c:spPr>
          <a:solidFill>
            <a:srgbClr val="F15BB5"/>
          </a:solidFill>
          <a:ln>
            <a:noFill/>
          </a:ln>
          <a:effectLst/>
        </c:spPr>
      </c:pivotFmt>
      <c:pivotFmt>
        <c:idx val="7"/>
        <c:spPr>
          <a:solidFill>
            <a:srgbClr val="99582A"/>
          </a:solidFill>
          <a:ln>
            <a:noFill/>
          </a:ln>
          <a:effectLst/>
        </c:spPr>
      </c:pivotFmt>
    </c:pivotFmts>
    <c:plotArea>
      <c:layout>
        <c:manualLayout>
          <c:layoutTarget val="inner"/>
          <c:xMode val="edge"/>
          <c:yMode val="edge"/>
          <c:x val="0.11146364354823936"/>
          <c:y val="0.20663203557888599"/>
          <c:w val="0.85855759180347524"/>
          <c:h val="0.70911672499270928"/>
        </c:manualLayout>
      </c:layout>
      <c:barChart>
        <c:barDir val="col"/>
        <c:grouping val="clustered"/>
        <c:varyColors val="0"/>
        <c:ser>
          <c:idx val="0"/>
          <c:order val="0"/>
          <c:tx>
            <c:strRef>
              <c:f>Analysis!$K$1</c:f>
              <c:strCache>
                <c:ptCount val="1"/>
                <c:pt idx="0">
                  <c:v>Total</c:v>
                </c:pt>
              </c:strCache>
            </c:strRef>
          </c:tx>
          <c:spPr>
            <a:solidFill>
              <a:schemeClr val="accent1"/>
            </a:solidFill>
            <a:ln>
              <a:noFill/>
            </a:ln>
            <a:effectLst/>
          </c:spPr>
          <c:invertIfNegative val="0"/>
          <c:dPt>
            <c:idx val="0"/>
            <c:invertIfNegative val="0"/>
            <c:bubble3D val="0"/>
            <c:spPr>
              <a:solidFill>
                <a:srgbClr val="9B5DE5"/>
              </a:solidFill>
              <a:ln>
                <a:noFill/>
              </a:ln>
              <a:effectLst/>
            </c:spPr>
            <c:extLst>
              <c:ext xmlns:c16="http://schemas.microsoft.com/office/drawing/2014/chart" uri="{C3380CC4-5D6E-409C-BE32-E72D297353CC}">
                <c16:uniqueId val="{00000001-756C-4DB6-9F5C-C7B289A672F0}"/>
              </c:ext>
            </c:extLst>
          </c:dPt>
          <c:dPt>
            <c:idx val="1"/>
            <c:invertIfNegative val="0"/>
            <c:bubble3D val="0"/>
            <c:spPr>
              <a:solidFill>
                <a:srgbClr val="00BBF9"/>
              </a:solidFill>
              <a:ln>
                <a:noFill/>
              </a:ln>
              <a:effectLst/>
            </c:spPr>
            <c:extLst>
              <c:ext xmlns:c16="http://schemas.microsoft.com/office/drawing/2014/chart" uri="{C3380CC4-5D6E-409C-BE32-E72D297353CC}">
                <c16:uniqueId val="{00000002-756C-4DB6-9F5C-C7B289A672F0}"/>
              </c:ext>
            </c:extLst>
          </c:dPt>
          <c:dPt>
            <c:idx val="2"/>
            <c:invertIfNegative val="0"/>
            <c:bubble3D val="0"/>
            <c:spPr>
              <a:solidFill>
                <a:srgbClr val="52B788"/>
              </a:solidFill>
              <a:ln>
                <a:noFill/>
              </a:ln>
              <a:effectLst/>
            </c:spPr>
            <c:extLst>
              <c:ext xmlns:c16="http://schemas.microsoft.com/office/drawing/2014/chart" uri="{C3380CC4-5D6E-409C-BE32-E72D297353CC}">
                <c16:uniqueId val="{00000003-756C-4DB6-9F5C-C7B289A672F0}"/>
              </c:ext>
            </c:extLst>
          </c:dPt>
          <c:dPt>
            <c:idx val="3"/>
            <c:invertIfNegative val="0"/>
            <c:bubble3D val="0"/>
            <c:spPr>
              <a:solidFill>
                <a:srgbClr val="F15BB5"/>
              </a:solidFill>
              <a:ln>
                <a:noFill/>
              </a:ln>
              <a:effectLst/>
            </c:spPr>
            <c:extLst>
              <c:ext xmlns:c16="http://schemas.microsoft.com/office/drawing/2014/chart" uri="{C3380CC4-5D6E-409C-BE32-E72D297353CC}">
                <c16:uniqueId val="{00000004-756C-4DB6-9F5C-C7B289A672F0}"/>
              </c:ext>
            </c:extLst>
          </c:dPt>
          <c:dPt>
            <c:idx val="4"/>
            <c:invertIfNegative val="0"/>
            <c:bubble3D val="0"/>
            <c:spPr>
              <a:solidFill>
                <a:srgbClr val="99582A"/>
              </a:solidFill>
              <a:ln>
                <a:noFill/>
              </a:ln>
              <a:effectLst/>
            </c:spPr>
            <c:extLst>
              <c:ext xmlns:c16="http://schemas.microsoft.com/office/drawing/2014/chart" uri="{C3380CC4-5D6E-409C-BE32-E72D297353CC}">
                <c16:uniqueId val="{00000005-756C-4DB6-9F5C-C7B289A672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Analysis!$J$2:$J$7</c:f>
              <c:strCache>
                <c:ptCount val="5"/>
                <c:pt idx="0">
                  <c:v>Joao Silva</c:v>
                </c:pt>
                <c:pt idx="1">
                  <c:v>Tom Jackson</c:v>
                </c:pt>
                <c:pt idx="2">
                  <c:v>Pablo Perez</c:v>
                </c:pt>
                <c:pt idx="3">
                  <c:v>Walter Muller</c:v>
                </c:pt>
                <c:pt idx="4">
                  <c:v>Remy Monet</c:v>
                </c:pt>
              </c:strCache>
            </c:strRef>
          </c:cat>
          <c:val>
            <c:numRef>
              <c:f>Analysis!$K$2:$K$7</c:f>
              <c:numCache>
                <c:formatCode>_("$"* #,##0_);_("$"* \(#,##0\);_("$"* "-"??_);_(@_)</c:formatCode>
                <c:ptCount val="5"/>
                <c:pt idx="0">
                  <c:v>243993</c:v>
                </c:pt>
                <c:pt idx="1">
                  <c:v>217341</c:v>
                </c:pt>
                <c:pt idx="2">
                  <c:v>139424</c:v>
                </c:pt>
                <c:pt idx="3">
                  <c:v>102967</c:v>
                </c:pt>
                <c:pt idx="4">
                  <c:v>82107</c:v>
                </c:pt>
              </c:numCache>
            </c:numRef>
          </c:val>
          <c:extLst>
            <c:ext xmlns:c16="http://schemas.microsoft.com/office/drawing/2014/chart" uri="{C3380CC4-5D6E-409C-BE32-E72D297353CC}">
              <c16:uniqueId val="{00000000-756C-4DB6-9F5C-C7B289A672F0}"/>
            </c:ext>
          </c:extLst>
        </c:ser>
        <c:dLbls>
          <c:dLblPos val="outEnd"/>
          <c:showLegendKey val="0"/>
          <c:showVal val="1"/>
          <c:showCatName val="0"/>
          <c:showSerName val="0"/>
          <c:showPercent val="0"/>
          <c:showBubbleSize val="0"/>
        </c:dLbls>
        <c:gapWidth val="219"/>
        <c:overlap val="-27"/>
        <c:axId val="675882943"/>
        <c:axId val="675888703"/>
      </c:barChart>
      <c:catAx>
        <c:axId val="67588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5888703"/>
        <c:crosses val="autoZero"/>
        <c:auto val="1"/>
        <c:lblAlgn val="ctr"/>
        <c:lblOffset val="100"/>
        <c:noMultiLvlLbl val="0"/>
      </c:catAx>
      <c:valAx>
        <c:axId val="67588870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7588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[Start.xlsx]Analysis!PivotTable7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9B5DE5"/>
          </a:solidFill>
          <a:ln w="19050">
            <a:solidFill>
              <a:schemeClr val="lt1"/>
            </a:solidFill>
          </a:ln>
          <a:effectLst/>
        </c:spPr>
        <c:dLbl>
          <c:idx val="0"/>
          <c:layout>
            <c:manualLayout>
              <c:x val="-9.444444444444447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BF9"/>
          </a:solidFill>
          <a:ln w="19050">
            <a:solidFill>
              <a:schemeClr val="lt1"/>
            </a:solidFill>
          </a:ln>
          <a:effectLst/>
        </c:spPr>
        <c:dLbl>
          <c:idx val="0"/>
          <c:layout>
            <c:manualLayout>
              <c:x val="9.4444444444444442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BF9"/>
          </a:solidFill>
          <a:ln w="19050">
            <a:solidFill>
              <a:schemeClr val="lt1"/>
            </a:solidFill>
          </a:ln>
          <a:effectLst/>
        </c:spPr>
        <c:dLbl>
          <c:idx val="0"/>
          <c:layout>
            <c:manualLayout>
              <c:x val="9.4444444444444442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9B5DE5"/>
          </a:solidFill>
          <a:ln w="19050">
            <a:solidFill>
              <a:schemeClr val="lt1"/>
            </a:solidFill>
          </a:ln>
          <a:effectLst/>
        </c:spPr>
        <c:dLbl>
          <c:idx val="0"/>
          <c:layout>
            <c:manualLayout>
              <c:x val="-9.444444444444447E-2"/>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ysClr val="windowText" lastClr="000000">
                <a:lumMod val="25000"/>
                <a:lumOff val="75000"/>
              </a:sys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0">
                <a:schemeClr val="bg1"/>
              </a:gs>
              <a:gs pos="57000">
                <a:srgbClr val="00BBF9"/>
              </a:gs>
              <a:gs pos="100000">
                <a:srgbClr val="00BBF9"/>
              </a:gs>
            </a:gsLst>
            <a:lin ang="3000000" scaled="0"/>
          </a:gradFill>
          <a:ln w="6350">
            <a:solidFill>
              <a:srgbClr val="00BBF9"/>
            </a:solidFill>
          </a:ln>
          <a:effectLst/>
        </c:spPr>
        <c:dLbl>
          <c:idx val="0"/>
          <c:layout>
            <c:manualLayout>
              <c:x val="0.15619009279827595"/>
              <c:y val="-5.9463454993996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a:gsLst>
              <a:gs pos="0">
                <a:schemeClr val="accent1">
                  <a:lumMod val="5000"/>
                  <a:lumOff val="95000"/>
                </a:schemeClr>
              </a:gs>
              <a:gs pos="57000">
                <a:srgbClr val="C4A2EF"/>
              </a:gs>
              <a:gs pos="100000">
                <a:srgbClr val="9B5DE5"/>
              </a:gs>
            </a:gsLst>
            <a:lin ang="3000000" scaled="0"/>
          </a:gradFill>
          <a:ln w="6350">
            <a:solidFill>
              <a:srgbClr val="9B5DE5"/>
            </a:solidFill>
          </a:ln>
          <a:effectLst/>
        </c:spPr>
        <c:dLbl>
          <c:idx val="0"/>
          <c:layout>
            <c:manualLayout>
              <c:x val="-0.16236465196149213"/>
              <c:y val="0.114874440546555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060925882439308"/>
          <c:y val="0.13837378497615541"/>
          <c:w val="0.58807890826276965"/>
          <c:h val="0.72381086888646107"/>
        </c:manualLayout>
      </c:layout>
      <c:doughnutChart>
        <c:varyColors val="1"/>
        <c:ser>
          <c:idx val="0"/>
          <c:order val="0"/>
          <c:tx>
            <c:strRef>
              <c:f>Analysis!$R$38</c:f>
              <c:strCache>
                <c:ptCount val="1"/>
                <c:pt idx="0">
                  <c:v>Total</c:v>
                </c:pt>
              </c:strCache>
            </c:strRef>
          </c:tx>
          <c:spPr>
            <a:ln>
              <a:solidFill>
                <a:sysClr val="windowText" lastClr="000000">
                  <a:lumMod val="25000"/>
                  <a:lumOff val="75000"/>
                </a:sysClr>
              </a:solidFill>
            </a:ln>
          </c:spPr>
          <c:dPt>
            <c:idx val="0"/>
            <c:bubble3D val="0"/>
            <c:spPr>
              <a:gradFill>
                <a:gsLst>
                  <a:gs pos="0">
                    <a:schemeClr val="bg1"/>
                  </a:gs>
                  <a:gs pos="57000">
                    <a:srgbClr val="00BBF9"/>
                  </a:gs>
                  <a:gs pos="100000">
                    <a:srgbClr val="00BBF9"/>
                  </a:gs>
                </a:gsLst>
                <a:lin ang="3000000" scaled="0"/>
              </a:gradFill>
              <a:ln w="6350">
                <a:solidFill>
                  <a:srgbClr val="00BBF9"/>
                </a:solidFill>
              </a:ln>
              <a:effectLst/>
            </c:spPr>
            <c:extLst>
              <c:ext xmlns:c16="http://schemas.microsoft.com/office/drawing/2014/chart" uri="{C3380CC4-5D6E-409C-BE32-E72D297353CC}">
                <c16:uniqueId val="{00000001-F56E-4D03-8239-82FEF407C683}"/>
              </c:ext>
            </c:extLst>
          </c:dPt>
          <c:dPt>
            <c:idx val="1"/>
            <c:bubble3D val="0"/>
            <c:spPr>
              <a:gradFill>
                <a:gsLst>
                  <a:gs pos="0">
                    <a:schemeClr val="accent1">
                      <a:lumMod val="5000"/>
                      <a:lumOff val="95000"/>
                    </a:schemeClr>
                  </a:gs>
                  <a:gs pos="57000">
                    <a:srgbClr val="C4A2EF"/>
                  </a:gs>
                  <a:gs pos="100000">
                    <a:srgbClr val="9B5DE5"/>
                  </a:gs>
                </a:gsLst>
                <a:lin ang="3000000" scaled="0"/>
              </a:gradFill>
              <a:ln w="6350">
                <a:solidFill>
                  <a:srgbClr val="9B5DE5"/>
                </a:solidFill>
              </a:ln>
              <a:effectLst/>
            </c:spPr>
            <c:extLst>
              <c:ext xmlns:c16="http://schemas.microsoft.com/office/drawing/2014/chart" uri="{C3380CC4-5D6E-409C-BE32-E72D297353CC}">
                <c16:uniqueId val="{00000003-F56E-4D03-8239-82FEF407C683}"/>
              </c:ext>
            </c:extLst>
          </c:dPt>
          <c:dLbls>
            <c:dLbl>
              <c:idx val="0"/>
              <c:layout>
                <c:manualLayout>
                  <c:x val="0.15619009279827595"/>
                  <c:y val="-5.94634549939962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6E-4D03-8239-82FEF407C683}"/>
                </c:ext>
              </c:extLst>
            </c:dLbl>
            <c:dLbl>
              <c:idx val="1"/>
              <c:layout>
                <c:manualLayout>
                  <c:x val="-0.16236465196149213"/>
                  <c:y val="0.114874440546555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6E-4D03-8239-82FEF407C68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Analysis!$Q$39:$Q$41</c:f>
              <c:strCache>
                <c:ptCount val="2"/>
                <c:pt idx="0">
                  <c:v>Nov</c:v>
                </c:pt>
                <c:pt idx="1">
                  <c:v>Dec</c:v>
                </c:pt>
              </c:strCache>
            </c:strRef>
          </c:cat>
          <c:val>
            <c:numRef>
              <c:f>Analysis!$R$39:$R$41</c:f>
              <c:numCache>
                <c:formatCode>0.00%</c:formatCode>
                <c:ptCount val="2"/>
                <c:pt idx="0">
                  <c:v>0.42928768489957142</c:v>
                </c:pt>
                <c:pt idx="1">
                  <c:v>0.57071231510042864</c:v>
                </c:pt>
              </c:numCache>
            </c:numRef>
          </c:val>
          <c:extLst>
            <c:ext xmlns:c16="http://schemas.microsoft.com/office/drawing/2014/chart" uri="{C3380CC4-5D6E-409C-BE32-E72D297353CC}">
              <c16:uniqueId val="{00000004-F56E-4D03-8239-82FEF407C683}"/>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Best Selling Product</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a:rPr>
            <a:t>Best Selling Product</a:t>
          </a:r>
        </a:p>
      </cx:txPr>
    </cx:title>
    <cx:plotArea>
      <cx:plotAreaRegion>
        <cx:plotSurface>
          <cx:spPr>
            <a:noFill/>
            <a:ln>
              <a:noFill/>
            </a:ln>
          </cx:spPr>
        </cx:plotSurface>
        <cx:series layoutId="funnel" uniqueId="{18D6249F-E9A2-423B-B269-2A2C47639E7A}">
          <cx:dataPt idx="0">
            <cx:spPr>
              <a:solidFill>
                <a:srgbClr val="52B788"/>
              </a:solidFill>
            </cx:spPr>
          </cx:dataPt>
          <cx:dataPt idx="1">
            <cx:spPr>
              <a:solidFill>
                <a:srgbClr val="00BBF9"/>
              </a:solidFill>
            </cx:spPr>
          </cx:dataPt>
          <cx:dataPt idx="2">
            <cx:spPr>
              <a:solidFill>
                <a:srgbClr val="9B5DE5"/>
              </a:solidFill>
            </cx:spPr>
          </cx:dataPt>
          <cx:dataPt idx="3">
            <cx:spPr>
              <a:solidFill>
                <a:srgbClr val="F15BB5"/>
              </a:solidFill>
            </cx:spPr>
          </cx:dataPt>
          <cx:dataPt idx="4">
            <cx:spPr>
              <a:solidFill>
                <a:srgbClr val="99582A"/>
              </a:solidFill>
            </cx:spPr>
          </cx:dataPt>
          <cx:data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662940</xdr:colOff>
      <xdr:row>0</xdr:row>
      <xdr:rowOff>60960</xdr:rowOff>
    </xdr:from>
    <xdr:to>
      <xdr:col>7</xdr:col>
      <xdr:colOff>0</xdr:colOff>
      <xdr:row>7</xdr:row>
      <xdr:rowOff>7620</xdr:rowOff>
    </xdr:to>
    <xdr:sp macro="" textlink="">
      <xdr:nvSpPr>
        <xdr:cNvPr id="2" name="TextBox 1">
          <a:extLst>
            <a:ext uri="{FF2B5EF4-FFF2-40B4-BE49-F238E27FC236}">
              <a16:creationId xmlns:a16="http://schemas.microsoft.com/office/drawing/2014/main" id="{EE73D5B1-1DC3-4212-8F78-5AFDDF705C42}"/>
            </a:ext>
          </a:extLst>
        </xdr:cNvPr>
        <xdr:cNvSpPr txBox="1"/>
      </xdr:nvSpPr>
      <xdr:spPr>
        <a:xfrm>
          <a:off x="2880360" y="60960"/>
          <a:ext cx="26898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Analysis that shows the</a:t>
          </a:r>
          <a:r>
            <a:rPr lang="en-US" sz="2400" baseline="0"/>
            <a:t> highest selling product.</a:t>
          </a:r>
          <a:endParaRPr lang="LID4096" sz="2400"/>
        </a:p>
      </xdr:txBody>
    </xdr:sp>
    <xdr:clientData/>
  </xdr:twoCellAnchor>
  <xdr:twoCellAnchor>
    <xdr:from>
      <xdr:col>12</xdr:col>
      <xdr:colOff>9769</xdr:colOff>
      <xdr:row>0</xdr:row>
      <xdr:rowOff>83820</xdr:rowOff>
    </xdr:from>
    <xdr:to>
      <xdr:col>15</xdr:col>
      <xdr:colOff>649849</xdr:colOff>
      <xdr:row>7</xdr:row>
      <xdr:rowOff>0</xdr:rowOff>
    </xdr:to>
    <xdr:sp macro="" textlink="">
      <xdr:nvSpPr>
        <xdr:cNvPr id="3" name="TextBox 2">
          <a:extLst>
            <a:ext uri="{FF2B5EF4-FFF2-40B4-BE49-F238E27FC236}">
              <a16:creationId xmlns:a16="http://schemas.microsoft.com/office/drawing/2014/main" id="{84494682-AF1D-4965-8EB7-0FA679C1532A}"/>
            </a:ext>
          </a:extLst>
        </xdr:cNvPr>
        <xdr:cNvSpPr txBox="1"/>
      </xdr:nvSpPr>
      <xdr:spPr>
        <a:xfrm>
          <a:off x="11234615" y="83820"/>
          <a:ext cx="2662311" cy="12838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Analysis to show the best</a:t>
          </a:r>
          <a:r>
            <a:rPr lang="en-US" sz="2400" baseline="0"/>
            <a:t> manager based on revenue.</a:t>
          </a:r>
          <a:endParaRPr lang="LID4096" sz="2400"/>
        </a:p>
      </xdr:txBody>
    </xdr:sp>
    <xdr:clientData/>
  </xdr:twoCellAnchor>
  <xdr:twoCellAnchor>
    <xdr:from>
      <xdr:col>2</xdr:col>
      <xdr:colOff>711005</xdr:colOff>
      <xdr:row>7</xdr:row>
      <xdr:rowOff>190500</xdr:rowOff>
    </xdr:from>
    <xdr:to>
      <xdr:col>5</xdr:col>
      <xdr:colOff>479864</xdr:colOff>
      <xdr:row>16</xdr:row>
      <xdr:rowOff>0</xdr:rowOff>
    </xdr:to>
    <xdr:sp macro="" textlink="">
      <xdr:nvSpPr>
        <xdr:cNvPr id="4" name="TextBox 3">
          <a:extLst>
            <a:ext uri="{FF2B5EF4-FFF2-40B4-BE49-F238E27FC236}">
              <a16:creationId xmlns:a16="http://schemas.microsoft.com/office/drawing/2014/main" id="{E7AF1B1F-A5E8-4BB4-950D-C699B6BB6111}"/>
            </a:ext>
          </a:extLst>
        </xdr:cNvPr>
        <xdr:cNvSpPr txBox="1"/>
      </xdr:nvSpPr>
      <xdr:spPr>
        <a:xfrm>
          <a:off x="3251005" y="1558192"/>
          <a:ext cx="2719167" cy="15679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dk1"/>
              </a:solidFill>
              <a:effectLst/>
              <a:latin typeface="+mn-lt"/>
              <a:ea typeface="+mn-ea"/>
              <a:cs typeface="+mn-cs"/>
            </a:rPr>
            <a:t>Analysis that shows the</a:t>
          </a:r>
          <a:r>
            <a:rPr lang="en-US" sz="2400" baseline="0">
              <a:solidFill>
                <a:schemeClr val="dk1"/>
              </a:solidFill>
              <a:effectLst/>
              <a:latin typeface="+mn-lt"/>
              <a:ea typeface="+mn-ea"/>
              <a:cs typeface="+mn-cs"/>
            </a:rPr>
            <a:t> </a:t>
          </a:r>
          <a:r>
            <a:rPr lang="en-US" sz="2400"/>
            <a:t>Best manager based on quantity sold.</a:t>
          </a:r>
          <a:endParaRPr lang="LID4096" sz="2400"/>
        </a:p>
      </xdr:txBody>
    </xdr:sp>
    <xdr:clientData/>
  </xdr:twoCellAnchor>
  <xdr:twoCellAnchor>
    <xdr:from>
      <xdr:col>12</xdr:col>
      <xdr:colOff>7620</xdr:colOff>
      <xdr:row>8</xdr:row>
      <xdr:rowOff>7620</xdr:rowOff>
    </xdr:from>
    <xdr:to>
      <xdr:col>15</xdr:col>
      <xdr:colOff>213360</xdr:colOff>
      <xdr:row>16</xdr:row>
      <xdr:rowOff>15240</xdr:rowOff>
    </xdr:to>
    <xdr:sp macro="" textlink="">
      <xdr:nvSpPr>
        <xdr:cNvPr id="5" name="TextBox 4">
          <a:extLst>
            <a:ext uri="{FF2B5EF4-FFF2-40B4-BE49-F238E27FC236}">
              <a16:creationId xmlns:a16="http://schemas.microsoft.com/office/drawing/2014/main" id="{C52647FF-7E42-470E-B545-16078B9D6750}"/>
            </a:ext>
          </a:extLst>
        </xdr:cNvPr>
        <xdr:cNvSpPr txBox="1"/>
      </xdr:nvSpPr>
      <xdr:spPr>
        <a:xfrm>
          <a:off x="10782300" y="1592580"/>
          <a:ext cx="2217420" cy="1592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Analysis that shows the total income.</a:t>
          </a:r>
        </a:p>
        <a:p>
          <a:endParaRPr lang="LID4096" sz="1100"/>
        </a:p>
      </xdr:txBody>
    </xdr:sp>
    <xdr:clientData/>
  </xdr:twoCellAnchor>
  <xdr:twoCellAnchor>
    <xdr:from>
      <xdr:col>2</xdr:col>
      <xdr:colOff>692248</xdr:colOff>
      <xdr:row>16</xdr:row>
      <xdr:rowOff>175846</xdr:rowOff>
    </xdr:from>
    <xdr:to>
      <xdr:col>5</xdr:col>
      <xdr:colOff>487484</xdr:colOff>
      <xdr:row>24</xdr:row>
      <xdr:rowOff>3322</xdr:rowOff>
    </xdr:to>
    <xdr:sp macro="" textlink="">
      <xdr:nvSpPr>
        <xdr:cNvPr id="6" name="TextBox 5">
          <a:extLst>
            <a:ext uri="{FF2B5EF4-FFF2-40B4-BE49-F238E27FC236}">
              <a16:creationId xmlns:a16="http://schemas.microsoft.com/office/drawing/2014/main" id="{7F423F60-8050-4E6C-9DA0-19C4B24D9B2B}"/>
            </a:ext>
          </a:extLst>
        </xdr:cNvPr>
        <xdr:cNvSpPr txBox="1"/>
      </xdr:nvSpPr>
      <xdr:spPr>
        <a:xfrm>
          <a:off x="3232248" y="3302000"/>
          <a:ext cx="2745544" cy="13905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Analysis that shows the most used payment method.</a:t>
          </a:r>
          <a:endParaRPr lang="LID4096" sz="2400"/>
        </a:p>
      </xdr:txBody>
    </xdr:sp>
    <xdr:clientData/>
  </xdr:twoCellAnchor>
  <xdr:twoCellAnchor>
    <xdr:from>
      <xdr:col>12</xdr:col>
      <xdr:colOff>7620</xdr:colOff>
      <xdr:row>17</xdr:row>
      <xdr:rowOff>106680</xdr:rowOff>
    </xdr:from>
    <xdr:to>
      <xdr:col>16</xdr:col>
      <xdr:colOff>144780</xdr:colOff>
      <xdr:row>25</xdr:row>
      <xdr:rowOff>22860</xdr:rowOff>
    </xdr:to>
    <xdr:sp macro="" textlink="">
      <xdr:nvSpPr>
        <xdr:cNvPr id="7" name="TextBox 6">
          <a:extLst>
            <a:ext uri="{FF2B5EF4-FFF2-40B4-BE49-F238E27FC236}">
              <a16:creationId xmlns:a16="http://schemas.microsoft.com/office/drawing/2014/main" id="{A1287F95-25FC-40A7-825C-FCAFB3AC1B8B}"/>
            </a:ext>
          </a:extLst>
        </xdr:cNvPr>
        <xdr:cNvSpPr txBox="1"/>
      </xdr:nvSpPr>
      <xdr:spPr>
        <a:xfrm>
          <a:off x="11262360" y="3474720"/>
          <a:ext cx="2819400" cy="1501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Analysis</a:t>
          </a:r>
          <a:r>
            <a:rPr lang="en-US" sz="2400" baseline="0"/>
            <a:t> that shows the best selling product based on country.</a:t>
          </a:r>
          <a:endParaRPr lang="LID4096" sz="2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272143</xdr:colOff>
      <xdr:row>3</xdr:row>
      <xdr:rowOff>110768</xdr:rowOff>
    </xdr:from>
    <xdr:to>
      <xdr:col>27</xdr:col>
      <xdr:colOff>544285</xdr:colOff>
      <xdr:row>8</xdr:row>
      <xdr:rowOff>117299</xdr:rowOff>
    </xdr:to>
    <xdr:grpSp>
      <xdr:nvGrpSpPr>
        <xdr:cNvPr id="11" name="Group 10">
          <a:extLst>
            <a:ext uri="{FF2B5EF4-FFF2-40B4-BE49-F238E27FC236}">
              <a16:creationId xmlns:a16="http://schemas.microsoft.com/office/drawing/2014/main" id="{995A7AFC-0F9E-1C5A-5D15-00D4AB3ADC0F}"/>
            </a:ext>
          </a:extLst>
        </xdr:cNvPr>
        <xdr:cNvGrpSpPr/>
      </xdr:nvGrpSpPr>
      <xdr:grpSpPr>
        <a:xfrm>
          <a:off x="1643743" y="739418"/>
          <a:ext cx="17417142" cy="1054281"/>
          <a:chOff x="1524000" y="419196"/>
          <a:chExt cx="17054285" cy="1004388"/>
        </a:xfrm>
      </xdr:grpSpPr>
      <xdr:sp macro="" textlink="">
        <xdr:nvSpPr>
          <xdr:cNvPr id="10" name="Rectangle 9">
            <a:extLst>
              <a:ext uri="{FF2B5EF4-FFF2-40B4-BE49-F238E27FC236}">
                <a16:creationId xmlns:a16="http://schemas.microsoft.com/office/drawing/2014/main" id="{0DBE70C5-F502-0484-9455-7C8D96FD5571}"/>
              </a:ext>
            </a:extLst>
          </xdr:cNvPr>
          <xdr:cNvSpPr/>
        </xdr:nvSpPr>
        <xdr:spPr>
          <a:xfrm>
            <a:off x="1524000" y="435427"/>
            <a:ext cx="17054285" cy="816430"/>
          </a:xfrm>
          <a:prstGeom prst="rect">
            <a:avLst/>
          </a:prstGeom>
          <a:solidFill>
            <a:schemeClr val="accent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 name="Group 6">
            <a:extLst>
              <a:ext uri="{FF2B5EF4-FFF2-40B4-BE49-F238E27FC236}">
                <a16:creationId xmlns:a16="http://schemas.microsoft.com/office/drawing/2014/main" id="{231E66E8-2BC2-30D2-3200-335DA233F309}"/>
              </a:ext>
            </a:extLst>
          </xdr:cNvPr>
          <xdr:cNvGrpSpPr/>
        </xdr:nvGrpSpPr>
        <xdr:grpSpPr>
          <a:xfrm>
            <a:off x="5815589" y="419196"/>
            <a:ext cx="9805291" cy="1004388"/>
            <a:chOff x="228654" y="122296"/>
            <a:chExt cx="7231419" cy="994308"/>
          </a:xfrm>
        </xdr:grpSpPr>
        <xdr:sp macro="" textlink="">
          <xdr:nvSpPr>
            <xdr:cNvPr id="2" name="TextBox 1">
              <a:extLst>
                <a:ext uri="{FF2B5EF4-FFF2-40B4-BE49-F238E27FC236}">
                  <a16:creationId xmlns:a16="http://schemas.microsoft.com/office/drawing/2014/main" id="{890F6C90-F553-A996-0202-55CF0FE1A65F}"/>
                </a:ext>
              </a:extLst>
            </xdr:cNvPr>
            <xdr:cNvSpPr txBox="1"/>
          </xdr:nvSpPr>
          <xdr:spPr>
            <a:xfrm>
              <a:off x="1044222" y="301038"/>
              <a:ext cx="6415851" cy="498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solidFill>
                  <a:latin typeface="Times New Roman" panose="02020603050405020304" pitchFamily="18" charset="0"/>
                  <a:cs typeface="Times New Roman" panose="02020603050405020304" pitchFamily="18" charset="0"/>
                </a:rPr>
                <a:t>JAZZY'S BURGER DASHBOARD</a:t>
              </a:r>
            </a:p>
          </xdr:txBody>
        </xdr:sp>
        <xdr:pic>
          <xdr:nvPicPr>
            <xdr:cNvPr id="6" name="Picture 5">
              <a:extLst>
                <a:ext uri="{FF2B5EF4-FFF2-40B4-BE49-F238E27FC236}">
                  <a16:creationId xmlns:a16="http://schemas.microsoft.com/office/drawing/2014/main" id="{11EABDD1-C845-817D-4A98-C070542D58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54" y="122296"/>
              <a:ext cx="994308" cy="994308"/>
            </a:xfrm>
            <a:prstGeom prst="rect">
              <a:avLst/>
            </a:prstGeom>
          </xdr:spPr>
        </xdr:pic>
      </xdr:grpSp>
    </xdr:grpSp>
    <xdr:clientData/>
  </xdr:twoCellAnchor>
  <xdr:twoCellAnchor>
    <xdr:from>
      <xdr:col>2</xdr:col>
      <xdr:colOff>280737</xdr:colOff>
      <xdr:row>17</xdr:row>
      <xdr:rowOff>53441</xdr:rowOff>
    </xdr:from>
    <xdr:to>
      <xdr:col>27</xdr:col>
      <xdr:colOff>548105</xdr:colOff>
      <xdr:row>26</xdr:row>
      <xdr:rowOff>91070</xdr:rowOff>
    </xdr:to>
    <xdr:grpSp>
      <xdr:nvGrpSpPr>
        <xdr:cNvPr id="24" name="Group 23">
          <a:extLst>
            <a:ext uri="{FF2B5EF4-FFF2-40B4-BE49-F238E27FC236}">
              <a16:creationId xmlns:a16="http://schemas.microsoft.com/office/drawing/2014/main" id="{5B721D98-FD38-E4E0-9AC2-F3BE1EE13061}"/>
            </a:ext>
          </a:extLst>
        </xdr:cNvPr>
        <xdr:cNvGrpSpPr/>
      </xdr:nvGrpSpPr>
      <xdr:grpSpPr>
        <a:xfrm>
          <a:off x="1652337" y="3615791"/>
          <a:ext cx="17412368" cy="1923579"/>
          <a:chOff x="714374" y="8233245"/>
          <a:chExt cx="16621126" cy="1752129"/>
        </a:xfrm>
      </xdr:grpSpPr>
      <xdr:sp macro="" textlink="">
        <xdr:nvSpPr>
          <xdr:cNvPr id="22" name="Rectangle 21">
            <a:extLst>
              <a:ext uri="{FF2B5EF4-FFF2-40B4-BE49-F238E27FC236}">
                <a16:creationId xmlns:a16="http://schemas.microsoft.com/office/drawing/2014/main" id="{E161662B-A365-4BA8-8D27-CF1EA952F20E}"/>
              </a:ext>
            </a:extLst>
          </xdr:cNvPr>
          <xdr:cNvSpPr/>
        </xdr:nvSpPr>
        <xdr:spPr>
          <a:xfrm>
            <a:off x="3551884" y="8249120"/>
            <a:ext cx="13783616" cy="1709208"/>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22">
            <a:extLst>
              <a:ext uri="{FF2B5EF4-FFF2-40B4-BE49-F238E27FC236}">
                <a16:creationId xmlns:a16="http://schemas.microsoft.com/office/drawing/2014/main" id="{24C1A523-11BB-4F9D-A0CB-511E2F473B7B}"/>
              </a:ext>
            </a:extLst>
          </xdr:cNvPr>
          <xdr:cNvSpPr/>
        </xdr:nvSpPr>
        <xdr:spPr>
          <a:xfrm>
            <a:off x="714374" y="8233245"/>
            <a:ext cx="2849699" cy="1752129"/>
          </a:xfrm>
          <a:prstGeom prst="rect">
            <a:avLst/>
          </a:prstGeom>
          <a:solidFill>
            <a:srgbClr val="52B7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grpSp>
    <xdr:clientData/>
  </xdr:twoCellAnchor>
  <xdr:twoCellAnchor>
    <xdr:from>
      <xdr:col>2</xdr:col>
      <xdr:colOff>281800</xdr:colOff>
      <xdr:row>8</xdr:row>
      <xdr:rowOff>19680</xdr:rowOff>
    </xdr:from>
    <xdr:to>
      <xdr:col>28</xdr:col>
      <xdr:colOff>387517</xdr:colOff>
      <xdr:row>16</xdr:row>
      <xdr:rowOff>119312</xdr:rowOff>
    </xdr:to>
    <xdr:grpSp>
      <xdr:nvGrpSpPr>
        <xdr:cNvPr id="51" name="Group 50">
          <a:extLst>
            <a:ext uri="{FF2B5EF4-FFF2-40B4-BE49-F238E27FC236}">
              <a16:creationId xmlns:a16="http://schemas.microsoft.com/office/drawing/2014/main" id="{863517AE-1A98-F873-FDE0-62B046C2F094}"/>
            </a:ext>
          </a:extLst>
        </xdr:cNvPr>
        <xdr:cNvGrpSpPr/>
      </xdr:nvGrpSpPr>
      <xdr:grpSpPr>
        <a:xfrm>
          <a:off x="1653400" y="1696080"/>
          <a:ext cx="17936517" cy="1776032"/>
          <a:chOff x="583258" y="818444"/>
          <a:chExt cx="17434867" cy="1626305"/>
        </a:xfrm>
      </xdr:grpSpPr>
      <xdr:sp macro="" textlink="">
        <xdr:nvSpPr>
          <xdr:cNvPr id="8" name="Rectangle 7">
            <a:extLst>
              <a:ext uri="{FF2B5EF4-FFF2-40B4-BE49-F238E27FC236}">
                <a16:creationId xmlns:a16="http://schemas.microsoft.com/office/drawing/2014/main" id="{1E733466-1F7F-051A-CD62-48AD8E4DB009}"/>
              </a:ext>
            </a:extLst>
          </xdr:cNvPr>
          <xdr:cNvSpPr/>
        </xdr:nvSpPr>
        <xdr:spPr>
          <a:xfrm>
            <a:off x="583258" y="818444"/>
            <a:ext cx="16879241" cy="1626305"/>
          </a:xfrm>
          <a:prstGeom prst="rect">
            <a:avLst/>
          </a:prstGeom>
          <a:solidFill>
            <a:schemeClr val="bg1">
              <a:lumMod val="95000"/>
            </a:schemeClr>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A7DBE09D-978E-8C2B-C863-9D95ADFA7B76}"/>
              </a:ext>
            </a:extLst>
          </xdr:cNvPr>
          <xdr:cNvGrpSpPr/>
        </xdr:nvGrpSpPr>
        <xdr:grpSpPr>
          <a:xfrm>
            <a:off x="883120" y="950148"/>
            <a:ext cx="3704755" cy="1335851"/>
            <a:chOff x="883120" y="950148"/>
            <a:chExt cx="3704755" cy="1335851"/>
          </a:xfrm>
        </xdr:grpSpPr>
        <xdr:sp macro="" textlink="">
          <xdr:nvSpPr>
            <xdr:cNvPr id="9" name="Rectangle 8">
              <a:extLst>
                <a:ext uri="{FF2B5EF4-FFF2-40B4-BE49-F238E27FC236}">
                  <a16:creationId xmlns:a16="http://schemas.microsoft.com/office/drawing/2014/main" id="{C1DE4905-5D8A-8AB3-50D0-E21D15F2AF27}"/>
                </a:ext>
              </a:extLst>
            </xdr:cNvPr>
            <xdr:cNvSpPr/>
          </xdr:nvSpPr>
          <xdr:spPr>
            <a:xfrm>
              <a:off x="883120" y="950148"/>
              <a:ext cx="3493676" cy="1335851"/>
            </a:xfrm>
            <a:prstGeom prst="rect">
              <a:avLst/>
            </a:prstGeom>
            <a:solidFill>
              <a:srgbClr val="00BB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1341C9FA-B07D-D648-4A39-7A9C50B3109C}"/>
                </a:ext>
              </a:extLst>
            </xdr:cNvPr>
            <xdr:cNvSpPr txBox="1"/>
          </xdr:nvSpPr>
          <xdr:spPr>
            <a:xfrm>
              <a:off x="1524000" y="997773"/>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TOTAL SALES</a:t>
              </a:r>
            </a:p>
          </xdr:txBody>
        </xdr:sp>
        <xdr:sp macro="" textlink="Analysis!J11">
          <xdr:nvSpPr>
            <xdr:cNvPr id="28" name="TextBox 27">
              <a:extLst>
                <a:ext uri="{FF2B5EF4-FFF2-40B4-BE49-F238E27FC236}">
                  <a16:creationId xmlns:a16="http://schemas.microsoft.com/office/drawing/2014/main" id="{8FE408E4-EEDF-47F8-9A88-522CB433E92A}"/>
                </a:ext>
              </a:extLst>
            </xdr:cNvPr>
            <xdr:cNvSpPr txBox="1"/>
          </xdr:nvSpPr>
          <xdr:spPr>
            <a:xfrm>
              <a:off x="898525" y="1549400"/>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4ADC66F-8952-43E9-ABA7-8505F1CA1E1E}" type="TxLink">
                <a:rPr lang="en-US" sz="3600" b="1" i="0" u="none" strike="noStrike">
                  <a:solidFill>
                    <a:schemeClr val="bg1"/>
                  </a:solidFill>
                  <a:latin typeface="Calibri"/>
                  <a:ea typeface="Calibri"/>
                  <a:cs typeface="Calibri"/>
                </a:rPr>
                <a:pPr algn="ctr"/>
                <a:t> $785,832.00 </a:t>
              </a:fld>
              <a:endParaRPr lang="en-US" sz="7200" b="1">
                <a:solidFill>
                  <a:schemeClr val="bg1"/>
                </a:solidFill>
              </a:endParaRPr>
            </a:p>
          </xdr:txBody>
        </xdr:sp>
        <xdr:pic>
          <xdr:nvPicPr>
            <xdr:cNvPr id="38" name="Picture 37">
              <a:extLst>
                <a:ext uri="{FF2B5EF4-FFF2-40B4-BE49-F238E27FC236}">
                  <a16:creationId xmlns:a16="http://schemas.microsoft.com/office/drawing/2014/main" id="{F65F3D31-866F-3E70-4D9F-4DC309746EA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0" y="997773"/>
              <a:ext cx="555625" cy="535894"/>
            </a:xfrm>
            <a:prstGeom prst="rect">
              <a:avLst/>
            </a:prstGeom>
            <a:solidFill>
              <a:schemeClr val="bg1"/>
            </a:solidFill>
          </xdr:spPr>
        </xdr:pic>
      </xdr:grpSp>
      <xdr:grpSp>
        <xdr:nvGrpSpPr>
          <xdr:cNvPr id="48" name="Group 47">
            <a:extLst>
              <a:ext uri="{FF2B5EF4-FFF2-40B4-BE49-F238E27FC236}">
                <a16:creationId xmlns:a16="http://schemas.microsoft.com/office/drawing/2014/main" id="{DDD6D0FB-4243-4478-A229-89688FC62EAF}"/>
              </a:ext>
            </a:extLst>
          </xdr:cNvPr>
          <xdr:cNvGrpSpPr/>
        </xdr:nvGrpSpPr>
        <xdr:grpSpPr>
          <a:xfrm>
            <a:off x="5089328" y="950148"/>
            <a:ext cx="3660972" cy="1335851"/>
            <a:chOff x="5089328" y="950148"/>
            <a:chExt cx="3660972" cy="1335851"/>
          </a:xfrm>
        </xdr:grpSpPr>
        <xdr:sp macro="" textlink="">
          <xdr:nvSpPr>
            <xdr:cNvPr id="13" name="Rectangle 12">
              <a:extLst>
                <a:ext uri="{FF2B5EF4-FFF2-40B4-BE49-F238E27FC236}">
                  <a16:creationId xmlns:a16="http://schemas.microsoft.com/office/drawing/2014/main" id="{D3C1463B-CC9C-4206-8A79-F6400A3624CE}"/>
                </a:ext>
              </a:extLst>
            </xdr:cNvPr>
            <xdr:cNvSpPr/>
          </xdr:nvSpPr>
          <xdr:spPr>
            <a:xfrm>
              <a:off x="5089328" y="950148"/>
              <a:ext cx="3493676" cy="1335851"/>
            </a:xfrm>
            <a:prstGeom prst="rect">
              <a:avLst/>
            </a:prstGeom>
            <a:solidFill>
              <a:srgbClr val="F15BB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36D31828-8B7B-4288-8C0C-F7F7E8603141}"/>
                </a:ext>
              </a:extLst>
            </xdr:cNvPr>
            <xdr:cNvSpPr txBox="1"/>
          </xdr:nvSpPr>
          <xdr:spPr>
            <a:xfrm>
              <a:off x="5686425" y="997773"/>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AVERAGE</a:t>
              </a:r>
              <a:r>
                <a:rPr lang="en-US" sz="3200" b="1" baseline="0">
                  <a:solidFill>
                    <a:schemeClr val="bg1"/>
                  </a:solidFill>
                </a:rPr>
                <a:t> </a:t>
              </a:r>
              <a:r>
                <a:rPr lang="en-US" sz="3200" b="1">
                  <a:solidFill>
                    <a:schemeClr val="bg1"/>
                  </a:solidFill>
                </a:rPr>
                <a:t>SALES</a:t>
              </a:r>
            </a:p>
          </xdr:txBody>
        </xdr:sp>
        <xdr:sp macro="" textlink="Analysis!A27">
          <xdr:nvSpPr>
            <xdr:cNvPr id="30" name="TextBox 29">
              <a:extLst>
                <a:ext uri="{FF2B5EF4-FFF2-40B4-BE49-F238E27FC236}">
                  <a16:creationId xmlns:a16="http://schemas.microsoft.com/office/drawing/2014/main" id="{A7D9266B-77DF-4795-B4E7-D7336B05224E}"/>
                </a:ext>
              </a:extLst>
            </xdr:cNvPr>
            <xdr:cNvSpPr txBox="1"/>
          </xdr:nvSpPr>
          <xdr:spPr>
            <a:xfrm>
              <a:off x="5299075" y="1549400"/>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5007B55-CDAE-452E-A3E5-2F6D8E3551ED}" type="TxLink">
                <a:rPr lang="en-US" sz="3600" b="1" i="0" u="none" strike="noStrike">
                  <a:solidFill>
                    <a:schemeClr val="bg1"/>
                  </a:solidFill>
                  <a:latin typeface="Calibri"/>
                  <a:ea typeface="Calibri"/>
                  <a:cs typeface="Calibri"/>
                </a:rPr>
                <a:pPr marL="0" indent="0" algn="ctr"/>
                <a:t> $3,057.71 </a:t>
              </a:fld>
              <a:endParaRPr lang="en-US" sz="3600" b="1" i="0" u="none" strike="noStrike">
                <a:solidFill>
                  <a:schemeClr val="bg1"/>
                </a:solidFill>
                <a:latin typeface="Calibri"/>
                <a:ea typeface="Calibri"/>
                <a:cs typeface="Calibri"/>
              </a:endParaRPr>
            </a:p>
          </xdr:txBody>
        </xdr:sp>
        <xdr:pic>
          <xdr:nvPicPr>
            <xdr:cNvPr id="41" name="Picture 40">
              <a:extLst>
                <a:ext uri="{FF2B5EF4-FFF2-40B4-BE49-F238E27FC236}">
                  <a16:creationId xmlns:a16="http://schemas.microsoft.com/office/drawing/2014/main" id="{E82B93EF-6992-E72C-3D3D-C8A75CFA29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75250" y="997773"/>
              <a:ext cx="494690" cy="494690"/>
            </a:xfrm>
            <a:prstGeom prst="rect">
              <a:avLst/>
            </a:prstGeom>
            <a:solidFill>
              <a:schemeClr val="bg1"/>
            </a:solidFill>
          </xdr:spPr>
        </xdr:pic>
      </xdr:grpSp>
      <xdr:grpSp>
        <xdr:nvGrpSpPr>
          <xdr:cNvPr id="49" name="Group 48">
            <a:extLst>
              <a:ext uri="{FF2B5EF4-FFF2-40B4-BE49-F238E27FC236}">
                <a16:creationId xmlns:a16="http://schemas.microsoft.com/office/drawing/2014/main" id="{6FC13891-01CC-27C2-6A16-F9DB25FC5557}"/>
              </a:ext>
            </a:extLst>
          </xdr:cNvPr>
          <xdr:cNvGrpSpPr/>
        </xdr:nvGrpSpPr>
        <xdr:grpSpPr>
          <a:xfrm>
            <a:off x="9025661" y="966024"/>
            <a:ext cx="4055339" cy="1319976"/>
            <a:chOff x="9025661" y="966024"/>
            <a:chExt cx="4055339" cy="1319976"/>
          </a:xfrm>
        </xdr:grpSpPr>
        <xdr:sp macro="" textlink="">
          <xdr:nvSpPr>
            <xdr:cNvPr id="14" name="Rectangle 13">
              <a:extLst>
                <a:ext uri="{FF2B5EF4-FFF2-40B4-BE49-F238E27FC236}">
                  <a16:creationId xmlns:a16="http://schemas.microsoft.com/office/drawing/2014/main" id="{A81FB757-F4F1-4B2B-A066-CFD82DA1936D}"/>
                </a:ext>
              </a:extLst>
            </xdr:cNvPr>
            <xdr:cNvSpPr/>
          </xdr:nvSpPr>
          <xdr:spPr>
            <a:xfrm>
              <a:off x="9025661" y="966024"/>
              <a:ext cx="3690214" cy="1319976"/>
            </a:xfrm>
            <a:prstGeom prst="rect">
              <a:avLst/>
            </a:prstGeom>
            <a:solidFill>
              <a:srgbClr val="52B7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0C989904-EB2A-4E38-BEBB-B0C34555A361}"/>
                </a:ext>
              </a:extLst>
            </xdr:cNvPr>
            <xdr:cNvSpPr txBox="1"/>
          </xdr:nvSpPr>
          <xdr:spPr>
            <a:xfrm>
              <a:off x="9581287" y="997773"/>
              <a:ext cx="3499713"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TOTAL QUANTITY</a:t>
              </a:r>
            </a:p>
          </xdr:txBody>
        </xdr:sp>
        <xdr:sp macro="" textlink="Analysis!A30">
          <xdr:nvSpPr>
            <xdr:cNvPr id="32" name="TextBox 31">
              <a:extLst>
                <a:ext uri="{FF2B5EF4-FFF2-40B4-BE49-F238E27FC236}">
                  <a16:creationId xmlns:a16="http://schemas.microsoft.com/office/drawing/2014/main" id="{ED3B3902-A0A1-4053-BBC2-66D2B69A1607}"/>
                </a:ext>
              </a:extLst>
            </xdr:cNvPr>
            <xdr:cNvSpPr txBox="1"/>
          </xdr:nvSpPr>
          <xdr:spPr>
            <a:xfrm>
              <a:off x="9543187" y="1549400"/>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261454-CAEE-4EED-AD8F-99793A152ACF}" type="TxLink">
                <a:rPr lang="en-US" sz="3600" b="1" i="0" u="none" strike="noStrike">
                  <a:solidFill>
                    <a:schemeClr val="bg1"/>
                  </a:solidFill>
                  <a:latin typeface="Calibri"/>
                  <a:ea typeface="Calibri"/>
                  <a:cs typeface="Calibri"/>
                </a:rPr>
                <a:pPr marL="0" indent="0" algn="ctr"/>
                <a:t> 118,539 </a:t>
              </a:fld>
              <a:endParaRPr lang="en-US" sz="3600" b="1" i="0" u="none" strike="noStrike">
                <a:solidFill>
                  <a:schemeClr val="bg1"/>
                </a:solidFill>
                <a:latin typeface="Calibri"/>
                <a:ea typeface="Calibri"/>
                <a:cs typeface="Calibri"/>
              </a:endParaRPr>
            </a:p>
          </xdr:txBody>
        </xdr:sp>
        <xdr:pic>
          <xdr:nvPicPr>
            <xdr:cNvPr id="43" name="Picture 42">
              <a:extLst>
                <a:ext uri="{FF2B5EF4-FFF2-40B4-BE49-F238E27FC236}">
                  <a16:creationId xmlns:a16="http://schemas.microsoft.com/office/drawing/2014/main" id="{E879C0B5-0439-A75C-CCDC-7F26AB45C4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96375" y="997773"/>
              <a:ext cx="492572" cy="492572"/>
            </a:xfrm>
            <a:prstGeom prst="rect">
              <a:avLst/>
            </a:prstGeom>
            <a:solidFill>
              <a:schemeClr val="bg1"/>
            </a:solidFill>
          </xdr:spPr>
        </xdr:pic>
      </xdr:grpSp>
      <xdr:grpSp>
        <xdr:nvGrpSpPr>
          <xdr:cNvPr id="50" name="Group 49">
            <a:extLst>
              <a:ext uri="{FF2B5EF4-FFF2-40B4-BE49-F238E27FC236}">
                <a16:creationId xmlns:a16="http://schemas.microsoft.com/office/drawing/2014/main" id="{28D2BAF4-BB72-1737-4194-D924C889F4F4}"/>
              </a:ext>
            </a:extLst>
          </xdr:cNvPr>
          <xdr:cNvGrpSpPr/>
        </xdr:nvGrpSpPr>
        <xdr:grpSpPr>
          <a:xfrm>
            <a:off x="13239750" y="950148"/>
            <a:ext cx="4778375" cy="1335851"/>
            <a:chOff x="13239750" y="950148"/>
            <a:chExt cx="4778375" cy="1335851"/>
          </a:xfrm>
        </xdr:grpSpPr>
        <xdr:sp macro="" textlink="">
          <xdr:nvSpPr>
            <xdr:cNvPr id="15" name="Rectangle 14">
              <a:extLst>
                <a:ext uri="{FF2B5EF4-FFF2-40B4-BE49-F238E27FC236}">
                  <a16:creationId xmlns:a16="http://schemas.microsoft.com/office/drawing/2014/main" id="{FC5DA14A-53E2-464B-BED4-A5DEA7B05839}"/>
                </a:ext>
              </a:extLst>
            </xdr:cNvPr>
            <xdr:cNvSpPr/>
          </xdr:nvSpPr>
          <xdr:spPr>
            <a:xfrm>
              <a:off x="13239750" y="950148"/>
              <a:ext cx="4063999" cy="1335851"/>
            </a:xfrm>
            <a:prstGeom prst="rect">
              <a:avLst/>
            </a:prstGeom>
            <a:solidFill>
              <a:srgbClr val="9B5DE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3295B563-07F3-44BE-A9F5-6F14E9645DC6}"/>
                </a:ext>
              </a:extLst>
            </xdr:cNvPr>
            <xdr:cNvSpPr txBox="1"/>
          </xdr:nvSpPr>
          <xdr:spPr>
            <a:xfrm>
              <a:off x="13691069" y="997773"/>
              <a:ext cx="432705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AVERAGE</a:t>
              </a:r>
              <a:r>
                <a:rPr lang="en-US" sz="3200" b="1" baseline="0">
                  <a:solidFill>
                    <a:schemeClr val="bg1"/>
                  </a:solidFill>
                </a:rPr>
                <a:t> QUANTITY</a:t>
              </a:r>
              <a:endParaRPr lang="en-US" sz="3200" b="1">
                <a:solidFill>
                  <a:schemeClr val="bg1"/>
                </a:solidFill>
              </a:endParaRPr>
            </a:p>
          </xdr:txBody>
        </xdr:sp>
        <xdr:sp macro="" textlink="Analysis!A34">
          <xdr:nvSpPr>
            <xdr:cNvPr id="34" name="TextBox 33">
              <a:extLst>
                <a:ext uri="{FF2B5EF4-FFF2-40B4-BE49-F238E27FC236}">
                  <a16:creationId xmlns:a16="http://schemas.microsoft.com/office/drawing/2014/main" id="{ECBD45FB-A312-4E87-882E-757EB0D69C77}"/>
                </a:ext>
              </a:extLst>
            </xdr:cNvPr>
            <xdr:cNvSpPr txBox="1"/>
          </xdr:nvSpPr>
          <xdr:spPr>
            <a:xfrm>
              <a:off x="13668844" y="1549400"/>
              <a:ext cx="306387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089818D-0FE9-4391-B962-7D0DFCED2190}" type="TxLink">
                <a:rPr lang="en-US" sz="3600" b="1" i="0" u="none" strike="noStrike">
                  <a:solidFill>
                    <a:schemeClr val="bg1"/>
                  </a:solidFill>
                  <a:latin typeface="Calibri"/>
                  <a:ea typeface="Calibri"/>
                  <a:cs typeface="Calibri"/>
                </a:rPr>
                <a:pPr marL="0" indent="0" algn="ctr"/>
                <a:t> 461 </a:t>
              </a:fld>
              <a:endParaRPr lang="en-US" sz="3600" b="1" i="0" u="none" strike="noStrike">
                <a:solidFill>
                  <a:schemeClr val="bg1"/>
                </a:solidFill>
                <a:latin typeface="Calibri"/>
                <a:ea typeface="Calibri"/>
                <a:cs typeface="Calibri"/>
              </a:endParaRPr>
            </a:p>
          </xdr:txBody>
        </xdr:sp>
        <xdr:pic>
          <xdr:nvPicPr>
            <xdr:cNvPr id="45" name="Picture 44">
              <a:extLst>
                <a:ext uri="{FF2B5EF4-FFF2-40B4-BE49-F238E27FC236}">
                  <a16:creationId xmlns:a16="http://schemas.microsoft.com/office/drawing/2014/main" id="{2E7EB49E-47BD-80FA-4D5A-211EAEF6801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271500" y="997773"/>
              <a:ext cx="492572" cy="492572"/>
            </a:xfrm>
            <a:prstGeom prst="rect">
              <a:avLst/>
            </a:prstGeom>
            <a:solidFill>
              <a:schemeClr val="bg1"/>
            </a:solidFill>
          </xdr:spPr>
        </xdr:pic>
      </xdr:grpSp>
    </xdr:grpSp>
    <xdr:clientData/>
  </xdr:twoCellAnchor>
  <xdr:twoCellAnchor>
    <xdr:from>
      <xdr:col>2</xdr:col>
      <xdr:colOff>288175</xdr:colOff>
      <xdr:row>27</xdr:row>
      <xdr:rowOff>20571</xdr:rowOff>
    </xdr:from>
    <xdr:to>
      <xdr:col>8</xdr:col>
      <xdr:colOff>567404</xdr:colOff>
      <xdr:row>42</xdr:row>
      <xdr:rowOff>48502</xdr:rowOff>
    </xdr:to>
    <xdr:sp macro="" textlink="">
      <xdr:nvSpPr>
        <xdr:cNvPr id="16" name="Rectangle 15">
          <a:extLst>
            <a:ext uri="{FF2B5EF4-FFF2-40B4-BE49-F238E27FC236}">
              <a16:creationId xmlns:a16="http://schemas.microsoft.com/office/drawing/2014/main" id="{45B08039-002A-4967-B067-705A7781210B}"/>
            </a:ext>
          </a:extLst>
        </xdr:cNvPr>
        <xdr:cNvSpPr/>
      </xdr:nvSpPr>
      <xdr:spPr>
        <a:xfrm>
          <a:off x="1611649" y="5434782"/>
          <a:ext cx="4249650" cy="3035825"/>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62125</xdr:colOff>
      <xdr:row>27</xdr:row>
      <xdr:rowOff>20571</xdr:rowOff>
    </xdr:from>
    <xdr:to>
      <xdr:col>15</xdr:col>
      <xdr:colOff>246680</xdr:colOff>
      <xdr:row>42</xdr:row>
      <xdr:rowOff>48502</xdr:rowOff>
    </xdr:to>
    <xdr:sp macro="" textlink="">
      <xdr:nvSpPr>
        <xdr:cNvPr id="17" name="Rectangle 16">
          <a:extLst>
            <a:ext uri="{FF2B5EF4-FFF2-40B4-BE49-F238E27FC236}">
              <a16:creationId xmlns:a16="http://schemas.microsoft.com/office/drawing/2014/main" id="{1B317987-EB21-41B6-BAD1-FCF8349761EF}"/>
            </a:ext>
          </a:extLst>
        </xdr:cNvPr>
        <xdr:cNvSpPr/>
      </xdr:nvSpPr>
      <xdr:spPr>
        <a:xfrm>
          <a:off x="6017757" y="5434782"/>
          <a:ext cx="4154976" cy="3035825"/>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409381</xdr:colOff>
      <xdr:row>27</xdr:row>
      <xdr:rowOff>20571</xdr:rowOff>
    </xdr:from>
    <xdr:to>
      <xdr:col>27</xdr:col>
      <xdr:colOff>515858</xdr:colOff>
      <xdr:row>42</xdr:row>
      <xdr:rowOff>48502</xdr:rowOff>
    </xdr:to>
    <xdr:sp macro="" textlink="">
      <xdr:nvSpPr>
        <xdr:cNvPr id="18" name="Rectangle 17">
          <a:extLst>
            <a:ext uri="{FF2B5EF4-FFF2-40B4-BE49-F238E27FC236}">
              <a16:creationId xmlns:a16="http://schemas.microsoft.com/office/drawing/2014/main" id="{E44ACDB3-CC46-4352-9126-626CD4C91596}"/>
            </a:ext>
          </a:extLst>
        </xdr:cNvPr>
        <xdr:cNvSpPr/>
      </xdr:nvSpPr>
      <xdr:spPr>
        <a:xfrm>
          <a:off x="10335434" y="5434782"/>
          <a:ext cx="8047319" cy="3035825"/>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341170</xdr:colOff>
      <xdr:row>43</xdr:row>
      <xdr:rowOff>25935</xdr:rowOff>
    </xdr:from>
    <xdr:to>
      <xdr:col>8</xdr:col>
      <xdr:colOff>530812</xdr:colOff>
      <xdr:row>58</xdr:row>
      <xdr:rowOff>53865</xdr:rowOff>
    </xdr:to>
    <xdr:sp macro="" textlink="">
      <xdr:nvSpPr>
        <xdr:cNvPr id="19" name="Rectangle 18">
          <a:extLst>
            <a:ext uri="{FF2B5EF4-FFF2-40B4-BE49-F238E27FC236}">
              <a16:creationId xmlns:a16="http://schemas.microsoft.com/office/drawing/2014/main" id="{AA121FA7-2E94-47E9-86C0-65F7A877B36E}"/>
            </a:ext>
          </a:extLst>
        </xdr:cNvPr>
        <xdr:cNvSpPr/>
      </xdr:nvSpPr>
      <xdr:spPr>
        <a:xfrm>
          <a:off x="1664644" y="8648567"/>
          <a:ext cx="4160063" cy="3035824"/>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29052</xdr:colOff>
      <xdr:row>43</xdr:row>
      <xdr:rowOff>25935</xdr:rowOff>
    </xdr:from>
    <xdr:to>
      <xdr:col>15</xdr:col>
      <xdr:colOff>215680</xdr:colOff>
      <xdr:row>58</xdr:row>
      <xdr:rowOff>53865</xdr:rowOff>
    </xdr:to>
    <xdr:sp macro="" textlink="">
      <xdr:nvSpPr>
        <xdr:cNvPr id="20" name="Rectangle 19">
          <a:extLst>
            <a:ext uri="{FF2B5EF4-FFF2-40B4-BE49-F238E27FC236}">
              <a16:creationId xmlns:a16="http://schemas.microsoft.com/office/drawing/2014/main" id="{9376DF26-E6E3-44B2-AB2A-C13704E10618}"/>
            </a:ext>
          </a:extLst>
        </xdr:cNvPr>
        <xdr:cNvSpPr/>
      </xdr:nvSpPr>
      <xdr:spPr>
        <a:xfrm>
          <a:off x="5984684" y="8648567"/>
          <a:ext cx="4157049" cy="3035824"/>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375656</xdr:colOff>
      <xdr:row>43</xdr:row>
      <xdr:rowOff>25935</xdr:rowOff>
    </xdr:from>
    <xdr:to>
      <xdr:col>27</xdr:col>
      <xdr:colOff>542441</xdr:colOff>
      <xdr:row>58</xdr:row>
      <xdr:rowOff>53864</xdr:rowOff>
    </xdr:to>
    <xdr:sp macro="" textlink="">
      <xdr:nvSpPr>
        <xdr:cNvPr id="21" name="Rectangle 20">
          <a:extLst>
            <a:ext uri="{FF2B5EF4-FFF2-40B4-BE49-F238E27FC236}">
              <a16:creationId xmlns:a16="http://schemas.microsoft.com/office/drawing/2014/main" id="{EA3E7458-C829-44CD-A197-BEE56F988E84}"/>
            </a:ext>
          </a:extLst>
        </xdr:cNvPr>
        <xdr:cNvSpPr/>
      </xdr:nvSpPr>
      <xdr:spPr>
        <a:xfrm>
          <a:off x="10449554" y="8356274"/>
          <a:ext cx="8225904" cy="2933861"/>
        </a:xfrm>
        <a:prstGeom prst="rect">
          <a:avLst/>
        </a:prstGeom>
        <a:solidFill>
          <a:schemeClr val="bg1"/>
        </a:solid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v</a:t>
          </a:r>
        </a:p>
      </xdr:txBody>
    </xdr:sp>
    <xdr:clientData/>
  </xdr:twoCellAnchor>
  <xdr:twoCellAnchor>
    <xdr:from>
      <xdr:col>15</xdr:col>
      <xdr:colOff>293900</xdr:colOff>
      <xdr:row>27</xdr:row>
      <xdr:rowOff>20570</xdr:rowOff>
    </xdr:from>
    <xdr:to>
      <xdr:col>27</xdr:col>
      <xdr:colOff>601579</xdr:colOff>
      <xdr:row>42</xdr:row>
      <xdr:rowOff>14035</xdr:rowOff>
    </xdr:to>
    <xdr:graphicFrame macro="">
      <xdr:nvGraphicFramePr>
        <xdr:cNvPr id="57" name="Chart 56">
          <a:extLst>
            <a:ext uri="{FF2B5EF4-FFF2-40B4-BE49-F238E27FC236}">
              <a16:creationId xmlns:a16="http://schemas.microsoft.com/office/drawing/2014/main" id="{975FAABF-37CC-477C-BF5B-F81DDA5DB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406865</xdr:colOff>
      <xdr:row>43</xdr:row>
      <xdr:rowOff>38467</xdr:rowOff>
    </xdr:from>
    <xdr:to>
      <xdr:col>27</xdr:col>
      <xdr:colOff>436327</xdr:colOff>
      <xdr:row>57</xdr:row>
      <xdr:rowOff>183309</xdr:rowOff>
    </xdr:to>
    <xdr:graphicFrame macro="">
      <xdr:nvGraphicFramePr>
        <xdr:cNvPr id="58" name="Chart 57">
          <a:extLst>
            <a:ext uri="{FF2B5EF4-FFF2-40B4-BE49-F238E27FC236}">
              <a16:creationId xmlns:a16="http://schemas.microsoft.com/office/drawing/2014/main" id="{B2E65ECA-A7E1-4804-A43B-ACAABFF64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325628</xdr:colOff>
      <xdr:row>27</xdr:row>
      <xdr:rowOff>8037</xdr:rowOff>
    </xdr:from>
    <xdr:to>
      <xdr:col>8</xdr:col>
      <xdr:colOff>437589</xdr:colOff>
      <xdr:row>42</xdr:row>
      <xdr:rowOff>7768</xdr:rowOff>
    </xdr:to>
    <mc:AlternateContent xmlns:mc="http://schemas.openxmlformats.org/markup-compatibility/2006">
      <mc:Choice xmlns:cx2="http://schemas.microsoft.com/office/drawing/2015/10/21/chartex" Requires="cx2">
        <xdr:graphicFrame macro="">
          <xdr:nvGraphicFramePr>
            <xdr:cNvPr id="59" name="Chart 58">
              <a:extLst>
                <a:ext uri="{FF2B5EF4-FFF2-40B4-BE49-F238E27FC236}">
                  <a16:creationId xmlns:a16="http://schemas.microsoft.com/office/drawing/2014/main" id="{ABE24E9C-1D8A-4BBC-8668-D5EE06C676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97228" y="5408712"/>
              <a:ext cx="4226761" cy="30001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338114</xdr:colOff>
      <xdr:row>43</xdr:row>
      <xdr:rowOff>32838</xdr:rowOff>
    </xdr:from>
    <xdr:to>
      <xdr:col>8</xdr:col>
      <xdr:colOff>425106</xdr:colOff>
      <xdr:row>57</xdr:row>
      <xdr:rowOff>176407</xdr:rowOff>
    </xdr:to>
    <xdr:graphicFrame macro="">
      <xdr:nvGraphicFramePr>
        <xdr:cNvPr id="61" name="Chart 60">
          <a:extLst>
            <a:ext uri="{FF2B5EF4-FFF2-40B4-BE49-F238E27FC236}">
              <a16:creationId xmlns:a16="http://schemas.microsoft.com/office/drawing/2014/main" id="{BC79CFCB-9EEC-4B03-BE1B-8F4F6192B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29053</xdr:colOff>
      <xdr:row>43</xdr:row>
      <xdr:rowOff>25934</xdr:rowOff>
    </xdr:from>
    <xdr:to>
      <xdr:col>15</xdr:col>
      <xdr:colOff>149986</xdr:colOff>
      <xdr:row>58</xdr:row>
      <xdr:rowOff>20383</xdr:rowOff>
    </xdr:to>
    <xdr:graphicFrame macro="">
      <xdr:nvGraphicFramePr>
        <xdr:cNvPr id="62" name="Chart 61">
          <a:extLst>
            <a:ext uri="{FF2B5EF4-FFF2-40B4-BE49-F238E27FC236}">
              <a16:creationId xmlns:a16="http://schemas.microsoft.com/office/drawing/2014/main" id="{BDC13B60-0283-4B77-B5C4-8D092F899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130790</xdr:colOff>
      <xdr:row>26</xdr:row>
      <xdr:rowOff>196030</xdr:rowOff>
    </xdr:from>
    <xdr:to>
      <xdr:col>15</xdr:col>
      <xdr:colOff>324766</xdr:colOff>
      <xdr:row>42</xdr:row>
      <xdr:rowOff>7767</xdr:rowOff>
    </xdr:to>
    <xdr:graphicFrame macro="">
      <xdr:nvGraphicFramePr>
        <xdr:cNvPr id="63" name="Chart 62">
          <a:extLst>
            <a:ext uri="{FF2B5EF4-FFF2-40B4-BE49-F238E27FC236}">
              <a16:creationId xmlns:a16="http://schemas.microsoft.com/office/drawing/2014/main" id="{37845DDE-3724-42B2-BC16-5DE1A6EB8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102143</xdr:colOff>
      <xdr:row>17</xdr:row>
      <xdr:rowOff>160597</xdr:rowOff>
    </xdr:from>
    <xdr:to>
      <xdr:col>27</xdr:col>
      <xdr:colOff>226218</xdr:colOff>
      <xdr:row>25</xdr:row>
      <xdr:rowOff>11906</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3276FC27-68AC-4793-A8C1-9C8E55BDF75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37381" y="3450502"/>
              <a:ext cx="3450266" cy="1399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509336</xdr:colOff>
      <xdr:row>17</xdr:row>
      <xdr:rowOff>160597</xdr:rowOff>
    </xdr:from>
    <xdr:to>
      <xdr:col>21</xdr:col>
      <xdr:colOff>564355</xdr:colOff>
      <xdr:row>26</xdr:row>
      <xdr:rowOff>0</xdr:rowOff>
    </xdr:to>
    <mc:AlternateContent xmlns:mc="http://schemas.openxmlformats.org/markup-compatibility/2006" xmlns:a14="http://schemas.microsoft.com/office/drawing/2010/main">
      <mc:Choice Requires="a14">
        <xdr:graphicFrame macro="">
          <xdr:nvGraphicFramePr>
            <xdr:cNvPr id="25" name="Manager">
              <a:extLst>
                <a:ext uri="{FF2B5EF4-FFF2-40B4-BE49-F238E27FC236}">
                  <a16:creationId xmlns:a16="http://schemas.microsoft.com/office/drawing/2014/main" id="{E2F571A5-4148-4E7B-9003-02BF4419256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153146" y="3450502"/>
              <a:ext cx="3381209" cy="1581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2129</xdr:colOff>
      <xdr:row>17</xdr:row>
      <xdr:rowOff>160597</xdr:rowOff>
    </xdr:from>
    <xdr:to>
      <xdr:col>11</xdr:col>
      <xdr:colOff>607217</xdr:colOff>
      <xdr:row>25</xdr:row>
      <xdr:rowOff>89159</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C011220C-A802-4467-986B-85A0EE4A21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58796" y="3450502"/>
              <a:ext cx="3266040" cy="1476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145004</xdr:colOff>
      <xdr:row>17</xdr:row>
      <xdr:rowOff>160597</xdr:rowOff>
    </xdr:from>
    <xdr:to>
      <xdr:col>16</xdr:col>
      <xdr:colOff>304799</xdr:colOff>
      <xdr:row>25</xdr:row>
      <xdr:rowOff>130969</xdr:rowOff>
    </xdr:to>
    <mc:AlternateContent xmlns:mc="http://schemas.openxmlformats.org/markup-compatibility/2006" xmlns:a14="http://schemas.microsoft.com/office/drawing/2010/main">
      <mc:Choice Requires="a14">
        <xdr:graphicFrame macro="">
          <xdr:nvGraphicFramePr>
            <xdr:cNvPr id="35" name="Payment Method">
              <a:extLst>
                <a:ext uri="{FF2B5EF4-FFF2-40B4-BE49-F238E27FC236}">
                  <a16:creationId xmlns:a16="http://schemas.microsoft.com/office/drawing/2014/main" id="{EF7310C5-3E0E-4825-B37E-7CB7413514D0}"/>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8127861" y="3450502"/>
              <a:ext cx="2820748" cy="1518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435428</xdr:colOff>
      <xdr:row>16</xdr:row>
      <xdr:rowOff>160420</xdr:rowOff>
    </xdr:from>
    <xdr:to>
      <xdr:col>6</xdr:col>
      <xdr:colOff>481262</xdr:colOff>
      <xdr:row>27</xdr:row>
      <xdr:rowOff>28646</xdr:rowOff>
    </xdr:to>
    <xdr:graphicFrame macro="">
      <xdr:nvGraphicFramePr>
        <xdr:cNvPr id="37" name="Chart 36">
          <a:extLst>
            <a:ext uri="{FF2B5EF4-FFF2-40B4-BE49-F238E27FC236}">
              <a16:creationId xmlns:a16="http://schemas.microsoft.com/office/drawing/2014/main" id="{A8C8F801-2995-40ED-B9F1-7412C958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338030</xdr:colOff>
      <xdr:row>17</xdr:row>
      <xdr:rowOff>143234</xdr:rowOff>
    </xdr:from>
    <xdr:to>
      <xdr:col>4</xdr:col>
      <xdr:colOff>383865</xdr:colOff>
      <xdr:row>21</xdr:row>
      <xdr:rowOff>120315</xdr:rowOff>
    </xdr:to>
    <xdr:sp macro="" textlink="">
      <xdr:nvSpPr>
        <xdr:cNvPr id="39" name="TextBox 38">
          <a:extLst>
            <a:ext uri="{FF2B5EF4-FFF2-40B4-BE49-F238E27FC236}">
              <a16:creationId xmlns:a16="http://schemas.microsoft.com/office/drawing/2014/main" id="{CF8460FD-6EBE-C854-7ED0-617DC1676E33}"/>
            </a:ext>
          </a:extLst>
        </xdr:cNvPr>
        <xdr:cNvSpPr txBox="1"/>
      </xdr:nvSpPr>
      <xdr:spPr>
        <a:xfrm>
          <a:off x="1678692" y="3552181"/>
          <a:ext cx="1386496" cy="779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b="1" i="0" baseline="0">
              <a:solidFill>
                <a:schemeClr val="bg1"/>
              </a:solidFill>
              <a:effectLst/>
              <a:latin typeface="Times New Roman" panose="02020603050405020304" pitchFamily="18" charset="0"/>
              <a:ea typeface="+mn-ea"/>
              <a:cs typeface="Times New Roman" panose="02020603050405020304" pitchFamily="18" charset="0"/>
            </a:rPr>
            <a:t>More Revenue was Generated on December than November</a:t>
          </a:r>
          <a:endParaRPr lang="en-US" sz="1200">
            <a:solidFill>
              <a:schemeClr val="bg1"/>
            </a:solidFill>
            <a:effectLst/>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ebl" refreshedDate="45469.816345254629" createdVersion="7" refreshedVersion="7" minRefreshableVersion="3" recordCount="257" xr:uid="{481A141F-ACE1-4830-BAA0-7FE91A247B3B}">
  <cacheSource type="worksheet">
    <worksheetSource name="Table"/>
  </cacheSource>
  <cacheFields count="15">
    <cacheField name="Order ID" numFmtId="0">
      <sharedItems containsSemiMixedTypes="0" containsString="0" containsNumber="1" containsInteger="1" minValue="10452" maxValue="10713" count="254">
        <n v="10452"/>
        <n v="10453"/>
        <n v="10454"/>
        <n v="10455"/>
        <n v="10456"/>
        <n v="10457"/>
        <n v="10459"/>
        <n v="10460"/>
        <n v="10461"/>
        <n v="10462"/>
        <n v="10463"/>
        <n v="10464"/>
        <n v="10465"/>
        <n v="10466"/>
        <n v="10467"/>
        <n v="10468"/>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sharedItems>
    </cacheField>
    <cacheField name="Date" numFmtId="14">
      <sharedItems containsSemiMixedTypes="0" containsNonDate="0" containsDate="1" containsString="0" minDate="2022-11-07T00:00:00" maxDate="2022-12-30T00:00:00" count="53">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sharedItems>
      <fieldGroup par="14"/>
    </cacheField>
    <cacheField name="Product" numFmtId="0">
      <sharedItems count="5">
        <s v="Fries"/>
        <s v="Beverages"/>
        <s v="Sides &amp; Other"/>
        <s v="Burgers"/>
        <s v="Chicken Sandwiches"/>
      </sharedItems>
    </cacheField>
    <cacheField name="price" numFmtId="164">
      <sharedItems containsSemiMixedTypes="0" containsString="0" containsNumber="1" containsInteger="1" minValue="3" maxValue="30" count="6">
        <n v="4"/>
        <n v="3"/>
        <n v="5"/>
        <n v="13"/>
        <n v="10"/>
        <n v="30"/>
      </sharedItems>
    </cacheField>
    <cacheField name="Quantity" numFmtId="1">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 name="Quantity status" numFmtId="1">
      <sharedItems/>
    </cacheField>
    <cacheField name="Total sales" numFmtId="44">
      <sharedItems containsSemiMixedTypes="0" containsString="0" containsNumber="1" containsInteger="1" minValue="1005" maxValue="9815"/>
    </cacheField>
    <cacheField name="Purchase Type" numFmtId="0">
      <sharedItems/>
    </cacheField>
    <cacheField name="Purchase type status" numFmtId="0">
      <sharedItems/>
    </cacheField>
    <cacheField name="Payment Method" numFmtId="0">
      <sharedItems count="3">
        <s v=" Gift Card"/>
        <s v=" Credit Card"/>
        <s v=" Cash"/>
      </sharedItems>
    </cacheField>
    <cacheField name="Manager" numFmtId="0">
      <sharedItems count="5">
        <s v="Tom Jackson"/>
        <s v="Pablo Perez"/>
        <s v="Joao Silva"/>
        <s v="Walter Muller"/>
        <s v="Remy Monet"/>
      </sharedItems>
    </cacheField>
    <cacheField name="City" numFmtId="0">
      <sharedItems/>
    </cacheField>
    <cacheField name="Country" numFmtId="0">
      <sharedItems count="5">
        <s v="UK"/>
        <s v="Spain"/>
        <s v="Portugal"/>
        <s v="Germany"/>
        <s v="France"/>
      </sharedItems>
    </cacheField>
    <cacheField name="Days (Date)" numFmtId="0" databaseField="0">
      <fieldGroup base="1">
        <rangePr groupBy="days" startDate="2022-11-07T00:00:00" endDate="2022-12-30T00:00:00"/>
        <groupItems count="368">
          <s v="&lt;11/7/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2"/>
        </groupItems>
      </fieldGroup>
    </cacheField>
    <cacheField name="Months (Date)" numFmtId="0" databaseField="0">
      <fieldGroup base="1">
        <rangePr groupBy="months" startDate="2022-11-07T00:00:00" endDate="2022-12-30T00:00:00"/>
        <groupItems count="14">
          <s v="&lt;11/7/2022"/>
          <s v="Jan"/>
          <s v="Feb"/>
          <s v="Mar"/>
          <s v="Apr"/>
          <s v="May"/>
          <s v="Jun"/>
          <s v="Jul"/>
          <s v="Aug"/>
          <s v="Sep"/>
          <s v="Oct"/>
          <s v="Nov"/>
          <s v="Dec"/>
          <s v="&gt;12/30/2022"/>
        </groupItems>
      </fieldGroup>
    </cacheField>
  </cacheFields>
  <extLst>
    <ext xmlns:x14="http://schemas.microsoft.com/office/spreadsheetml/2009/9/main" uri="{725AE2AE-9491-48be-B2B4-4EB974FC3084}">
      <x14:pivotCacheDefinition pivotCacheId="795158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x v="0"/>
    <x v="0"/>
    <s v="High"/>
    <n v="2296"/>
    <s v="Online "/>
    <s v="Website/App"/>
    <x v="0"/>
    <x v="0"/>
    <s v="London"/>
    <x v="0"/>
  </r>
  <r>
    <x v="1"/>
    <x v="0"/>
    <x v="1"/>
    <x v="1"/>
    <x v="1"/>
    <s v="High"/>
    <n v="2238"/>
    <s v="Online "/>
    <s v="Website/App"/>
    <x v="0"/>
    <x v="1"/>
    <s v="Madrid"/>
    <x v="1"/>
  </r>
  <r>
    <x v="2"/>
    <x v="0"/>
    <x v="2"/>
    <x v="2"/>
    <x v="2"/>
    <s v="Low"/>
    <n v="1005"/>
    <s v="In-store "/>
    <s v="Physical"/>
    <x v="0"/>
    <x v="2"/>
    <s v="Lisbon"/>
    <x v="2"/>
  </r>
  <r>
    <x v="3"/>
    <x v="1"/>
    <x v="3"/>
    <x v="3"/>
    <x v="3"/>
    <s v="High"/>
    <n v="7410"/>
    <s v="In-store "/>
    <s v="Physical"/>
    <x v="1"/>
    <x v="3"/>
    <s v="Berlin"/>
    <x v="3"/>
  </r>
  <r>
    <x v="4"/>
    <x v="1"/>
    <x v="4"/>
    <x v="4"/>
    <x v="4"/>
    <s v="Medium"/>
    <n v="2020"/>
    <s v="In-store "/>
    <s v="Physical"/>
    <x v="1"/>
    <x v="3"/>
    <s v="Berlin"/>
    <x v="3"/>
  </r>
  <r>
    <x v="5"/>
    <x v="1"/>
    <x v="0"/>
    <x v="0"/>
    <x v="0"/>
    <s v="High"/>
    <n v="2296"/>
    <s v="In-store "/>
    <s v="Physical"/>
    <x v="1"/>
    <x v="4"/>
    <s v="Paris"/>
    <x v="4"/>
  </r>
  <r>
    <x v="6"/>
    <x v="1"/>
    <x v="2"/>
    <x v="2"/>
    <x v="2"/>
    <s v="Low"/>
    <n v="1005"/>
    <s v="In-store "/>
    <s v="Physical"/>
    <x v="1"/>
    <x v="3"/>
    <s v="Berlin"/>
    <x v="3"/>
  </r>
  <r>
    <x v="7"/>
    <x v="2"/>
    <x v="3"/>
    <x v="3"/>
    <x v="5"/>
    <s v="High"/>
    <n v="7215"/>
    <s v="In-store "/>
    <s v="Physical"/>
    <x v="1"/>
    <x v="4"/>
    <s v="Paris"/>
    <x v="4"/>
  </r>
  <r>
    <x v="8"/>
    <x v="2"/>
    <x v="4"/>
    <x v="4"/>
    <x v="4"/>
    <s v="Medium"/>
    <n v="2020"/>
    <s v="In-store "/>
    <s v="Physical"/>
    <x v="1"/>
    <x v="4"/>
    <s v="Paris"/>
    <x v="4"/>
  </r>
  <r>
    <x v="9"/>
    <x v="2"/>
    <x v="0"/>
    <x v="0"/>
    <x v="0"/>
    <s v="High"/>
    <n v="2296"/>
    <s v="In-store "/>
    <s v="Physical"/>
    <x v="1"/>
    <x v="4"/>
    <s v="Paris"/>
    <x v="4"/>
  </r>
  <r>
    <x v="10"/>
    <x v="2"/>
    <x v="1"/>
    <x v="1"/>
    <x v="6"/>
    <s v="High"/>
    <n v="2034"/>
    <s v="In-store "/>
    <s v="Physical"/>
    <x v="1"/>
    <x v="4"/>
    <s v="Paris"/>
    <x v="4"/>
  </r>
  <r>
    <x v="11"/>
    <x v="2"/>
    <x v="2"/>
    <x v="2"/>
    <x v="2"/>
    <s v="Low"/>
    <n v="1005"/>
    <s v="In-store "/>
    <s v="Physical"/>
    <x v="1"/>
    <x v="4"/>
    <s v="Paris"/>
    <x v="4"/>
  </r>
  <r>
    <x v="12"/>
    <x v="3"/>
    <x v="3"/>
    <x v="3"/>
    <x v="5"/>
    <s v="High"/>
    <n v="7215"/>
    <s v="In-store "/>
    <s v="Physical"/>
    <x v="1"/>
    <x v="1"/>
    <s v="Madrid"/>
    <x v="1"/>
  </r>
  <r>
    <x v="13"/>
    <x v="3"/>
    <x v="4"/>
    <x v="4"/>
    <x v="4"/>
    <s v="Medium"/>
    <n v="2020"/>
    <s v="In-store "/>
    <s v="Physical"/>
    <x v="1"/>
    <x v="1"/>
    <s v="Madrid"/>
    <x v="1"/>
  </r>
  <r>
    <x v="14"/>
    <x v="3"/>
    <x v="0"/>
    <x v="0"/>
    <x v="0"/>
    <s v="High"/>
    <n v="2296"/>
    <s v="In-store "/>
    <s v="Physical"/>
    <x v="1"/>
    <x v="1"/>
    <s v="Madrid"/>
    <x v="1"/>
  </r>
  <r>
    <x v="15"/>
    <x v="3"/>
    <x v="1"/>
    <x v="1"/>
    <x v="6"/>
    <s v="High"/>
    <n v="2034"/>
    <s v="In-store "/>
    <s v="Physical"/>
    <x v="1"/>
    <x v="1"/>
    <s v="Madrid"/>
    <x v="1"/>
  </r>
  <r>
    <x v="16"/>
    <x v="4"/>
    <x v="3"/>
    <x v="3"/>
    <x v="5"/>
    <s v="High"/>
    <n v="7215"/>
    <s v="In-store "/>
    <s v="Physical"/>
    <x v="1"/>
    <x v="1"/>
    <s v="Madrid"/>
    <x v="1"/>
  </r>
  <r>
    <x v="17"/>
    <x v="4"/>
    <x v="4"/>
    <x v="4"/>
    <x v="4"/>
    <s v="Medium"/>
    <n v="2020"/>
    <s v="In-store "/>
    <s v="Physical"/>
    <x v="1"/>
    <x v="1"/>
    <s v="Madrid"/>
    <x v="1"/>
  </r>
  <r>
    <x v="18"/>
    <x v="4"/>
    <x v="0"/>
    <x v="0"/>
    <x v="7"/>
    <s v="High"/>
    <n v="2524"/>
    <s v="In-store "/>
    <s v="Physical"/>
    <x v="1"/>
    <x v="1"/>
    <s v="Madrid"/>
    <x v="1"/>
  </r>
  <r>
    <x v="19"/>
    <x v="4"/>
    <x v="1"/>
    <x v="1"/>
    <x v="6"/>
    <s v="High"/>
    <n v="2034"/>
    <s v="In-store "/>
    <s v="Physical"/>
    <x v="1"/>
    <x v="1"/>
    <s v="Madrid"/>
    <x v="1"/>
  </r>
  <r>
    <x v="20"/>
    <x v="4"/>
    <x v="2"/>
    <x v="2"/>
    <x v="2"/>
    <s v="Low"/>
    <n v="1005"/>
    <s v="In-store "/>
    <s v="Physical"/>
    <x v="1"/>
    <x v="1"/>
    <s v="Madrid"/>
    <x v="1"/>
  </r>
  <r>
    <x v="21"/>
    <x v="5"/>
    <x v="3"/>
    <x v="3"/>
    <x v="8"/>
    <s v="Medium"/>
    <n v="6812"/>
    <s v="In-store "/>
    <s v="Physical"/>
    <x v="1"/>
    <x v="1"/>
    <s v="Madrid"/>
    <x v="1"/>
  </r>
  <r>
    <x v="22"/>
    <x v="5"/>
    <x v="4"/>
    <x v="4"/>
    <x v="4"/>
    <s v="Medium"/>
    <n v="2020"/>
    <s v="In-store "/>
    <s v="Physical"/>
    <x v="1"/>
    <x v="1"/>
    <s v="Madrid"/>
    <x v="1"/>
  </r>
  <r>
    <x v="23"/>
    <x v="5"/>
    <x v="0"/>
    <x v="0"/>
    <x v="7"/>
    <s v="High"/>
    <n v="2524"/>
    <s v="In-store "/>
    <s v="Physical"/>
    <x v="1"/>
    <x v="1"/>
    <s v="Madrid"/>
    <x v="1"/>
  </r>
  <r>
    <x v="24"/>
    <x v="5"/>
    <x v="1"/>
    <x v="1"/>
    <x v="6"/>
    <s v="High"/>
    <n v="2034"/>
    <s v="In-store "/>
    <s v="Physical"/>
    <x v="1"/>
    <x v="1"/>
    <s v="Madrid"/>
    <x v="1"/>
  </r>
  <r>
    <x v="25"/>
    <x v="5"/>
    <x v="2"/>
    <x v="2"/>
    <x v="2"/>
    <s v="Low"/>
    <n v="1005"/>
    <s v="In-store "/>
    <s v="Physical"/>
    <x v="1"/>
    <x v="1"/>
    <s v="Madrid"/>
    <x v="1"/>
  </r>
  <r>
    <x v="26"/>
    <x v="6"/>
    <x v="3"/>
    <x v="3"/>
    <x v="9"/>
    <s v="Medium"/>
    <n v="6617"/>
    <s v="In-store "/>
    <s v="Physical"/>
    <x v="1"/>
    <x v="1"/>
    <s v="Madrid"/>
    <x v="1"/>
  </r>
  <r>
    <x v="27"/>
    <x v="6"/>
    <x v="4"/>
    <x v="4"/>
    <x v="4"/>
    <s v="Medium"/>
    <n v="2020"/>
    <s v="In-store "/>
    <s v="Physical"/>
    <x v="1"/>
    <x v="1"/>
    <s v="Madrid"/>
    <x v="1"/>
  </r>
  <r>
    <x v="28"/>
    <x v="6"/>
    <x v="0"/>
    <x v="0"/>
    <x v="7"/>
    <s v="High"/>
    <n v="2524"/>
    <s v="In-store "/>
    <s v="Physical"/>
    <x v="1"/>
    <x v="2"/>
    <s v="Lisbon"/>
    <x v="2"/>
  </r>
  <r>
    <x v="29"/>
    <x v="6"/>
    <x v="1"/>
    <x v="1"/>
    <x v="6"/>
    <s v="High"/>
    <n v="2034"/>
    <s v="In-store "/>
    <s v="Physical"/>
    <x v="1"/>
    <x v="2"/>
    <s v="Lisbon"/>
    <x v="2"/>
  </r>
  <r>
    <x v="30"/>
    <x v="6"/>
    <x v="2"/>
    <x v="2"/>
    <x v="2"/>
    <s v="Low"/>
    <n v="1005"/>
    <s v="In-store "/>
    <s v="Physical"/>
    <x v="1"/>
    <x v="2"/>
    <s v="Lisbon"/>
    <x v="2"/>
  </r>
  <r>
    <x v="31"/>
    <x v="7"/>
    <x v="3"/>
    <x v="3"/>
    <x v="8"/>
    <s v="Medium"/>
    <n v="6812"/>
    <s v="In-store "/>
    <s v="Physical"/>
    <x v="1"/>
    <x v="2"/>
    <s v="Lisbon"/>
    <x v="2"/>
  </r>
  <r>
    <x v="32"/>
    <x v="7"/>
    <x v="4"/>
    <x v="5"/>
    <x v="4"/>
    <s v="Medium"/>
    <n v="6060"/>
    <s v="In-store "/>
    <s v="Physical"/>
    <x v="1"/>
    <x v="2"/>
    <s v="Lisbon"/>
    <x v="2"/>
  </r>
  <r>
    <x v="33"/>
    <x v="7"/>
    <x v="0"/>
    <x v="0"/>
    <x v="7"/>
    <s v="High"/>
    <n v="2524"/>
    <s v="In-store "/>
    <s v="Physical"/>
    <x v="1"/>
    <x v="2"/>
    <s v="Lisbon"/>
    <x v="2"/>
  </r>
  <r>
    <x v="34"/>
    <x v="7"/>
    <x v="1"/>
    <x v="1"/>
    <x v="6"/>
    <s v="High"/>
    <n v="2034"/>
    <s v="In-store "/>
    <s v="Physical"/>
    <x v="1"/>
    <x v="2"/>
    <s v="Lisbon"/>
    <x v="2"/>
  </r>
  <r>
    <x v="35"/>
    <x v="7"/>
    <x v="2"/>
    <x v="2"/>
    <x v="2"/>
    <s v="Low"/>
    <n v="1005"/>
    <s v="In-store "/>
    <s v="Physical"/>
    <x v="1"/>
    <x v="1"/>
    <s v="Madrid"/>
    <x v="1"/>
  </r>
  <r>
    <x v="36"/>
    <x v="8"/>
    <x v="3"/>
    <x v="3"/>
    <x v="9"/>
    <s v="Medium"/>
    <n v="6617"/>
    <s v="In-store "/>
    <s v="Physical"/>
    <x v="1"/>
    <x v="1"/>
    <s v="Madrid"/>
    <x v="1"/>
  </r>
  <r>
    <x v="37"/>
    <x v="8"/>
    <x v="4"/>
    <x v="4"/>
    <x v="4"/>
    <s v="Medium"/>
    <n v="2020"/>
    <s v="In-store "/>
    <s v="Physical"/>
    <x v="1"/>
    <x v="1"/>
    <s v="Madrid"/>
    <x v="1"/>
  </r>
  <r>
    <x v="38"/>
    <x v="8"/>
    <x v="0"/>
    <x v="0"/>
    <x v="0"/>
    <s v="High"/>
    <n v="2296"/>
    <s v="In-store "/>
    <s v="Physical"/>
    <x v="1"/>
    <x v="1"/>
    <s v="Madrid"/>
    <x v="1"/>
  </r>
  <r>
    <x v="39"/>
    <x v="8"/>
    <x v="1"/>
    <x v="1"/>
    <x v="6"/>
    <s v="High"/>
    <n v="2034"/>
    <s v="In-store "/>
    <s v="Physical"/>
    <x v="1"/>
    <x v="1"/>
    <s v="Madrid"/>
    <x v="1"/>
  </r>
  <r>
    <x v="40"/>
    <x v="8"/>
    <x v="2"/>
    <x v="2"/>
    <x v="2"/>
    <s v="Low"/>
    <n v="1005"/>
    <s v="In-store "/>
    <s v="Physical"/>
    <x v="1"/>
    <x v="1"/>
    <s v="Madrid"/>
    <x v="1"/>
  </r>
  <r>
    <x v="41"/>
    <x v="9"/>
    <x v="3"/>
    <x v="3"/>
    <x v="9"/>
    <s v="Medium"/>
    <n v="6617"/>
    <s v="In-store "/>
    <s v="Physical"/>
    <x v="1"/>
    <x v="1"/>
    <s v="Madrid"/>
    <x v="1"/>
  </r>
  <r>
    <x v="42"/>
    <x v="9"/>
    <x v="4"/>
    <x v="4"/>
    <x v="4"/>
    <s v="Medium"/>
    <n v="2020"/>
    <s v="In-store "/>
    <s v="Physical"/>
    <x v="1"/>
    <x v="1"/>
    <s v="Madrid"/>
    <x v="1"/>
  </r>
  <r>
    <x v="43"/>
    <x v="9"/>
    <x v="0"/>
    <x v="0"/>
    <x v="0"/>
    <s v="High"/>
    <n v="2296"/>
    <s v="In-store "/>
    <s v="Physical"/>
    <x v="1"/>
    <x v="1"/>
    <s v="Madrid"/>
    <x v="1"/>
  </r>
  <r>
    <x v="44"/>
    <x v="9"/>
    <x v="1"/>
    <x v="1"/>
    <x v="6"/>
    <s v="High"/>
    <n v="2034"/>
    <s v="Drive-thru "/>
    <s v="Physical"/>
    <x v="1"/>
    <x v="1"/>
    <s v="Madrid"/>
    <x v="1"/>
  </r>
  <r>
    <x v="45"/>
    <x v="9"/>
    <x v="2"/>
    <x v="2"/>
    <x v="2"/>
    <s v="Low"/>
    <n v="1005"/>
    <s v="Drive-thru "/>
    <s v="Physical"/>
    <x v="1"/>
    <x v="1"/>
    <s v="Madrid"/>
    <x v="1"/>
  </r>
  <r>
    <x v="46"/>
    <x v="10"/>
    <x v="3"/>
    <x v="3"/>
    <x v="8"/>
    <s v="Medium"/>
    <n v="6812"/>
    <s v="Drive-thru "/>
    <s v="Physical"/>
    <x v="1"/>
    <x v="1"/>
    <s v="Madrid"/>
    <x v="1"/>
  </r>
  <r>
    <x v="47"/>
    <x v="10"/>
    <x v="4"/>
    <x v="4"/>
    <x v="4"/>
    <s v="Medium"/>
    <n v="2020"/>
    <s v="Drive-thru "/>
    <s v="Physical"/>
    <x v="1"/>
    <x v="1"/>
    <s v="Madrid"/>
    <x v="1"/>
  </r>
  <r>
    <x v="48"/>
    <x v="10"/>
    <x v="0"/>
    <x v="0"/>
    <x v="7"/>
    <s v="High"/>
    <n v="2524"/>
    <s v="Drive-thru "/>
    <s v="Physical"/>
    <x v="1"/>
    <x v="1"/>
    <s v="Madrid"/>
    <x v="1"/>
  </r>
  <r>
    <x v="49"/>
    <x v="10"/>
    <x v="1"/>
    <x v="1"/>
    <x v="6"/>
    <s v="High"/>
    <n v="2034"/>
    <s v="Drive-thru "/>
    <s v="Physical"/>
    <x v="1"/>
    <x v="1"/>
    <s v="Madrid"/>
    <x v="1"/>
  </r>
  <r>
    <x v="50"/>
    <x v="10"/>
    <x v="2"/>
    <x v="2"/>
    <x v="2"/>
    <s v="Low"/>
    <n v="1005"/>
    <s v="Drive-thru "/>
    <s v="Physical"/>
    <x v="1"/>
    <x v="1"/>
    <s v="Madrid"/>
    <x v="1"/>
  </r>
  <r>
    <x v="51"/>
    <x v="11"/>
    <x v="3"/>
    <x v="3"/>
    <x v="10"/>
    <s v="Medium"/>
    <n v="7007"/>
    <s v="Drive-thru "/>
    <s v="Physical"/>
    <x v="1"/>
    <x v="1"/>
    <s v="Madrid"/>
    <x v="1"/>
  </r>
  <r>
    <x v="52"/>
    <x v="11"/>
    <x v="4"/>
    <x v="4"/>
    <x v="4"/>
    <s v="Medium"/>
    <n v="2020"/>
    <s v="Drive-thru "/>
    <s v="Physical"/>
    <x v="1"/>
    <x v="1"/>
    <s v="Madrid"/>
    <x v="1"/>
  </r>
  <r>
    <x v="53"/>
    <x v="11"/>
    <x v="0"/>
    <x v="0"/>
    <x v="11"/>
    <s v="High"/>
    <n v="2752"/>
    <s v="Drive-thru "/>
    <s v="Physical"/>
    <x v="1"/>
    <x v="1"/>
    <s v="Madrid"/>
    <x v="1"/>
  </r>
  <r>
    <x v="54"/>
    <x v="11"/>
    <x v="1"/>
    <x v="1"/>
    <x v="6"/>
    <s v="High"/>
    <n v="2034"/>
    <s v="Drive-thru "/>
    <s v="Physical"/>
    <x v="1"/>
    <x v="1"/>
    <s v="Madrid"/>
    <x v="1"/>
  </r>
  <r>
    <x v="55"/>
    <x v="11"/>
    <x v="2"/>
    <x v="2"/>
    <x v="2"/>
    <s v="Low"/>
    <n v="1005"/>
    <s v="Drive-thru "/>
    <s v="Physical"/>
    <x v="1"/>
    <x v="1"/>
    <s v="Madrid"/>
    <x v="1"/>
  </r>
  <r>
    <x v="56"/>
    <x v="12"/>
    <x v="3"/>
    <x v="3"/>
    <x v="9"/>
    <s v="Medium"/>
    <n v="6617"/>
    <s v="Drive-thru "/>
    <s v="Physical"/>
    <x v="1"/>
    <x v="1"/>
    <s v="Madrid"/>
    <x v="1"/>
  </r>
  <r>
    <x v="57"/>
    <x v="12"/>
    <x v="4"/>
    <x v="4"/>
    <x v="4"/>
    <s v="Medium"/>
    <n v="2020"/>
    <s v="Drive-thru "/>
    <s v="Physical"/>
    <x v="1"/>
    <x v="2"/>
    <s v="Lisbon"/>
    <x v="2"/>
  </r>
  <r>
    <x v="58"/>
    <x v="12"/>
    <x v="0"/>
    <x v="0"/>
    <x v="11"/>
    <s v="High"/>
    <n v="2752"/>
    <s v="Drive-thru "/>
    <s v="Physical"/>
    <x v="1"/>
    <x v="2"/>
    <s v="Lisbon"/>
    <x v="2"/>
  </r>
  <r>
    <x v="59"/>
    <x v="12"/>
    <x v="1"/>
    <x v="1"/>
    <x v="6"/>
    <s v="High"/>
    <n v="2034"/>
    <s v="Drive-thru "/>
    <s v="Physical"/>
    <x v="2"/>
    <x v="2"/>
    <s v="Lisbon"/>
    <x v="2"/>
  </r>
  <r>
    <x v="60"/>
    <x v="12"/>
    <x v="2"/>
    <x v="2"/>
    <x v="2"/>
    <s v="Low"/>
    <n v="1005"/>
    <s v="Drive-thru "/>
    <s v="Physical"/>
    <x v="2"/>
    <x v="2"/>
    <s v="Lisbon"/>
    <x v="2"/>
  </r>
  <r>
    <x v="61"/>
    <x v="13"/>
    <x v="3"/>
    <x v="3"/>
    <x v="12"/>
    <s v="Medium"/>
    <n v="6214"/>
    <s v="Drive-thru "/>
    <s v="Physical"/>
    <x v="2"/>
    <x v="2"/>
    <s v="Lisbon"/>
    <x v="2"/>
  </r>
  <r>
    <x v="62"/>
    <x v="13"/>
    <x v="4"/>
    <x v="4"/>
    <x v="4"/>
    <s v="Medium"/>
    <n v="2020"/>
    <s v="Drive-thru "/>
    <s v="Physical"/>
    <x v="2"/>
    <x v="2"/>
    <s v="Lisbon"/>
    <x v="2"/>
  </r>
  <r>
    <x v="29"/>
    <x v="6"/>
    <x v="1"/>
    <x v="1"/>
    <x v="6"/>
    <s v="High"/>
    <n v="2034"/>
    <s v="In-store "/>
    <s v="Physical"/>
    <x v="1"/>
    <x v="2"/>
    <s v="Lisbon"/>
    <x v="2"/>
  </r>
  <r>
    <x v="30"/>
    <x v="6"/>
    <x v="2"/>
    <x v="2"/>
    <x v="2"/>
    <s v="Low"/>
    <n v="1005"/>
    <s v="In-store "/>
    <s v="Physical"/>
    <x v="1"/>
    <x v="2"/>
    <s v="Lisbon"/>
    <x v="2"/>
  </r>
  <r>
    <x v="31"/>
    <x v="7"/>
    <x v="3"/>
    <x v="3"/>
    <x v="8"/>
    <s v="Medium"/>
    <n v="6812"/>
    <s v="In-store "/>
    <s v="Physical"/>
    <x v="1"/>
    <x v="2"/>
    <s v="Lisbon"/>
    <x v="2"/>
  </r>
  <r>
    <x v="63"/>
    <x v="14"/>
    <x v="3"/>
    <x v="3"/>
    <x v="13"/>
    <s v="Medium"/>
    <n v="6409"/>
    <s v="Drive-thru "/>
    <s v="Physical"/>
    <x v="2"/>
    <x v="4"/>
    <s v="Paris"/>
    <x v="4"/>
  </r>
  <r>
    <x v="64"/>
    <x v="14"/>
    <x v="4"/>
    <x v="4"/>
    <x v="4"/>
    <s v="Medium"/>
    <n v="2020"/>
    <s v="Drive-thru "/>
    <s v="Physical"/>
    <x v="2"/>
    <x v="4"/>
    <s v="Paris"/>
    <x v="4"/>
  </r>
  <r>
    <x v="65"/>
    <x v="14"/>
    <x v="0"/>
    <x v="0"/>
    <x v="11"/>
    <s v="High"/>
    <n v="2752"/>
    <s v="Drive-thru "/>
    <s v="Physical"/>
    <x v="2"/>
    <x v="4"/>
    <s v="Paris"/>
    <x v="4"/>
  </r>
  <r>
    <x v="66"/>
    <x v="14"/>
    <x v="1"/>
    <x v="1"/>
    <x v="1"/>
    <s v="High"/>
    <n v="2238"/>
    <s v="Drive-thru "/>
    <s v="Physical"/>
    <x v="2"/>
    <x v="4"/>
    <s v="Paris"/>
    <x v="4"/>
  </r>
  <r>
    <x v="67"/>
    <x v="14"/>
    <x v="2"/>
    <x v="2"/>
    <x v="2"/>
    <s v="Low"/>
    <n v="1005"/>
    <s v="Drive-thru "/>
    <s v="Physical"/>
    <x v="2"/>
    <x v="4"/>
    <s v="Paris"/>
    <x v="4"/>
  </r>
  <r>
    <x v="68"/>
    <x v="15"/>
    <x v="3"/>
    <x v="3"/>
    <x v="14"/>
    <s v="Medium"/>
    <n v="6006"/>
    <s v="Drive-thru "/>
    <s v="Physical"/>
    <x v="2"/>
    <x v="4"/>
    <s v="Paris"/>
    <x v="4"/>
  </r>
  <r>
    <x v="69"/>
    <x v="15"/>
    <x v="4"/>
    <x v="4"/>
    <x v="4"/>
    <s v="Medium"/>
    <n v="2020"/>
    <s v="Drive-thru "/>
    <s v="Physical"/>
    <x v="2"/>
    <x v="4"/>
    <s v="Paris"/>
    <x v="4"/>
  </r>
  <r>
    <x v="70"/>
    <x v="15"/>
    <x v="0"/>
    <x v="0"/>
    <x v="11"/>
    <s v="High"/>
    <n v="2752"/>
    <s v="Drive-thru "/>
    <s v="Physical"/>
    <x v="2"/>
    <x v="4"/>
    <s v="Paris"/>
    <x v="4"/>
  </r>
  <r>
    <x v="71"/>
    <x v="15"/>
    <x v="1"/>
    <x v="1"/>
    <x v="1"/>
    <s v="High"/>
    <n v="2238"/>
    <s v="Drive-thru "/>
    <s v="Physical"/>
    <x v="2"/>
    <x v="4"/>
    <s v="Paris"/>
    <x v="4"/>
  </r>
  <r>
    <x v="72"/>
    <x v="15"/>
    <x v="2"/>
    <x v="2"/>
    <x v="2"/>
    <s v="Low"/>
    <n v="1005"/>
    <s v="Drive-thru "/>
    <s v="Physical"/>
    <x v="2"/>
    <x v="4"/>
    <s v="Paris"/>
    <x v="4"/>
  </r>
  <r>
    <x v="73"/>
    <x v="16"/>
    <x v="3"/>
    <x v="3"/>
    <x v="12"/>
    <s v="Medium"/>
    <n v="6214"/>
    <s v="Drive-thru "/>
    <s v="Physical"/>
    <x v="2"/>
    <x v="4"/>
    <s v="Paris"/>
    <x v="4"/>
  </r>
  <r>
    <x v="74"/>
    <x v="16"/>
    <x v="4"/>
    <x v="4"/>
    <x v="4"/>
    <s v="Medium"/>
    <n v="2020"/>
    <s v="Drive-thru "/>
    <s v="Physical"/>
    <x v="2"/>
    <x v="4"/>
    <s v="Paris"/>
    <x v="4"/>
  </r>
  <r>
    <x v="75"/>
    <x v="16"/>
    <x v="0"/>
    <x v="0"/>
    <x v="11"/>
    <s v="High"/>
    <n v="2752"/>
    <s v="Drive-thru "/>
    <s v="Physical"/>
    <x v="2"/>
    <x v="2"/>
    <s v="Lisbon"/>
    <x v="2"/>
  </r>
  <r>
    <x v="76"/>
    <x v="16"/>
    <x v="1"/>
    <x v="1"/>
    <x v="1"/>
    <s v="High"/>
    <n v="2238"/>
    <s v="Drive-thru "/>
    <s v="Physical"/>
    <x v="2"/>
    <x v="2"/>
    <s v="Lisbon"/>
    <x v="2"/>
  </r>
  <r>
    <x v="77"/>
    <x v="16"/>
    <x v="2"/>
    <x v="2"/>
    <x v="2"/>
    <s v="Low"/>
    <n v="1005"/>
    <s v="Drive-thru "/>
    <s v="Physical"/>
    <x v="2"/>
    <x v="1"/>
    <s v="Madrid"/>
    <x v="1"/>
  </r>
  <r>
    <x v="78"/>
    <x v="17"/>
    <x v="3"/>
    <x v="3"/>
    <x v="12"/>
    <s v="Medium"/>
    <n v="6214"/>
    <s v="Drive-thru "/>
    <s v="Physical"/>
    <x v="1"/>
    <x v="1"/>
    <s v="Madrid"/>
    <x v="1"/>
  </r>
  <r>
    <x v="79"/>
    <x v="17"/>
    <x v="4"/>
    <x v="4"/>
    <x v="4"/>
    <s v="Medium"/>
    <n v="2020"/>
    <s v="Drive-thru "/>
    <s v="Physical"/>
    <x v="1"/>
    <x v="1"/>
    <s v="Madrid"/>
    <x v="1"/>
  </r>
  <r>
    <x v="80"/>
    <x v="17"/>
    <x v="0"/>
    <x v="0"/>
    <x v="7"/>
    <s v="High"/>
    <n v="2524"/>
    <s v="Drive-thru "/>
    <s v="Physical"/>
    <x v="1"/>
    <x v="1"/>
    <s v="Madrid"/>
    <x v="1"/>
  </r>
  <r>
    <x v="81"/>
    <x v="17"/>
    <x v="1"/>
    <x v="1"/>
    <x v="1"/>
    <s v="High"/>
    <n v="2238"/>
    <s v="Drive-thru "/>
    <s v="Physical"/>
    <x v="1"/>
    <x v="1"/>
    <s v="Madrid"/>
    <x v="1"/>
  </r>
  <r>
    <x v="82"/>
    <x v="17"/>
    <x v="2"/>
    <x v="2"/>
    <x v="2"/>
    <s v="Low"/>
    <n v="1005"/>
    <s v="Drive-thru "/>
    <s v="Physical"/>
    <x v="1"/>
    <x v="1"/>
    <s v="Madrid"/>
    <x v="1"/>
  </r>
  <r>
    <x v="83"/>
    <x v="18"/>
    <x v="3"/>
    <x v="3"/>
    <x v="14"/>
    <s v="Medium"/>
    <n v="6006"/>
    <s v="Drive-thru "/>
    <s v="Physical"/>
    <x v="1"/>
    <x v="1"/>
    <s v="Madrid"/>
    <x v="1"/>
  </r>
  <r>
    <x v="84"/>
    <x v="18"/>
    <x v="4"/>
    <x v="4"/>
    <x v="4"/>
    <s v="Medium"/>
    <n v="2020"/>
    <s v="Drive-thru "/>
    <s v="Physical"/>
    <x v="1"/>
    <x v="0"/>
    <s v="London"/>
    <x v="0"/>
  </r>
  <r>
    <x v="85"/>
    <x v="18"/>
    <x v="0"/>
    <x v="0"/>
    <x v="7"/>
    <s v="High"/>
    <n v="2524"/>
    <s v="Drive-thru "/>
    <s v="Physical"/>
    <x v="1"/>
    <x v="0"/>
    <s v="London"/>
    <x v="0"/>
  </r>
  <r>
    <x v="86"/>
    <x v="18"/>
    <x v="1"/>
    <x v="1"/>
    <x v="1"/>
    <s v="High"/>
    <n v="2238"/>
    <s v="Drive-thru "/>
    <s v="Physical"/>
    <x v="1"/>
    <x v="0"/>
    <s v="London"/>
    <x v="0"/>
  </r>
  <r>
    <x v="87"/>
    <x v="18"/>
    <x v="2"/>
    <x v="2"/>
    <x v="2"/>
    <s v="Low"/>
    <n v="1005"/>
    <s v="Drive-thru "/>
    <s v="Physical"/>
    <x v="1"/>
    <x v="0"/>
    <s v="London"/>
    <x v="0"/>
  </r>
  <r>
    <x v="88"/>
    <x v="19"/>
    <x v="3"/>
    <x v="3"/>
    <x v="15"/>
    <s v="Medium"/>
    <n v="5811"/>
    <s v="Drive-thru "/>
    <s v="Physical"/>
    <x v="1"/>
    <x v="0"/>
    <s v="London"/>
    <x v="0"/>
  </r>
  <r>
    <x v="89"/>
    <x v="19"/>
    <x v="4"/>
    <x v="4"/>
    <x v="4"/>
    <s v="Medium"/>
    <n v="2020"/>
    <s v="Drive-thru "/>
    <s v="Physical"/>
    <x v="1"/>
    <x v="0"/>
    <s v="London"/>
    <x v="0"/>
  </r>
  <r>
    <x v="90"/>
    <x v="19"/>
    <x v="0"/>
    <x v="0"/>
    <x v="7"/>
    <s v="High"/>
    <n v="2524"/>
    <s v="Drive-thru "/>
    <s v="Physical"/>
    <x v="1"/>
    <x v="0"/>
    <s v="London"/>
    <x v="0"/>
  </r>
  <r>
    <x v="91"/>
    <x v="19"/>
    <x v="1"/>
    <x v="1"/>
    <x v="1"/>
    <s v="High"/>
    <n v="2238"/>
    <s v="Drive-thru "/>
    <s v="Physical"/>
    <x v="1"/>
    <x v="0"/>
    <s v="London"/>
    <x v="0"/>
  </r>
  <r>
    <x v="92"/>
    <x v="19"/>
    <x v="2"/>
    <x v="2"/>
    <x v="2"/>
    <s v="Low"/>
    <n v="1005"/>
    <s v="Drive-thru "/>
    <s v="Physical"/>
    <x v="1"/>
    <x v="0"/>
    <s v="London"/>
    <x v="0"/>
  </r>
  <r>
    <x v="93"/>
    <x v="20"/>
    <x v="3"/>
    <x v="3"/>
    <x v="14"/>
    <s v="Medium"/>
    <n v="6006"/>
    <s v="Drive-thru "/>
    <s v="Physical"/>
    <x v="1"/>
    <x v="0"/>
    <s v="London"/>
    <x v="0"/>
  </r>
  <r>
    <x v="94"/>
    <x v="20"/>
    <x v="4"/>
    <x v="4"/>
    <x v="4"/>
    <s v="Medium"/>
    <n v="2020"/>
    <s v="Drive-thru "/>
    <s v="Physical"/>
    <x v="1"/>
    <x v="0"/>
    <s v="London"/>
    <x v="0"/>
  </r>
  <r>
    <x v="95"/>
    <x v="20"/>
    <x v="0"/>
    <x v="0"/>
    <x v="7"/>
    <s v="High"/>
    <n v="2524"/>
    <s v="Online "/>
    <s v="Physical"/>
    <x v="1"/>
    <x v="0"/>
    <s v="London"/>
    <x v="0"/>
  </r>
  <r>
    <x v="96"/>
    <x v="20"/>
    <x v="1"/>
    <x v="1"/>
    <x v="1"/>
    <s v="High"/>
    <n v="2238"/>
    <s v="Online "/>
    <s v="Physical"/>
    <x v="1"/>
    <x v="0"/>
    <s v="London"/>
    <x v="0"/>
  </r>
  <r>
    <x v="97"/>
    <x v="20"/>
    <x v="2"/>
    <x v="2"/>
    <x v="2"/>
    <s v="Low"/>
    <n v="1005"/>
    <s v="Online "/>
    <s v="Physical"/>
    <x v="1"/>
    <x v="0"/>
    <s v="London"/>
    <x v="0"/>
  </r>
  <r>
    <x v="98"/>
    <x v="21"/>
    <x v="3"/>
    <x v="3"/>
    <x v="12"/>
    <s v="Medium"/>
    <n v="6214"/>
    <s v="Online "/>
    <s v="Physical"/>
    <x v="1"/>
    <x v="0"/>
    <s v="London"/>
    <x v="0"/>
  </r>
  <r>
    <x v="99"/>
    <x v="21"/>
    <x v="4"/>
    <x v="4"/>
    <x v="4"/>
    <s v="Medium"/>
    <n v="2020"/>
    <s v="Online "/>
    <s v="Physical"/>
    <x v="1"/>
    <x v="0"/>
    <s v="London"/>
    <x v="0"/>
  </r>
  <r>
    <x v="100"/>
    <x v="21"/>
    <x v="0"/>
    <x v="0"/>
    <x v="7"/>
    <s v="High"/>
    <n v="2524"/>
    <s v="Online "/>
    <s v="Physical"/>
    <x v="1"/>
    <x v="0"/>
    <s v="London"/>
    <x v="0"/>
  </r>
  <r>
    <x v="101"/>
    <x v="21"/>
    <x v="1"/>
    <x v="1"/>
    <x v="6"/>
    <s v="High"/>
    <n v="2034"/>
    <s v="Online "/>
    <s v="Physical"/>
    <x v="1"/>
    <x v="0"/>
    <s v="London"/>
    <x v="0"/>
  </r>
  <r>
    <x v="102"/>
    <x v="21"/>
    <x v="2"/>
    <x v="2"/>
    <x v="2"/>
    <s v="Low"/>
    <n v="1005"/>
    <s v="Online "/>
    <s v="Physical"/>
    <x v="1"/>
    <x v="0"/>
    <s v="London"/>
    <x v="0"/>
  </r>
  <r>
    <x v="103"/>
    <x v="22"/>
    <x v="3"/>
    <x v="3"/>
    <x v="12"/>
    <s v="Medium"/>
    <n v="6214"/>
    <s v="Online "/>
    <s v="Physical"/>
    <x v="1"/>
    <x v="0"/>
    <s v="London"/>
    <x v="0"/>
  </r>
  <r>
    <x v="104"/>
    <x v="22"/>
    <x v="4"/>
    <x v="4"/>
    <x v="4"/>
    <s v="Medium"/>
    <n v="2020"/>
    <s v="Online "/>
    <s v="Physical"/>
    <x v="1"/>
    <x v="0"/>
    <s v="London"/>
    <x v="0"/>
  </r>
  <r>
    <x v="105"/>
    <x v="22"/>
    <x v="0"/>
    <x v="0"/>
    <x v="7"/>
    <s v="High"/>
    <n v="2524"/>
    <s v="Online "/>
    <s v="Physical"/>
    <x v="1"/>
    <x v="0"/>
    <s v="London"/>
    <x v="0"/>
  </r>
  <r>
    <x v="106"/>
    <x v="22"/>
    <x v="1"/>
    <x v="1"/>
    <x v="6"/>
    <s v="High"/>
    <n v="2034"/>
    <s v="Online "/>
    <s v="Physical"/>
    <x v="1"/>
    <x v="0"/>
    <s v="London"/>
    <x v="0"/>
  </r>
  <r>
    <x v="107"/>
    <x v="22"/>
    <x v="2"/>
    <x v="2"/>
    <x v="2"/>
    <s v="Low"/>
    <n v="1005"/>
    <s v="Online "/>
    <s v="Physical"/>
    <x v="1"/>
    <x v="0"/>
    <s v="London"/>
    <x v="0"/>
  </r>
  <r>
    <x v="108"/>
    <x v="23"/>
    <x v="3"/>
    <x v="3"/>
    <x v="13"/>
    <s v="Medium"/>
    <n v="6409"/>
    <s v="Online "/>
    <s v="Physical"/>
    <x v="1"/>
    <x v="0"/>
    <s v="London"/>
    <x v="0"/>
  </r>
  <r>
    <x v="109"/>
    <x v="23"/>
    <x v="4"/>
    <x v="4"/>
    <x v="4"/>
    <s v="Medium"/>
    <n v="2020"/>
    <s v="Online "/>
    <s v="Physical"/>
    <x v="1"/>
    <x v="0"/>
    <s v="London"/>
    <x v="0"/>
  </r>
  <r>
    <x v="110"/>
    <x v="23"/>
    <x v="0"/>
    <x v="0"/>
    <x v="7"/>
    <s v="High"/>
    <n v="2524"/>
    <s v="Online "/>
    <s v="Physical"/>
    <x v="1"/>
    <x v="0"/>
    <s v="London"/>
    <x v="0"/>
  </r>
  <r>
    <x v="111"/>
    <x v="23"/>
    <x v="1"/>
    <x v="1"/>
    <x v="6"/>
    <s v="High"/>
    <n v="2034"/>
    <s v="Online "/>
    <s v="Physical"/>
    <x v="1"/>
    <x v="0"/>
    <s v="London"/>
    <x v="0"/>
  </r>
  <r>
    <x v="112"/>
    <x v="23"/>
    <x v="2"/>
    <x v="2"/>
    <x v="2"/>
    <s v="Low"/>
    <n v="1005"/>
    <s v="Online "/>
    <s v="Physical"/>
    <x v="1"/>
    <x v="0"/>
    <s v="London"/>
    <x v="0"/>
  </r>
  <r>
    <x v="113"/>
    <x v="24"/>
    <x v="3"/>
    <x v="3"/>
    <x v="13"/>
    <s v="Medium"/>
    <n v="6409"/>
    <s v="Online "/>
    <s v="Physical"/>
    <x v="1"/>
    <x v="0"/>
    <s v="London"/>
    <x v="0"/>
  </r>
  <r>
    <x v="114"/>
    <x v="24"/>
    <x v="4"/>
    <x v="4"/>
    <x v="4"/>
    <s v="Medium"/>
    <n v="2020"/>
    <s v="Online "/>
    <s v="Physical"/>
    <x v="1"/>
    <x v="0"/>
    <s v="London"/>
    <x v="0"/>
  </r>
  <r>
    <x v="115"/>
    <x v="24"/>
    <x v="0"/>
    <x v="0"/>
    <x v="0"/>
    <s v="High"/>
    <n v="2296"/>
    <s v="Online "/>
    <s v="Physical"/>
    <x v="1"/>
    <x v="4"/>
    <s v="Paris"/>
    <x v="4"/>
  </r>
  <r>
    <x v="116"/>
    <x v="24"/>
    <x v="1"/>
    <x v="1"/>
    <x v="6"/>
    <s v="High"/>
    <n v="2034"/>
    <s v="Online "/>
    <s v="Physical"/>
    <x v="1"/>
    <x v="4"/>
    <s v="Paris"/>
    <x v="4"/>
  </r>
  <r>
    <x v="117"/>
    <x v="24"/>
    <x v="2"/>
    <x v="2"/>
    <x v="2"/>
    <s v="Low"/>
    <n v="1005"/>
    <s v="Online "/>
    <s v="Physical"/>
    <x v="1"/>
    <x v="4"/>
    <s v="Paris"/>
    <x v="4"/>
  </r>
  <r>
    <x v="118"/>
    <x v="25"/>
    <x v="3"/>
    <x v="3"/>
    <x v="8"/>
    <s v="Medium"/>
    <n v="6812"/>
    <s v="Online "/>
    <s v="Physical"/>
    <x v="1"/>
    <x v="4"/>
    <s v="Paris"/>
    <x v="4"/>
  </r>
  <r>
    <x v="119"/>
    <x v="25"/>
    <x v="4"/>
    <x v="4"/>
    <x v="4"/>
    <s v="Medium"/>
    <n v="2020"/>
    <s v="Online "/>
    <s v="Physical"/>
    <x v="1"/>
    <x v="4"/>
    <s v="Paris"/>
    <x v="4"/>
  </r>
  <r>
    <x v="120"/>
    <x v="25"/>
    <x v="0"/>
    <x v="0"/>
    <x v="7"/>
    <s v="High"/>
    <n v="2524"/>
    <s v="Online "/>
    <s v="Physical"/>
    <x v="1"/>
    <x v="4"/>
    <s v="Paris"/>
    <x v="4"/>
  </r>
  <r>
    <x v="121"/>
    <x v="25"/>
    <x v="1"/>
    <x v="1"/>
    <x v="6"/>
    <s v="High"/>
    <n v="2034"/>
    <s v="Online "/>
    <s v="Physical"/>
    <x v="1"/>
    <x v="4"/>
    <s v="Paris"/>
    <x v="4"/>
  </r>
  <r>
    <x v="122"/>
    <x v="25"/>
    <x v="2"/>
    <x v="2"/>
    <x v="2"/>
    <s v="Low"/>
    <n v="1005"/>
    <s v="Online "/>
    <s v="Physical"/>
    <x v="1"/>
    <x v="4"/>
    <s v="Paris"/>
    <x v="4"/>
  </r>
  <r>
    <x v="123"/>
    <x v="26"/>
    <x v="3"/>
    <x v="3"/>
    <x v="8"/>
    <s v="Medium"/>
    <n v="6812"/>
    <s v="Online "/>
    <s v="Physical"/>
    <x v="1"/>
    <x v="4"/>
    <s v="Paris"/>
    <x v="4"/>
  </r>
  <r>
    <x v="124"/>
    <x v="26"/>
    <x v="4"/>
    <x v="4"/>
    <x v="4"/>
    <s v="Medium"/>
    <n v="2020"/>
    <s v="Online "/>
    <s v="Physical"/>
    <x v="1"/>
    <x v="4"/>
    <s v="Paris"/>
    <x v="4"/>
  </r>
  <r>
    <x v="125"/>
    <x v="26"/>
    <x v="0"/>
    <x v="0"/>
    <x v="7"/>
    <s v="High"/>
    <n v="2524"/>
    <s v="Online "/>
    <s v="Physical"/>
    <x v="1"/>
    <x v="0"/>
    <s v="London"/>
    <x v="0"/>
  </r>
  <r>
    <x v="126"/>
    <x v="26"/>
    <x v="1"/>
    <x v="1"/>
    <x v="6"/>
    <s v="High"/>
    <n v="2034"/>
    <s v="Online "/>
    <s v="Physical"/>
    <x v="1"/>
    <x v="0"/>
    <s v="London"/>
    <x v="0"/>
  </r>
  <r>
    <x v="127"/>
    <x v="26"/>
    <x v="2"/>
    <x v="2"/>
    <x v="2"/>
    <s v="Low"/>
    <n v="1005"/>
    <s v="Online "/>
    <s v="Physical"/>
    <x v="1"/>
    <x v="0"/>
    <s v="London"/>
    <x v="0"/>
  </r>
  <r>
    <x v="128"/>
    <x v="27"/>
    <x v="3"/>
    <x v="3"/>
    <x v="10"/>
    <s v="Medium"/>
    <n v="7007"/>
    <s v="Online "/>
    <s v="Physical"/>
    <x v="1"/>
    <x v="0"/>
    <s v="London"/>
    <x v="0"/>
  </r>
  <r>
    <x v="129"/>
    <x v="27"/>
    <x v="4"/>
    <x v="4"/>
    <x v="4"/>
    <s v="Medium"/>
    <n v="2020"/>
    <s v="Online "/>
    <s v="Physical"/>
    <x v="1"/>
    <x v="0"/>
    <s v="London"/>
    <x v="0"/>
  </r>
  <r>
    <x v="130"/>
    <x v="28"/>
    <x v="3"/>
    <x v="3"/>
    <x v="5"/>
    <s v="High"/>
    <n v="7215"/>
    <s v="Online "/>
    <s v="Physical"/>
    <x v="1"/>
    <x v="0"/>
    <s v="London"/>
    <x v="0"/>
  </r>
  <r>
    <x v="131"/>
    <x v="28"/>
    <x v="4"/>
    <x v="4"/>
    <x v="4"/>
    <s v="Medium"/>
    <n v="2020"/>
    <s v="Online "/>
    <s v="Physical"/>
    <x v="1"/>
    <x v="0"/>
    <s v="London"/>
    <x v="0"/>
  </r>
  <r>
    <x v="132"/>
    <x v="28"/>
    <x v="0"/>
    <x v="0"/>
    <x v="0"/>
    <s v="High"/>
    <n v="2296"/>
    <s v="Online "/>
    <s v="Physical"/>
    <x v="1"/>
    <x v="0"/>
    <s v="London"/>
    <x v="0"/>
  </r>
  <r>
    <x v="133"/>
    <x v="28"/>
    <x v="1"/>
    <x v="1"/>
    <x v="6"/>
    <s v="High"/>
    <n v="2034"/>
    <s v="Online "/>
    <s v="Physical"/>
    <x v="1"/>
    <x v="0"/>
    <s v="London"/>
    <x v="0"/>
  </r>
  <r>
    <x v="134"/>
    <x v="28"/>
    <x v="2"/>
    <x v="2"/>
    <x v="2"/>
    <s v="Low"/>
    <n v="1005"/>
    <s v="Online "/>
    <s v="Physical"/>
    <x v="1"/>
    <x v="0"/>
    <s v="London"/>
    <x v="0"/>
  </r>
  <r>
    <x v="135"/>
    <x v="29"/>
    <x v="3"/>
    <x v="3"/>
    <x v="10"/>
    <s v="Medium"/>
    <n v="7007"/>
    <s v="Online "/>
    <s v="Physical"/>
    <x v="1"/>
    <x v="0"/>
    <s v="London"/>
    <x v="0"/>
  </r>
  <r>
    <x v="136"/>
    <x v="29"/>
    <x v="4"/>
    <x v="4"/>
    <x v="4"/>
    <s v="Medium"/>
    <n v="2020"/>
    <s v="Online "/>
    <s v="Physical"/>
    <x v="1"/>
    <x v="0"/>
    <s v="London"/>
    <x v="0"/>
  </r>
  <r>
    <x v="137"/>
    <x v="29"/>
    <x v="0"/>
    <x v="0"/>
    <x v="0"/>
    <s v="High"/>
    <n v="2296"/>
    <s v="Online "/>
    <s v="Physical"/>
    <x v="1"/>
    <x v="0"/>
    <s v="London"/>
    <x v="0"/>
  </r>
  <r>
    <x v="138"/>
    <x v="29"/>
    <x v="1"/>
    <x v="1"/>
    <x v="6"/>
    <s v="High"/>
    <n v="2034"/>
    <s v="Online "/>
    <s v="Physical"/>
    <x v="1"/>
    <x v="0"/>
    <s v="London"/>
    <x v="0"/>
  </r>
  <r>
    <x v="139"/>
    <x v="29"/>
    <x v="2"/>
    <x v="2"/>
    <x v="2"/>
    <s v="Low"/>
    <n v="1005"/>
    <s v="Online "/>
    <s v="Physical"/>
    <x v="1"/>
    <x v="0"/>
    <s v="London"/>
    <x v="0"/>
  </r>
  <r>
    <x v="140"/>
    <x v="30"/>
    <x v="3"/>
    <x v="3"/>
    <x v="8"/>
    <s v="Medium"/>
    <n v="6812"/>
    <s v="Online "/>
    <s v="Physical"/>
    <x v="1"/>
    <x v="0"/>
    <s v="London"/>
    <x v="0"/>
  </r>
  <r>
    <x v="141"/>
    <x v="30"/>
    <x v="4"/>
    <x v="4"/>
    <x v="4"/>
    <s v="Medium"/>
    <n v="2020"/>
    <s v="Online "/>
    <s v="Physical"/>
    <x v="1"/>
    <x v="0"/>
    <s v="London"/>
    <x v="0"/>
  </r>
  <r>
    <x v="142"/>
    <x v="30"/>
    <x v="0"/>
    <x v="0"/>
    <x v="7"/>
    <s v="High"/>
    <n v="2524"/>
    <s v="Online "/>
    <s v="Physical"/>
    <x v="2"/>
    <x v="0"/>
    <s v="London"/>
    <x v="0"/>
  </r>
  <r>
    <x v="143"/>
    <x v="30"/>
    <x v="1"/>
    <x v="1"/>
    <x v="6"/>
    <s v="High"/>
    <n v="2034"/>
    <s v="Online "/>
    <s v="Physical"/>
    <x v="2"/>
    <x v="0"/>
    <s v="London"/>
    <x v="0"/>
  </r>
  <r>
    <x v="144"/>
    <x v="30"/>
    <x v="2"/>
    <x v="2"/>
    <x v="2"/>
    <s v="Low"/>
    <n v="1005"/>
    <s v="Online "/>
    <s v="Physical"/>
    <x v="2"/>
    <x v="0"/>
    <s v="London"/>
    <x v="0"/>
  </r>
  <r>
    <x v="145"/>
    <x v="31"/>
    <x v="3"/>
    <x v="3"/>
    <x v="10"/>
    <s v="Medium"/>
    <n v="7007"/>
    <s v="Online "/>
    <s v="Physical"/>
    <x v="2"/>
    <x v="0"/>
    <s v="London"/>
    <x v="0"/>
  </r>
  <r>
    <x v="146"/>
    <x v="31"/>
    <x v="4"/>
    <x v="4"/>
    <x v="4"/>
    <s v="Medium"/>
    <n v="2020"/>
    <s v="Online "/>
    <s v="Physical"/>
    <x v="2"/>
    <x v="0"/>
    <s v="London"/>
    <x v="0"/>
  </r>
  <r>
    <x v="147"/>
    <x v="31"/>
    <x v="0"/>
    <x v="0"/>
    <x v="7"/>
    <s v="High"/>
    <n v="2524"/>
    <s v="Online "/>
    <s v="Physical"/>
    <x v="2"/>
    <x v="0"/>
    <s v="London"/>
    <x v="0"/>
  </r>
  <r>
    <x v="148"/>
    <x v="31"/>
    <x v="1"/>
    <x v="1"/>
    <x v="6"/>
    <s v="High"/>
    <n v="2034"/>
    <s v="Online "/>
    <s v="Physical"/>
    <x v="0"/>
    <x v="0"/>
    <s v="London"/>
    <x v="0"/>
  </r>
  <r>
    <x v="149"/>
    <x v="31"/>
    <x v="2"/>
    <x v="2"/>
    <x v="2"/>
    <s v="Low"/>
    <n v="1005"/>
    <s v="Online "/>
    <s v="Physical"/>
    <x v="0"/>
    <x v="0"/>
    <s v="London"/>
    <x v="0"/>
  </r>
  <r>
    <x v="150"/>
    <x v="32"/>
    <x v="3"/>
    <x v="3"/>
    <x v="3"/>
    <s v="High"/>
    <n v="7410"/>
    <s v="Online "/>
    <s v="Physical"/>
    <x v="0"/>
    <x v="0"/>
    <s v="London"/>
    <x v="0"/>
  </r>
  <r>
    <x v="151"/>
    <x v="32"/>
    <x v="4"/>
    <x v="4"/>
    <x v="4"/>
    <s v="Medium"/>
    <n v="2020"/>
    <s v="Online "/>
    <s v="Physical"/>
    <x v="0"/>
    <x v="0"/>
    <s v="London"/>
    <x v="0"/>
  </r>
  <r>
    <x v="152"/>
    <x v="32"/>
    <x v="0"/>
    <x v="0"/>
    <x v="7"/>
    <s v="High"/>
    <n v="2524"/>
    <s v="Online "/>
    <s v="Physical"/>
    <x v="0"/>
    <x v="0"/>
    <s v="London"/>
    <x v="0"/>
  </r>
  <r>
    <x v="153"/>
    <x v="32"/>
    <x v="1"/>
    <x v="1"/>
    <x v="6"/>
    <s v="High"/>
    <n v="2034"/>
    <s v="Online "/>
    <s v="Physical"/>
    <x v="0"/>
    <x v="0"/>
    <s v="London"/>
    <x v="0"/>
  </r>
  <r>
    <x v="154"/>
    <x v="32"/>
    <x v="2"/>
    <x v="2"/>
    <x v="2"/>
    <s v="Low"/>
    <n v="1005"/>
    <s v="Online "/>
    <s v="Physical"/>
    <x v="0"/>
    <x v="0"/>
    <s v="London"/>
    <x v="0"/>
  </r>
  <r>
    <x v="155"/>
    <x v="33"/>
    <x v="3"/>
    <x v="3"/>
    <x v="3"/>
    <s v="High"/>
    <n v="7410"/>
    <s v="Online "/>
    <s v="Physical"/>
    <x v="0"/>
    <x v="0"/>
    <s v="London"/>
    <x v="0"/>
  </r>
  <r>
    <x v="156"/>
    <x v="33"/>
    <x v="4"/>
    <x v="4"/>
    <x v="4"/>
    <s v="Medium"/>
    <n v="2020"/>
    <s v="Online "/>
    <s v="Physical"/>
    <x v="0"/>
    <x v="0"/>
    <s v="London"/>
    <x v="0"/>
  </r>
  <r>
    <x v="157"/>
    <x v="33"/>
    <x v="0"/>
    <x v="0"/>
    <x v="7"/>
    <s v="High"/>
    <n v="2524"/>
    <s v="Online "/>
    <s v="Physical"/>
    <x v="0"/>
    <x v="0"/>
    <s v="London"/>
    <x v="0"/>
  </r>
  <r>
    <x v="158"/>
    <x v="33"/>
    <x v="1"/>
    <x v="1"/>
    <x v="6"/>
    <s v="High"/>
    <n v="2034"/>
    <s v="Online "/>
    <s v="Physical"/>
    <x v="0"/>
    <x v="0"/>
    <s v="London"/>
    <x v="0"/>
  </r>
  <r>
    <x v="159"/>
    <x v="33"/>
    <x v="2"/>
    <x v="2"/>
    <x v="2"/>
    <s v="Low"/>
    <n v="1005"/>
    <s v="Online "/>
    <s v="Physical"/>
    <x v="0"/>
    <x v="0"/>
    <s v="London"/>
    <x v="0"/>
  </r>
  <r>
    <x v="160"/>
    <x v="34"/>
    <x v="3"/>
    <x v="3"/>
    <x v="16"/>
    <s v="High"/>
    <n v="7618"/>
    <s v="Online "/>
    <s v="Physical"/>
    <x v="0"/>
    <x v="0"/>
    <s v="London"/>
    <x v="0"/>
  </r>
  <r>
    <x v="161"/>
    <x v="34"/>
    <x v="4"/>
    <x v="4"/>
    <x v="4"/>
    <s v="Medium"/>
    <n v="2020"/>
    <s v="Online "/>
    <s v="Physical"/>
    <x v="0"/>
    <x v="0"/>
    <s v="London"/>
    <x v="0"/>
  </r>
  <r>
    <x v="162"/>
    <x v="34"/>
    <x v="0"/>
    <x v="0"/>
    <x v="7"/>
    <s v="High"/>
    <n v="2524"/>
    <s v="Online "/>
    <s v="Physical"/>
    <x v="0"/>
    <x v="0"/>
    <s v="London"/>
    <x v="0"/>
  </r>
  <r>
    <x v="163"/>
    <x v="34"/>
    <x v="1"/>
    <x v="1"/>
    <x v="1"/>
    <s v="High"/>
    <n v="2238"/>
    <s v="Online "/>
    <s v="Physical"/>
    <x v="0"/>
    <x v="0"/>
    <s v="London"/>
    <x v="0"/>
  </r>
  <r>
    <x v="164"/>
    <x v="34"/>
    <x v="2"/>
    <x v="2"/>
    <x v="2"/>
    <s v="Low"/>
    <n v="1005"/>
    <s v="Online "/>
    <s v="Physical"/>
    <x v="0"/>
    <x v="0"/>
    <s v="London"/>
    <x v="0"/>
  </r>
  <r>
    <x v="165"/>
    <x v="35"/>
    <x v="3"/>
    <x v="3"/>
    <x v="3"/>
    <s v="High"/>
    <n v="7410"/>
    <s v="Online "/>
    <s v="Physical"/>
    <x v="0"/>
    <x v="0"/>
    <s v="London"/>
    <x v="0"/>
  </r>
  <r>
    <x v="166"/>
    <x v="35"/>
    <x v="4"/>
    <x v="4"/>
    <x v="4"/>
    <s v="Medium"/>
    <n v="2020"/>
    <s v="Online "/>
    <s v="Physical"/>
    <x v="0"/>
    <x v="0"/>
    <s v="London"/>
    <x v="0"/>
  </r>
  <r>
    <x v="167"/>
    <x v="35"/>
    <x v="0"/>
    <x v="0"/>
    <x v="7"/>
    <s v="High"/>
    <n v="2524"/>
    <s v="Online "/>
    <s v="Physical"/>
    <x v="0"/>
    <x v="0"/>
    <s v="London"/>
    <x v="0"/>
  </r>
  <r>
    <x v="168"/>
    <x v="35"/>
    <x v="1"/>
    <x v="1"/>
    <x v="6"/>
    <s v="High"/>
    <n v="2034"/>
    <s v="Online "/>
    <s v="Physical"/>
    <x v="0"/>
    <x v="2"/>
    <s v="Lisbon"/>
    <x v="2"/>
  </r>
  <r>
    <x v="169"/>
    <x v="35"/>
    <x v="2"/>
    <x v="2"/>
    <x v="2"/>
    <s v="Low"/>
    <n v="1005"/>
    <s v="Online "/>
    <s v="Physical"/>
    <x v="0"/>
    <x v="2"/>
    <s v="Lisbon"/>
    <x v="2"/>
  </r>
  <r>
    <x v="170"/>
    <x v="36"/>
    <x v="3"/>
    <x v="3"/>
    <x v="3"/>
    <s v="High"/>
    <n v="7410"/>
    <s v="Online "/>
    <s v="Physical"/>
    <x v="2"/>
    <x v="2"/>
    <s v="Lisbon"/>
    <x v="2"/>
  </r>
  <r>
    <x v="171"/>
    <x v="36"/>
    <x v="4"/>
    <x v="4"/>
    <x v="4"/>
    <s v="Medium"/>
    <n v="2020"/>
    <s v="Online "/>
    <s v="Physical"/>
    <x v="0"/>
    <x v="2"/>
    <s v="Lisbon"/>
    <x v="2"/>
  </r>
  <r>
    <x v="172"/>
    <x v="36"/>
    <x v="0"/>
    <x v="0"/>
    <x v="7"/>
    <s v="High"/>
    <n v="2524"/>
    <s v="Online "/>
    <s v="Physical"/>
    <x v="0"/>
    <x v="2"/>
    <s v="Lisbon"/>
    <x v="2"/>
  </r>
  <r>
    <x v="173"/>
    <x v="36"/>
    <x v="1"/>
    <x v="1"/>
    <x v="6"/>
    <s v="High"/>
    <n v="2034"/>
    <s v="Online "/>
    <s v="Physical"/>
    <x v="0"/>
    <x v="2"/>
    <s v="Lisbon"/>
    <x v="2"/>
  </r>
  <r>
    <x v="174"/>
    <x v="36"/>
    <x v="2"/>
    <x v="2"/>
    <x v="2"/>
    <s v="Low"/>
    <n v="1005"/>
    <s v="Online "/>
    <s v="Physical"/>
    <x v="0"/>
    <x v="2"/>
    <s v="Lisbon"/>
    <x v="2"/>
  </r>
  <r>
    <x v="175"/>
    <x v="37"/>
    <x v="3"/>
    <x v="3"/>
    <x v="5"/>
    <s v="High"/>
    <n v="7215"/>
    <s v="Online "/>
    <s v="Physical"/>
    <x v="0"/>
    <x v="2"/>
    <s v="Lisbon"/>
    <x v="2"/>
  </r>
  <r>
    <x v="176"/>
    <x v="37"/>
    <x v="4"/>
    <x v="4"/>
    <x v="17"/>
    <s v="Medium"/>
    <n v="2220"/>
    <s v="Online "/>
    <s v="Physical"/>
    <x v="0"/>
    <x v="2"/>
    <s v="Lisbon"/>
    <x v="2"/>
  </r>
  <r>
    <x v="177"/>
    <x v="37"/>
    <x v="0"/>
    <x v="0"/>
    <x v="7"/>
    <s v="High"/>
    <n v="2524"/>
    <s v="Online "/>
    <s v="Physical"/>
    <x v="0"/>
    <x v="2"/>
    <s v="Lisbon"/>
    <x v="2"/>
  </r>
  <r>
    <x v="178"/>
    <x v="37"/>
    <x v="1"/>
    <x v="1"/>
    <x v="6"/>
    <s v="High"/>
    <n v="2034"/>
    <s v="Online "/>
    <s v="Physical"/>
    <x v="0"/>
    <x v="2"/>
    <s v="Lisbon"/>
    <x v="2"/>
  </r>
  <r>
    <x v="179"/>
    <x v="37"/>
    <x v="2"/>
    <x v="2"/>
    <x v="2"/>
    <s v="Low"/>
    <n v="1005"/>
    <s v="Online "/>
    <s v="Physical"/>
    <x v="0"/>
    <x v="2"/>
    <s v="Lisbon"/>
    <x v="2"/>
  </r>
  <r>
    <x v="180"/>
    <x v="38"/>
    <x v="3"/>
    <x v="3"/>
    <x v="10"/>
    <s v="Medium"/>
    <n v="7007"/>
    <s v="Online "/>
    <s v="Physical"/>
    <x v="0"/>
    <x v="2"/>
    <s v="Lisbon"/>
    <x v="2"/>
  </r>
  <r>
    <x v="181"/>
    <x v="38"/>
    <x v="4"/>
    <x v="4"/>
    <x v="17"/>
    <s v="Medium"/>
    <n v="2220"/>
    <s v="Online "/>
    <s v="Physical"/>
    <x v="0"/>
    <x v="2"/>
    <s v="Lisbon"/>
    <x v="2"/>
  </r>
  <r>
    <x v="182"/>
    <x v="38"/>
    <x v="0"/>
    <x v="0"/>
    <x v="7"/>
    <s v="High"/>
    <n v="2524"/>
    <s v="Online "/>
    <s v="Physical"/>
    <x v="2"/>
    <x v="2"/>
    <s v="Lisbon"/>
    <x v="2"/>
  </r>
  <r>
    <x v="183"/>
    <x v="38"/>
    <x v="1"/>
    <x v="1"/>
    <x v="6"/>
    <s v="High"/>
    <n v="2034"/>
    <s v="Online "/>
    <s v="Physical"/>
    <x v="2"/>
    <x v="2"/>
    <s v="Lisbon"/>
    <x v="2"/>
  </r>
  <r>
    <x v="184"/>
    <x v="38"/>
    <x v="2"/>
    <x v="2"/>
    <x v="2"/>
    <s v="Low"/>
    <n v="1005"/>
    <s v="Online "/>
    <s v="Physical"/>
    <x v="2"/>
    <x v="2"/>
    <s v="Lisbon"/>
    <x v="2"/>
  </r>
  <r>
    <x v="185"/>
    <x v="39"/>
    <x v="3"/>
    <x v="3"/>
    <x v="3"/>
    <s v="High"/>
    <n v="7410"/>
    <s v="Online "/>
    <s v="Physical"/>
    <x v="2"/>
    <x v="2"/>
    <s v="Lisbon"/>
    <x v="2"/>
  </r>
  <r>
    <x v="186"/>
    <x v="39"/>
    <x v="4"/>
    <x v="4"/>
    <x v="17"/>
    <s v="Medium"/>
    <n v="2220"/>
    <s v="Online "/>
    <s v="Physical"/>
    <x v="2"/>
    <x v="2"/>
    <s v="Lisbon"/>
    <x v="2"/>
  </r>
  <r>
    <x v="187"/>
    <x v="39"/>
    <x v="0"/>
    <x v="0"/>
    <x v="7"/>
    <s v="High"/>
    <n v="2524"/>
    <s v="Online "/>
    <s v="Physical"/>
    <x v="0"/>
    <x v="2"/>
    <s v="Lisbon"/>
    <x v="2"/>
  </r>
  <r>
    <x v="188"/>
    <x v="39"/>
    <x v="1"/>
    <x v="1"/>
    <x v="1"/>
    <s v="High"/>
    <n v="2238"/>
    <s v="Online "/>
    <s v="Physical"/>
    <x v="0"/>
    <x v="2"/>
    <s v="Lisbon"/>
    <x v="2"/>
  </r>
  <r>
    <x v="189"/>
    <x v="39"/>
    <x v="2"/>
    <x v="2"/>
    <x v="2"/>
    <s v="Low"/>
    <n v="1005"/>
    <s v="Online "/>
    <s v="Physical"/>
    <x v="0"/>
    <x v="2"/>
    <s v="Lisbon"/>
    <x v="2"/>
  </r>
  <r>
    <x v="190"/>
    <x v="40"/>
    <x v="3"/>
    <x v="3"/>
    <x v="16"/>
    <s v="High"/>
    <n v="7618"/>
    <s v="Online "/>
    <s v="Physical"/>
    <x v="0"/>
    <x v="2"/>
    <s v="Lisbon"/>
    <x v="2"/>
  </r>
  <r>
    <x v="191"/>
    <x v="40"/>
    <x v="4"/>
    <x v="4"/>
    <x v="17"/>
    <s v="Medium"/>
    <n v="2220"/>
    <s v="Online "/>
    <s v="Physical"/>
    <x v="0"/>
    <x v="2"/>
    <s v="Lisbon"/>
    <x v="2"/>
  </r>
  <r>
    <x v="192"/>
    <x v="40"/>
    <x v="0"/>
    <x v="0"/>
    <x v="11"/>
    <s v="High"/>
    <n v="2752"/>
    <s v="Online "/>
    <s v="Physical"/>
    <x v="0"/>
    <x v="2"/>
    <s v="Lisbon"/>
    <x v="2"/>
  </r>
  <r>
    <x v="193"/>
    <x v="40"/>
    <x v="1"/>
    <x v="1"/>
    <x v="1"/>
    <s v="High"/>
    <n v="2238"/>
    <s v="Online "/>
    <s v="Physical"/>
    <x v="0"/>
    <x v="2"/>
    <s v="Lisbon"/>
    <x v="2"/>
  </r>
  <r>
    <x v="194"/>
    <x v="40"/>
    <x v="2"/>
    <x v="2"/>
    <x v="2"/>
    <s v="Low"/>
    <n v="1005"/>
    <s v="Online "/>
    <s v="Physical"/>
    <x v="0"/>
    <x v="2"/>
    <s v="Lisbon"/>
    <x v="2"/>
  </r>
  <r>
    <x v="195"/>
    <x v="41"/>
    <x v="3"/>
    <x v="3"/>
    <x v="18"/>
    <s v="High"/>
    <n v="7813"/>
    <s v="Online "/>
    <s v="Physical"/>
    <x v="0"/>
    <x v="2"/>
    <s v="Lisbon"/>
    <x v="2"/>
  </r>
  <r>
    <x v="196"/>
    <x v="41"/>
    <x v="4"/>
    <x v="4"/>
    <x v="17"/>
    <s v="Medium"/>
    <n v="2220"/>
    <s v="Online "/>
    <s v="Physical"/>
    <x v="0"/>
    <x v="2"/>
    <s v="Lisbon"/>
    <x v="2"/>
  </r>
  <r>
    <x v="197"/>
    <x v="41"/>
    <x v="0"/>
    <x v="0"/>
    <x v="11"/>
    <s v="High"/>
    <n v="2752"/>
    <s v="Online "/>
    <s v="Physical"/>
    <x v="0"/>
    <x v="2"/>
    <s v="Lisbon"/>
    <x v="2"/>
  </r>
  <r>
    <x v="198"/>
    <x v="41"/>
    <x v="1"/>
    <x v="1"/>
    <x v="1"/>
    <s v="High"/>
    <n v="2238"/>
    <s v="Online "/>
    <s v="Physical"/>
    <x v="2"/>
    <x v="2"/>
    <s v="Lisbon"/>
    <x v="2"/>
  </r>
  <r>
    <x v="199"/>
    <x v="41"/>
    <x v="2"/>
    <x v="2"/>
    <x v="2"/>
    <s v="Low"/>
    <n v="1005"/>
    <s v="Online "/>
    <s v="Physical"/>
    <x v="2"/>
    <x v="2"/>
    <s v="Lisbon"/>
    <x v="2"/>
  </r>
  <r>
    <x v="200"/>
    <x v="42"/>
    <x v="3"/>
    <x v="3"/>
    <x v="19"/>
    <s v="High"/>
    <n v="8216"/>
    <s v="In-store "/>
    <s v="Physical"/>
    <x v="2"/>
    <x v="2"/>
    <s v="Lisbon"/>
    <x v="2"/>
  </r>
  <r>
    <x v="201"/>
    <x v="42"/>
    <x v="4"/>
    <x v="4"/>
    <x v="17"/>
    <s v="Medium"/>
    <n v="2220"/>
    <s v="In-store "/>
    <s v="Physical"/>
    <x v="2"/>
    <x v="2"/>
    <s v="Lisbon"/>
    <x v="2"/>
  </r>
  <r>
    <x v="202"/>
    <x v="42"/>
    <x v="0"/>
    <x v="0"/>
    <x v="7"/>
    <s v="High"/>
    <n v="2524"/>
    <s v="In-store "/>
    <s v="Physical"/>
    <x v="2"/>
    <x v="2"/>
    <s v="Lisbon"/>
    <x v="2"/>
  </r>
  <r>
    <x v="203"/>
    <x v="42"/>
    <x v="1"/>
    <x v="1"/>
    <x v="1"/>
    <s v="High"/>
    <n v="2238"/>
    <s v="In-store "/>
    <s v="Physical"/>
    <x v="2"/>
    <x v="2"/>
    <s v="Lisbon"/>
    <x v="2"/>
  </r>
  <r>
    <x v="204"/>
    <x v="42"/>
    <x v="2"/>
    <x v="2"/>
    <x v="2"/>
    <s v="Low"/>
    <n v="1005"/>
    <s v="In-store "/>
    <s v="Physical"/>
    <x v="2"/>
    <x v="2"/>
    <s v="Lisbon"/>
    <x v="2"/>
  </r>
  <r>
    <x v="205"/>
    <x v="43"/>
    <x v="3"/>
    <x v="3"/>
    <x v="20"/>
    <s v="High"/>
    <n v="8411"/>
    <s v="In-store "/>
    <s v="Physical"/>
    <x v="2"/>
    <x v="2"/>
    <s v="Lisbon"/>
    <x v="2"/>
  </r>
  <r>
    <x v="206"/>
    <x v="43"/>
    <x v="4"/>
    <x v="4"/>
    <x v="17"/>
    <s v="Medium"/>
    <n v="2220"/>
    <s v="In-store "/>
    <s v="Physical"/>
    <x v="2"/>
    <x v="2"/>
    <s v="Lisbon"/>
    <x v="2"/>
  </r>
  <r>
    <x v="207"/>
    <x v="43"/>
    <x v="0"/>
    <x v="0"/>
    <x v="7"/>
    <s v="High"/>
    <n v="2524"/>
    <s v="In-store "/>
    <s v="Physical"/>
    <x v="2"/>
    <x v="2"/>
    <s v="Lisbon"/>
    <x v="2"/>
  </r>
  <r>
    <x v="208"/>
    <x v="43"/>
    <x v="1"/>
    <x v="1"/>
    <x v="1"/>
    <s v="High"/>
    <n v="2238"/>
    <s v="In-store "/>
    <s v="Physical"/>
    <x v="2"/>
    <x v="2"/>
    <s v="Lisbon"/>
    <x v="2"/>
  </r>
  <r>
    <x v="209"/>
    <x v="43"/>
    <x v="2"/>
    <x v="2"/>
    <x v="2"/>
    <s v="Low"/>
    <n v="1005"/>
    <s v="In-store "/>
    <s v="Physical"/>
    <x v="2"/>
    <x v="2"/>
    <s v="Lisbon"/>
    <x v="2"/>
  </r>
  <r>
    <x v="210"/>
    <x v="44"/>
    <x v="3"/>
    <x v="3"/>
    <x v="6"/>
    <s v="High"/>
    <n v="8814"/>
    <s v="In-store "/>
    <s v="Physical"/>
    <x v="2"/>
    <x v="2"/>
    <s v="Lisbon"/>
    <x v="2"/>
  </r>
  <r>
    <x v="211"/>
    <x v="44"/>
    <x v="4"/>
    <x v="4"/>
    <x v="17"/>
    <s v="Medium"/>
    <n v="2220"/>
    <s v="In-store "/>
    <s v="Physical"/>
    <x v="2"/>
    <x v="2"/>
    <s v="Lisbon"/>
    <x v="2"/>
  </r>
  <r>
    <x v="212"/>
    <x v="44"/>
    <x v="0"/>
    <x v="0"/>
    <x v="7"/>
    <s v="High"/>
    <n v="2524"/>
    <s v="In-store "/>
    <s v="Physical"/>
    <x v="2"/>
    <x v="2"/>
    <s v="Lisbon"/>
    <x v="2"/>
  </r>
  <r>
    <x v="213"/>
    <x v="44"/>
    <x v="1"/>
    <x v="1"/>
    <x v="1"/>
    <s v="High"/>
    <n v="2238"/>
    <s v="In-store "/>
    <s v="Physical"/>
    <x v="2"/>
    <x v="2"/>
    <s v="Lisbon"/>
    <x v="2"/>
  </r>
  <r>
    <x v="214"/>
    <x v="44"/>
    <x v="2"/>
    <x v="2"/>
    <x v="2"/>
    <s v="Low"/>
    <n v="1005"/>
    <s v="In-store "/>
    <s v="Physical"/>
    <x v="2"/>
    <x v="2"/>
    <s v="Lisbon"/>
    <x v="2"/>
  </r>
  <r>
    <x v="215"/>
    <x v="45"/>
    <x v="3"/>
    <x v="3"/>
    <x v="6"/>
    <s v="High"/>
    <n v="8814"/>
    <s v="In-store "/>
    <s v="Physical"/>
    <x v="2"/>
    <x v="2"/>
    <s v="Lisbon"/>
    <x v="2"/>
  </r>
  <r>
    <x v="216"/>
    <x v="45"/>
    <x v="4"/>
    <x v="4"/>
    <x v="21"/>
    <s v="Medium"/>
    <n v="2420"/>
    <s v="In-store "/>
    <s v="Physical"/>
    <x v="2"/>
    <x v="2"/>
    <s v="Lisbon"/>
    <x v="2"/>
  </r>
  <r>
    <x v="217"/>
    <x v="45"/>
    <x v="0"/>
    <x v="0"/>
    <x v="7"/>
    <s v="High"/>
    <n v="2524"/>
    <s v="In-store "/>
    <s v="Physical"/>
    <x v="2"/>
    <x v="2"/>
    <s v="Lisbon"/>
    <x v="2"/>
  </r>
  <r>
    <x v="218"/>
    <x v="45"/>
    <x v="1"/>
    <x v="1"/>
    <x v="1"/>
    <s v="High"/>
    <n v="2238"/>
    <s v="In-store "/>
    <s v="Physical"/>
    <x v="2"/>
    <x v="2"/>
    <s v="Lisbon"/>
    <x v="2"/>
  </r>
  <r>
    <x v="219"/>
    <x v="45"/>
    <x v="2"/>
    <x v="2"/>
    <x v="2"/>
    <s v="Low"/>
    <n v="1005"/>
    <s v="In-store "/>
    <s v="Physical"/>
    <x v="2"/>
    <x v="2"/>
    <s v="Lisbon"/>
    <x v="2"/>
  </r>
  <r>
    <x v="220"/>
    <x v="46"/>
    <x v="3"/>
    <x v="3"/>
    <x v="20"/>
    <s v="High"/>
    <n v="8411"/>
    <s v="In-store "/>
    <s v="Physical"/>
    <x v="2"/>
    <x v="2"/>
    <s v="Lisbon"/>
    <x v="2"/>
  </r>
  <r>
    <x v="221"/>
    <x v="46"/>
    <x v="4"/>
    <x v="4"/>
    <x v="21"/>
    <s v="Medium"/>
    <n v="2420"/>
    <s v="In-store "/>
    <s v="Physical"/>
    <x v="2"/>
    <x v="2"/>
    <s v="Lisbon"/>
    <x v="2"/>
  </r>
  <r>
    <x v="222"/>
    <x v="46"/>
    <x v="0"/>
    <x v="0"/>
    <x v="7"/>
    <s v="High"/>
    <n v="2524"/>
    <s v="In-store "/>
    <s v="Physical"/>
    <x v="2"/>
    <x v="2"/>
    <s v="Lisbon"/>
    <x v="2"/>
  </r>
  <r>
    <x v="223"/>
    <x v="46"/>
    <x v="1"/>
    <x v="1"/>
    <x v="6"/>
    <s v="High"/>
    <n v="2034"/>
    <s v="In-store "/>
    <s v="Physical"/>
    <x v="2"/>
    <x v="2"/>
    <s v="Lisbon"/>
    <x v="2"/>
  </r>
  <r>
    <x v="224"/>
    <x v="46"/>
    <x v="2"/>
    <x v="2"/>
    <x v="2"/>
    <s v="Low"/>
    <n v="1005"/>
    <s v="In-store "/>
    <s v="Physical"/>
    <x v="2"/>
    <x v="2"/>
    <s v="Lisbon"/>
    <x v="2"/>
  </r>
  <r>
    <x v="225"/>
    <x v="47"/>
    <x v="3"/>
    <x v="3"/>
    <x v="6"/>
    <s v="High"/>
    <n v="8814"/>
    <s v="In-store "/>
    <s v="Physical"/>
    <x v="2"/>
    <x v="2"/>
    <s v="Lisbon"/>
    <x v="2"/>
  </r>
  <r>
    <x v="226"/>
    <x v="47"/>
    <x v="4"/>
    <x v="4"/>
    <x v="21"/>
    <s v="Medium"/>
    <n v="2420"/>
    <s v="In-store "/>
    <s v="Physical"/>
    <x v="2"/>
    <x v="2"/>
    <s v="Lisbon"/>
    <x v="2"/>
  </r>
  <r>
    <x v="227"/>
    <x v="47"/>
    <x v="0"/>
    <x v="0"/>
    <x v="7"/>
    <s v="High"/>
    <n v="2524"/>
    <s v="In-store "/>
    <s v="Physical"/>
    <x v="2"/>
    <x v="3"/>
    <s v="Berlin"/>
    <x v="3"/>
  </r>
  <r>
    <x v="228"/>
    <x v="47"/>
    <x v="1"/>
    <x v="1"/>
    <x v="6"/>
    <s v="High"/>
    <n v="2034"/>
    <s v="In-store "/>
    <s v="Physical"/>
    <x v="2"/>
    <x v="3"/>
    <s v="Berlin"/>
    <x v="3"/>
  </r>
  <r>
    <x v="229"/>
    <x v="47"/>
    <x v="2"/>
    <x v="2"/>
    <x v="2"/>
    <s v="Low"/>
    <n v="1005"/>
    <s v="In-store "/>
    <s v="Physical"/>
    <x v="2"/>
    <x v="3"/>
    <s v="Berlin"/>
    <x v="3"/>
  </r>
  <r>
    <x v="230"/>
    <x v="48"/>
    <x v="3"/>
    <x v="3"/>
    <x v="6"/>
    <s v="High"/>
    <n v="8814"/>
    <s v="In-store "/>
    <s v="Physical"/>
    <x v="2"/>
    <x v="3"/>
    <s v="Berlin"/>
    <x v="3"/>
  </r>
  <r>
    <x v="231"/>
    <x v="48"/>
    <x v="4"/>
    <x v="4"/>
    <x v="22"/>
    <s v="Medium"/>
    <n v="2620"/>
    <s v="In-store "/>
    <s v="Physical"/>
    <x v="2"/>
    <x v="3"/>
    <s v="Berlin"/>
    <x v="3"/>
  </r>
  <r>
    <x v="232"/>
    <x v="48"/>
    <x v="0"/>
    <x v="0"/>
    <x v="7"/>
    <s v="High"/>
    <n v="2524"/>
    <s v="In-store "/>
    <s v="Physical"/>
    <x v="2"/>
    <x v="3"/>
    <s v="Berlin"/>
    <x v="3"/>
  </r>
  <r>
    <x v="233"/>
    <x v="48"/>
    <x v="1"/>
    <x v="1"/>
    <x v="6"/>
    <s v="High"/>
    <n v="2034"/>
    <s v="In-store "/>
    <s v="Physical"/>
    <x v="2"/>
    <x v="3"/>
    <s v="Berlin"/>
    <x v="3"/>
  </r>
  <r>
    <x v="234"/>
    <x v="48"/>
    <x v="2"/>
    <x v="2"/>
    <x v="2"/>
    <s v="Low"/>
    <n v="1005"/>
    <s v="In-store "/>
    <s v="Physical"/>
    <x v="2"/>
    <x v="3"/>
    <s v="Berlin"/>
    <x v="3"/>
  </r>
  <r>
    <x v="235"/>
    <x v="49"/>
    <x v="3"/>
    <x v="3"/>
    <x v="23"/>
    <s v="High"/>
    <n v="9009"/>
    <s v="In-store "/>
    <s v="Physical"/>
    <x v="2"/>
    <x v="3"/>
    <s v="Berlin"/>
    <x v="3"/>
  </r>
  <r>
    <x v="236"/>
    <x v="49"/>
    <x v="4"/>
    <x v="4"/>
    <x v="24"/>
    <s v="Medium"/>
    <n v="2820"/>
    <s v="In-store "/>
    <s v="Physical"/>
    <x v="2"/>
    <x v="3"/>
    <s v="Berlin"/>
    <x v="3"/>
  </r>
  <r>
    <x v="237"/>
    <x v="49"/>
    <x v="0"/>
    <x v="0"/>
    <x v="7"/>
    <s v="High"/>
    <n v="2524"/>
    <s v="In-store "/>
    <s v="Physical"/>
    <x v="2"/>
    <x v="3"/>
    <s v="Berlin"/>
    <x v="3"/>
  </r>
  <r>
    <x v="238"/>
    <x v="49"/>
    <x v="1"/>
    <x v="1"/>
    <x v="6"/>
    <s v="High"/>
    <n v="2034"/>
    <s v="In-store "/>
    <s v="Physical"/>
    <x v="2"/>
    <x v="3"/>
    <s v="Berlin"/>
    <x v="3"/>
  </r>
  <r>
    <x v="239"/>
    <x v="49"/>
    <x v="2"/>
    <x v="2"/>
    <x v="2"/>
    <s v="Low"/>
    <n v="1005"/>
    <s v="In-store "/>
    <s v="Physical"/>
    <x v="2"/>
    <x v="3"/>
    <s v="Berlin"/>
    <x v="3"/>
  </r>
  <r>
    <x v="240"/>
    <x v="50"/>
    <x v="3"/>
    <x v="3"/>
    <x v="23"/>
    <s v="High"/>
    <n v="9009"/>
    <s v="In-store "/>
    <s v="Physical"/>
    <x v="2"/>
    <x v="3"/>
    <s v="Berlin"/>
    <x v="3"/>
  </r>
  <r>
    <x v="241"/>
    <x v="50"/>
    <x v="4"/>
    <x v="4"/>
    <x v="24"/>
    <s v="Medium"/>
    <n v="2820"/>
    <s v="In-store "/>
    <s v="Physical"/>
    <x v="2"/>
    <x v="3"/>
    <s v="Berlin"/>
    <x v="3"/>
  </r>
  <r>
    <x v="242"/>
    <x v="50"/>
    <x v="0"/>
    <x v="0"/>
    <x v="7"/>
    <s v="High"/>
    <n v="2524"/>
    <s v="In-store "/>
    <s v="Physical"/>
    <x v="2"/>
    <x v="3"/>
    <s v="Berlin"/>
    <x v="3"/>
  </r>
  <r>
    <x v="243"/>
    <x v="50"/>
    <x v="1"/>
    <x v="1"/>
    <x v="6"/>
    <s v="High"/>
    <n v="2034"/>
    <s v="In-store "/>
    <s v="Physical"/>
    <x v="0"/>
    <x v="3"/>
    <s v="Berlin"/>
    <x v="3"/>
  </r>
  <r>
    <x v="244"/>
    <x v="50"/>
    <x v="2"/>
    <x v="2"/>
    <x v="2"/>
    <s v="Low"/>
    <n v="1005"/>
    <s v="Drive-thru "/>
    <s v="Physical"/>
    <x v="0"/>
    <x v="3"/>
    <s v="Berlin"/>
    <x v="3"/>
  </r>
  <r>
    <x v="245"/>
    <x v="51"/>
    <x v="3"/>
    <x v="3"/>
    <x v="25"/>
    <s v="High"/>
    <n v="9412"/>
    <s v="Drive-thru "/>
    <s v="Physical"/>
    <x v="0"/>
    <x v="3"/>
    <s v="Berlin"/>
    <x v="3"/>
  </r>
  <r>
    <x v="246"/>
    <x v="51"/>
    <x v="4"/>
    <x v="4"/>
    <x v="26"/>
    <s v="Medium"/>
    <n v="3020"/>
    <s v="Drive-thru "/>
    <s v="Physical"/>
    <x v="0"/>
    <x v="3"/>
    <s v="Berlin"/>
    <x v="3"/>
  </r>
  <r>
    <x v="247"/>
    <x v="51"/>
    <x v="0"/>
    <x v="0"/>
    <x v="7"/>
    <s v="High"/>
    <n v="2524"/>
    <s v="Drive-thru "/>
    <s v="Physical"/>
    <x v="0"/>
    <x v="3"/>
    <s v="Berlin"/>
    <x v="3"/>
  </r>
  <r>
    <x v="248"/>
    <x v="51"/>
    <x v="1"/>
    <x v="1"/>
    <x v="6"/>
    <s v="High"/>
    <n v="2034"/>
    <s v="Drive-thru "/>
    <s v="Physical"/>
    <x v="0"/>
    <x v="3"/>
    <s v="Berlin"/>
    <x v="3"/>
  </r>
  <r>
    <x v="249"/>
    <x v="51"/>
    <x v="2"/>
    <x v="2"/>
    <x v="2"/>
    <s v="Low"/>
    <n v="1005"/>
    <s v="Drive-thru "/>
    <s v="Physical"/>
    <x v="0"/>
    <x v="3"/>
    <s v="Berlin"/>
    <x v="3"/>
  </r>
  <r>
    <x v="250"/>
    <x v="52"/>
    <x v="3"/>
    <x v="3"/>
    <x v="27"/>
    <s v="High"/>
    <n v="9815"/>
    <s v="Drive-thru "/>
    <s v="Physical"/>
    <x v="0"/>
    <x v="3"/>
    <s v="Berlin"/>
    <x v="3"/>
  </r>
  <r>
    <x v="251"/>
    <x v="52"/>
    <x v="4"/>
    <x v="4"/>
    <x v="24"/>
    <s v="Medium"/>
    <n v="2820"/>
    <s v="Drive-thru "/>
    <s v="Physical"/>
    <x v="0"/>
    <x v="3"/>
    <s v="Berlin"/>
    <x v="3"/>
  </r>
  <r>
    <x v="252"/>
    <x v="52"/>
    <x v="0"/>
    <x v="0"/>
    <x v="7"/>
    <s v="High"/>
    <n v="2524"/>
    <s v="Drive-thru "/>
    <s v="Physical"/>
    <x v="0"/>
    <x v="3"/>
    <s v="Berlin"/>
    <x v="3"/>
  </r>
  <r>
    <x v="253"/>
    <x v="52"/>
    <x v="1"/>
    <x v="1"/>
    <x v="6"/>
    <s v="High"/>
    <n v="2034"/>
    <s v="Drive-thru "/>
    <s v="Physical"/>
    <x v="0"/>
    <x v="3"/>
    <s v="Berlin"/>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650A4-8687-45BF-A3C9-E432E0A973D3}" name="PivotTable3"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A30" firstHeaderRow="1" firstDataRow="1" firstDataCol="0"/>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dataField="1" numFmtId="1" showAll="0"/>
    <pivotField showAll="0"/>
    <pivotField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4" baseField="0" baseItem="0" numFmtId="165"/>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A3C540-C1F5-4C14-B609-60A55CC853E7}" name="PivotTable15"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37:G92" firstHeaderRow="1" firstDataRow="2" firstDataCol="1"/>
  <pivotFields count="15">
    <pivotField showAll="0"/>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Col" showAll="0">
      <items count="6">
        <item x="1"/>
        <item x="3"/>
        <item x="4"/>
        <item x="0"/>
        <item x="2"/>
        <item t="default"/>
      </items>
    </pivotField>
    <pivotField numFmtId="164" showAll="0"/>
    <pivotField dataField="1" numFmtId="1" showAll="0"/>
    <pivotField showAll="0"/>
    <pivotField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54">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2"/>
  </colFields>
  <colItems count="6">
    <i>
      <x/>
    </i>
    <i>
      <x v="1"/>
    </i>
    <i>
      <x v="2"/>
    </i>
    <i>
      <x v="3"/>
    </i>
    <i>
      <x v="4"/>
    </i>
    <i t="grand">
      <x/>
    </i>
  </colItems>
  <dataFields count="1">
    <dataField name="Sum of Quantity" fld="4" baseField="0" baseItem="0" numFmtId="165"/>
  </dataFields>
  <formats count="1">
    <format dxfId="20">
      <pivotArea outline="0" collapsedLevelsAreSubtotals="1" fieldPosition="0"/>
    </format>
  </formats>
  <chartFormats count="5">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 chart="8" format="12"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3"/>
          </reference>
        </references>
      </pivotArea>
    </chartFormat>
    <chartFormat chart="8"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6375AB-FD2A-4EE2-807F-B2B81284908B}" name="PivotTable1"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J10:J11" firstHeaderRow="1" firstDataRow="1" firstDataCol="0"/>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numFmtId="1" showAll="0"/>
    <pivotField showAll="0"/>
    <pivotField dataField="1" numFmtId="44" showAll="0"/>
    <pivotField showAll="0"/>
    <pivotField showAll="0"/>
    <pivotField showAll="0">
      <items count="4">
        <item x="2"/>
        <item x="1"/>
        <item x="0"/>
        <item t="default"/>
      </items>
    </pivotField>
    <pivotField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es" fld="6" baseField="0" baseItem="0" numFmtId="44"/>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F29F02-8458-4A56-B114-AF3FE5419596}" name="PivotTable10"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9:B15" firstHeaderRow="1" firstDataRow="1" firstDataCol="1"/>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dataField="1" numFmtId="1" showAll="0"/>
    <pivotField showAll="0"/>
    <pivotField numFmtId="44" showAll="0"/>
    <pivotField showAll="0"/>
    <pivotField showAll="0"/>
    <pivotField showAll="0">
      <items count="4">
        <item x="2"/>
        <item x="1"/>
        <item x="0"/>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i>
    <i>
      <x v="3"/>
    </i>
    <i>
      <x v="1"/>
    </i>
    <i>
      <x v="4"/>
    </i>
    <i>
      <x v="2"/>
    </i>
    <i t="grand">
      <x/>
    </i>
  </rowItems>
  <colItems count="1">
    <i/>
  </colItems>
  <dataFields count="1">
    <dataField name="Sum of Quantity" fld="4" baseField="0" baseItem="0"/>
  </dataFields>
  <formats count="1">
    <format dxfId="24">
      <pivotArea collapsedLevelsAreSubtotals="1" fieldPosition="0">
        <references count="1">
          <reference field="10" count="0"/>
        </references>
      </pivotArea>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3"/>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4"/>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0" count="1" selected="0">
            <x v="3"/>
          </reference>
        </references>
      </pivotArea>
    </chartFormat>
    <chartFormat chart="3" format="12">
      <pivotArea type="data" outline="0" fieldPosition="0">
        <references count="2">
          <reference field="4294967294" count="1" selected="0">
            <x v="0"/>
          </reference>
          <reference field="10" count="1" selected="0">
            <x v="1"/>
          </reference>
        </references>
      </pivotArea>
    </chartFormat>
    <chartFormat chart="3" format="13">
      <pivotArea type="data" outline="0" fieldPosition="0">
        <references count="2">
          <reference field="4294967294" count="1" selected="0">
            <x v="0"/>
          </reference>
          <reference field="10" count="1" selected="0">
            <x v="4"/>
          </reference>
        </references>
      </pivotArea>
    </chartFormat>
    <chartFormat chart="3"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576338-5180-4AE6-BBA4-1D6A89A856C9}" name="PivotTable8"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7" firstHeaderRow="1" firstDataRow="1" firstDataCol="1"/>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showAll="0"/>
    <pivotField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3"/>
    </i>
    <i>
      <x v="1"/>
    </i>
    <i>
      <x v="2"/>
    </i>
    <i>
      <x v="4"/>
    </i>
    <i t="grand">
      <x/>
    </i>
  </rowItems>
  <colItems count="1">
    <i/>
  </colItems>
  <dataFields count="1">
    <dataField name="Sum of Quantity" fld="4" baseField="0" baseItem="0" numFmtId="16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442EC5-F317-4961-9396-54FFD2CAACA3}" name="PivotTable7"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Q38:R41" firstHeaderRow="1" firstDataRow="1" firstDataCol="1"/>
  <pivotFields count="15">
    <pivotField showAll="0"/>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numFmtId="1" showAll="0"/>
    <pivotField showAll="0"/>
    <pivotField dataField="1"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4"/>
    <field x="1"/>
  </rowFields>
  <rowItems count="3">
    <i>
      <x v="11"/>
    </i>
    <i>
      <x v="12"/>
    </i>
    <i t="grand">
      <x/>
    </i>
  </rowItems>
  <colItems count="1">
    <i/>
  </colItems>
  <dataFields count="1">
    <dataField name="Sum of Total sales" fld="6" showDataAs="percentOfTotal" baseField="0" baseItem="0" numFmtId="10"/>
  </dataFields>
  <formats count="3">
    <format dxfId="7">
      <pivotArea outline="0" collapsedLevelsAreSubtotals="1" fieldPosition="0"/>
    </format>
    <format dxfId="6">
      <pivotArea dataOnly="0" labelOnly="1" outline="0" axis="axisValues" fieldPosition="0"/>
    </format>
    <format dxfId="5">
      <pivotArea outline="0" fieldPosition="0">
        <references count="1">
          <reference field="4294967294" count="1">
            <x v="0"/>
          </reference>
        </references>
      </pivotArea>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4" count="1" selected="0">
            <x v="11"/>
          </reference>
        </references>
      </pivotArea>
    </chartFormat>
    <chartFormat chart="8" format="8">
      <pivotArea type="data" outline="0" fieldPosition="0">
        <references count="2">
          <reference field="4294967294" count="1" selected="0">
            <x v="0"/>
          </reference>
          <reference field="1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3FDC9F-A4B5-47D5-AFE3-26704064A515}" name="PivotTable2"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6:A27" firstHeaderRow="1" firstDataRow="1" firstDataCol="0"/>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numFmtId="1" showAll="0"/>
    <pivotField showAll="0"/>
    <pivotField dataField="1" numFmtId="44" showAll="0"/>
    <pivotField showAll="0"/>
    <pivotField showAll="0"/>
    <pivotField showAll="0">
      <items count="4">
        <item x="2"/>
        <item x="1"/>
        <item x="0"/>
        <item t="default"/>
      </items>
    </pivotField>
    <pivotField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Total sales" fld="6" subtotal="average" baseField="0" baseItem="8650885" numFmtId="44"/>
  </dataFields>
  <formats count="3">
    <format dxfId="10">
      <pivotArea type="all" dataOnly="0" outline="0" fieldPosition="0"/>
    </format>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09D09E-3F5B-47F7-A72C-9609FC1BECFF}" name="PivotTable16"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I37:O92" firstHeaderRow="1" firstDataRow="2" firstDataCol="1"/>
  <pivotFields count="15">
    <pivotField showAll="0"/>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Col" showAll="0">
      <items count="6">
        <item x="1"/>
        <item x="3"/>
        <item x="4"/>
        <item x="0"/>
        <item x="2"/>
        <item t="default"/>
      </items>
    </pivotField>
    <pivotField numFmtId="164" showAll="0"/>
    <pivotField numFmtId="1" showAll="0"/>
    <pivotField showAll="0"/>
    <pivotField dataField="1"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54">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Fields count="1">
    <field x="2"/>
  </colFields>
  <colItems count="6">
    <i>
      <x/>
    </i>
    <i>
      <x v="1"/>
    </i>
    <i>
      <x v="2"/>
    </i>
    <i>
      <x v="3"/>
    </i>
    <i>
      <x v="4"/>
    </i>
    <i t="grand">
      <x/>
    </i>
  </colItems>
  <dataFields count="1">
    <dataField name="Sum of Total sales" fld="6" baseField="0" baseItem="0" numFmtId="164"/>
  </dataFields>
  <formats count="1">
    <format dxfId="11">
      <pivotArea outline="0" collapsedLevelsAreSubtotals="1" fieldPosition="0"/>
    </format>
  </formats>
  <chartFormats count="5">
    <chartFormat chart="7" format="11" series="1">
      <pivotArea type="data" outline="0" fieldPosition="0">
        <references count="2">
          <reference field="4294967294" count="1" selected="0">
            <x v="0"/>
          </reference>
          <reference field="2" count="1" selected="0">
            <x v="0"/>
          </reference>
        </references>
      </pivotArea>
    </chartFormat>
    <chartFormat chart="7" format="12" series="1">
      <pivotArea type="data" outline="0" fieldPosition="0">
        <references count="2">
          <reference field="4294967294" count="1" selected="0">
            <x v="0"/>
          </reference>
          <reference field="2" count="1" selected="0">
            <x v="1"/>
          </reference>
        </references>
      </pivotArea>
    </chartFormat>
    <chartFormat chart="7" format="13" series="1">
      <pivotArea type="data" outline="0" fieldPosition="0">
        <references count="2">
          <reference field="4294967294" count="1" selected="0">
            <x v="0"/>
          </reference>
          <reference field="2" count="1" selected="0">
            <x v="2"/>
          </reference>
        </references>
      </pivotArea>
    </chartFormat>
    <chartFormat chart="7" format="14" series="1">
      <pivotArea type="data" outline="0" fieldPosition="0">
        <references count="2">
          <reference field="4294967294" count="1" selected="0">
            <x v="0"/>
          </reference>
          <reference field="2" count="1" selected="0">
            <x v="3"/>
          </reference>
        </references>
      </pivotArea>
    </chartFormat>
    <chartFormat chart="7" format="15"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59511-A91A-4ED8-BC87-03D0796C8B94}" name="PivotTable4"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A34" firstHeaderRow="1" firstDataRow="1" firstDataCol="0"/>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dataField="1" numFmtId="1" showAll="0"/>
    <pivotField showAll="0"/>
    <pivotField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Quantity" fld="4" subtotal="average" baseField="0" baseItem="6946955" numFmtId="165"/>
  </dataFields>
  <formats count="3">
    <format dxfId="14">
      <pivotArea type="all" dataOnly="0" outline="0" fieldPosition="0"/>
    </format>
    <format dxfId="13">
      <pivotArea outline="0" collapsedLevelsAreSubtotals="1"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F8D59C-29C4-42C8-9755-4995FABA82CD}" name="PivotTable12"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8:B22" firstHeaderRow="1" firstDataRow="1" firstDataCol="1"/>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numFmtId="1" showAll="0"/>
    <pivotField showAll="0"/>
    <pivotField numFmtId="44" showAll="0"/>
    <pivotField dataField="1"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v="1"/>
    </i>
    <i>
      <x/>
    </i>
    <i>
      <x v="2"/>
    </i>
    <i t="grand">
      <x/>
    </i>
  </rowItems>
  <colItems count="1">
    <i/>
  </colItems>
  <dataFields count="1">
    <dataField name="Count of Purchase Type" fld="7"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1"/>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F8E085-9F30-4083-857D-168028D4005F}" name="PivotTable13"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J18:K31" firstHeaderRow="1" firstDataRow="1" firstDataCol="1"/>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showAll="0"/>
    <pivotField numFmtId="44" showAll="0"/>
    <pivotField showAll="0"/>
    <pivotField showAll="0"/>
    <pivotField showAll="0">
      <items count="4">
        <item x="2"/>
        <item x="1"/>
        <item x="0"/>
        <item t="default"/>
      </items>
    </pivotField>
    <pivotField showAll="0">
      <items count="6">
        <item x="2"/>
        <item x="1"/>
        <item x="4"/>
        <item x="0"/>
        <item x="3"/>
        <item t="default"/>
      </items>
    </pivotField>
    <pivotField showAll="0"/>
    <pivotField axis="axisRow" showAll="0" sortType="descending">
      <items count="6">
        <item h="1" x="4"/>
        <item x="3"/>
        <item x="2"/>
        <item h="1" x="1"/>
        <item h="1"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2"/>
    <field x="2"/>
  </rowFields>
  <rowItems count="13">
    <i>
      <x v="2"/>
    </i>
    <i r="1">
      <x/>
    </i>
    <i r="1">
      <x v="3"/>
    </i>
    <i r="1">
      <x v="1"/>
    </i>
    <i r="1">
      <x v="2"/>
    </i>
    <i r="1">
      <x v="4"/>
    </i>
    <i>
      <x v="1"/>
    </i>
    <i r="1">
      <x v="1"/>
    </i>
    <i r="1">
      <x/>
    </i>
    <i r="1">
      <x v="3"/>
    </i>
    <i r="1">
      <x v="2"/>
    </i>
    <i r="1">
      <x v="4"/>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12E87C-2731-43D0-A8E0-D49BECA7F686}" name="PivotTable9" cacheId="1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J1:K7" firstHeaderRow="1" firstDataRow="1" firstDataCol="1"/>
  <pivotFields count="15">
    <pivotField showAll="0"/>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1"/>
        <item x="3"/>
        <item x="4"/>
        <item x="0"/>
        <item x="2"/>
        <item t="default"/>
      </items>
    </pivotField>
    <pivotField numFmtId="164" showAll="0"/>
    <pivotField numFmtId="1" showAll="0"/>
    <pivotField showAll="0"/>
    <pivotField dataField="1" numFmtId="44" showAll="0"/>
    <pivotField showAll="0"/>
    <pivotField showAll="0"/>
    <pivotField showAll="0">
      <items count="4">
        <item x="2"/>
        <item x="1"/>
        <item x="0"/>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items count="6">
        <item x="4"/>
        <item x="3"/>
        <item x="2"/>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6">
    <i>
      <x/>
    </i>
    <i>
      <x v="3"/>
    </i>
    <i>
      <x v="1"/>
    </i>
    <i>
      <x v="4"/>
    </i>
    <i>
      <x v="2"/>
    </i>
    <i t="grand">
      <x/>
    </i>
  </rowItems>
  <colItems count="1">
    <i/>
  </colItems>
  <dataFields count="1">
    <dataField name="Sum of Total sales" fld="6" baseField="0" baseItem="0" numFmtId="166"/>
  </dataFields>
  <formats count="5">
    <format dxfId="19">
      <pivotArea outline="0" collapsedLevelsAreSubtotals="1" fieldPosition="0"/>
    </format>
    <format dxfId="18">
      <pivotArea outline="0" collapsedLevelsAreSubtotals="1" fieldPosition="0"/>
    </format>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3"/>
          </reference>
        </references>
      </pivotArea>
    </chartFormat>
    <chartFormat chart="3" format="5">
      <pivotArea type="data" outline="0" fieldPosition="0">
        <references count="2">
          <reference field="4294967294" count="1" selected="0">
            <x v="0"/>
          </reference>
          <reference field="10" count="1" selected="0">
            <x v="1"/>
          </reference>
        </references>
      </pivotArea>
    </chartFormat>
    <chartFormat chart="3" format="6">
      <pivotArea type="data" outline="0" fieldPosition="0">
        <references count="2">
          <reference field="4294967294" count="1" selected="0">
            <x v="0"/>
          </reference>
          <reference field="10" count="1" selected="0">
            <x v="4"/>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61863FE-DA8E-4895-9028-8F588BBEF103}" sourceName="Country">
  <pivotTables>
    <pivotTable tabId="7" name="PivotTable7"/>
    <pivotTable tabId="7" name="PivotTable1"/>
    <pivotTable tabId="7" name="PivotTable10"/>
    <pivotTable tabId="7" name="PivotTable12"/>
    <pivotTable tabId="7" name="PivotTable15"/>
    <pivotTable tabId="7" name="PivotTable16"/>
    <pivotTable tabId="7" name="PivotTable2"/>
    <pivotTable tabId="7" name="PivotTable3"/>
    <pivotTable tabId="7" name="PivotTable4"/>
    <pivotTable tabId="7" name="PivotTable8"/>
    <pivotTable tabId="7" name="PivotTable9"/>
  </pivotTables>
  <data>
    <tabular pivotCacheId="795158088">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BA93FBC-7F81-440A-B6A8-CA059D36B2EA}" sourceName="Manager">
  <pivotTables>
    <pivotTable tabId="7" name="PivotTable13"/>
    <pivotTable tabId="7" name="PivotTable7"/>
    <pivotTable tabId="7" name="PivotTable1"/>
    <pivotTable tabId="7" name="PivotTable10"/>
    <pivotTable tabId="7" name="PivotTable12"/>
    <pivotTable tabId="7" name="PivotTable15"/>
    <pivotTable tabId="7" name="PivotTable16"/>
    <pivotTable tabId="7" name="PivotTable2"/>
    <pivotTable tabId="7" name="PivotTable3"/>
    <pivotTable tabId="7" name="PivotTable4"/>
    <pivotTable tabId="7" name="PivotTable8"/>
    <pivotTable tabId="7" name="PivotTable9"/>
  </pivotTables>
  <data>
    <tabular pivotCacheId="795158088">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4C918DA-07F8-48CB-8DFF-FFEEF41527E5}" sourceName="Product">
  <pivotTables>
    <pivotTable tabId="7" name="PivotTable13"/>
    <pivotTable tabId="7" name="PivotTable7"/>
    <pivotTable tabId="7" name="PivotTable1"/>
    <pivotTable tabId="7" name="PivotTable10"/>
    <pivotTable tabId="7" name="PivotTable12"/>
    <pivotTable tabId="7" name="PivotTable15"/>
    <pivotTable tabId="7" name="PivotTable16"/>
    <pivotTable tabId="7" name="PivotTable2"/>
    <pivotTable tabId="7" name="PivotTable3"/>
    <pivotTable tabId="7" name="PivotTable4"/>
    <pivotTable tabId="7" name="PivotTable8"/>
    <pivotTable tabId="7" name="PivotTable9"/>
  </pivotTables>
  <data>
    <tabular pivotCacheId="795158088">
      <items count="5">
        <i x="1" s="1"/>
        <i x="3" s="1"/>
        <i x="4"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9DF71303-EA35-4DD2-8642-99B203F2F556}" sourceName="Payment Method">
  <pivotTables>
    <pivotTable tabId="7" name="PivotTable1"/>
    <pivotTable tabId="7" name="PivotTable10"/>
    <pivotTable tabId="7" name="PivotTable12"/>
    <pivotTable tabId="7" name="PivotTable13"/>
    <pivotTable tabId="7" name="PivotTable15"/>
    <pivotTable tabId="7" name="PivotTable16"/>
    <pivotTable tabId="7" name="PivotTable2"/>
    <pivotTable tabId="7" name="PivotTable3"/>
    <pivotTable tabId="7" name="PivotTable4"/>
    <pivotTable tabId="7" name="PivotTable7"/>
    <pivotTable tabId="7" name="PivotTable8"/>
    <pivotTable tabId="7" name="PivotTable9"/>
  </pivotTables>
  <data>
    <tabular pivotCacheId="7951580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BDB5834-1D49-47EE-8ACF-A9E0036D49AB}" cache="Slicer_Country" caption="Country" columnCount="2" style="frank" rowHeight="260350"/>
  <slicer name="Manager" xr10:uid="{1A3BD554-C1B6-4EDF-80BE-0DB78891277B}" cache="Slicer_Manager" caption="Manager" columnCount="2" style="frank" rowHeight="260350"/>
  <slicer name="Product" xr10:uid="{BBC49ABF-C94E-4C97-8559-1557957EAA54}" cache="Slicer_Product" caption="Product" columnCount="2" style="frank" rowHeight="260350"/>
  <slicer name="Payment Method" xr10:uid="{25AFDAAF-6AC5-4203-B64F-28772E2513AE}" cache="Slicer_Payment_Method" caption="Payment Method" style="frank"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EF189-9DAF-470B-9BF1-F9A2D79080B9}" name="Table" displayName="Table" ref="A1:M258" totalsRowShown="0" headerRowDxfId="34">
  <autoFilter ref="A1:M258" xr:uid="{039EF189-9DAF-470B-9BF1-F9A2D79080B9}"/>
  <tableColumns count="13">
    <tableColumn id="1" xr3:uid="{7ABDE059-7EE9-447B-AA74-F22C3E7C1641}" name="Order ID" dataDxfId="33"/>
    <tableColumn id="2" xr3:uid="{13A6D557-9F83-4E6E-A271-EDF8857CB825}" name="Date" dataDxfId="32"/>
    <tableColumn id="3" xr3:uid="{8F4B2239-E11E-4BE2-B0DE-77D677F8492E}" name="Product"/>
    <tableColumn id="4" xr3:uid="{C28C5A3E-1A2B-4853-9FDC-D6AFC202ABC3}" name="price" dataDxfId="31" dataCellStyle="Currency"/>
    <tableColumn id="11" xr3:uid="{CC023EA3-CA28-45B8-A387-DEDF64D3DD50}" name="Quantity" dataDxfId="30" dataCellStyle="20% - Accent1"/>
    <tableColumn id="15" xr3:uid="{C3823988-4D0A-4C2E-9B6B-9AACC7BDC563}" name="Quantity status" dataDxfId="29">
      <calculatedColumnFormula>IF(E:E&lt;=201,"Low",IF(E:E&lt;=539,"Medium",IF(E:E&gt;539,"High")))</calculatedColumnFormula>
    </tableColumn>
    <tableColumn id="16" xr3:uid="{9FADBB2F-5D7C-4750-BBEF-B04D6C55F847}" name="Total sales" dataDxfId="28">
      <calculatedColumnFormula>D2*E2</calculatedColumnFormula>
    </tableColumn>
    <tableColumn id="6" xr3:uid="{96F61B4F-4772-4881-9945-2BBB16CC2669}" name="Purchase Type" dataDxfId="27"/>
    <tableColumn id="14" xr3:uid="{4068806C-DE55-4522-9BED-D90DEBE45B6D}" name="Purchase type status" dataDxfId="26">
      <calculatedColumnFormula>IF(G:G="Online","Website","Physical")</calculatedColumnFormula>
    </tableColumn>
    <tableColumn id="7" xr3:uid="{9ED3922F-5AD0-433C-B3BE-E8810A7496CC}" name="Payment Method" dataDxfId="25"/>
    <tableColumn id="10" xr3:uid="{8E8EEC7F-F0AA-4AC0-BE76-A2E228798DB7}" name="Manager"/>
    <tableColumn id="9" xr3:uid="{66139720-6A0F-40D3-A216-82AE68B563ED}" name="City"/>
    <tableColumn id="12" xr3:uid="{DAAE4104-B653-4CFC-BFDF-B9EE32106090}" name="Country">
      <calculatedColumnFormula>IF(L:L="London","UK",IF(L:L="Madrid","Spain",IF(L:L="Berlin","Germany",IF(L:L="Lisbon","Portugal",IF(L:L="Paris","France")))))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64"/>
  <sheetViews>
    <sheetView zoomScale="96" zoomScaleNormal="130" workbookViewId="0">
      <selection activeCell="K253" sqref="K253"/>
    </sheetView>
  </sheetViews>
  <sheetFormatPr defaultColWidth="10.625" defaultRowHeight="15.75"/>
  <cols>
    <col min="4" max="4" width="17.5" customWidth="1"/>
    <col min="5" max="5" width="10.625" style="1"/>
    <col min="7" max="7" width="13" customWidth="1"/>
    <col min="8" max="8" width="15.375" customWidth="1"/>
    <col min="9" max="9" width="15.125" customWidth="1"/>
  </cols>
  <sheetData>
    <row r="2" spans="2:10">
      <c r="B2" s="2" t="s">
        <v>0</v>
      </c>
      <c r="C2" s="2" t="s">
        <v>1</v>
      </c>
      <c r="D2" s="2" t="s">
        <v>2</v>
      </c>
      <c r="E2" s="3" t="s">
        <v>3</v>
      </c>
      <c r="F2" s="2" t="s">
        <v>4</v>
      </c>
      <c r="G2" s="2" t="s">
        <v>5</v>
      </c>
      <c r="H2" s="2" t="s">
        <v>6</v>
      </c>
      <c r="I2" s="2" t="s">
        <v>7</v>
      </c>
      <c r="J2" s="2" t="s">
        <v>8</v>
      </c>
    </row>
    <row r="3" spans="2:10">
      <c r="B3" s="4">
        <v>10452</v>
      </c>
      <c r="C3" s="5">
        <v>44872</v>
      </c>
      <c r="D3" t="s">
        <v>9</v>
      </c>
      <c r="E3" s="6">
        <v>4</v>
      </c>
      <c r="F3" s="7">
        <v>573.065902578796</v>
      </c>
      <c r="G3" s="4" t="s">
        <v>10</v>
      </c>
      <c r="H3" s="4" t="s">
        <v>11</v>
      </c>
      <c r="I3" t="s">
        <v>12</v>
      </c>
      <c r="J3" t="s">
        <v>13</v>
      </c>
    </row>
    <row r="4" spans="2:10">
      <c r="B4" s="4">
        <v>10453</v>
      </c>
      <c r="C4" s="5">
        <v>44872</v>
      </c>
      <c r="D4" t="s">
        <v>14</v>
      </c>
      <c r="E4" s="6">
        <v>3</v>
      </c>
      <c r="F4" s="7">
        <v>745.76271186440704</v>
      </c>
      <c r="G4" s="4" t="s">
        <v>10</v>
      </c>
      <c r="H4" s="4" t="s">
        <v>11</v>
      </c>
      <c r="I4" t="s">
        <v>15</v>
      </c>
      <c r="J4" t="s">
        <v>16</v>
      </c>
    </row>
    <row r="5" spans="2:10">
      <c r="B5" s="4">
        <v>10454</v>
      </c>
      <c r="C5" s="5">
        <v>44872</v>
      </c>
      <c r="D5" t="s">
        <v>17</v>
      </c>
      <c r="E5" s="6">
        <v>5</v>
      </c>
      <c r="F5" s="7">
        <v>200.40080160320599</v>
      </c>
      <c r="G5" s="4" t="s">
        <v>18</v>
      </c>
      <c r="H5" s="4" t="s">
        <v>11</v>
      </c>
      <c r="I5" t="s">
        <v>19</v>
      </c>
      <c r="J5" t="s">
        <v>20</v>
      </c>
    </row>
    <row r="6" spans="2:10">
      <c r="B6" s="4">
        <v>10455</v>
      </c>
      <c r="C6" s="5">
        <v>44873</v>
      </c>
      <c r="D6" t="s">
        <v>21</v>
      </c>
      <c r="E6" s="6">
        <v>13</v>
      </c>
      <c r="F6" s="7">
        <v>569.66897613548895</v>
      </c>
      <c r="G6" s="4" t="s">
        <v>18</v>
      </c>
      <c r="H6" s="4" t="s">
        <v>22</v>
      </c>
      <c r="I6" t="s">
        <v>23</v>
      </c>
      <c r="J6" t="s">
        <v>24</v>
      </c>
    </row>
    <row r="7" spans="2:10">
      <c r="B7" s="4">
        <v>10456</v>
      </c>
      <c r="C7" s="5">
        <v>44873</v>
      </c>
      <c r="D7" t="s">
        <v>25</v>
      </c>
      <c r="E7" s="6">
        <v>10</v>
      </c>
      <c r="F7" s="7">
        <v>201.00502512562801</v>
      </c>
      <c r="G7" s="4" t="s">
        <v>18</v>
      </c>
      <c r="H7" s="4" t="s">
        <v>22</v>
      </c>
      <c r="I7" t="s">
        <v>23</v>
      </c>
      <c r="J7" t="s">
        <v>24</v>
      </c>
    </row>
    <row r="8" spans="2:10">
      <c r="B8" s="4">
        <v>10457</v>
      </c>
      <c r="C8" s="5">
        <v>44873</v>
      </c>
      <c r="D8" t="s">
        <v>9</v>
      </c>
      <c r="E8" s="6">
        <v>4</v>
      </c>
      <c r="F8" s="7">
        <v>573.065902578796</v>
      </c>
      <c r="G8" s="4" t="s">
        <v>18</v>
      </c>
      <c r="H8" s="4" t="s">
        <v>22</v>
      </c>
      <c r="I8" t="s">
        <v>26</v>
      </c>
      <c r="J8" t="s">
        <v>27</v>
      </c>
    </row>
    <row r="9" spans="2:10">
      <c r="B9" s="4">
        <v>10457</v>
      </c>
      <c r="C9" s="5">
        <v>44873</v>
      </c>
      <c r="D9" t="s">
        <v>9</v>
      </c>
      <c r="E9" s="6">
        <v>4</v>
      </c>
      <c r="F9" s="7">
        <v>573.065902578796</v>
      </c>
      <c r="G9" s="4" t="s">
        <v>18</v>
      </c>
      <c r="H9" s="4" t="s">
        <v>22</v>
      </c>
      <c r="I9" t="s">
        <v>26</v>
      </c>
      <c r="J9" t="s">
        <v>27</v>
      </c>
    </row>
    <row r="10" spans="2:10">
      <c r="B10" s="4">
        <v>10459</v>
      </c>
      <c r="C10" s="5">
        <v>44873</v>
      </c>
      <c r="D10" t="s">
        <v>17</v>
      </c>
      <c r="E10" s="6">
        <v>5</v>
      </c>
      <c r="F10" s="7">
        <v>200.40080160320599</v>
      </c>
      <c r="G10" s="4" t="s">
        <v>18</v>
      </c>
      <c r="H10" s="4" t="s">
        <v>22</v>
      </c>
      <c r="I10" t="s">
        <v>23</v>
      </c>
      <c r="J10" t="s">
        <v>24</v>
      </c>
    </row>
    <row r="11" spans="2:10">
      <c r="B11" s="4">
        <v>10460</v>
      </c>
      <c r="C11" s="5">
        <v>44874</v>
      </c>
      <c r="D11" t="s">
        <v>21</v>
      </c>
      <c r="E11" s="6">
        <v>13</v>
      </c>
      <c r="F11" s="7">
        <v>554.27251732101604</v>
      </c>
      <c r="G11" s="4" t="s">
        <v>18</v>
      </c>
      <c r="H11" s="4" t="s">
        <v>22</v>
      </c>
      <c r="I11" t="s">
        <v>28</v>
      </c>
      <c r="J11" t="s">
        <v>27</v>
      </c>
    </row>
    <row r="12" spans="2:10">
      <c r="B12" s="4">
        <v>10461</v>
      </c>
      <c r="C12" s="5">
        <v>44874</v>
      </c>
      <c r="D12" t="s">
        <v>25</v>
      </c>
      <c r="E12" s="6">
        <v>10</v>
      </c>
      <c r="F12" s="7">
        <v>201.00502512562801</v>
      </c>
      <c r="G12" s="4" t="s">
        <v>18</v>
      </c>
      <c r="H12" s="4" t="s">
        <v>22</v>
      </c>
      <c r="I12" t="s">
        <v>28</v>
      </c>
      <c r="J12" t="s">
        <v>27</v>
      </c>
    </row>
    <row r="13" spans="2:10">
      <c r="B13" s="4">
        <v>10462</v>
      </c>
      <c r="C13" s="5">
        <v>44874</v>
      </c>
      <c r="D13" t="s">
        <v>9</v>
      </c>
      <c r="E13" s="6">
        <v>4</v>
      </c>
      <c r="F13" s="7">
        <v>573.065902578796</v>
      </c>
      <c r="G13" s="4" t="s">
        <v>18</v>
      </c>
      <c r="H13" s="4" t="s">
        <v>22</v>
      </c>
      <c r="I13" t="s">
        <v>29</v>
      </c>
      <c r="J13" t="s">
        <v>27</v>
      </c>
    </row>
    <row r="14" spans="2:10">
      <c r="B14" s="4">
        <v>10463</v>
      </c>
      <c r="C14" s="5">
        <v>44874</v>
      </c>
      <c r="D14" t="s">
        <v>14</v>
      </c>
      <c r="E14" s="6">
        <v>3</v>
      </c>
      <c r="F14" s="7">
        <v>677.96610169491498</v>
      </c>
      <c r="G14" s="4" t="s">
        <v>18</v>
      </c>
      <c r="H14" s="4" t="s">
        <v>22</v>
      </c>
      <c r="I14" t="s">
        <v>29</v>
      </c>
      <c r="J14" t="s">
        <v>27</v>
      </c>
    </row>
    <row r="15" spans="2:10">
      <c r="B15" s="4">
        <v>10464</v>
      </c>
      <c r="C15" s="5">
        <v>44874</v>
      </c>
      <c r="D15" t="s">
        <v>17</v>
      </c>
      <c r="E15" s="6">
        <v>5</v>
      </c>
      <c r="F15" s="7">
        <v>200.40080160320599</v>
      </c>
      <c r="G15" s="4" t="s">
        <v>18</v>
      </c>
      <c r="H15" s="4" t="s">
        <v>22</v>
      </c>
      <c r="I15" t="s">
        <v>30</v>
      </c>
      <c r="J15" t="s">
        <v>27</v>
      </c>
    </row>
    <row r="16" spans="2:10">
      <c r="B16" s="4">
        <v>10465</v>
      </c>
      <c r="C16" s="5">
        <v>44875</v>
      </c>
      <c r="D16" t="s">
        <v>21</v>
      </c>
      <c r="E16" s="6">
        <v>13</v>
      </c>
      <c r="F16" s="7">
        <v>554.27251732101604</v>
      </c>
      <c r="G16" s="4" t="s">
        <v>18</v>
      </c>
      <c r="H16" s="4" t="s">
        <v>22</v>
      </c>
      <c r="I16" t="s">
        <v>31</v>
      </c>
      <c r="J16" t="s">
        <v>16</v>
      </c>
    </row>
    <row r="17" spans="2:10">
      <c r="B17" s="4">
        <v>10466</v>
      </c>
      <c r="C17" s="5">
        <v>44875</v>
      </c>
      <c r="D17" t="s">
        <v>25</v>
      </c>
      <c r="E17" s="6">
        <v>10</v>
      </c>
      <c r="F17" s="7">
        <v>201.00502512562801</v>
      </c>
      <c r="G17" s="4" t="s">
        <v>18</v>
      </c>
      <c r="H17" s="4" t="s">
        <v>22</v>
      </c>
      <c r="I17" t="s">
        <v>31</v>
      </c>
      <c r="J17" t="s">
        <v>16</v>
      </c>
    </row>
    <row r="18" spans="2:10">
      <c r="B18" s="4">
        <v>10467</v>
      </c>
      <c r="C18" s="5">
        <v>44875</v>
      </c>
      <c r="D18" t="s">
        <v>9</v>
      </c>
      <c r="E18" s="6">
        <v>4</v>
      </c>
      <c r="F18" s="7">
        <v>573.065902578796</v>
      </c>
      <c r="G18" s="4" t="s">
        <v>18</v>
      </c>
      <c r="H18" s="4" t="s">
        <v>22</v>
      </c>
      <c r="I18" t="s">
        <v>31</v>
      </c>
      <c r="J18" t="s">
        <v>16</v>
      </c>
    </row>
    <row r="19" spans="2:10">
      <c r="B19" s="4">
        <v>10468</v>
      </c>
      <c r="C19" s="5">
        <v>44875</v>
      </c>
      <c r="D19" t="s">
        <v>14</v>
      </c>
      <c r="E19" s="6">
        <v>3</v>
      </c>
      <c r="F19" s="7">
        <v>677.96610169491498</v>
      </c>
      <c r="G19" s="4" t="s">
        <v>18</v>
      </c>
      <c r="H19" s="4" t="s">
        <v>22</v>
      </c>
      <c r="I19" t="s">
        <v>15</v>
      </c>
      <c r="J19" t="s">
        <v>16</v>
      </c>
    </row>
    <row r="20" spans="2:10">
      <c r="B20" s="4">
        <v>10468</v>
      </c>
      <c r="C20" s="5">
        <v>44875</v>
      </c>
      <c r="D20" t="s">
        <v>14</v>
      </c>
      <c r="E20" s="6">
        <v>3</v>
      </c>
      <c r="F20" s="7">
        <v>677.96610169491498</v>
      </c>
      <c r="G20" s="4" t="s">
        <v>18</v>
      </c>
      <c r="H20" s="4" t="s">
        <v>22</v>
      </c>
      <c r="I20" t="s">
        <v>15</v>
      </c>
      <c r="J20" t="s">
        <v>16</v>
      </c>
    </row>
    <row r="21" spans="2:10">
      <c r="B21" s="4">
        <v>10470</v>
      </c>
      <c r="C21" s="5">
        <v>44876</v>
      </c>
      <c r="D21" t="s">
        <v>21</v>
      </c>
      <c r="E21" s="6">
        <v>13</v>
      </c>
      <c r="F21" s="7">
        <v>554.27251732101604</v>
      </c>
      <c r="G21" s="4" t="s">
        <v>18</v>
      </c>
      <c r="H21" s="4" t="s">
        <v>22</v>
      </c>
      <c r="I21" t="s">
        <v>15</v>
      </c>
      <c r="J21" t="s">
        <v>16</v>
      </c>
    </row>
    <row r="22" spans="2:10">
      <c r="B22" s="4">
        <v>10471</v>
      </c>
      <c r="C22" s="5">
        <v>44876</v>
      </c>
      <c r="D22" t="s">
        <v>25</v>
      </c>
      <c r="E22" s="6">
        <v>10</v>
      </c>
      <c r="F22" s="7">
        <v>201.00502512562801</v>
      </c>
      <c r="G22" s="4" t="s">
        <v>18</v>
      </c>
      <c r="H22" s="4" t="s">
        <v>22</v>
      </c>
      <c r="I22" t="s">
        <v>15</v>
      </c>
      <c r="J22" t="s">
        <v>16</v>
      </c>
    </row>
    <row r="23" spans="2:10">
      <c r="B23" s="4">
        <v>10472</v>
      </c>
      <c r="C23" s="5">
        <v>44876</v>
      </c>
      <c r="D23" t="s">
        <v>9</v>
      </c>
      <c r="E23" s="6">
        <v>4</v>
      </c>
      <c r="F23" s="7">
        <v>630.37249283667597</v>
      </c>
      <c r="G23" s="4" t="s">
        <v>18</v>
      </c>
      <c r="H23" s="4" t="s">
        <v>22</v>
      </c>
      <c r="I23" t="s">
        <v>32</v>
      </c>
      <c r="J23" t="s">
        <v>16</v>
      </c>
    </row>
    <row r="24" spans="2:10">
      <c r="B24" s="4">
        <v>10473</v>
      </c>
      <c r="C24" s="5">
        <v>44876</v>
      </c>
      <c r="D24" t="s">
        <v>14</v>
      </c>
      <c r="E24" s="6">
        <v>3</v>
      </c>
      <c r="F24" s="7">
        <v>677.96610169491498</v>
      </c>
      <c r="G24" s="4" t="s">
        <v>18</v>
      </c>
      <c r="H24" s="4" t="s">
        <v>22</v>
      </c>
      <c r="I24" t="s">
        <v>15</v>
      </c>
      <c r="J24" t="s">
        <v>16</v>
      </c>
    </row>
    <row r="25" spans="2:10">
      <c r="B25" s="4">
        <v>10474</v>
      </c>
      <c r="C25" s="5">
        <v>44876</v>
      </c>
      <c r="D25" t="s">
        <v>17</v>
      </c>
      <c r="E25" s="6">
        <v>5</v>
      </c>
      <c r="F25" s="7">
        <v>200.40080160320599</v>
      </c>
      <c r="G25" s="4" t="s">
        <v>18</v>
      </c>
      <c r="H25" s="4" t="s">
        <v>22</v>
      </c>
      <c r="I25" t="s">
        <v>15</v>
      </c>
      <c r="J25" t="s">
        <v>16</v>
      </c>
    </row>
    <row r="26" spans="2:10">
      <c r="B26" s="4">
        <v>10475</v>
      </c>
      <c r="C26" s="5">
        <v>44877</v>
      </c>
      <c r="D26" t="s">
        <v>21</v>
      </c>
      <c r="E26" s="6">
        <v>13</v>
      </c>
      <c r="F26" s="7">
        <v>523.47959969207102</v>
      </c>
      <c r="G26" s="4" t="s">
        <v>18</v>
      </c>
      <c r="H26" s="4" t="s">
        <v>22</v>
      </c>
      <c r="I26" t="s">
        <v>15</v>
      </c>
      <c r="J26" t="s">
        <v>16</v>
      </c>
    </row>
    <row r="27" spans="2:10">
      <c r="B27" s="4">
        <v>10476</v>
      </c>
      <c r="C27" s="5">
        <v>44877</v>
      </c>
      <c r="D27" t="s">
        <v>25</v>
      </c>
      <c r="E27" s="6">
        <v>10</v>
      </c>
      <c r="F27" s="7">
        <v>201.00502512562801</v>
      </c>
      <c r="G27" s="4" t="s">
        <v>18</v>
      </c>
      <c r="H27" s="4" t="s">
        <v>22</v>
      </c>
      <c r="I27" t="s">
        <v>31</v>
      </c>
      <c r="J27" t="s">
        <v>16</v>
      </c>
    </row>
    <row r="28" spans="2:10">
      <c r="B28" s="4">
        <v>10477</v>
      </c>
      <c r="C28" s="5">
        <v>44877</v>
      </c>
      <c r="D28" t="s">
        <v>9</v>
      </c>
      <c r="E28" s="6">
        <v>4</v>
      </c>
      <c r="F28" s="7">
        <v>630.37249283667597</v>
      </c>
      <c r="G28" s="4" t="s">
        <v>18</v>
      </c>
      <c r="H28" s="4" t="s">
        <v>22</v>
      </c>
      <c r="I28" t="s">
        <v>33</v>
      </c>
      <c r="J28" t="s">
        <v>16</v>
      </c>
    </row>
    <row r="29" spans="2:10">
      <c r="B29" s="4">
        <v>10478</v>
      </c>
      <c r="C29" s="5">
        <v>44877</v>
      </c>
      <c r="D29" t="s">
        <v>14</v>
      </c>
      <c r="E29" s="6">
        <v>3</v>
      </c>
      <c r="F29" s="7">
        <v>677.96610169491498</v>
      </c>
      <c r="G29" s="4" t="s">
        <v>18</v>
      </c>
      <c r="H29" s="4" t="s">
        <v>22</v>
      </c>
      <c r="I29" t="s">
        <v>31</v>
      </c>
      <c r="J29" t="s">
        <v>16</v>
      </c>
    </row>
    <row r="30" spans="2:10">
      <c r="B30" s="4">
        <v>10479</v>
      </c>
      <c r="C30" s="5">
        <v>44877</v>
      </c>
      <c r="D30" t="s">
        <v>17</v>
      </c>
      <c r="E30" s="6">
        <v>5</v>
      </c>
      <c r="F30" s="7">
        <v>200.40080160320599</v>
      </c>
      <c r="G30" s="4" t="s">
        <v>18</v>
      </c>
      <c r="H30" s="4" t="s">
        <v>22</v>
      </c>
      <c r="I30" t="s">
        <v>34</v>
      </c>
      <c r="J30" t="s">
        <v>16</v>
      </c>
    </row>
    <row r="31" spans="2:10">
      <c r="B31" s="4">
        <v>10480</v>
      </c>
      <c r="C31" s="5">
        <v>44878</v>
      </c>
      <c r="D31" t="s">
        <v>21</v>
      </c>
      <c r="E31" s="6">
        <v>13</v>
      </c>
      <c r="F31" s="7">
        <v>508.083140877598</v>
      </c>
      <c r="G31" s="4" t="s">
        <v>18</v>
      </c>
      <c r="H31" s="4" t="s">
        <v>22</v>
      </c>
      <c r="I31" t="s">
        <v>31</v>
      </c>
      <c r="J31" t="s">
        <v>16</v>
      </c>
    </row>
    <row r="32" spans="2:10">
      <c r="B32" s="4">
        <v>10481</v>
      </c>
      <c r="C32" s="5">
        <v>44878</v>
      </c>
      <c r="D32" t="s">
        <v>25</v>
      </c>
      <c r="E32" s="6">
        <v>10</v>
      </c>
      <c r="F32" s="7">
        <v>201.00502512562801</v>
      </c>
      <c r="G32" s="4" t="s">
        <v>18</v>
      </c>
      <c r="H32" s="4" t="s">
        <v>22</v>
      </c>
      <c r="I32" t="s">
        <v>31</v>
      </c>
      <c r="J32" t="s">
        <v>16</v>
      </c>
    </row>
    <row r="33" spans="2:10">
      <c r="B33" s="4">
        <v>10482</v>
      </c>
      <c r="C33" s="5">
        <v>44878</v>
      </c>
      <c r="D33" t="s">
        <v>9</v>
      </c>
      <c r="E33" s="6">
        <v>26</v>
      </c>
      <c r="F33" s="7">
        <v>630.37249283667597</v>
      </c>
      <c r="G33" s="4" t="s">
        <v>18</v>
      </c>
      <c r="H33" s="4" t="s">
        <v>22</v>
      </c>
      <c r="I33" t="s">
        <v>35</v>
      </c>
      <c r="J33" t="s">
        <v>20</v>
      </c>
    </row>
    <row r="34" spans="2:10">
      <c r="B34" s="4">
        <v>10483</v>
      </c>
      <c r="C34" s="5">
        <v>44878</v>
      </c>
      <c r="D34" t="s">
        <v>14</v>
      </c>
      <c r="E34" s="6">
        <v>34</v>
      </c>
      <c r="F34" s="7">
        <v>677.96610169491498</v>
      </c>
      <c r="G34" s="4" t="s">
        <v>18</v>
      </c>
      <c r="H34" s="4" t="s">
        <v>22</v>
      </c>
      <c r="I34" t="s">
        <v>19</v>
      </c>
      <c r="J34" t="s">
        <v>20</v>
      </c>
    </row>
    <row r="35" spans="2:10">
      <c r="B35" s="4">
        <v>10484</v>
      </c>
      <c r="C35" s="5">
        <v>44878</v>
      </c>
      <c r="D35" t="s">
        <v>17</v>
      </c>
      <c r="E35" s="6">
        <v>22</v>
      </c>
      <c r="F35" s="7">
        <v>200.40080160320599</v>
      </c>
      <c r="G35" s="4" t="s">
        <v>18</v>
      </c>
      <c r="H35" s="4" t="s">
        <v>22</v>
      </c>
      <c r="I35" t="s">
        <v>19</v>
      </c>
      <c r="J35" t="s">
        <v>20</v>
      </c>
    </row>
    <row r="36" spans="2:10">
      <c r="B36" s="4">
        <v>10485</v>
      </c>
      <c r="C36" s="5">
        <v>44879</v>
      </c>
      <c r="D36" t="s">
        <v>21</v>
      </c>
      <c r="E36" s="6">
        <v>28</v>
      </c>
      <c r="F36" s="7">
        <v>523.47959969207102</v>
      </c>
      <c r="G36" s="4" t="s">
        <v>18</v>
      </c>
      <c r="H36" s="4" t="s">
        <v>22</v>
      </c>
      <c r="I36" t="s">
        <v>19</v>
      </c>
      <c r="J36" t="s">
        <v>20</v>
      </c>
    </row>
    <row r="37" spans="2:10">
      <c r="B37" s="4">
        <v>10486</v>
      </c>
      <c r="C37" s="5">
        <v>44879</v>
      </c>
      <c r="D37" t="s">
        <v>25</v>
      </c>
      <c r="E37" s="6">
        <v>30</v>
      </c>
      <c r="F37" s="7">
        <v>201.00502512562801</v>
      </c>
      <c r="G37" s="4" t="s">
        <v>18</v>
      </c>
      <c r="H37" s="4" t="s">
        <v>22</v>
      </c>
      <c r="I37" t="s">
        <v>19</v>
      </c>
      <c r="J37" t="s">
        <v>20</v>
      </c>
    </row>
    <row r="38" spans="2:10">
      <c r="B38" s="4">
        <v>10487</v>
      </c>
      <c r="C38" s="5">
        <v>44879</v>
      </c>
      <c r="D38" t="s">
        <v>9</v>
      </c>
      <c r="E38" s="6">
        <v>4</v>
      </c>
      <c r="F38" s="7">
        <v>630.37249283667597</v>
      </c>
      <c r="G38" s="4" t="s">
        <v>18</v>
      </c>
      <c r="H38" s="4" t="s">
        <v>22</v>
      </c>
      <c r="I38" t="s">
        <v>35</v>
      </c>
      <c r="J38" t="s">
        <v>20</v>
      </c>
    </row>
    <row r="39" spans="2:10">
      <c r="B39" s="4">
        <v>10488</v>
      </c>
      <c r="C39" s="5">
        <v>44879</v>
      </c>
      <c r="D39" t="s">
        <v>14</v>
      </c>
      <c r="E39" s="6">
        <v>3</v>
      </c>
      <c r="F39" s="7">
        <v>677.96610169491498</v>
      </c>
      <c r="G39" s="4" t="s">
        <v>18</v>
      </c>
      <c r="H39" s="4" t="s">
        <v>22</v>
      </c>
      <c r="I39" t="s">
        <v>35</v>
      </c>
      <c r="J39" t="s">
        <v>20</v>
      </c>
    </row>
    <row r="40" spans="2:10">
      <c r="B40" s="4">
        <v>10489</v>
      </c>
      <c r="C40" s="5">
        <v>44879</v>
      </c>
      <c r="D40" t="s">
        <v>17</v>
      </c>
      <c r="E40" s="6">
        <v>5</v>
      </c>
      <c r="F40" s="7">
        <v>200.40080160320599</v>
      </c>
      <c r="G40" s="4" t="s">
        <v>18</v>
      </c>
      <c r="H40" s="4" t="s">
        <v>22</v>
      </c>
      <c r="I40" t="s">
        <v>31</v>
      </c>
      <c r="J40" t="s">
        <v>16</v>
      </c>
    </row>
    <row r="41" spans="2:10">
      <c r="B41" s="4">
        <v>10490</v>
      </c>
      <c r="C41" s="5">
        <v>44880</v>
      </c>
      <c r="D41" t="s">
        <v>21</v>
      </c>
      <c r="E41" s="6">
        <v>13</v>
      </c>
      <c r="F41" s="7">
        <v>508.083140877598</v>
      </c>
      <c r="G41" s="4" t="s">
        <v>18</v>
      </c>
      <c r="H41" s="4" t="s">
        <v>22</v>
      </c>
      <c r="I41" t="s">
        <v>31</v>
      </c>
      <c r="J41" t="s">
        <v>16</v>
      </c>
    </row>
    <row r="42" spans="2:10">
      <c r="B42" s="4">
        <v>10491</v>
      </c>
      <c r="C42" s="5">
        <v>44880</v>
      </c>
      <c r="D42" t="s">
        <v>25</v>
      </c>
      <c r="E42" s="6">
        <v>10</v>
      </c>
      <c r="F42" s="7">
        <v>201.00502512562801</v>
      </c>
      <c r="G42" s="4" t="s">
        <v>18</v>
      </c>
      <c r="H42" s="4" t="s">
        <v>22</v>
      </c>
      <c r="I42" t="s">
        <v>31</v>
      </c>
      <c r="J42" t="s">
        <v>16</v>
      </c>
    </row>
    <row r="43" spans="2:10">
      <c r="B43" s="4">
        <v>10492</v>
      </c>
      <c r="C43" s="5">
        <v>44880</v>
      </c>
      <c r="D43" t="s">
        <v>9</v>
      </c>
      <c r="E43" s="6">
        <v>4</v>
      </c>
      <c r="F43" s="7">
        <v>573.065902578796</v>
      </c>
      <c r="G43" s="4" t="s">
        <v>18</v>
      </c>
      <c r="H43" s="4" t="s">
        <v>22</v>
      </c>
      <c r="I43" t="s">
        <v>31</v>
      </c>
      <c r="J43" t="s">
        <v>16</v>
      </c>
    </row>
    <row r="44" spans="2:10">
      <c r="B44" s="4">
        <v>10493</v>
      </c>
      <c r="C44" s="5">
        <v>44880</v>
      </c>
      <c r="D44" t="s">
        <v>14</v>
      </c>
      <c r="E44" s="6">
        <v>3</v>
      </c>
      <c r="F44" s="7">
        <v>677.96610169491498</v>
      </c>
      <c r="G44" s="4" t="s">
        <v>18</v>
      </c>
      <c r="H44" s="4" t="s">
        <v>22</v>
      </c>
      <c r="I44" t="s">
        <v>31</v>
      </c>
      <c r="J44" t="s">
        <v>16</v>
      </c>
    </row>
    <row r="45" spans="2:10">
      <c r="B45" s="4">
        <v>10494</v>
      </c>
      <c r="C45" s="5">
        <v>44880</v>
      </c>
      <c r="D45" t="s">
        <v>17</v>
      </c>
      <c r="E45" s="6">
        <v>5</v>
      </c>
      <c r="F45" s="7">
        <v>200.40080160320599</v>
      </c>
      <c r="G45" s="4" t="s">
        <v>18</v>
      </c>
      <c r="H45" s="4" t="s">
        <v>22</v>
      </c>
      <c r="I45" t="s">
        <v>31</v>
      </c>
      <c r="J45" t="s">
        <v>16</v>
      </c>
    </row>
    <row r="46" spans="2:10">
      <c r="B46" s="4">
        <v>10495</v>
      </c>
      <c r="C46" s="5">
        <v>44881</v>
      </c>
      <c r="D46" t="s">
        <v>21</v>
      </c>
      <c r="E46" s="6">
        <v>13</v>
      </c>
      <c r="F46" s="7">
        <v>508.083140877598</v>
      </c>
      <c r="G46" s="4" t="s">
        <v>18</v>
      </c>
      <c r="H46" s="4" t="s">
        <v>22</v>
      </c>
      <c r="I46" t="s">
        <v>31</v>
      </c>
      <c r="J46" t="s">
        <v>16</v>
      </c>
    </row>
    <row r="47" spans="2:10">
      <c r="B47" s="4">
        <v>10496</v>
      </c>
      <c r="C47" s="5">
        <v>44881</v>
      </c>
      <c r="D47" t="s">
        <v>25</v>
      </c>
      <c r="E47" s="6">
        <v>10</v>
      </c>
      <c r="F47" s="7">
        <v>201.00502512562801</v>
      </c>
      <c r="G47" s="4" t="s">
        <v>18</v>
      </c>
      <c r="H47" s="4" t="s">
        <v>22</v>
      </c>
      <c r="I47" t="s">
        <v>31</v>
      </c>
      <c r="J47" t="s">
        <v>16</v>
      </c>
    </row>
    <row r="48" spans="2:10">
      <c r="B48" s="4">
        <v>10497</v>
      </c>
      <c r="C48" s="5">
        <v>44881</v>
      </c>
      <c r="D48" t="s">
        <v>9</v>
      </c>
      <c r="E48" s="6">
        <v>4</v>
      </c>
      <c r="F48" s="7">
        <v>573.065902578796</v>
      </c>
      <c r="G48" s="4" t="s">
        <v>18</v>
      </c>
      <c r="H48" s="4" t="s">
        <v>22</v>
      </c>
      <c r="I48" t="s">
        <v>31</v>
      </c>
      <c r="J48" t="s">
        <v>16</v>
      </c>
    </row>
    <row r="49" spans="2:10">
      <c r="B49" s="4">
        <v>10498</v>
      </c>
      <c r="C49" s="5">
        <v>44881</v>
      </c>
      <c r="D49" t="s">
        <v>14</v>
      </c>
      <c r="E49" s="6">
        <v>3</v>
      </c>
      <c r="F49" s="7">
        <v>677.96610169491498</v>
      </c>
      <c r="G49" s="4" t="s">
        <v>36</v>
      </c>
      <c r="H49" s="4" t="s">
        <v>22</v>
      </c>
      <c r="I49" t="s">
        <v>31</v>
      </c>
      <c r="J49" t="s">
        <v>16</v>
      </c>
    </row>
    <row r="50" spans="2:10">
      <c r="B50" s="4">
        <v>10499</v>
      </c>
      <c r="C50" s="5">
        <v>44881</v>
      </c>
      <c r="D50" t="s">
        <v>17</v>
      </c>
      <c r="E50" s="6">
        <v>5</v>
      </c>
      <c r="F50" s="7">
        <v>200.40080160320599</v>
      </c>
      <c r="G50" s="4" t="s">
        <v>36</v>
      </c>
      <c r="H50" s="4" t="s">
        <v>22</v>
      </c>
      <c r="I50" t="s">
        <v>31</v>
      </c>
      <c r="J50" t="s">
        <v>16</v>
      </c>
    </row>
    <row r="51" spans="2:10">
      <c r="B51" s="4">
        <v>10500</v>
      </c>
      <c r="C51" s="5">
        <v>44882</v>
      </c>
      <c r="D51" t="s">
        <v>21</v>
      </c>
      <c r="E51" s="6">
        <v>13</v>
      </c>
      <c r="F51" s="7">
        <v>523.47959969207102</v>
      </c>
      <c r="G51" s="4" t="s">
        <v>36</v>
      </c>
      <c r="H51" s="4" t="s">
        <v>22</v>
      </c>
      <c r="I51" t="s">
        <v>31</v>
      </c>
      <c r="J51" t="s">
        <v>16</v>
      </c>
    </row>
    <row r="52" spans="2:10">
      <c r="B52" s="4">
        <v>10501</v>
      </c>
      <c r="C52" s="5">
        <v>44882</v>
      </c>
      <c r="D52" t="s">
        <v>25</v>
      </c>
      <c r="E52" s="6">
        <v>10</v>
      </c>
      <c r="F52" s="7">
        <v>201.00502512562801</v>
      </c>
      <c r="G52" s="4" t="s">
        <v>36</v>
      </c>
      <c r="H52" s="4" t="s">
        <v>22</v>
      </c>
      <c r="I52" t="s">
        <v>31</v>
      </c>
      <c r="J52" t="s">
        <v>16</v>
      </c>
    </row>
    <row r="53" spans="2:10">
      <c r="B53" s="4">
        <v>10502</v>
      </c>
      <c r="C53" s="5">
        <v>44882</v>
      </c>
      <c r="D53" t="s">
        <v>9</v>
      </c>
      <c r="E53" s="6">
        <v>4</v>
      </c>
      <c r="F53" s="7">
        <v>630.37249283667597</v>
      </c>
      <c r="G53" s="4" t="s">
        <v>36</v>
      </c>
      <c r="H53" s="4" t="s">
        <v>22</v>
      </c>
      <c r="I53" t="s">
        <v>31</v>
      </c>
      <c r="J53" t="s">
        <v>16</v>
      </c>
    </row>
    <row r="54" spans="2:10">
      <c r="B54" s="4">
        <v>10503</v>
      </c>
      <c r="C54" s="5">
        <v>44882</v>
      </c>
      <c r="D54" t="s">
        <v>14</v>
      </c>
      <c r="E54" s="6">
        <v>3</v>
      </c>
      <c r="F54" s="7">
        <v>677.96610169491498</v>
      </c>
      <c r="G54" s="4" t="s">
        <v>36</v>
      </c>
      <c r="H54" s="4" t="s">
        <v>22</v>
      </c>
      <c r="I54" t="s">
        <v>31</v>
      </c>
      <c r="J54" t="s">
        <v>16</v>
      </c>
    </row>
    <row r="55" spans="2:10">
      <c r="B55" s="4">
        <v>10504</v>
      </c>
      <c r="C55" s="5">
        <v>44882</v>
      </c>
      <c r="D55" t="s">
        <v>17</v>
      </c>
      <c r="E55" s="6">
        <v>5</v>
      </c>
      <c r="F55" s="7">
        <v>200.40080160320599</v>
      </c>
      <c r="G55" s="4" t="s">
        <v>36</v>
      </c>
      <c r="H55" s="4" t="s">
        <v>22</v>
      </c>
      <c r="I55" t="s">
        <v>31</v>
      </c>
      <c r="J55" t="s">
        <v>16</v>
      </c>
    </row>
    <row r="56" spans="2:10">
      <c r="B56" s="4">
        <v>10505</v>
      </c>
      <c r="C56" s="5">
        <v>44883</v>
      </c>
      <c r="D56" t="s">
        <v>21</v>
      </c>
      <c r="E56" s="6">
        <v>13</v>
      </c>
      <c r="F56" s="7">
        <v>538.87605850654302</v>
      </c>
      <c r="G56" s="4" t="s">
        <v>36</v>
      </c>
      <c r="H56" s="4" t="s">
        <v>22</v>
      </c>
      <c r="I56" t="s">
        <v>31</v>
      </c>
      <c r="J56" t="s">
        <v>16</v>
      </c>
    </row>
    <row r="57" spans="2:10">
      <c r="B57" s="4">
        <v>10506</v>
      </c>
      <c r="C57" s="5">
        <v>44883</v>
      </c>
      <c r="D57" t="s">
        <v>25</v>
      </c>
      <c r="E57" s="6">
        <v>10</v>
      </c>
      <c r="F57" s="7">
        <v>201.00502512562801</v>
      </c>
      <c r="G57" s="4" t="s">
        <v>36</v>
      </c>
      <c r="H57" s="4" t="s">
        <v>22</v>
      </c>
      <c r="I57" t="s">
        <v>31</v>
      </c>
      <c r="J57" t="s">
        <v>16</v>
      </c>
    </row>
    <row r="58" spans="2:10">
      <c r="B58" s="4">
        <v>10507</v>
      </c>
      <c r="C58" s="5">
        <v>44883</v>
      </c>
      <c r="D58" t="s">
        <v>9</v>
      </c>
      <c r="E58" s="6">
        <v>4</v>
      </c>
      <c r="F58" s="7">
        <v>687.67908309455595</v>
      </c>
      <c r="G58" s="4" t="s">
        <v>36</v>
      </c>
      <c r="H58" s="4" t="s">
        <v>22</v>
      </c>
      <c r="I58" t="s">
        <v>31</v>
      </c>
      <c r="J58" t="s">
        <v>16</v>
      </c>
    </row>
    <row r="59" spans="2:10">
      <c r="B59" s="4">
        <v>10508</v>
      </c>
      <c r="C59" s="5">
        <v>44883</v>
      </c>
      <c r="D59" t="s">
        <v>14</v>
      </c>
      <c r="E59" s="6">
        <v>3</v>
      </c>
      <c r="F59" s="7">
        <v>677.96610169491498</v>
      </c>
      <c r="G59" s="4" t="s">
        <v>36</v>
      </c>
      <c r="H59" s="4" t="s">
        <v>22</v>
      </c>
      <c r="I59" t="s">
        <v>31</v>
      </c>
      <c r="J59" t="s">
        <v>16</v>
      </c>
    </row>
    <row r="60" spans="2:10">
      <c r="B60" s="4">
        <v>10509</v>
      </c>
      <c r="C60" s="5">
        <v>44883</v>
      </c>
      <c r="D60" t="s">
        <v>17</v>
      </c>
      <c r="E60" s="6">
        <v>5</v>
      </c>
      <c r="F60" s="7">
        <v>200.40080160320599</v>
      </c>
      <c r="G60" s="4" t="s">
        <v>36</v>
      </c>
      <c r="H60" s="4" t="s">
        <v>22</v>
      </c>
      <c r="I60" t="s">
        <v>31</v>
      </c>
      <c r="J60" t="s">
        <v>16</v>
      </c>
    </row>
    <row r="61" spans="2:10">
      <c r="B61" s="4">
        <v>10510</v>
      </c>
      <c r="C61" s="5">
        <v>44884</v>
      </c>
      <c r="D61" t="s">
        <v>21</v>
      </c>
      <c r="E61" s="6">
        <v>13</v>
      </c>
      <c r="F61" s="7">
        <v>508.083140877598</v>
      </c>
      <c r="G61" s="4" t="s">
        <v>36</v>
      </c>
      <c r="H61" s="4" t="s">
        <v>22</v>
      </c>
      <c r="I61" t="s">
        <v>31</v>
      </c>
      <c r="J61" t="s">
        <v>16</v>
      </c>
    </row>
    <row r="62" spans="2:10">
      <c r="B62" s="4">
        <v>10511</v>
      </c>
      <c r="C62" s="5">
        <v>44884</v>
      </c>
      <c r="D62" t="s">
        <v>25</v>
      </c>
      <c r="E62" s="6">
        <v>10</v>
      </c>
      <c r="F62" s="7">
        <v>201.00502512562801</v>
      </c>
      <c r="G62" s="4" t="s">
        <v>36</v>
      </c>
      <c r="H62" s="4" t="s">
        <v>22</v>
      </c>
      <c r="I62" t="s">
        <v>35</v>
      </c>
      <c r="J62" t="s">
        <v>20</v>
      </c>
    </row>
    <row r="63" spans="2:10">
      <c r="B63" s="4">
        <v>10512</v>
      </c>
      <c r="C63" s="5">
        <v>44884</v>
      </c>
      <c r="D63" t="s">
        <v>9</v>
      </c>
      <c r="E63" s="6">
        <v>4</v>
      </c>
      <c r="F63" s="7">
        <v>687.67908309455595</v>
      </c>
      <c r="G63" s="4" t="s">
        <v>36</v>
      </c>
      <c r="H63" s="4" t="s">
        <v>22</v>
      </c>
      <c r="I63" t="s">
        <v>35</v>
      </c>
      <c r="J63" t="s">
        <v>20</v>
      </c>
    </row>
    <row r="64" spans="2:10">
      <c r="B64" s="4">
        <v>10513</v>
      </c>
      <c r="C64" s="5">
        <v>44884</v>
      </c>
      <c r="D64" t="s">
        <v>14</v>
      </c>
      <c r="E64" s="6">
        <v>3</v>
      </c>
      <c r="F64" s="7">
        <v>677.96610169491498</v>
      </c>
      <c r="G64" s="4" t="s">
        <v>36</v>
      </c>
      <c r="H64" s="4" t="s">
        <v>37</v>
      </c>
      <c r="I64" t="s">
        <v>35</v>
      </c>
      <c r="J64" t="s">
        <v>20</v>
      </c>
    </row>
    <row r="65" spans="2:10">
      <c r="B65" s="4">
        <v>10514</v>
      </c>
      <c r="C65" s="5">
        <v>44884</v>
      </c>
      <c r="D65" t="s">
        <v>17</v>
      </c>
      <c r="E65" s="6">
        <v>5</v>
      </c>
      <c r="F65" s="7">
        <v>200.40080160320599</v>
      </c>
      <c r="G65" s="4" t="s">
        <v>36</v>
      </c>
      <c r="H65" s="4" t="s">
        <v>37</v>
      </c>
      <c r="I65" t="s">
        <v>35</v>
      </c>
      <c r="J65" t="s">
        <v>20</v>
      </c>
    </row>
    <row r="66" spans="2:10">
      <c r="B66" s="4">
        <v>10515</v>
      </c>
      <c r="C66" s="5">
        <v>44885</v>
      </c>
      <c r="D66" t="s">
        <v>21</v>
      </c>
      <c r="E66" s="6">
        <v>13</v>
      </c>
      <c r="F66" s="7">
        <v>477.29022324865298</v>
      </c>
      <c r="G66" s="4" t="s">
        <v>36</v>
      </c>
      <c r="H66" s="4" t="s">
        <v>37</v>
      </c>
      <c r="I66" t="s">
        <v>35</v>
      </c>
      <c r="J66" t="s">
        <v>20</v>
      </c>
    </row>
    <row r="67" spans="2:10">
      <c r="B67" s="4">
        <v>10516</v>
      </c>
      <c r="C67" s="5">
        <v>44885</v>
      </c>
      <c r="D67" t="s">
        <v>25</v>
      </c>
      <c r="E67" s="6">
        <v>10</v>
      </c>
      <c r="F67" s="7">
        <v>201.00502512562801</v>
      </c>
      <c r="G67" s="4" t="s">
        <v>36</v>
      </c>
      <c r="H67" s="4" t="s">
        <v>37</v>
      </c>
      <c r="I67" t="s">
        <v>35</v>
      </c>
      <c r="J67" t="s">
        <v>20</v>
      </c>
    </row>
    <row r="68" spans="2:10">
      <c r="B68" s="4">
        <v>10483</v>
      </c>
      <c r="C68" s="5">
        <v>44878</v>
      </c>
      <c r="D68" t="s">
        <v>14</v>
      </c>
      <c r="E68" s="6">
        <v>3</v>
      </c>
      <c r="F68" s="7">
        <v>677.96610169491498</v>
      </c>
      <c r="G68" s="4" t="s">
        <v>18</v>
      </c>
      <c r="H68" s="4" t="s">
        <v>22</v>
      </c>
      <c r="I68" t="s">
        <v>19</v>
      </c>
      <c r="J68" t="s">
        <v>20</v>
      </c>
    </row>
    <row r="69" spans="2:10">
      <c r="B69" s="4">
        <v>10484</v>
      </c>
      <c r="C69" s="5">
        <v>44878</v>
      </c>
      <c r="D69" t="s">
        <v>17</v>
      </c>
      <c r="E69" s="6">
        <v>5</v>
      </c>
      <c r="F69" s="7">
        <v>200.40080160320599</v>
      </c>
      <c r="G69" s="4" t="s">
        <v>18</v>
      </c>
      <c r="H69" s="4" t="s">
        <v>22</v>
      </c>
      <c r="I69" t="s">
        <v>19</v>
      </c>
      <c r="J69" t="s">
        <v>20</v>
      </c>
    </row>
    <row r="70" spans="2:10">
      <c r="B70" s="4">
        <v>10485</v>
      </c>
      <c r="C70" s="5">
        <v>44879</v>
      </c>
      <c r="D70" t="s">
        <v>21</v>
      </c>
      <c r="E70" s="6">
        <v>13</v>
      </c>
      <c r="F70" s="7">
        <v>523.47959969207102</v>
      </c>
      <c r="G70" s="4" t="s">
        <v>18</v>
      </c>
      <c r="H70" s="4" t="s">
        <v>22</v>
      </c>
      <c r="I70" t="s">
        <v>19</v>
      </c>
      <c r="J70" t="s">
        <v>20</v>
      </c>
    </row>
    <row r="71" spans="2:10">
      <c r="B71" s="4">
        <v>10520</v>
      </c>
      <c r="C71" s="5">
        <v>44886</v>
      </c>
      <c r="D71" t="s">
        <v>21</v>
      </c>
      <c r="E71" s="6">
        <v>13</v>
      </c>
      <c r="F71" s="7">
        <v>492.68668206312498</v>
      </c>
      <c r="G71" s="4" t="s">
        <v>36</v>
      </c>
      <c r="H71" s="4" t="s">
        <v>37</v>
      </c>
      <c r="I71" t="s">
        <v>28</v>
      </c>
      <c r="J71" t="s">
        <v>27</v>
      </c>
    </row>
    <row r="72" spans="2:10">
      <c r="B72" s="4">
        <v>10521</v>
      </c>
      <c r="C72" s="5">
        <v>44886</v>
      </c>
      <c r="D72" t="s">
        <v>25</v>
      </c>
      <c r="E72" s="6">
        <v>10</v>
      </c>
      <c r="F72" s="7">
        <v>201.00502512562801</v>
      </c>
      <c r="G72" s="4" t="s">
        <v>36</v>
      </c>
      <c r="H72" s="4" t="s">
        <v>37</v>
      </c>
      <c r="I72" t="s">
        <v>28</v>
      </c>
      <c r="J72" t="s">
        <v>27</v>
      </c>
    </row>
    <row r="73" spans="2:10">
      <c r="B73" s="4">
        <v>10522</v>
      </c>
      <c r="C73" s="5">
        <v>44886</v>
      </c>
      <c r="D73" t="s">
        <v>9</v>
      </c>
      <c r="E73" s="6">
        <v>4</v>
      </c>
      <c r="F73" s="7">
        <v>687.67908309455595</v>
      </c>
      <c r="G73" s="4" t="s">
        <v>36</v>
      </c>
      <c r="H73" s="4" t="s">
        <v>37</v>
      </c>
      <c r="I73" t="s">
        <v>28</v>
      </c>
      <c r="J73" t="s">
        <v>27</v>
      </c>
    </row>
    <row r="74" spans="2:10">
      <c r="B74" s="4">
        <v>10523</v>
      </c>
      <c r="C74" s="5">
        <v>44886</v>
      </c>
      <c r="D74" t="s">
        <v>14</v>
      </c>
      <c r="E74" s="6">
        <v>3</v>
      </c>
      <c r="F74" s="7">
        <v>745.76271186440704</v>
      </c>
      <c r="G74" s="4" t="s">
        <v>36</v>
      </c>
      <c r="H74" s="4" t="s">
        <v>37</v>
      </c>
      <c r="I74" t="s">
        <v>28</v>
      </c>
      <c r="J74" t="s">
        <v>27</v>
      </c>
    </row>
    <row r="75" spans="2:10">
      <c r="B75" s="4">
        <v>10524</v>
      </c>
      <c r="C75" s="5">
        <v>44886</v>
      </c>
      <c r="D75" t="s">
        <v>17</v>
      </c>
      <c r="E75" s="6">
        <v>5</v>
      </c>
      <c r="F75" s="7">
        <v>200.40080160320599</v>
      </c>
      <c r="G75" s="4" t="s">
        <v>36</v>
      </c>
      <c r="H75" s="4" t="s">
        <v>37</v>
      </c>
      <c r="I75" t="s">
        <v>28</v>
      </c>
      <c r="J75" t="s">
        <v>27</v>
      </c>
    </row>
    <row r="76" spans="2:10">
      <c r="B76" s="4">
        <v>10525</v>
      </c>
      <c r="C76" s="5">
        <v>44887</v>
      </c>
      <c r="D76" t="s">
        <v>21</v>
      </c>
      <c r="E76" s="6">
        <v>13</v>
      </c>
      <c r="F76" s="7">
        <v>461.89376443418001</v>
      </c>
      <c r="G76" s="4" t="s">
        <v>36</v>
      </c>
      <c r="H76" s="4" t="s">
        <v>37</v>
      </c>
      <c r="I76" t="s">
        <v>28</v>
      </c>
      <c r="J76" t="s">
        <v>27</v>
      </c>
    </row>
    <row r="77" spans="2:10">
      <c r="B77" s="4">
        <v>10526</v>
      </c>
      <c r="C77" s="5">
        <v>44887</v>
      </c>
      <c r="D77" t="s">
        <v>25</v>
      </c>
      <c r="E77" s="6">
        <v>10</v>
      </c>
      <c r="F77" s="7">
        <v>201.00502512562801</v>
      </c>
      <c r="G77" s="4" t="s">
        <v>36</v>
      </c>
      <c r="H77" s="4" t="s">
        <v>37</v>
      </c>
      <c r="I77" t="s">
        <v>28</v>
      </c>
      <c r="J77" t="s">
        <v>27</v>
      </c>
    </row>
    <row r="78" spans="2:10">
      <c r="B78" s="4">
        <v>10527</v>
      </c>
      <c r="C78" s="5">
        <v>44887</v>
      </c>
      <c r="D78" t="s">
        <v>9</v>
      </c>
      <c r="E78" s="6">
        <v>4</v>
      </c>
      <c r="F78" s="7">
        <v>687.67908309455595</v>
      </c>
      <c r="G78" s="4" t="s">
        <v>36</v>
      </c>
      <c r="H78" s="4" t="s">
        <v>37</v>
      </c>
      <c r="I78" t="s">
        <v>28</v>
      </c>
      <c r="J78" t="s">
        <v>27</v>
      </c>
    </row>
    <row r="79" spans="2:10">
      <c r="B79" s="4">
        <v>10528</v>
      </c>
      <c r="C79" s="5">
        <v>44887</v>
      </c>
      <c r="D79" t="s">
        <v>14</v>
      </c>
      <c r="E79" s="6">
        <v>3</v>
      </c>
      <c r="F79" s="7">
        <v>745.76271186440704</v>
      </c>
      <c r="G79" s="4" t="s">
        <v>36</v>
      </c>
      <c r="H79" s="4" t="s">
        <v>37</v>
      </c>
      <c r="I79" t="s">
        <v>28</v>
      </c>
      <c r="J79" t="s">
        <v>27</v>
      </c>
    </row>
    <row r="80" spans="2:10">
      <c r="B80" s="4">
        <v>10529</v>
      </c>
      <c r="C80" s="5">
        <v>44887</v>
      </c>
      <c r="D80" t="s">
        <v>17</v>
      </c>
      <c r="E80" s="6">
        <v>5</v>
      </c>
      <c r="F80" s="7">
        <v>200.40080160320599</v>
      </c>
      <c r="G80" s="4" t="s">
        <v>36</v>
      </c>
      <c r="H80" s="4" t="s">
        <v>37</v>
      </c>
      <c r="I80" t="s">
        <v>28</v>
      </c>
      <c r="J80" t="s">
        <v>27</v>
      </c>
    </row>
    <row r="81" spans="2:10">
      <c r="B81" s="4">
        <v>10530</v>
      </c>
      <c r="C81" s="5">
        <v>44888</v>
      </c>
      <c r="D81" t="s">
        <v>21</v>
      </c>
      <c r="E81" s="6">
        <v>13</v>
      </c>
      <c r="F81" s="7">
        <v>477.29022324865298</v>
      </c>
      <c r="G81" s="4" t="s">
        <v>36</v>
      </c>
      <c r="H81" s="4" t="s">
        <v>37</v>
      </c>
      <c r="I81" t="s">
        <v>28</v>
      </c>
      <c r="J81" t="s">
        <v>27</v>
      </c>
    </row>
    <row r="82" spans="2:10">
      <c r="B82" s="4">
        <v>10531</v>
      </c>
      <c r="C82" s="5">
        <v>44888</v>
      </c>
      <c r="D82" t="s">
        <v>25</v>
      </c>
      <c r="E82" s="6">
        <v>10</v>
      </c>
      <c r="F82" s="7">
        <v>201.00502512562801</v>
      </c>
      <c r="G82" s="4" t="s">
        <v>36</v>
      </c>
      <c r="H82" s="4" t="s">
        <v>37</v>
      </c>
      <c r="I82" t="s">
        <v>28</v>
      </c>
      <c r="J82" t="s">
        <v>27</v>
      </c>
    </row>
    <row r="83" spans="2:10">
      <c r="B83" s="4">
        <v>10532</v>
      </c>
      <c r="C83" s="5">
        <v>44888</v>
      </c>
      <c r="D83" t="s">
        <v>9</v>
      </c>
      <c r="E83" s="6">
        <v>4</v>
      </c>
      <c r="F83" s="7">
        <v>687.67908309455595</v>
      </c>
      <c r="G83" s="4" t="s">
        <v>36</v>
      </c>
      <c r="H83" s="4" t="s">
        <v>37</v>
      </c>
      <c r="I83" t="s">
        <v>35</v>
      </c>
      <c r="J83" t="s">
        <v>20</v>
      </c>
    </row>
    <row r="84" spans="2:10">
      <c r="B84" s="4">
        <v>10533</v>
      </c>
      <c r="C84" s="5">
        <v>44888</v>
      </c>
      <c r="D84" t="s">
        <v>14</v>
      </c>
      <c r="E84" s="6">
        <v>3</v>
      </c>
      <c r="F84" s="7">
        <v>745.76271186440704</v>
      </c>
      <c r="G84" s="4" t="s">
        <v>36</v>
      </c>
      <c r="H84" s="4" t="s">
        <v>37</v>
      </c>
      <c r="I84" t="s">
        <v>35</v>
      </c>
      <c r="J84" t="s">
        <v>20</v>
      </c>
    </row>
    <row r="85" spans="2:10">
      <c r="B85" s="4">
        <v>10534</v>
      </c>
      <c r="C85" s="5">
        <v>44888</v>
      </c>
      <c r="D85" t="s">
        <v>17</v>
      </c>
      <c r="E85" s="6">
        <v>5</v>
      </c>
      <c r="F85" s="7">
        <v>200.40080160320599</v>
      </c>
      <c r="G85" s="4" t="s">
        <v>36</v>
      </c>
      <c r="H85" s="4" t="s">
        <v>37</v>
      </c>
      <c r="I85" t="s">
        <v>31</v>
      </c>
      <c r="J85" t="s">
        <v>16</v>
      </c>
    </row>
    <row r="86" spans="2:10">
      <c r="B86" s="4">
        <v>10535</v>
      </c>
      <c r="C86" s="5">
        <v>44889</v>
      </c>
      <c r="D86" t="s">
        <v>21</v>
      </c>
      <c r="E86" s="6">
        <v>13</v>
      </c>
      <c r="F86" s="7">
        <v>477.29022324865298</v>
      </c>
      <c r="G86" s="4" t="s">
        <v>36</v>
      </c>
      <c r="H86" s="4" t="s">
        <v>22</v>
      </c>
      <c r="I86" t="s">
        <v>31</v>
      </c>
      <c r="J86" t="s">
        <v>16</v>
      </c>
    </row>
    <row r="87" spans="2:10">
      <c r="B87" s="4">
        <v>10536</v>
      </c>
      <c r="C87" s="5">
        <v>44889</v>
      </c>
      <c r="D87" t="s">
        <v>25</v>
      </c>
      <c r="E87" s="6">
        <v>10</v>
      </c>
      <c r="F87" s="7">
        <v>201.00502512562801</v>
      </c>
      <c r="G87" s="4" t="s">
        <v>36</v>
      </c>
      <c r="H87" s="4" t="s">
        <v>22</v>
      </c>
      <c r="I87" t="s">
        <v>31</v>
      </c>
      <c r="J87" t="s">
        <v>16</v>
      </c>
    </row>
    <row r="88" spans="2:10">
      <c r="B88" s="4">
        <v>10537</v>
      </c>
      <c r="C88" s="5">
        <v>44889</v>
      </c>
      <c r="D88" t="s">
        <v>9</v>
      </c>
      <c r="E88" s="6">
        <v>4</v>
      </c>
      <c r="F88" s="7">
        <v>630.37249283667597</v>
      </c>
      <c r="G88" s="4" t="s">
        <v>36</v>
      </c>
      <c r="H88" s="4" t="s">
        <v>22</v>
      </c>
      <c r="I88" t="s">
        <v>31</v>
      </c>
      <c r="J88" t="s">
        <v>16</v>
      </c>
    </row>
    <row r="89" spans="2:10">
      <c r="B89" s="4">
        <v>10538</v>
      </c>
      <c r="C89" s="5">
        <v>44889</v>
      </c>
      <c r="D89" t="s">
        <v>14</v>
      </c>
      <c r="E89" s="6">
        <v>3</v>
      </c>
      <c r="F89" s="7">
        <v>745.76271186440704</v>
      </c>
      <c r="G89" s="4" t="s">
        <v>36</v>
      </c>
      <c r="H89" s="4" t="s">
        <v>22</v>
      </c>
      <c r="I89" t="s">
        <v>31</v>
      </c>
      <c r="J89" t="s">
        <v>16</v>
      </c>
    </row>
    <row r="90" spans="2:10">
      <c r="B90" s="4">
        <v>10539</v>
      </c>
      <c r="C90" s="5">
        <v>44889</v>
      </c>
      <c r="D90" t="s">
        <v>17</v>
      </c>
      <c r="E90" s="6">
        <v>5</v>
      </c>
      <c r="F90" s="7">
        <v>200.40080160320599</v>
      </c>
      <c r="G90" s="4" t="s">
        <v>36</v>
      </c>
      <c r="H90" s="4" t="s">
        <v>22</v>
      </c>
      <c r="I90" t="s">
        <v>31</v>
      </c>
      <c r="J90" t="s">
        <v>16</v>
      </c>
    </row>
    <row r="91" spans="2:10">
      <c r="B91" s="4">
        <v>10540</v>
      </c>
      <c r="C91" s="5">
        <v>44890</v>
      </c>
      <c r="D91" t="s">
        <v>21</v>
      </c>
      <c r="E91" s="6">
        <v>13</v>
      </c>
      <c r="F91" s="7">
        <v>461.89376443418001</v>
      </c>
      <c r="G91" s="4" t="s">
        <v>36</v>
      </c>
      <c r="H91" s="4" t="s">
        <v>22</v>
      </c>
      <c r="I91" t="s">
        <v>31</v>
      </c>
      <c r="J91" t="s">
        <v>16</v>
      </c>
    </row>
    <row r="92" spans="2:10">
      <c r="B92" s="4">
        <v>10541</v>
      </c>
      <c r="C92" s="5">
        <v>44890</v>
      </c>
      <c r="D92" t="s">
        <v>25</v>
      </c>
      <c r="E92" s="6">
        <v>10</v>
      </c>
      <c r="F92" s="7">
        <v>201.00502512562801</v>
      </c>
      <c r="G92" s="4" t="s">
        <v>36</v>
      </c>
      <c r="H92" s="4" t="s">
        <v>22</v>
      </c>
      <c r="I92" t="s">
        <v>38</v>
      </c>
      <c r="J92" t="s">
        <v>13</v>
      </c>
    </row>
    <row r="93" spans="2:10">
      <c r="B93" s="4">
        <v>10542</v>
      </c>
      <c r="C93" s="5">
        <v>44890</v>
      </c>
      <c r="D93" t="s">
        <v>9</v>
      </c>
      <c r="E93" s="6">
        <v>4</v>
      </c>
      <c r="F93" s="7">
        <v>630.37249283667597</v>
      </c>
      <c r="G93" s="4" t="s">
        <v>36</v>
      </c>
      <c r="H93" s="4" t="s">
        <v>22</v>
      </c>
      <c r="I93" t="s">
        <v>38</v>
      </c>
      <c r="J93" t="s">
        <v>13</v>
      </c>
    </row>
    <row r="94" spans="2:10">
      <c r="B94" s="4">
        <v>10543</v>
      </c>
      <c r="C94" s="5">
        <v>44890</v>
      </c>
      <c r="D94" t="s">
        <v>14</v>
      </c>
      <c r="E94" s="6">
        <v>3</v>
      </c>
      <c r="F94" s="7">
        <v>745.76271186440704</v>
      </c>
      <c r="G94" s="4" t="s">
        <v>36</v>
      </c>
      <c r="H94" s="4" t="s">
        <v>22</v>
      </c>
      <c r="I94" t="s">
        <v>38</v>
      </c>
      <c r="J94" t="s">
        <v>13</v>
      </c>
    </row>
    <row r="95" spans="2:10">
      <c r="B95" s="4">
        <v>10544</v>
      </c>
      <c r="C95" s="5">
        <v>44890</v>
      </c>
      <c r="D95" t="s">
        <v>17</v>
      </c>
      <c r="E95" s="6">
        <v>5</v>
      </c>
      <c r="F95" s="7">
        <v>200.40080160320599</v>
      </c>
      <c r="G95" s="4" t="s">
        <v>36</v>
      </c>
      <c r="H95" s="4" t="s">
        <v>22</v>
      </c>
      <c r="I95" t="s">
        <v>38</v>
      </c>
      <c r="J95" t="s">
        <v>13</v>
      </c>
    </row>
    <row r="96" spans="2:10">
      <c r="B96" s="4">
        <v>10545</v>
      </c>
      <c r="C96" s="5">
        <v>44891</v>
      </c>
      <c r="D96" t="s">
        <v>21</v>
      </c>
      <c r="E96" s="6">
        <v>13</v>
      </c>
      <c r="F96" s="7">
        <v>446.49730561970699</v>
      </c>
      <c r="G96" s="4" t="s">
        <v>36</v>
      </c>
      <c r="H96" s="4" t="s">
        <v>22</v>
      </c>
      <c r="I96" t="s">
        <v>38</v>
      </c>
      <c r="J96" t="s">
        <v>13</v>
      </c>
    </row>
    <row r="97" spans="2:10">
      <c r="B97" s="4">
        <v>10546</v>
      </c>
      <c r="C97" s="5">
        <v>44891</v>
      </c>
      <c r="D97" t="s">
        <v>25</v>
      </c>
      <c r="E97" s="6">
        <v>10</v>
      </c>
      <c r="F97" s="7">
        <v>201.00502512562801</v>
      </c>
      <c r="G97" s="4" t="s">
        <v>36</v>
      </c>
      <c r="H97" s="4" t="s">
        <v>22</v>
      </c>
      <c r="I97" t="s">
        <v>38</v>
      </c>
      <c r="J97" t="s">
        <v>13</v>
      </c>
    </row>
    <row r="98" spans="2:10">
      <c r="B98" s="4">
        <v>10547</v>
      </c>
      <c r="C98" s="5">
        <v>44891</v>
      </c>
      <c r="D98" t="s">
        <v>9</v>
      </c>
      <c r="E98" s="6">
        <v>4</v>
      </c>
      <c r="F98" s="7">
        <v>630.37249283667597</v>
      </c>
      <c r="G98" s="4" t="s">
        <v>36</v>
      </c>
      <c r="H98" s="4" t="s">
        <v>22</v>
      </c>
      <c r="I98" t="s">
        <v>38</v>
      </c>
      <c r="J98" t="s">
        <v>13</v>
      </c>
    </row>
    <row r="99" spans="2:10">
      <c r="B99" s="4">
        <v>10548</v>
      </c>
      <c r="C99" s="5">
        <v>44891</v>
      </c>
      <c r="D99" t="s">
        <v>14</v>
      </c>
      <c r="E99" s="6">
        <v>3</v>
      </c>
      <c r="F99" s="7">
        <v>745.76271186440704</v>
      </c>
      <c r="G99" s="4" t="s">
        <v>36</v>
      </c>
      <c r="H99" s="4" t="s">
        <v>22</v>
      </c>
      <c r="I99" t="s">
        <v>38</v>
      </c>
      <c r="J99" t="s">
        <v>13</v>
      </c>
    </row>
    <row r="100" spans="2:10">
      <c r="B100" s="4">
        <v>10549</v>
      </c>
      <c r="C100" s="5">
        <v>44891</v>
      </c>
      <c r="D100" t="s">
        <v>17</v>
      </c>
      <c r="E100" s="6">
        <v>5</v>
      </c>
      <c r="F100" s="7">
        <v>200.40080160320599</v>
      </c>
      <c r="G100" s="4" t="s">
        <v>36</v>
      </c>
      <c r="H100" s="4" t="s">
        <v>22</v>
      </c>
      <c r="I100" t="s">
        <v>38</v>
      </c>
      <c r="J100" t="s">
        <v>13</v>
      </c>
    </row>
    <row r="101" spans="2:10">
      <c r="B101" s="4">
        <v>10550</v>
      </c>
      <c r="C101" s="5">
        <v>44892</v>
      </c>
      <c r="D101" t="s">
        <v>21</v>
      </c>
      <c r="E101" s="6">
        <v>13</v>
      </c>
      <c r="F101" s="7">
        <v>461.89376443418001</v>
      </c>
      <c r="G101" s="4" t="s">
        <v>36</v>
      </c>
      <c r="H101" s="4" t="s">
        <v>22</v>
      </c>
      <c r="I101" t="s">
        <v>38</v>
      </c>
      <c r="J101" t="s">
        <v>13</v>
      </c>
    </row>
    <row r="102" spans="2:10">
      <c r="B102" s="4">
        <v>10551</v>
      </c>
      <c r="C102" s="5">
        <v>44892</v>
      </c>
      <c r="D102" t="s">
        <v>25</v>
      </c>
      <c r="E102" s="6">
        <v>10</v>
      </c>
      <c r="F102" s="7">
        <v>201.00502512562801</v>
      </c>
      <c r="G102" s="4" t="s">
        <v>36</v>
      </c>
      <c r="H102" s="4" t="s">
        <v>22</v>
      </c>
      <c r="I102" t="s">
        <v>38</v>
      </c>
      <c r="J102" t="s">
        <v>13</v>
      </c>
    </row>
    <row r="103" spans="2:10">
      <c r="B103" s="4">
        <v>10552</v>
      </c>
      <c r="C103" s="5">
        <v>44892</v>
      </c>
      <c r="D103" t="s">
        <v>9</v>
      </c>
      <c r="E103" s="6">
        <v>4</v>
      </c>
      <c r="F103" s="7">
        <v>630.37249283667597</v>
      </c>
      <c r="G103" s="4" t="s">
        <v>10</v>
      </c>
      <c r="H103" s="4" t="s">
        <v>22</v>
      </c>
      <c r="I103" t="s">
        <v>38</v>
      </c>
      <c r="J103" t="s">
        <v>13</v>
      </c>
    </row>
    <row r="104" spans="2:10">
      <c r="B104" s="4">
        <v>10553</v>
      </c>
      <c r="C104" s="5">
        <v>44892</v>
      </c>
      <c r="D104" t="s">
        <v>14</v>
      </c>
      <c r="E104" s="6">
        <v>3</v>
      </c>
      <c r="F104" s="7">
        <v>745.76271186440704</v>
      </c>
      <c r="G104" s="4" t="s">
        <v>10</v>
      </c>
      <c r="H104" s="4" t="s">
        <v>22</v>
      </c>
      <c r="I104" t="s">
        <v>38</v>
      </c>
      <c r="J104" t="s">
        <v>13</v>
      </c>
    </row>
    <row r="105" spans="2:10">
      <c r="B105" s="4">
        <v>10554</v>
      </c>
      <c r="C105" s="5">
        <v>44892</v>
      </c>
      <c r="D105" t="s">
        <v>17</v>
      </c>
      <c r="E105" s="6">
        <v>5</v>
      </c>
      <c r="F105" s="7">
        <v>200.40080160320599</v>
      </c>
      <c r="G105" s="4" t="s">
        <v>10</v>
      </c>
      <c r="H105" s="4" t="s">
        <v>22</v>
      </c>
      <c r="I105" t="s">
        <v>38</v>
      </c>
      <c r="J105" t="s">
        <v>13</v>
      </c>
    </row>
    <row r="106" spans="2:10">
      <c r="B106" s="4">
        <v>10555</v>
      </c>
      <c r="C106" s="5">
        <v>44893</v>
      </c>
      <c r="D106" t="s">
        <v>21</v>
      </c>
      <c r="E106" s="6">
        <v>13</v>
      </c>
      <c r="F106" s="7">
        <v>477.29022324865298</v>
      </c>
      <c r="G106" s="4" t="s">
        <v>10</v>
      </c>
      <c r="H106" s="4" t="s">
        <v>22</v>
      </c>
      <c r="I106" t="s">
        <v>38</v>
      </c>
      <c r="J106" t="s">
        <v>13</v>
      </c>
    </row>
    <row r="107" spans="2:10">
      <c r="B107" s="4">
        <v>10556</v>
      </c>
      <c r="C107" s="5">
        <v>44893</v>
      </c>
      <c r="D107" t="s">
        <v>25</v>
      </c>
      <c r="E107" s="6">
        <v>10</v>
      </c>
      <c r="F107" s="7">
        <v>201.00502512562801</v>
      </c>
      <c r="G107" s="4" t="s">
        <v>10</v>
      </c>
      <c r="H107" s="4" t="s">
        <v>22</v>
      </c>
      <c r="I107" t="s">
        <v>38</v>
      </c>
      <c r="J107" t="s">
        <v>13</v>
      </c>
    </row>
    <row r="108" spans="2:10">
      <c r="B108" s="4">
        <v>10557</v>
      </c>
      <c r="C108" s="5">
        <v>44893</v>
      </c>
      <c r="D108" t="s">
        <v>9</v>
      </c>
      <c r="E108" s="6">
        <v>4</v>
      </c>
      <c r="F108" s="7">
        <v>630.37249283667597</v>
      </c>
      <c r="G108" s="4" t="s">
        <v>10</v>
      </c>
      <c r="H108" s="4" t="s">
        <v>22</v>
      </c>
      <c r="I108" t="s">
        <v>38</v>
      </c>
      <c r="J108" t="s">
        <v>13</v>
      </c>
    </row>
    <row r="109" spans="2:10">
      <c r="B109" s="4">
        <v>10558</v>
      </c>
      <c r="C109" s="5">
        <v>44893</v>
      </c>
      <c r="D109" t="s">
        <v>14</v>
      </c>
      <c r="E109" s="6">
        <v>3</v>
      </c>
      <c r="F109" s="7">
        <v>677.96610169491498</v>
      </c>
      <c r="G109" s="4" t="s">
        <v>10</v>
      </c>
      <c r="H109" s="4" t="s">
        <v>22</v>
      </c>
      <c r="I109" t="s">
        <v>38</v>
      </c>
      <c r="J109" t="s">
        <v>13</v>
      </c>
    </row>
    <row r="110" spans="2:10">
      <c r="B110" s="4">
        <v>10559</v>
      </c>
      <c r="C110" s="5">
        <v>44893</v>
      </c>
      <c r="D110" t="s">
        <v>17</v>
      </c>
      <c r="E110" s="6">
        <v>5</v>
      </c>
      <c r="F110" s="7">
        <v>200.40080160320599</v>
      </c>
      <c r="G110" s="4" t="s">
        <v>10</v>
      </c>
      <c r="H110" s="4" t="s">
        <v>22</v>
      </c>
      <c r="I110" t="s">
        <v>38</v>
      </c>
      <c r="J110" t="s">
        <v>13</v>
      </c>
    </row>
    <row r="111" spans="2:10">
      <c r="B111" s="4">
        <v>10560</v>
      </c>
      <c r="C111" s="5">
        <v>44894</v>
      </c>
      <c r="D111" t="s">
        <v>21</v>
      </c>
      <c r="E111" s="6">
        <v>13</v>
      </c>
      <c r="F111" s="7">
        <v>477.29022324865298</v>
      </c>
      <c r="G111" s="4" t="s">
        <v>10</v>
      </c>
      <c r="H111" s="4" t="s">
        <v>22</v>
      </c>
      <c r="I111" t="s">
        <v>38</v>
      </c>
      <c r="J111" t="s">
        <v>13</v>
      </c>
    </row>
    <row r="112" spans="2:10">
      <c r="B112" s="4">
        <v>10561</v>
      </c>
      <c r="C112" s="5">
        <v>44894</v>
      </c>
      <c r="D112" t="s">
        <v>25</v>
      </c>
      <c r="E112" s="6">
        <v>10</v>
      </c>
      <c r="F112" s="7">
        <v>201.00502512562801</v>
      </c>
      <c r="G112" s="4" t="s">
        <v>10</v>
      </c>
      <c r="H112" s="4" t="s">
        <v>22</v>
      </c>
      <c r="I112" t="s">
        <v>38</v>
      </c>
      <c r="J112" t="s">
        <v>13</v>
      </c>
    </row>
    <row r="113" spans="2:10">
      <c r="B113" s="4">
        <v>10562</v>
      </c>
      <c r="C113" s="5">
        <v>44894</v>
      </c>
      <c r="D113" t="s">
        <v>9</v>
      </c>
      <c r="E113" s="6">
        <v>4</v>
      </c>
      <c r="F113" s="7">
        <v>630.37249283667597</v>
      </c>
      <c r="G113" s="4" t="s">
        <v>10</v>
      </c>
      <c r="H113" s="4" t="s">
        <v>22</v>
      </c>
      <c r="I113" t="s">
        <v>38</v>
      </c>
      <c r="J113" t="s">
        <v>13</v>
      </c>
    </row>
    <row r="114" spans="2:10">
      <c r="B114" s="4">
        <v>10563</v>
      </c>
      <c r="C114" s="5">
        <v>44894</v>
      </c>
      <c r="D114" t="s">
        <v>14</v>
      </c>
      <c r="E114" s="6">
        <v>3</v>
      </c>
      <c r="F114" s="7">
        <v>677.96610169491498</v>
      </c>
      <c r="G114" s="4" t="s">
        <v>10</v>
      </c>
      <c r="H114" s="4" t="s">
        <v>22</v>
      </c>
      <c r="I114" t="s">
        <v>38</v>
      </c>
      <c r="J114" t="s">
        <v>13</v>
      </c>
    </row>
    <row r="115" spans="2:10">
      <c r="B115" s="4">
        <v>10564</v>
      </c>
      <c r="C115" s="5">
        <v>44894</v>
      </c>
      <c r="D115" t="s">
        <v>17</v>
      </c>
      <c r="E115" s="6">
        <v>5</v>
      </c>
      <c r="F115" s="7">
        <v>200.40080160320599</v>
      </c>
      <c r="G115" s="4" t="s">
        <v>10</v>
      </c>
      <c r="H115" s="4" t="s">
        <v>22</v>
      </c>
      <c r="I115" t="s">
        <v>38</v>
      </c>
      <c r="J115" t="s">
        <v>13</v>
      </c>
    </row>
    <row r="116" spans="2:10">
      <c r="B116" s="4">
        <v>10565</v>
      </c>
      <c r="C116" s="5">
        <v>44895</v>
      </c>
      <c r="D116" t="s">
        <v>21</v>
      </c>
      <c r="E116" s="6">
        <v>13</v>
      </c>
      <c r="F116" s="7">
        <v>492.68668206312498</v>
      </c>
      <c r="G116" s="4" t="s">
        <v>10</v>
      </c>
      <c r="H116" s="4" t="s">
        <v>22</v>
      </c>
      <c r="I116" t="s">
        <v>38</v>
      </c>
      <c r="J116" t="s">
        <v>13</v>
      </c>
    </row>
    <row r="117" spans="2:10">
      <c r="B117" s="4">
        <v>10566</v>
      </c>
      <c r="C117" s="5">
        <v>44895</v>
      </c>
      <c r="D117" t="s">
        <v>25</v>
      </c>
      <c r="E117" s="6">
        <v>10</v>
      </c>
      <c r="F117" s="7">
        <v>201.00502512562801</v>
      </c>
      <c r="G117" s="4" t="s">
        <v>10</v>
      </c>
      <c r="H117" s="4" t="s">
        <v>22</v>
      </c>
      <c r="I117" t="s">
        <v>38</v>
      </c>
      <c r="J117" t="s">
        <v>13</v>
      </c>
    </row>
    <row r="118" spans="2:10">
      <c r="B118" s="4">
        <v>10567</v>
      </c>
      <c r="C118" s="5">
        <v>44895</v>
      </c>
      <c r="D118" t="s">
        <v>9</v>
      </c>
      <c r="E118" s="6">
        <v>4</v>
      </c>
      <c r="F118" s="7">
        <v>630.37249283667597</v>
      </c>
      <c r="G118" s="4" t="s">
        <v>10</v>
      </c>
      <c r="H118" s="4" t="s">
        <v>22</v>
      </c>
      <c r="I118" t="s">
        <v>38</v>
      </c>
      <c r="J118" t="s">
        <v>13</v>
      </c>
    </row>
    <row r="119" spans="2:10">
      <c r="B119" s="4">
        <v>10568</v>
      </c>
      <c r="C119" s="5">
        <v>44895</v>
      </c>
      <c r="D119" t="s">
        <v>14</v>
      </c>
      <c r="E119" s="6">
        <v>3</v>
      </c>
      <c r="F119" s="7">
        <v>677.96610169491498</v>
      </c>
      <c r="G119" s="4" t="s">
        <v>10</v>
      </c>
      <c r="H119" s="4" t="s">
        <v>22</v>
      </c>
      <c r="I119" t="s">
        <v>38</v>
      </c>
      <c r="J119" t="s">
        <v>13</v>
      </c>
    </row>
    <row r="120" spans="2:10">
      <c r="B120" s="4">
        <v>10569</v>
      </c>
      <c r="C120" s="5">
        <v>44895</v>
      </c>
      <c r="D120" t="s">
        <v>17</v>
      </c>
      <c r="E120" s="6">
        <v>5</v>
      </c>
      <c r="F120" s="7">
        <v>200.40080160320599</v>
      </c>
      <c r="G120" s="4" t="s">
        <v>10</v>
      </c>
      <c r="H120" s="4" t="s">
        <v>22</v>
      </c>
      <c r="I120" t="s">
        <v>38</v>
      </c>
      <c r="J120" t="s">
        <v>13</v>
      </c>
    </row>
    <row r="121" spans="2:10">
      <c r="B121" s="4">
        <v>10570</v>
      </c>
      <c r="C121" s="5">
        <v>44896</v>
      </c>
      <c r="D121" t="s">
        <v>21</v>
      </c>
      <c r="E121" s="6">
        <v>13</v>
      </c>
      <c r="F121" s="7">
        <v>492.68668206312498</v>
      </c>
      <c r="G121" s="4" t="s">
        <v>10</v>
      </c>
      <c r="H121" s="4" t="s">
        <v>22</v>
      </c>
      <c r="I121" t="s">
        <v>38</v>
      </c>
      <c r="J121" t="s">
        <v>13</v>
      </c>
    </row>
    <row r="122" spans="2:10">
      <c r="B122" s="4">
        <v>10571</v>
      </c>
      <c r="C122" s="5">
        <v>44896</v>
      </c>
      <c r="D122" t="s">
        <v>25</v>
      </c>
      <c r="E122" s="6">
        <v>10</v>
      </c>
      <c r="F122" s="7">
        <v>201.00502512562801</v>
      </c>
      <c r="G122" s="4" t="s">
        <v>10</v>
      </c>
      <c r="H122" s="4" t="s">
        <v>22</v>
      </c>
      <c r="I122" t="s">
        <v>38</v>
      </c>
      <c r="J122" t="s">
        <v>13</v>
      </c>
    </row>
    <row r="123" spans="2:10">
      <c r="B123" s="4">
        <v>10572</v>
      </c>
      <c r="C123" s="5">
        <v>44896</v>
      </c>
      <c r="D123" t="s">
        <v>9</v>
      </c>
      <c r="E123" s="6">
        <v>4</v>
      </c>
      <c r="F123" s="7">
        <v>573.065902578796</v>
      </c>
      <c r="G123" s="4" t="s">
        <v>10</v>
      </c>
      <c r="H123" s="4" t="s">
        <v>22</v>
      </c>
      <c r="I123" t="s">
        <v>28</v>
      </c>
      <c r="J123" t="s">
        <v>27</v>
      </c>
    </row>
    <row r="124" spans="2:10">
      <c r="B124" s="4">
        <v>10573</v>
      </c>
      <c r="C124" s="5">
        <v>44896</v>
      </c>
      <c r="D124" t="s">
        <v>14</v>
      </c>
      <c r="E124" s="6">
        <v>3</v>
      </c>
      <c r="F124" s="7">
        <v>677.96610169491498</v>
      </c>
      <c r="G124" s="4" t="s">
        <v>10</v>
      </c>
      <c r="H124" s="4" t="s">
        <v>22</v>
      </c>
      <c r="I124" t="s">
        <v>28</v>
      </c>
      <c r="J124" t="s">
        <v>27</v>
      </c>
    </row>
    <row r="125" spans="2:10">
      <c r="B125" s="4">
        <v>10574</v>
      </c>
      <c r="C125" s="5">
        <v>44896</v>
      </c>
      <c r="D125" t="s">
        <v>17</v>
      </c>
      <c r="E125" s="6">
        <v>5</v>
      </c>
      <c r="F125" s="7">
        <v>200.40080160320599</v>
      </c>
      <c r="G125" s="4" t="s">
        <v>10</v>
      </c>
      <c r="H125" s="4" t="s">
        <v>22</v>
      </c>
      <c r="I125" t="s">
        <v>28</v>
      </c>
      <c r="J125" t="s">
        <v>27</v>
      </c>
    </row>
    <row r="126" spans="2:10">
      <c r="B126" s="4">
        <v>10575</v>
      </c>
      <c r="C126" s="5">
        <v>44897</v>
      </c>
      <c r="D126" t="s">
        <v>21</v>
      </c>
      <c r="E126" s="6">
        <v>13</v>
      </c>
      <c r="F126" s="7">
        <v>523.47959969207102</v>
      </c>
      <c r="G126" s="4" t="s">
        <v>10</v>
      </c>
      <c r="H126" s="4" t="s">
        <v>22</v>
      </c>
      <c r="I126" t="s">
        <v>28</v>
      </c>
      <c r="J126" t="s">
        <v>27</v>
      </c>
    </row>
    <row r="127" spans="2:10">
      <c r="B127" s="4">
        <v>10576</v>
      </c>
      <c r="C127" s="5">
        <v>44897</v>
      </c>
      <c r="D127" t="s">
        <v>25</v>
      </c>
      <c r="E127" s="6">
        <v>10</v>
      </c>
      <c r="F127" s="7">
        <v>201.00502512562801</v>
      </c>
      <c r="G127" s="4" t="s">
        <v>10</v>
      </c>
      <c r="H127" s="4" t="s">
        <v>22</v>
      </c>
      <c r="I127" t="s">
        <v>28</v>
      </c>
      <c r="J127" t="s">
        <v>27</v>
      </c>
    </row>
    <row r="128" spans="2:10">
      <c r="B128" s="4">
        <v>10577</v>
      </c>
      <c r="C128" s="5">
        <v>44897</v>
      </c>
      <c r="D128" t="s">
        <v>9</v>
      </c>
      <c r="E128" s="6">
        <v>4</v>
      </c>
      <c r="F128" s="7">
        <v>630.37249283667597</v>
      </c>
      <c r="G128" s="4" t="s">
        <v>10</v>
      </c>
      <c r="H128" s="4" t="s">
        <v>22</v>
      </c>
      <c r="I128" t="s">
        <v>28</v>
      </c>
      <c r="J128" t="s">
        <v>27</v>
      </c>
    </row>
    <row r="129" spans="2:10">
      <c r="B129" s="4">
        <v>10578</v>
      </c>
      <c r="C129" s="5">
        <v>44897</v>
      </c>
      <c r="D129" t="s">
        <v>14</v>
      </c>
      <c r="E129" s="6">
        <v>3</v>
      </c>
      <c r="F129" s="7">
        <v>677.96610169491498</v>
      </c>
      <c r="G129" s="4" t="s">
        <v>10</v>
      </c>
      <c r="H129" s="4" t="s">
        <v>22</v>
      </c>
      <c r="I129" t="s">
        <v>28</v>
      </c>
      <c r="J129" t="s">
        <v>27</v>
      </c>
    </row>
    <row r="130" spans="2:10">
      <c r="B130" s="4">
        <v>10579</v>
      </c>
      <c r="C130" s="5">
        <v>44897</v>
      </c>
      <c r="D130" t="s">
        <v>17</v>
      </c>
      <c r="E130" s="6">
        <v>5</v>
      </c>
      <c r="F130" s="7">
        <v>200.40080160320599</v>
      </c>
      <c r="G130" s="4" t="s">
        <v>10</v>
      </c>
      <c r="H130" s="4" t="s">
        <v>22</v>
      </c>
      <c r="I130" t="s">
        <v>28</v>
      </c>
      <c r="J130" t="s">
        <v>27</v>
      </c>
    </row>
    <row r="131" spans="2:10">
      <c r="B131" s="4">
        <v>10580</v>
      </c>
      <c r="C131" s="5">
        <v>44898</v>
      </c>
      <c r="D131" t="s">
        <v>21</v>
      </c>
      <c r="E131" s="6">
        <v>13</v>
      </c>
      <c r="F131" s="7">
        <v>523.47959969207102</v>
      </c>
      <c r="G131" s="4" t="s">
        <v>10</v>
      </c>
      <c r="H131" s="4" t="s">
        <v>22</v>
      </c>
      <c r="I131" t="s">
        <v>28</v>
      </c>
      <c r="J131" t="s">
        <v>27</v>
      </c>
    </row>
    <row r="132" spans="2:10">
      <c r="B132" s="4">
        <v>10581</v>
      </c>
      <c r="C132" s="5">
        <v>44898</v>
      </c>
      <c r="D132" t="s">
        <v>25</v>
      </c>
      <c r="E132" s="6">
        <v>10</v>
      </c>
      <c r="F132" s="7">
        <v>201.00502512562801</v>
      </c>
      <c r="G132" s="4" t="s">
        <v>10</v>
      </c>
      <c r="H132" s="4" t="s">
        <v>22</v>
      </c>
      <c r="I132" t="s">
        <v>28</v>
      </c>
      <c r="J132" t="s">
        <v>27</v>
      </c>
    </row>
    <row r="133" spans="2:10">
      <c r="B133" s="4">
        <v>10582</v>
      </c>
      <c r="C133" s="5">
        <v>44898</v>
      </c>
      <c r="D133" t="s">
        <v>9</v>
      </c>
      <c r="E133" s="6">
        <v>4</v>
      </c>
      <c r="F133" s="7">
        <v>630.37249283667597</v>
      </c>
      <c r="G133" s="4" t="s">
        <v>10</v>
      </c>
      <c r="H133" s="4" t="s">
        <v>22</v>
      </c>
      <c r="I133" t="s">
        <v>38</v>
      </c>
      <c r="J133" t="s">
        <v>13</v>
      </c>
    </row>
    <row r="134" spans="2:10">
      <c r="B134" s="4">
        <v>10583</v>
      </c>
      <c r="C134" s="5">
        <v>44898</v>
      </c>
      <c r="D134" t="s">
        <v>14</v>
      </c>
      <c r="E134" s="6">
        <v>3</v>
      </c>
      <c r="F134" s="7">
        <v>677.96610169491498</v>
      </c>
      <c r="G134" s="4" t="s">
        <v>10</v>
      </c>
      <c r="H134" s="4" t="s">
        <v>22</v>
      </c>
      <c r="I134" t="s">
        <v>38</v>
      </c>
      <c r="J134" t="s">
        <v>13</v>
      </c>
    </row>
    <row r="135" spans="2:10">
      <c r="B135" s="4">
        <v>10584</v>
      </c>
      <c r="C135" s="5">
        <v>44898</v>
      </c>
      <c r="D135" t="s">
        <v>17</v>
      </c>
      <c r="E135" s="6">
        <v>5</v>
      </c>
      <c r="F135" s="7">
        <v>200.40080160320599</v>
      </c>
      <c r="G135" s="4" t="s">
        <v>10</v>
      </c>
      <c r="H135" s="4" t="s">
        <v>22</v>
      </c>
      <c r="I135" t="s">
        <v>38</v>
      </c>
      <c r="J135" t="s">
        <v>13</v>
      </c>
    </row>
    <row r="136" spans="2:10">
      <c r="B136" s="4">
        <v>10585</v>
      </c>
      <c r="C136" s="5">
        <v>44899</v>
      </c>
      <c r="D136" t="s">
        <v>21</v>
      </c>
      <c r="E136" s="6">
        <v>13</v>
      </c>
      <c r="F136" s="7">
        <v>538.87605850654302</v>
      </c>
      <c r="G136" s="4" t="s">
        <v>10</v>
      </c>
      <c r="H136" s="4" t="s">
        <v>22</v>
      </c>
      <c r="I136" t="s">
        <v>38</v>
      </c>
      <c r="J136" t="s">
        <v>13</v>
      </c>
    </row>
    <row r="137" spans="2:10">
      <c r="B137" s="4">
        <v>10586</v>
      </c>
      <c r="C137" s="5">
        <v>44899</v>
      </c>
      <c r="D137" t="s">
        <v>25</v>
      </c>
      <c r="E137" s="6">
        <v>10</v>
      </c>
      <c r="F137" s="7">
        <v>201.00502512562801</v>
      </c>
      <c r="G137" s="4" t="s">
        <v>10</v>
      </c>
      <c r="H137" s="4" t="s">
        <v>22</v>
      </c>
      <c r="I137" t="s">
        <v>38</v>
      </c>
      <c r="J137" t="s">
        <v>13</v>
      </c>
    </row>
    <row r="138" spans="2:10">
      <c r="B138" s="4">
        <v>10537</v>
      </c>
      <c r="C138" s="5">
        <v>44889</v>
      </c>
      <c r="D138" t="s">
        <v>9</v>
      </c>
      <c r="E138" s="6">
        <v>4</v>
      </c>
      <c r="F138" s="7">
        <v>630.37249283667597</v>
      </c>
      <c r="G138" s="4" t="s">
        <v>36</v>
      </c>
      <c r="H138" s="4" t="s">
        <v>22</v>
      </c>
      <c r="I138" t="s">
        <v>31</v>
      </c>
      <c r="J138" t="s">
        <v>16</v>
      </c>
    </row>
    <row r="139" spans="2:10">
      <c r="B139" s="4">
        <v>10538</v>
      </c>
      <c r="C139" s="5">
        <v>44889</v>
      </c>
      <c r="D139" t="s">
        <v>14</v>
      </c>
      <c r="E139" s="6">
        <v>3</v>
      </c>
      <c r="F139" s="7">
        <v>745.76271186440704</v>
      </c>
      <c r="G139" s="4" t="s">
        <v>36</v>
      </c>
      <c r="H139" s="4" t="s">
        <v>22</v>
      </c>
      <c r="I139" t="s">
        <v>31</v>
      </c>
      <c r="J139" t="s">
        <v>16</v>
      </c>
    </row>
    <row r="140" spans="2:10">
      <c r="B140" s="4">
        <v>10539</v>
      </c>
      <c r="C140" s="5">
        <v>44889</v>
      </c>
      <c r="D140" t="s">
        <v>17</v>
      </c>
      <c r="E140" s="6">
        <v>5</v>
      </c>
      <c r="F140" s="7">
        <v>200.40080160320599</v>
      </c>
      <c r="G140" s="4" t="s">
        <v>36</v>
      </c>
      <c r="H140" s="4" t="s">
        <v>22</v>
      </c>
      <c r="I140" t="s">
        <v>31</v>
      </c>
      <c r="J140" t="s">
        <v>16</v>
      </c>
    </row>
    <row r="141" spans="2:10">
      <c r="B141" s="4">
        <v>10590</v>
      </c>
      <c r="C141" s="5">
        <v>44900</v>
      </c>
      <c r="D141" t="s">
        <v>21</v>
      </c>
      <c r="E141" s="6">
        <v>13</v>
      </c>
      <c r="F141" s="7">
        <v>554.27251732101604</v>
      </c>
      <c r="G141" s="4" t="s">
        <v>10</v>
      </c>
      <c r="H141" s="4" t="s">
        <v>22</v>
      </c>
      <c r="I141" t="s">
        <v>38</v>
      </c>
      <c r="J141" t="s">
        <v>13</v>
      </c>
    </row>
    <row r="142" spans="2:10">
      <c r="B142" s="4">
        <v>10591</v>
      </c>
      <c r="C142" s="5">
        <v>44900</v>
      </c>
      <c r="D142" t="s">
        <v>25</v>
      </c>
      <c r="E142" s="6">
        <v>10</v>
      </c>
      <c r="F142" s="7">
        <v>201.00502512562801</v>
      </c>
      <c r="G142" s="4" t="s">
        <v>10</v>
      </c>
      <c r="H142" s="4" t="s">
        <v>22</v>
      </c>
      <c r="I142" t="s">
        <v>38</v>
      </c>
      <c r="J142" t="s">
        <v>13</v>
      </c>
    </row>
    <row r="143" spans="2:10">
      <c r="B143" s="4">
        <v>10592</v>
      </c>
      <c r="C143" s="5">
        <v>44900</v>
      </c>
      <c r="D143" t="s">
        <v>9</v>
      </c>
      <c r="E143" s="6">
        <v>4</v>
      </c>
      <c r="F143" s="7">
        <v>573.065902578796</v>
      </c>
      <c r="G143" s="4" t="s">
        <v>10</v>
      </c>
      <c r="H143" s="4" t="s">
        <v>22</v>
      </c>
      <c r="I143" t="s">
        <v>38</v>
      </c>
      <c r="J143" t="s">
        <v>13</v>
      </c>
    </row>
    <row r="144" spans="2:10">
      <c r="B144" s="4">
        <v>10593</v>
      </c>
      <c r="C144" s="5">
        <v>44900</v>
      </c>
      <c r="D144" t="s">
        <v>14</v>
      </c>
      <c r="E144" s="6">
        <v>3</v>
      </c>
      <c r="F144" s="7">
        <v>677.96610169491498</v>
      </c>
      <c r="G144" s="4" t="s">
        <v>10</v>
      </c>
      <c r="H144" s="4" t="s">
        <v>22</v>
      </c>
      <c r="I144" t="s">
        <v>38</v>
      </c>
      <c r="J144" t="s">
        <v>13</v>
      </c>
    </row>
    <row r="145" spans="2:10">
      <c r="B145" s="4">
        <v>10594</v>
      </c>
      <c r="C145" s="5">
        <v>44900</v>
      </c>
      <c r="D145" t="s">
        <v>17</v>
      </c>
      <c r="E145" s="6">
        <v>5</v>
      </c>
      <c r="F145" s="7">
        <v>200.40080160320599</v>
      </c>
      <c r="G145" s="4" t="s">
        <v>10</v>
      </c>
      <c r="H145" s="4" t="s">
        <v>22</v>
      </c>
      <c r="I145" t="s">
        <v>38</v>
      </c>
      <c r="J145" t="s">
        <v>13</v>
      </c>
    </row>
    <row r="146" spans="2:10">
      <c r="B146" s="4">
        <v>10595</v>
      </c>
      <c r="C146" s="5">
        <v>44901</v>
      </c>
      <c r="D146" t="s">
        <v>21</v>
      </c>
      <c r="E146" s="6">
        <v>13</v>
      </c>
      <c r="F146" s="7">
        <v>538.87605850654302</v>
      </c>
      <c r="G146" s="4" t="s">
        <v>10</v>
      </c>
      <c r="H146" s="4" t="s">
        <v>22</v>
      </c>
      <c r="I146" t="s">
        <v>38</v>
      </c>
      <c r="J146" t="s">
        <v>13</v>
      </c>
    </row>
    <row r="147" spans="2:10">
      <c r="B147" s="4">
        <v>10596</v>
      </c>
      <c r="C147" s="5">
        <v>44901</v>
      </c>
      <c r="D147" t="s">
        <v>25</v>
      </c>
      <c r="E147" s="6">
        <v>10</v>
      </c>
      <c r="F147" s="7">
        <v>201.00502512562801</v>
      </c>
      <c r="G147" s="4" t="s">
        <v>10</v>
      </c>
      <c r="H147" s="4" t="s">
        <v>22</v>
      </c>
      <c r="I147" t="s">
        <v>38</v>
      </c>
      <c r="J147" t="s">
        <v>13</v>
      </c>
    </row>
    <row r="148" spans="2:10">
      <c r="B148" s="4">
        <v>10597</v>
      </c>
      <c r="C148" s="5">
        <v>44901</v>
      </c>
      <c r="D148" t="s">
        <v>9</v>
      </c>
      <c r="E148" s="6">
        <v>4</v>
      </c>
      <c r="F148" s="7">
        <v>573.065902578796</v>
      </c>
      <c r="G148" s="4" t="s">
        <v>10</v>
      </c>
      <c r="H148" s="4" t="s">
        <v>22</v>
      </c>
      <c r="I148" t="s">
        <v>38</v>
      </c>
      <c r="J148" t="s">
        <v>13</v>
      </c>
    </row>
    <row r="149" spans="2:10">
      <c r="B149" s="4">
        <v>10598</v>
      </c>
      <c r="C149" s="5">
        <v>44901</v>
      </c>
      <c r="D149" t="s">
        <v>14</v>
      </c>
      <c r="E149" s="6">
        <v>3</v>
      </c>
      <c r="F149" s="7">
        <v>677.96610169491498</v>
      </c>
      <c r="G149" s="4" t="s">
        <v>10</v>
      </c>
      <c r="H149" s="4" t="s">
        <v>22</v>
      </c>
      <c r="I149" t="s">
        <v>38</v>
      </c>
      <c r="J149" t="s">
        <v>13</v>
      </c>
    </row>
    <row r="150" spans="2:10">
      <c r="B150" s="4">
        <v>10599</v>
      </c>
      <c r="C150" s="5">
        <v>44901</v>
      </c>
      <c r="D150" t="s">
        <v>17</v>
      </c>
      <c r="E150" s="6">
        <v>5</v>
      </c>
      <c r="F150" s="7">
        <v>200.40080160320599</v>
      </c>
      <c r="G150" s="4" t="s">
        <v>10</v>
      </c>
      <c r="H150" s="4" t="s">
        <v>22</v>
      </c>
      <c r="I150" t="s">
        <v>38</v>
      </c>
      <c r="J150" t="s">
        <v>13</v>
      </c>
    </row>
    <row r="151" spans="2:10">
      <c r="B151" s="4">
        <v>10600</v>
      </c>
      <c r="C151" s="5">
        <v>44902</v>
      </c>
      <c r="D151" t="s">
        <v>21</v>
      </c>
      <c r="E151" s="6">
        <v>13</v>
      </c>
      <c r="F151" s="7">
        <v>523.47959969207102</v>
      </c>
      <c r="G151" s="4" t="s">
        <v>10</v>
      </c>
      <c r="H151" s="4" t="s">
        <v>22</v>
      </c>
      <c r="I151" t="s">
        <v>38</v>
      </c>
      <c r="J151" t="s">
        <v>13</v>
      </c>
    </row>
    <row r="152" spans="2:10">
      <c r="B152" s="4">
        <v>10601</v>
      </c>
      <c r="C152" s="5">
        <v>44902</v>
      </c>
      <c r="D152" t="s">
        <v>25</v>
      </c>
      <c r="E152" s="6">
        <v>10</v>
      </c>
      <c r="F152" s="7">
        <v>201.00502512562801</v>
      </c>
      <c r="G152" s="4" t="s">
        <v>10</v>
      </c>
      <c r="H152" s="4" t="s">
        <v>22</v>
      </c>
      <c r="I152" t="s">
        <v>38</v>
      </c>
      <c r="J152" t="s">
        <v>13</v>
      </c>
    </row>
    <row r="153" spans="2:10">
      <c r="B153" s="4">
        <v>10602</v>
      </c>
      <c r="C153" s="5">
        <v>44902</v>
      </c>
      <c r="D153" t="s">
        <v>9</v>
      </c>
      <c r="E153" s="6">
        <v>4</v>
      </c>
      <c r="F153" s="7">
        <v>630.37249283667597</v>
      </c>
      <c r="G153" s="4" t="s">
        <v>10</v>
      </c>
      <c r="H153" s="4" t="s">
        <v>37</v>
      </c>
      <c r="I153" t="s">
        <v>38</v>
      </c>
      <c r="J153" t="s">
        <v>13</v>
      </c>
    </row>
    <row r="154" spans="2:10">
      <c r="B154" s="4">
        <v>10603</v>
      </c>
      <c r="C154" s="5">
        <v>44902</v>
      </c>
      <c r="D154" t="s">
        <v>14</v>
      </c>
      <c r="E154" s="6">
        <v>3</v>
      </c>
      <c r="F154" s="7">
        <v>677.96610169491498</v>
      </c>
      <c r="G154" s="4" t="s">
        <v>10</v>
      </c>
      <c r="H154" s="4" t="s">
        <v>37</v>
      </c>
      <c r="I154" t="s">
        <v>38</v>
      </c>
      <c r="J154" t="s">
        <v>13</v>
      </c>
    </row>
    <row r="155" spans="2:10">
      <c r="B155" s="4">
        <v>10604</v>
      </c>
      <c r="C155" s="5">
        <v>44902</v>
      </c>
      <c r="D155" t="s">
        <v>17</v>
      </c>
      <c r="E155" s="6">
        <v>5</v>
      </c>
      <c r="F155" s="7">
        <v>200.40080160320599</v>
      </c>
      <c r="G155" s="4" t="s">
        <v>10</v>
      </c>
      <c r="H155" s="4" t="s">
        <v>37</v>
      </c>
      <c r="I155" t="s">
        <v>38</v>
      </c>
      <c r="J155" t="s">
        <v>13</v>
      </c>
    </row>
    <row r="156" spans="2:10">
      <c r="B156" s="4">
        <v>10605</v>
      </c>
      <c r="C156" s="5">
        <v>44903</v>
      </c>
      <c r="D156" t="s">
        <v>21</v>
      </c>
      <c r="E156" s="6">
        <v>13</v>
      </c>
      <c r="F156" s="7">
        <v>538.87605850654302</v>
      </c>
      <c r="G156" s="4" t="s">
        <v>10</v>
      </c>
      <c r="H156" s="4" t="s">
        <v>37</v>
      </c>
      <c r="I156" t="s">
        <v>38</v>
      </c>
      <c r="J156" t="s">
        <v>13</v>
      </c>
    </row>
    <row r="157" spans="2:10">
      <c r="B157" s="4">
        <v>10606</v>
      </c>
      <c r="C157" s="5">
        <v>44903</v>
      </c>
      <c r="D157" t="s">
        <v>25</v>
      </c>
      <c r="E157" s="6">
        <v>10</v>
      </c>
      <c r="F157" s="7">
        <v>201.00502512562801</v>
      </c>
      <c r="G157" s="4" t="s">
        <v>10</v>
      </c>
      <c r="H157" s="4" t="s">
        <v>37</v>
      </c>
      <c r="I157" t="s">
        <v>38</v>
      </c>
      <c r="J157" t="s">
        <v>13</v>
      </c>
    </row>
    <row r="158" spans="2:10">
      <c r="B158" s="4">
        <v>10607</v>
      </c>
      <c r="C158" s="5">
        <v>44903</v>
      </c>
      <c r="D158" t="s">
        <v>9</v>
      </c>
      <c r="E158" s="6">
        <v>4</v>
      </c>
      <c r="F158" s="7">
        <v>630.37249283667597</v>
      </c>
      <c r="G158" s="4" t="s">
        <v>10</v>
      </c>
      <c r="H158" s="4" t="s">
        <v>37</v>
      </c>
      <c r="I158" t="s">
        <v>38</v>
      </c>
      <c r="J158" t="s">
        <v>13</v>
      </c>
    </row>
    <row r="159" spans="2:10">
      <c r="B159" s="4">
        <v>10608</v>
      </c>
      <c r="C159" s="5">
        <v>44903</v>
      </c>
      <c r="D159" t="s">
        <v>14</v>
      </c>
      <c r="E159" s="6">
        <v>3</v>
      </c>
      <c r="F159" s="7">
        <v>677.96610169491498</v>
      </c>
      <c r="G159" s="4" t="s">
        <v>10</v>
      </c>
      <c r="H159" s="4" t="s">
        <v>11</v>
      </c>
      <c r="I159" t="s">
        <v>38</v>
      </c>
      <c r="J159" t="s">
        <v>13</v>
      </c>
    </row>
    <row r="160" spans="2:10">
      <c r="B160" s="4">
        <v>10609</v>
      </c>
      <c r="C160" s="5">
        <v>44903</v>
      </c>
      <c r="D160" t="s">
        <v>17</v>
      </c>
      <c r="E160" s="6">
        <v>5</v>
      </c>
      <c r="F160" s="7">
        <v>200.40080160320599</v>
      </c>
      <c r="G160" s="4" t="s">
        <v>10</v>
      </c>
      <c r="H160" s="4" t="s">
        <v>11</v>
      </c>
      <c r="I160" t="s">
        <v>38</v>
      </c>
      <c r="J160" t="s">
        <v>13</v>
      </c>
    </row>
    <row r="161" spans="2:10">
      <c r="B161" s="4">
        <v>10610</v>
      </c>
      <c r="C161" s="5">
        <v>44904</v>
      </c>
      <c r="D161" t="s">
        <v>21</v>
      </c>
      <c r="E161" s="6">
        <v>13</v>
      </c>
      <c r="F161" s="7">
        <v>569.66897613548895</v>
      </c>
      <c r="G161" s="4" t="s">
        <v>10</v>
      </c>
      <c r="H161" s="4" t="s">
        <v>11</v>
      </c>
      <c r="I161" t="s">
        <v>38</v>
      </c>
      <c r="J161" t="s">
        <v>13</v>
      </c>
    </row>
    <row r="162" spans="2:10">
      <c r="B162" s="4">
        <v>10611</v>
      </c>
      <c r="C162" s="5">
        <v>44904</v>
      </c>
      <c r="D162" t="s">
        <v>25</v>
      </c>
      <c r="E162" s="6">
        <v>10</v>
      </c>
      <c r="F162" s="7">
        <v>201.00502512562801</v>
      </c>
      <c r="G162" s="4" t="s">
        <v>10</v>
      </c>
      <c r="H162" s="4" t="s">
        <v>11</v>
      </c>
      <c r="I162" t="s">
        <v>38</v>
      </c>
      <c r="J162" t="s">
        <v>13</v>
      </c>
    </row>
    <row r="163" spans="2:10">
      <c r="B163" s="4">
        <v>10612</v>
      </c>
      <c r="C163" s="5">
        <v>44904</v>
      </c>
      <c r="D163" t="s">
        <v>9</v>
      </c>
      <c r="E163" s="6">
        <v>4</v>
      </c>
      <c r="F163" s="7">
        <v>630.37249283667597</v>
      </c>
      <c r="G163" s="4" t="s">
        <v>10</v>
      </c>
      <c r="H163" s="4" t="s">
        <v>11</v>
      </c>
      <c r="I163" t="s">
        <v>38</v>
      </c>
      <c r="J163" t="s">
        <v>13</v>
      </c>
    </row>
    <row r="164" spans="2:10">
      <c r="B164" s="4">
        <v>10613</v>
      </c>
      <c r="C164" s="5">
        <v>44904</v>
      </c>
      <c r="D164" t="s">
        <v>14</v>
      </c>
      <c r="E164" s="6">
        <v>3</v>
      </c>
      <c r="F164" s="7">
        <v>677.96610169491498</v>
      </c>
      <c r="G164" s="4" t="s">
        <v>10</v>
      </c>
      <c r="H164" s="4" t="s">
        <v>11</v>
      </c>
      <c r="I164" t="s">
        <v>38</v>
      </c>
      <c r="J164" t="s">
        <v>13</v>
      </c>
    </row>
    <row r="165" spans="2:10">
      <c r="B165" s="4">
        <v>10614</v>
      </c>
      <c r="C165" s="5">
        <v>44904</v>
      </c>
      <c r="D165" t="s">
        <v>17</v>
      </c>
      <c r="E165" s="6">
        <v>5</v>
      </c>
      <c r="F165" s="7">
        <v>200.40080160320599</v>
      </c>
      <c r="G165" s="4" t="s">
        <v>10</v>
      </c>
      <c r="H165" s="4" t="s">
        <v>11</v>
      </c>
      <c r="I165" t="s">
        <v>38</v>
      </c>
      <c r="J165" t="s">
        <v>13</v>
      </c>
    </row>
    <row r="166" spans="2:10">
      <c r="B166" s="4">
        <v>10615</v>
      </c>
      <c r="C166" s="5">
        <v>44905</v>
      </c>
      <c r="D166" t="s">
        <v>21</v>
      </c>
      <c r="E166" s="6">
        <v>13</v>
      </c>
      <c r="F166" s="7">
        <v>569.66897613548895</v>
      </c>
      <c r="G166" s="4" t="s">
        <v>10</v>
      </c>
      <c r="H166" s="4" t="s">
        <v>11</v>
      </c>
      <c r="I166" t="s">
        <v>38</v>
      </c>
      <c r="J166" t="s">
        <v>13</v>
      </c>
    </row>
    <row r="167" spans="2:10">
      <c r="B167" s="4">
        <v>10616</v>
      </c>
      <c r="C167" s="5">
        <v>44905</v>
      </c>
      <c r="D167" t="s">
        <v>25</v>
      </c>
      <c r="E167" s="6">
        <v>10</v>
      </c>
      <c r="F167" s="7">
        <v>201.00502512562801</v>
      </c>
      <c r="G167" s="4" t="s">
        <v>10</v>
      </c>
      <c r="H167" s="4" t="s">
        <v>11</v>
      </c>
      <c r="I167" t="s">
        <v>38</v>
      </c>
      <c r="J167" t="s">
        <v>13</v>
      </c>
    </row>
    <row r="168" spans="2:10">
      <c r="B168" s="4">
        <v>10617</v>
      </c>
      <c r="C168" s="5">
        <v>44905</v>
      </c>
      <c r="D168" t="s">
        <v>9</v>
      </c>
      <c r="E168" s="6">
        <v>4</v>
      </c>
      <c r="F168" s="7">
        <v>630.37249283667597</v>
      </c>
      <c r="G168" s="4" t="s">
        <v>10</v>
      </c>
      <c r="H168" s="4" t="s">
        <v>11</v>
      </c>
      <c r="I168" t="s">
        <v>38</v>
      </c>
      <c r="J168" t="s">
        <v>13</v>
      </c>
    </row>
    <row r="169" spans="2:10">
      <c r="B169" s="4">
        <v>10618</v>
      </c>
      <c r="C169" s="5">
        <v>44905</v>
      </c>
      <c r="D169" t="s">
        <v>14</v>
      </c>
      <c r="E169" s="6">
        <v>3</v>
      </c>
      <c r="F169" s="7">
        <v>677.96610169491498</v>
      </c>
      <c r="G169" s="4" t="s">
        <v>10</v>
      </c>
      <c r="H169" s="4" t="s">
        <v>11</v>
      </c>
      <c r="I169" t="s">
        <v>38</v>
      </c>
      <c r="J169" t="s">
        <v>13</v>
      </c>
    </row>
    <row r="170" spans="2:10">
      <c r="B170" s="4">
        <v>10619</v>
      </c>
      <c r="C170" s="5">
        <v>44905</v>
      </c>
      <c r="D170" t="s">
        <v>17</v>
      </c>
      <c r="E170" s="6">
        <v>5</v>
      </c>
      <c r="F170" s="7">
        <v>200.40080160320599</v>
      </c>
      <c r="G170" s="4" t="s">
        <v>10</v>
      </c>
      <c r="H170" s="4" t="s">
        <v>11</v>
      </c>
      <c r="I170" t="s">
        <v>38</v>
      </c>
      <c r="J170" t="s">
        <v>13</v>
      </c>
    </row>
    <row r="171" spans="2:10">
      <c r="B171" s="4">
        <v>10620</v>
      </c>
      <c r="C171" s="5">
        <v>44906</v>
      </c>
      <c r="D171" t="s">
        <v>21</v>
      </c>
      <c r="E171" s="6">
        <v>13</v>
      </c>
      <c r="F171" s="7">
        <v>585.06543494996197</v>
      </c>
      <c r="G171" s="4" t="s">
        <v>10</v>
      </c>
      <c r="H171" s="4" t="s">
        <v>11</v>
      </c>
      <c r="I171" t="s">
        <v>38</v>
      </c>
      <c r="J171" t="s">
        <v>13</v>
      </c>
    </row>
    <row r="172" spans="2:10">
      <c r="B172" s="4">
        <v>10621</v>
      </c>
      <c r="C172" s="5">
        <v>44906</v>
      </c>
      <c r="D172" t="s">
        <v>25</v>
      </c>
      <c r="E172" s="6">
        <v>10</v>
      </c>
      <c r="F172" s="7">
        <v>201.00502512562801</v>
      </c>
      <c r="G172" s="4" t="s">
        <v>10</v>
      </c>
      <c r="H172" s="4" t="s">
        <v>11</v>
      </c>
      <c r="I172" t="s">
        <v>38</v>
      </c>
      <c r="J172" t="s">
        <v>13</v>
      </c>
    </row>
    <row r="173" spans="2:10">
      <c r="B173" s="4">
        <v>10622</v>
      </c>
      <c r="C173" s="5">
        <v>44906</v>
      </c>
      <c r="D173" t="s">
        <v>9</v>
      </c>
      <c r="E173" s="6">
        <v>4</v>
      </c>
      <c r="F173" s="7">
        <v>630.37249283667597</v>
      </c>
      <c r="G173" s="4" t="s">
        <v>10</v>
      </c>
      <c r="H173" s="4" t="s">
        <v>11</v>
      </c>
      <c r="I173" t="s">
        <v>38</v>
      </c>
      <c r="J173" t="s">
        <v>13</v>
      </c>
    </row>
    <row r="174" spans="2:10">
      <c r="B174" s="4">
        <v>10623</v>
      </c>
      <c r="C174" s="5">
        <v>44906</v>
      </c>
      <c r="D174" t="s">
        <v>14</v>
      </c>
      <c r="E174" s="6">
        <v>3</v>
      </c>
      <c r="F174" s="7">
        <v>745.76271186440704</v>
      </c>
      <c r="G174" s="4" t="s">
        <v>10</v>
      </c>
      <c r="H174" s="4" t="s">
        <v>11</v>
      </c>
      <c r="I174" t="s">
        <v>38</v>
      </c>
      <c r="J174" t="s">
        <v>13</v>
      </c>
    </row>
    <row r="175" spans="2:10">
      <c r="B175" s="4">
        <v>10624</v>
      </c>
      <c r="C175" s="5">
        <v>44906</v>
      </c>
      <c r="D175" t="s">
        <v>17</v>
      </c>
      <c r="E175" s="6">
        <v>5</v>
      </c>
      <c r="F175" s="7">
        <v>200.40080160320599</v>
      </c>
      <c r="G175" s="4" t="s">
        <v>10</v>
      </c>
      <c r="H175" s="4" t="s">
        <v>11</v>
      </c>
      <c r="I175" t="s">
        <v>38</v>
      </c>
      <c r="J175" t="s">
        <v>13</v>
      </c>
    </row>
    <row r="176" spans="2:10">
      <c r="B176" s="4">
        <v>10625</v>
      </c>
      <c r="C176" s="5">
        <v>44907</v>
      </c>
      <c r="D176" t="s">
        <v>21</v>
      </c>
      <c r="E176" s="6">
        <v>13</v>
      </c>
      <c r="F176" s="7">
        <v>569.66897613548895</v>
      </c>
      <c r="G176" s="4" t="s">
        <v>10</v>
      </c>
      <c r="H176" s="4" t="s">
        <v>11</v>
      </c>
      <c r="I176" t="s">
        <v>38</v>
      </c>
      <c r="J176" t="s">
        <v>13</v>
      </c>
    </row>
    <row r="177" spans="2:10">
      <c r="B177" s="4">
        <v>10626</v>
      </c>
      <c r="C177" s="5">
        <v>44907</v>
      </c>
      <c r="D177" t="s">
        <v>25</v>
      </c>
      <c r="E177" s="6">
        <v>10</v>
      </c>
      <c r="F177" s="7">
        <v>201.00502512562801</v>
      </c>
      <c r="G177" s="4" t="s">
        <v>10</v>
      </c>
      <c r="H177" s="4" t="s">
        <v>11</v>
      </c>
      <c r="I177" t="s">
        <v>38</v>
      </c>
      <c r="J177" t="s">
        <v>13</v>
      </c>
    </row>
    <row r="178" spans="2:10">
      <c r="B178" s="4">
        <v>10627</v>
      </c>
      <c r="C178" s="5">
        <v>44907</v>
      </c>
      <c r="D178" t="s">
        <v>9</v>
      </c>
      <c r="E178" s="6">
        <v>4</v>
      </c>
      <c r="F178" s="7">
        <v>630.37249283667597</v>
      </c>
      <c r="G178" s="4" t="s">
        <v>10</v>
      </c>
      <c r="H178" s="4" t="s">
        <v>11</v>
      </c>
      <c r="I178" t="s">
        <v>38</v>
      </c>
      <c r="J178" t="s">
        <v>13</v>
      </c>
    </row>
    <row r="179" spans="2:10">
      <c r="B179" s="4">
        <v>10628</v>
      </c>
      <c r="C179" s="5">
        <v>44907</v>
      </c>
      <c r="D179" t="s">
        <v>14</v>
      </c>
      <c r="E179" s="6">
        <v>3</v>
      </c>
      <c r="F179" s="7">
        <v>677.96610169491498</v>
      </c>
      <c r="G179" s="4" t="s">
        <v>10</v>
      </c>
      <c r="H179" s="4" t="s">
        <v>11</v>
      </c>
      <c r="I179" s="8" t="s">
        <v>35</v>
      </c>
      <c r="J179" t="s">
        <v>20</v>
      </c>
    </row>
    <row r="180" spans="2:10">
      <c r="B180" s="4">
        <v>10629</v>
      </c>
      <c r="C180" s="5">
        <v>44907</v>
      </c>
      <c r="D180" t="s">
        <v>17</v>
      </c>
      <c r="E180" s="6">
        <v>5</v>
      </c>
      <c r="F180" s="7">
        <v>200.40080160320599</v>
      </c>
      <c r="G180" s="4" t="s">
        <v>10</v>
      </c>
      <c r="H180" s="4" t="s">
        <v>11</v>
      </c>
      <c r="I180" s="8" t="s">
        <v>35</v>
      </c>
      <c r="J180" t="s">
        <v>20</v>
      </c>
    </row>
    <row r="181" spans="2:10">
      <c r="B181" s="4">
        <v>10630</v>
      </c>
      <c r="C181" s="5">
        <v>44908</v>
      </c>
      <c r="D181" t="s">
        <v>21</v>
      </c>
      <c r="E181" s="6">
        <v>13</v>
      </c>
      <c r="F181" s="7">
        <v>569.66897613548895</v>
      </c>
      <c r="G181" s="4" t="s">
        <v>10</v>
      </c>
      <c r="H181" s="4" t="s">
        <v>37</v>
      </c>
      <c r="I181" s="8" t="s">
        <v>35</v>
      </c>
      <c r="J181" t="s">
        <v>20</v>
      </c>
    </row>
    <row r="182" spans="2:10">
      <c r="B182" s="4">
        <v>10631</v>
      </c>
      <c r="C182" s="5">
        <v>44908</v>
      </c>
      <c r="D182" t="s">
        <v>25</v>
      </c>
      <c r="E182" s="6">
        <v>10</v>
      </c>
      <c r="F182" s="7">
        <v>201.00502512562801</v>
      </c>
      <c r="G182" s="4" t="s">
        <v>10</v>
      </c>
      <c r="H182" s="4" t="s">
        <v>11</v>
      </c>
      <c r="I182" s="8" t="s">
        <v>35</v>
      </c>
      <c r="J182" t="s">
        <v>20</v>
      </c>
    </row>
    <row r="183" spans="2:10">
      <c r="B183" s="4">
        <v>10632</v>
      </c>
      <c r="C183" s="5">
        <v>44908</v>
      </c>
      <c r="D183" t="s">
        <v>9</v>
      </c>
      <c r="E183" s="6">
        <v>4</v>
      </c>
      <c r="F183" s="7">
        <v>630.37249283667597</v>
      </c>
      <c r="G183" s="4" t="s">
        <v>10</v>
      </c>
      <c r="H183" s="4" t="s">
        <v>11</v>
      </c>
      <c r="I183" s="8" t="s">
        <v>35</v>
      </c>
      <c r="J183" t="s">
        <v>20</v>
      </c>
    </row>
    <row r="184" spans="2:10">
      <c r="B184" s="4">
        <v>10633</v>
      </c>
      <c r="C184" s="5">
        <v>44908</v>
      </c>
      <c r="D184" t="s">
        <v>14</v>
      </c>
      <c r="E184" s="6">
        <v>3</v>
      </c>
      <c r="F184" s="7">
        <v>677.96610169491498</v>
      </c>
      <c r="G184" s="4" t="s">
        <v>10</v>
      </c>
      <c r="H184" s="4" t="s">
        <v>11</v>
      </c>
      <c r="I184" s="8" t="s">
        <v>35</v>
      </c>
      <c r="J184" t="s">
        <v>20</v>
      </c>
    </row>
    <row r="185" spans="2:10">
      <c r="B185" s="4">
        <v>10634</v>
      </c>
      <c r="C185" s="5">
        <v>44908</v>
      </c>
      <c r="D185" t="s">
        <v>17</v>
      </c>
      <c r="E185" s="6">
        <v>5</v>
      </c>
      <c r="F185" s="7">
        <v>200.40080160320599</v>
      </c>
      <c r="G185" s="4" t="s">
        <v>10</v>
      </c>
      <c r="H185" s="4" t="s">
        <v>11</v>
      </c>
      <c r="I185" s="8" t="s">
        <v>35</v>
      </c>
      <c r="J185" t="s">
        <v>20</v>
      </c>
    </row>
    <row r="186" spans="2:10">
      <c r="B186" s="4">
        <v>10635</v>
      </c>
      <c r="C186" s="5">
        <v>44909</v>
      </c>
      <c r="D186" t="s">
        <v>21</v>
      </c>
      <c r="E186" s="6">
        <v>13</v>
      </c>
      <c r="F186" s="7">
        <v>554.27251732101604</v>
      </c>
      <c r="G186" s="4" t="s">
        <v>10</v>
      </c>
      <c r="H186" s="4" t="s">
        <v>11</v>
      </c>
      <c r="I186" s="8" t="s">
        <v>35</v>
      </c>
      <c r="J186" t="s">
        <v>20</v>
      </c>
    </row>
    <row r="187" spans="2:10">
      <c r="B187" s="4">
        <v>10636</v>
      </c>
      <c r="C187" s="5">
        <v>44909</v>
      </c>
      <c r="D187" t="s">
        <v>25</v>
      </c>
      <c r="E187" s="6">
        <v>10</v>
      </c>
      <c r="F187" s="7">
        <v>221.10552763819101</v>
      </c>
      <c r="G187" s="4" t="s">
        <v>10</v>
      </c>
      <c r="H187" s="4" t="s">
        <v>11</v>
      </c>
      <c r="I187" s="8" t="s">
        <v>35</v>
      </c>
      <c r="J187" t="s">
        <v>20</v>
      </c>
    </row>
    <row r="188" spans="2:10">
      <c r="B188" s="4">
        <v>10637</v>
      </c>
      <c r="C188" s="5">
        <v>44909</v>
      </c>
      <c r="D188" t="s">
        <v>9</v>
      </c>
      <c r="E188" s="6">
        <v>4</v>
      </c>
      <c r="F188" s="7">
        <v>630.37249283667597</v>
      </c>
      <c r="G188" s="4" t="s">
        <v>10</v>
      </c>
      <c r="H188" s="4" t="s">
        <v>11</v>
      </c>
      <c r="I188" s="8" t="s">
        <v>35</v>
      </c>
      <c r="J188" t="s">
        <v>20</v>
      </c>
    </row>
    <row r="189" spans="2:10">
      <c r="B189" s="4">
        <v>10638</v>
      </c>
      <c r="C189" s="5">
        <v>44909</v>
      </c>
      <c r="D189" t="s">
        <v>14</v>
      </c>
      <c r="E189" s="6">
        <v>3</v>
      </c>
      <c r="F189" s="7">
        <v>677.96610169491498</v>
      </c>
      <c r="G189" s="4" t="s">
        <v>10</v>
      </c>
      <c r="H189" s="4" t="s">
        <v>11</v>
      </c>
      <c r="I189" s="8" t="s">
        <v>35</v>
      </c>
      <c r="J189" t="s">
        <v>20</v>
      </c>
    </row>
    <row r="190" spans="2:10">
      <c r="B190" s="4">
        <v>10639</v>
      </c>
      <c r="C190" s="5">
        <v>44909</v>
      </c>
      <c r="D190" t="s">
        <v>17</v>
      </c>
      <c r="E190" s="6">
        <v>5</v>
      </c>
      <c r="F190" s="7">
        <v>200.40080160320599</v>
      </c>
      <c r="G190" s="4" t="s">
        <v>10</v>
      </c>
      <c r="H190" s="4" t="s">
        <v>11</v>
      </c>
      <c r="I190" s="8" t="s">
        <v>35</v>
      </c>
      <c r="J190" t="s">
        <v>20</v>
      </c>
    </row>
    <row r="191" spans="2:10">
      <c r="B191" s="4">
        <v>10640</v>
      </c>
      <c r="C191" s="5">
        <v>44910</v>
      </c>
      <c r="D191" t="s">
        <v>21</v>
      </c>
      <c r="E191" s="6">
        <v>13</v>
      </c>
      <c r="F191" s="7">
        <v>538.87605850654302</v>
      </c>
      <c r="G191" s="4" t="s">
        <v>10</v>
      </c>
      <c r="H191" s="4" t="s">
        <v>11</v>
      </c>
      <c r="I191" s="8" t="s">
        <v>35</v>
      </c>
      <c r="J191" t="s">
        <v>20</v>
      </c>
    </row>
    <row r="192" spans="2:10">
      <c r="B192" s="4">
        <v>10641</v>
      </c>
      <c r="C192" s="5">
        <v>44910</v>
      </c>
      <c r="D192" t="s">
        <v>25</v>
      </c>
      <c r="E192" s="6">
        <v>10</v>
      </c>
      <c r="F192" s="7">
        <v>221.10552763819101</v>
      </c>
      <c r="G192" s="4" t="s">
        <v>10</v>
      </c>
      <c r="H192" s="4" t="s">
        <v>11</v>
      </c>
      <c r="I192" s="8" t="s">
        <v>35</v>
      </c>
      <c r="J192" t="s">
        <v>20</v>
      </c>
    </row>
    <row r="193" spans="2:10">
      <c r="B193" s="4">
        <v>10642</v>
      </c>
      <c r="C193" s="5">
        <v>44910</v>
      </c>
      <c r="D193" t="s">
        <v>9</v>
      </c>
      <c r="E193" s="6">
        <v>4</v>
      </c>
      <c r="F193" s="7">
        <v>630.37249283667597</v>
      </c>
      <c r="G193" s="4" t="s">
        <v>10</v>
      </c>
      <c r="H193" s="4" t="s">
        <v>37</v>
      </c>
      <c r="I193" s="8" t="s">
        <v>35</v>
      </c>
      <c r="J193" t="s">
        <v>20</v>
      </c>
    </row>
    <row r="194" spans="2:10">
      <c r="B194" s="4">
        <v>10643</v>
      </c>
      <c r="C194" s="5">
        <v>44910</v>
      </c>
      <c r="D194" t="s">
        <v>14</v>
      </c>
      <c r="E194" s="6">
        <v>3</v>
      </c>
      <c r="F194" s="7">
        <v>677.96610169491498</v>
      </c>
      <c r="G194" s="4" t="s">
        <v>10</v>
      </c>
      <c r="H194" s="4" t="s">
        <v>37</v>
      </c>
      <c r="I194" s="8" t="s">
        <v>35</v>
      </c>
      <c r="J194" t="s">
        <v>20</v>
      </c>
    </row>
    <row r="195" spans="2:10">
      <c r="B195" s="4">
        <v>10644</v>
      </c>
      <c r="C195" s="5">
        <v>44910</v>
      </c>
      <c r="D195" t="s">
        <v>17</v>
      </c>
      <c r="E195" s="6">
        <v>5</v>
      </c>
      <c r="F195" s="7">
        <v>200.40080160320599</v>
      </c>
      <c r="G195" s="4" t="s">
        <v>10</v>
      </c>
      <c r="H195" s="4" t="s">
        <v>37</v>
      </c>
      <c r="I195" s="8" t="s">
        <v>35</v>
      </c>
      <c r="J195" t="s">
        <v>20</v>
      </c>
    </row>
    <row r="196" spans="2:10">
      <c r="B196" s="4">
        <v>10645</v>
      </c>
      <c r="C196" s="5">
        <v>44911</v>
      </c>
      <c r="D196" t="s">
        <v>21</v>
      </c>
      <c r="E196" s="6">
        <v>13</v>
      </c>
      <c r="F196" s="7">
        <v>569.66897613548895</v>
      </c>
      <c r="G196" s="4" t="s">
        <v>10</v>
      </c>
      <c r="H196" s="4" t="s">
        <v>37</v>
      </c>
      <c r="I196" s="8" t="s">
        <v>35</v>
      </c>
      <c r="J196" t="s">
        <v>20</v>
      </c>
    </row>
    <row r="197" spans="2:10">
      <c r="B197" s="4">
        <v>10646</v>
      </c>
      <c r="C197" s="5">
        <v>44911</v>
      </c>
      <c r="D197" t="s">
        <v>25</v>
      </c>
      <c r="E197" s="6">
        <v>10</v>
      </c>
      <c r="F197" s="7">
        <v>221.10552763819101</v>
      </c>
      <c r="G197" s="4" t="s">
        <v>10</v>
      </c>
      <c r="H197" s="4" t="s">
        <v>37</v>
      </c>
      <c r="I197" s="8" t="s">
        <v>35</v>
      </c>
      <c r="J197" t="s">
        <v>20</v>
      </c>
    </row>
    <row r="198" spans="2:10">
      <c r="B198" s="4">
        <v>10647</v>
      </c>
      <c r="C198" s="5">
        <v>44911</v>
      </c>
      <c r="D198" t="s">
        <v>9</v>
      </c>
      <c r="E198" s="6">
        <v>4</v>
      </c>
      <c r="F198" s="7">
        <v>630.37249283667597</v>
      </c>
      <c r="G198" s="4" t="s">
        <v>10</v>
      </c>
      <c r="H198" s="4" t="s">
        <v>11</v>
      </c>
      <c r="I198" s="8" t="s">
        <v>35</v>
      </c>
      <c r="J198" t="s">
        <v>20</v>
      </c>
    </row>
    <row r="199" spans="2:10">
      <c r="B199" s="4">
        <v>10648</v>
      </c>
      <c r="C199" s="5">
        <v>44911</v>
      </c>
      <c r="D199" t="s">
        <v>14</v>
      </c>
      <c r="E199" s="6">
        <v>3</v>
      </c>
      <c r="F199" s="7">
        <v>745.76271186440704</v>
      </c>
      <c r="G199" s="4" t="s">
        <v>10</v>
      </c>
      <c r="H199" s="4" t="s">
        <v>11</v>
      </c>
      <c r="I199" s="8" t="s">
        <v>35</v>
      </c>
      <c r="J199" t="s">
        <v>20</v>
      </c>
    </row>
    <row r="200" spans="2:10">
      <c r="B200" s="4">
        <v>10649</v>
      </c>
      <c r="C200" s="5">
        <v>44911</v>
      </c>
      <c r="D200" t="s">
        <v>17</v>
      </c>
      <c r="E200" s="6">
        <v>5</v>
      </c>
      <c r="F200" s="7">
        <v>200.40080160320599</v>
      </c>
      <c r="G200" s="4" t="s">
        <v>10</v>
      </c>
      <c r="H200" s="4" t="s">
        <v>11</v>
      </c>
      <c r="I200" s="8" t="s">
        <v>35</v>
      </c>
      <c r="J200" t="s">
        <v>20</v>
      </c>
    </row>
    <row r="201" spans="2:10">
      <c r="B201" s="4">
        <v>10650</v>
      </c>
      <c r="C201" s="5">
        <v>44912</v>
      </c>
      <c r="D201" t="s">
        <v>21</v>
      </c>
      <c r="E201" s="6">
        <v>13</v>
      </c>
      <c r="F201" s="7">
        <v>585.06543494996197</v>
      </c>
      <c r="G201" s="4" t="s">
        <v>10</v>
      </c>
      <c r="H201" s="4" t="s">
        <v>11</v>
      </c>
      <c r="I201" s="8" t="s">
        <v>35</v>
      </c>
      <c r="J201" t="s">
        <v>20</v>
      </c>
    </row>
    <row r="202" spans="2:10">
      <c r="B202" s="4">
        <v>10651</v>
      </c>
      <c r="C202" s="5">
        <v>44912</v>
      </c>
      <c r="D202" t="s">
        <v>25</v>
      </c>
      <c r="E202" s="6">
        <v>10</v>
      </c>
      <c r="F202" s="7">
        <v>221.10552763819101</v>
      </c>
      <c r="G202" s="4" t="s">
        <v>10</v>
      </c>
      <c r="H202" s="4" t="s">
        <v>11</v>
      </c>
      <c r="I202" s="8" t="s">
        <v>35</v>
      </c>
      <c r="J202" t="s">
        <v>20</v>
      </c>
    </row>
    <row r="203" spans="2:10">
      <c r="B203" s="4">
        <v>10652</v>
      </c>
      <c r="C203" s="5">
        <v>44912</v>
      </c>
      <c r="D203" t="s">
        <v>9</v>
      </c>
      <c r="E203" s="6">
        <v>4</v>
      </c>
      <c r="F203" s="7">
        <v>687.67908309455595</v>
      </c>
      <c r="G203" s="4" t="s">
        <v>10</v>
      </c>
      <c r="H203" s="4" t="s">
        <v>11</v>
      </c>
      <c r="I203" s="8" t="s">
        <v>35</v>
      </c>
      <c r="J203" t="s">
        <v>20</v>
      </c>
    </row>
    <row r="204" spans="2:10">
      <c r="B204" s="4">
        <v>10653</v>
      </c>
      <c r="C204" s="5">
        <v>44912</v>
      </c>
      <c r="D204" t="s">
        <v>14</v>
      </c>
      <c r="E204" s="6">
        <v>3</v>
      </c>
      <c r="F204" s="7">
        <v>745.76271186440704</v>
      </c>
      <c r="G204" s="4" t="s">
        <v>10</v>
      </c>
      <c r="H204" s="4" t="s">
        <v>11</v>
      </c>
      <c r="I204" s="8" t="s">
        <v>35</v>
      </c>
      <c r="J204" t="s">
        <v>20</v>
      </c>
    </row>
    <row r="205" spans="2:10">
      <c r="B205" s="4">
        <v>10654</v>
      </c>
      <c r="C205" s="5">
        <v>44912</v>
      </c>
      <c r="D205" t="s">
        <v>17</v>
      </c>
      <c r="E205" s="6">
        <v>5</v>
      </c>
      <c r="F205" s="7">
        <v>200.40080160320599</v>
      </c>
      <c r="G205" s="4" t="s">
        <v>10</v>
      </c>
      <c r="H205" s="4" t="s">
        <v>11</v>
      </c>
      <c r="I205" s="8" t="s">
        <v>35</v>
      </c>
      <c r="J205" t="s">
        <v>20</v>
      </c>
    </row>
    <row r="206" spans="2:10">
      <c r="B206" s="4">
        <v>10655</v>
      </c>
      <c r="C206" s="5">
        <v>44913</v>
      </c>
      <c r="D206" t="s">
        <v>21</v>
      </c>
      <c r="E206" s="6">
        <v>13</v>
      </c>
      <c r="F206" s="7">
        <v>600.46189376443397</v>
      </c>
      <c r="G206" s="4" t="s">
        <v>10</v>
      </c>
      <c r="H206" s="4" t="s">
        <v>11</v>
      </c>
      <c r="I206" s="8" t="s">
        <v>35</v>
      </c>
      <c r="J206" t="s">
        <v>20</v>
      </c>
    </row>
    <row r="207" spans="2:10">
      <c r="B207" s="4">
        <v>10656</v>
      </c>
      <c r="C207" s="5">
        <v>44913</v>
      </c>
      <c r="D207" t="s">
        <v>25</v>
      </c>
      <c r="E207" s="6">
        <v>10</v>
      </c>
      <c r="F207" s="7">
        <v>221.10552763819101</v>
      </c>
      <c r="G207" s="4" t="s">
        <v>10</v>
      </c>
      <c r="H207" s="4" t="s">
        <v>11</v>
      </c>
      <c r="I207" s="8" t="s">
        <v>35</v>
      </c>
      <c r="J207" t="s">
        <v>20</v>
      </c>
    </row>
    <row r="208" spans="2:10">
      <c r="B208" s="4">
        <v>10657</v>
      </c>
      <c r="C208" s="5">
        <v>44913</v>
      </c>
      <c r="D208" t="s">
        <v>9</v>
      </c>
      <c r="E208" s="6">
        <v>4</v>
      </c>
      <c r="F208" s="7">
        <v>687.67908309455595</v>
      </c>
      <c r="G208" s="4" t="s">
        <v>10</v>
      </c>
      <c r="H208" s="4" t="s">
        <v>11</v>
      </c>
      <c r="I208" s="8" t="s">
        <v>35</v>
      </c>
      <c r="J208" t="s">
        <v>20</v>
      </c>
    </row>
    <row r="209" spans="2:10">
      <c r="B209" s="4">
        <v>10658</v>
      </c>
      <c r="C209" s="5">
        <v>44913</v>
      </c>
      <c r="D209" t="s">
        <v>14</v>
      </c>
      <c r="E209" s="6">
        <v>3</v>
      </c>
      <c r="F209" s="7">
        <v>745.76271186440704</v>
      </c>
      <c r="G209" s="4" t="s">
        <v>10</v>
      </c>
      <c r="H209" s="4" t="s">
        <v>37</v>
      </c>
      <c r="I209" s="8" t="s">
        <v>35</v>
      </c>
      <c r="J209" t="s">
        <v>20</v>
      </c>
    </row>
    <row r="210" spans="2:10">
      <c r="B210" s="4">
        <v>10659</v>
      </c>
      <c r="C210" s="5">
        <v>44913</v>
      </c>
      <c r="D210" t="s">
        <v>17</v>
      </c>
      <c r="E210" s="6">
        <v>5</v>
      </c>
      <c r="F210" s="7">
        <v>200.40080160320599</v>
      </c>
      <c r="G210" s="4" t="s">
        <v>10</v>
      </c>
      <c r="H210" s="4" t="s">
        <v>37</v>
      </c>
      <c r="I210" s="8" t="s">
        <v>35</v>
      </c>
      <c r="J210" t="s">
        <v>20</v>
      </c>
    </row>
    <row r="211" spans="2:10">
      <c r="B211" s="4">
        <v>10660</v>
      </c>
      <c r="C211" s="5">
        <v>44914</v>
      </c>
      <c r="D211" t="s">
        <v>21</v>
      </c>
      <c r="E211" s="6">
        <v>13</v>
      </c>
      <c r="F211" s="7">
        <v>631.25481139338001</v>
      </c>
      <c r="G211" s="4" t="s">
        <v>18</v>
      </c>
      <c r="H211" s="4" t="s">
        <v>37</v>
      </c>
      <c r="I211" s="8" t="s">
        <v>35</v>
      </c>
      <c r="J211" t="s">
        <v>20</v>
      </c>
    </row>
    <row r="212" spans="2:10">
      <c r="B212" s="4">
        <v>10661</v>
      </c>
      <c r="C212" s="5">
        <v>44914</v>
      </c>
      <c r="D212" t="s">
        <v>25</v>
      </c>
      <c r="E212" s="6">
        <v>10</v>
      </c>
      <c r="F212" s="7">
        <v>221.10552763819101</v>
      </c>
      <c r="G212" s="4" t="s">
        <v>18</v>
      </c>
      <c r="H212" s="4" t="s">
        <v>37</v>
      </c>
      <c r="I212" s="8" t="s">
        <v>35</v>
      </c>
      <c r="J212" t="s">
        <v>20</v>
      </c>
    </row>
    <row r="213" spans="2:10">
      <c r="B213" s="4">
        <v>10662</v>
      </c>
      <c r="C213" s="5">
        <v>44914</v>
      </c>
      <c r="D213" t="s">
        <v>9</v>
      </c>
      <c r="E213" s="6">
        <v>4</v>
      </c>
      <c r="F213" s="7">
        <v>630.37249283667597</v>
      </c>
      <c r="G213" s="4" t="s">
        <v>18</v>
      </c>
      <c r="H213" s="4" t="s">
        <v>37</v>
      </c>
      <c r="I213" s="8" t="s">
        <v>35</v>
      </c>
      <c r="J213" t="s">
        <v>20</v>
      </c>
    </row>
    <row r="214" spans="2:10">
      <c r="B214" s="4">
        <v>10663</v>
      </c>
      <c r="C214" s="5">
        <v>44914</v>
      </c>
      <c r="D214" t="s">
        <v>14</v>
      </c>
      <c r="E214" s="6">
        <v>3</v>
      </c>
      <c r="F214" s="7">
        <v>745.76271186440704</v>
      </c>
      <c r="G214" s="4" t="s">
        <v>18</v>
      </c>
      <c r="H214" s="4" t="s">
        <v>37</v>
      </c>
      <c r="I214" s="8" t="s">
        <v>35</v>
      </c>
      <c r="J214" t="s">
        <v>20</v>
      </c>
    </row>
    <row r="215" spans="2:10">
      <c r="B215" s="4">
        <v>10664</v>
      </c>
      <c r="C215" s="5">
        <v>44914</v>
      </c>
      <c r="D215" t="s">
        <v>17</v>
      </c>
      <c r="E215" s="6">
        <v>5</v>
      </c>
      <c r="F215" s="7">
        <v>200.40080160320599</v>
      </c>
      <c r="G215" s="4" t="s">
        <v>18</v>
      </c>
      <c r="H215" s="4" t="s">
        <v>37</v>
      </c>
      <c r="I215" s="8" t="s">
        <v>35</v>
      </c>
      <c r="J215" t="s">
        <v>20</v>
      </c>
    </row>
    <row r="216" spans="2:10">
      <c r="B216" s="4">
        <v>10665</v>
      </c>
      <c r="C216" s="5">
        <v>44915</v>
      </c>
      <c r="D216" t="s">
        <v>21</v>
      </c>
      <c r="E216" s="6">
        <v>13</v>
      </c>
      <c r="F216" s="7">
        <v>646.65127020785201</v>
      </c>
      <c r="G216" s="4" t="s">
        <v>18</v>
      </c>
      <c r="H216" s="4" t="s">
        <v>37</v>
      </c>
      <c r="I216" s="8" t="s">
        <v>35</v>
      </c>
      <c r="J216" t="s">
        <v>20</v>
      </c>
    </row>
    <row r="217" spans="2:10">
      <c r="B217" s="4">
        <v>10666</v>
      </c>
      <c r="C217" s="5">
        <v>44915</v>
      </c>
      <c r="D217" t="s">
        <v>25</v>
      </c>
      <c r="E217" s="6">
        <v>10</v>
      </c>
      <c r="F217" s="7">
        <v>221.10552763819101</v>
      </c>
      <c r="G217" s="4" t="s">
        <v>18</v>
      </c>
      <c r="H217" s="4" t="s">
        <v>37</v>
      </c>
      <c r="I217" s="8" t="s">
        <v>35</v>
      </c>
      <c r="J217" t="s">
        <v>20</v>
      </c>
    </row>
    <row r="218" spans="2:10">
      <c r="B218" s="4">
        <v>10667</v>
      </c>
      <c r="C218" s="5">
        <v>44915</v>
      </c>
      <c r="D218" t="s">
        <v>9</v>
      </c>
      <c r="E218" s="6">
        <v>4</v>
      </c>
      <c r="F218" s="7">
        <v>630.37249283667597</v>
      </c>
      <c r="G218" s="4" t="s">
        <v>18</v>
      </c>
      <c r="H218" s="4" t="s">
        <v>37</v>
      </c>
      <c r="I218" s="8" t="s">
        <v>35</v>
      </c>
      <c r="J218" t="s">
        <v>20</v>
      </c>
    </row>
    <row r="219" spans="2:10">
      <c r="B219" s="4">
        <v>10668</v>
      </c>
      <c r="C219" s="5">
        <v>44915</v>
      </c>
      <c r="D219" t="s">
        <v>14</v>
      </c>
      <c r="E219" s="6">
        <v>3</v>
      </c>
      <c r="F219" s="7">
        <v>745.76271186440704</v>
      </c>
      <c r="G219" s="4" t="s">
        <v>18</v>
      </c>
      <c r="H219" s="4" t="s">
        <v>37</v>
      </c>
      <c r="I219" s="8" t="s">
        <v>35</v>
      </c>
      <c r="J219" t="s">
        <v>20</v>
      </c>
    </row>
    <row r="220" spans="2:10">
      <c r="B220" s="4">
        <v>10669</v>
      </c>
      <c r="C220" s="5">
        <v>44915</v>
      </c>
      <c r="D220" t="s">
        <v>17</v>
      </c>
      <c r="E220" s="6">
        <v>5</v>
      </c>
      <c r="F220" s="7">
        <v>200.40080160320599</v>
      </c>
      <c r="G220" s="4" t="s">
        <v>18</v>
      </c>
      <c r="H220" s="4" t="s">
        <v>37</v>
      </c>
      <c r="I220" s="8" t="s">
        <v>35</v>
      </c>
      <c r="J220" t="s">
        <v>20</v>
      </c>
    </row>
    <row r="221" spans="2:10">
      <c r="B221" s="4">
        <v>10670</v>
      </c>
      <c r="C221" s="5">
        <v>44916</v>
      </c>
      <c r="D221" t="s">
        <v>21</v>
      </c>
      <c r="E221" s="6">
        <v>13</v>
      </c>
      <c r="F221" s="7">
        <v>677.44418783679703</v>
      </c>
      <c r="G221" s="4" t="s">
        <v>18</v>
      </c>
      <c r="H221" s="4" t="s">
        <v>37</v>
      </c>
      <c r="I221" s="8" t="s">
        <v>35</v>
      </c>
      <c r="J221" t="s">
        <v>20</v>
      </c>
    </row>
    <row r="222" spans="2:10">
      <c r="B222" s="4">
        <v>10671</v>
      </c>
      <c r="C222" s="5">
        <v>44916</v>
      </c>
      <c r="D222" t="s">
        <v>25</v>
      </c>
      <c r="E222" s="6">
        <v>10</v>
      </c>
      <c r="F222" s="7">
        <v>221.10552763819101</v>
      </c>
      <c r="G222" s="4" t="s">
        <v>18</v>
      </c>
      <c r="H222" s="4" t="s">
        <v>37</v>
      </c>
      <c r="I222" s="8" t="s">
        <v>35</v>
      </c>
      <c r="J222" t="s">
        <v>20</v>
      </c>
    </row>
    <row r="223" spans="2:10">
      <c r="B223" s="4">
        <v>10672</v>
      </c>
      <c r="C223" s="5">
        <v>44916</v>
      </c>
      <c r="D223" t="s">
        <v>9</v>
      </c>
      <c r="E223" s="6">
        <v>4</v>
      </c>
      <c r="F223" s="7">
        <v>630.37249283667597</v>
      </c>
      <c r="G223" s="4" t="s">
        <v>18</v>
      </c>
      <c r="H223" s="4" t="s">
        <v>37</v>
      </c>
      <c r="I223" s="8" t="s">
        <v>35</v>
      </c>
      <c r="J223" t="s">
        <v>20</v>
      </c>
    </row>
    <row r="224" spans="2:10">
      <c r="B224" s="4">
        <v>10673</v>
      </c>
      <c r="C224" s="5">
        <v>44916</v>
      </c>
      <c r="D224" t="s">
        <v>14</v>
      </c>
      <c r="E224" s="6">
        <v>3</v>
      </c>
      <c r="F224" s="7">
        <v>745.76271186440704</v>
      </c>
      <c r="G224" s="4" t="s">
        <v>18</v>
      </c>
      <c r="H224" s="4" t="s">
        <v>37</v>
      </c>
      <c r="I224" s="8" t="s">
        <v>35</v>
      </c>
      <c r="J224" t="s">
        <v>20</v>
      </c>
    </row>
    <row r="225" spans="2:10">
      <c r="B225" s="4">
        <v>10674</v>
      </c>
      <c r="C225" s="5">
        <v>44916</v>
      </c>
      <c r="D225" t="s">
        <v>17</v>
      </c>
      <c r="E225" s="6">
        <v>5</v>
      </c>
      <c r="F225" s="7">
        <v>200.40080160320599</v>
      </c>
      <c r="G225" s="4" t="s">
        <v>18</v>
      </c>
      <c r="H225" s="4" t="s">
        <v>37</v>
      </c>
      <c r="I225" s="8" t="s">
        <v>35</v>
      </c>
      <c r="J225" t="s">
        <v>20</v>
      </c>
    </row>
    <row r="226" spans="2:10">
      <c r="B226" s="4">
        <v>10675</v>
      </c>
      <c r="C226" s="5">
        <v>44917</v>
      </c>
      <c r="D226" t="s">
        <v>21</v>
      </c>
      <c r="E226" s="6">
        <v>13</v>
      </c>
      <c r="F226" s="7">
        <v>677.44418783679703</v>
      </c>
      <c r="G226" s="4" t="s">
        <v>18</v>
      </c>
      <c r="H226" s="4" t="s">
        <v>37</v>
      </c>
      <c r="I226" s="8" t="s">
        <v>35</v>
      </c>
      <c r="J226" t="s">
        <v>20</v>
      </c>
    </row>
    <row r="227" spans="2:10">
      <c r="B227" s="4">
        <v>10676</v>
      </c>
      <c r="C227" s="5">
        <v>44917</v>
      </c>
      <c r="D227" t="s">
        <v>25</v>
      </c>
      <c r="E227" s="6">
        <v>10</v>
      </c>
      <c r="F227" s="7">
        <v>241.206030150754</v>
      </c>
      <c r="G227" s="4" t="s">
        <v>18</v>
      </c>
      <c r="H227" s="4" t="s">
        <v>37</v>
      </c>
      <c r="I227" s="8" t="s">
        <v>35</v>
      </c>
      <c r="J227" t="s">
        <v>20</v>
      </c>
    </row>
    <row r="228" spans="2:10">
      <c r="B228" s="4">
        <v>10677</v>
      </c>
      <c r="C228" s="5">
        <v>44917</v>
      </c>
      <c r="D228" t="s">
        <v>9</v>
      </c>
      <c r="E228" s="6">
        <v>4</v>
      </c>
      <c r="F228" s="7">
        <v>630.37249283667597</v>
      </c>
      <c r="G228" s="4" t="s">
        <v>18</v>
      </c>
      <c r="H228" s="4" t="s">
        <v>37</v>
      </c>
      <c r="I228" s="8" t="s">
        <v>35</v>
      </c>
      <c r="J228" t="s">
        <v>20</v>
      </c>
    </row>
    <row r="229" spans="2:10">
      <c r="B229" s="4">
        <v>10678</v>
      </c>
      <c r="C229" s="5">
        <v>44917</v>
      </c>
      <c r="D229" t="s">
        <v>14</v>
      </c>
      <c r="E229" s="6">
        <v>3</v>
      </c>
      <c r="F229" s="7">
        <v>745.76271186440704</v>
      </c>
      <c r="G229" s="4" t="s">
        <v>18</v>
      </c>
      <c r="H229" s="4" t="s">
        <v>37</v>
      </c>
      <c r="I229" s="8" t="s">
        <v>35</v>
      </c>
      <c r="J229" t="s">
        <v>20</v>
      </c>
    </row>
    <row r="230" spans="2:10">
      <c r="B230" s="4">
        <v>10679</v>
      </c>
      <c r="C230" s="5">
        <v>44917</v>
      </c>
      <c r="D230" t="s">
        <v>17</v>
      </c>
      <c r="E230" s="6">
        <v>5</v>
      </c>
      <c r="F230" s="7">
        <v>200.40080160320599</v>
      </c>
      <c r="G230" s="4" t="s">
        <v>18</v>
      </c>
      <c r="H230" s="4" t="s">
        <v>37</v>
      </c>
      <c r="I230" s="8" t="s">
        <v>35</v>
      </c>
      <c r="J230" t="s">
        <v>20</v>
      </c>
    </row>
    <row r="231" spans="2:10">
      <c r="B231" s="4">
        <v>10680</v>
      </c>
      <c r="C231" s="5">
        <v>44918</v>
      </c>
      <c r="D231" t="s">
        <v>21</v>
      </c>
      <c r="E231" s="6">
        <v>13</v>
      </c>
      <c r="F231" s="7">
        <v>646.65127020785201</v>
      </c>
      <c r="G231" s="4" t="s">
        <v>18</v>
      </c>
      <c r="H231" s="4" t="s">
        <v>37</v>
      </c>
      <c r="I231" s="8" t="s">
        <v>35</v>
      </c>
      <c r="J231" t="s">
        <v>20</v>
      </c>
    </row>
    <row r="232" spans="2:10">
      <c r="B232" s="4">
        <v>10681</v>
      </c>
      <c r="C232" s="5">
        <v>44918</v>
      </c>
      <c r="D232" t="s">
        <v>25</v>
      </c>
      <c r="E232" s="6">
        <v>10</v>
      </c>
      <c r="F232" s="7">
        <v>241.206030150754</v>
      </c>
      <c r="G232" s="4" t="s">
        <v>18</v>
      </c>
      <c r="H232" s="4" t="s">
        <v>37</v>
      </c>
      <c r="I232" s="8" t="s">
        <v>35</v>
      </c>
      <c r="J232" t="s">
        <v>20</v>
      </c>
    </row>
    <row r="233" spans="2:10">
      <c r="B233" s="4">
        <v>10682</v>
      </c>
      <c r="C233" s="5">
        <v>44918</v>
      </c>
      <c r="D233" t="s">
        <v>9</v>
      </c>
      <c r="E233" s="6">
        <v>4</v>
      </c>
      <c r="F233" s="7">
        <v>630.37249283667597</v>
      </c>
      <c r="G233" s="4" t="s">
        <v>18</v>
      </c>
      <c r="H233" s="4" t="s">
        <v>37</v>
      </c>
      <c r="I233" s="8" t="s">
        <v>35</v>
      </c>
      <c r="J233" t="s">
        <v>20</v>
      </c>
    </row>
    <row r="234" spans="2:10">
      <c r="B234" s="4">
        <v>10683</v>
      </c>
      <c r="C234" s="5">
        <v>44918</v>
      </c>
      <c r="D234" t="s">
        <v>14</v>
      </c>
      <c r="E234" s="6">
        <v>3</v>
      </c>
      <c r="F234" s="7">
        <v>677.96610169491498</v>
      </c>
      <c r="G234" s="4" t="s">
        <v>18</v>
      </c>
      <c r="H234" s="4" t="s">
        <v>37</v>
      </c>
      <c r="I234" s="8" t="s">
        <v>35</v>
      </c>
      <c r="J234" t="s">
        <v>20</v>
      </c>
    </row>
    <row r="235" spans="2:10">
      <c r="B235" s="4">
        <v>10684</v>
      </c>
      <c r="C235" s="5">
        <v>44918</v>
      </c>
      <c r="D235" t="s">
        <v>17</v>
      </c>
      <c r="E235" s="6">
        <v>5</v>
      </c>
      <c r="F235" s="7">
        <v>200.40080160320599</v>
      </c>
      <c r="G235" s="4" t="s">
        <v>18</v>
      </c>
      <c r="H235" s="4" t="s">
        <v>37</v>
      </c>
      <c r="I235" s="8" t="s">
        <v>35</v>
      </c>
      <c r="J235" t="s">
        <v>20</v>
      </c>
    </row>
    <row r="236" spans="2:10">
      <c r="B236" s="4">
        <v>10685</v>
      </c>
      <c r="C236" s="5">
        <v>44919</v>
      </c>
      <c r="D236" t="s">
        <v>21</v>
      </c>
      <c r="E236" s="6">
        <v>13</v>
      </c>
      <c r="F236" s="7">
        <v>677.44418783679703</v>
      </c>
      <c r="G236" s="4" t="s">
        <v>18</v>
      </c>
      <c r="H236" s="4" t="s">
        <v>37</v>
      </c>
      <c r="I236" s="8" t="s">
        <v>35</v>
      </c>
      <c r="J236" t="s">
        <v>20</v>
      </c>
    </row>
    <row r="237" spans="2:10">
      <c r="B237" s="4">
        <v>10686</v>
      </c>
      <c r="C237" s="5">
        <v>44919</v>
      </c>
      <c r="D237" t="s">
        <v>25</v>
      </c>
      <c r="E237" s="6">
        <v>10</v>
      </c>
      <c r="F237" s="7">
        <v>241.206030150754</v>
      </c>
      <c r="G237" s="4" t="s">
        <v>18</v>
      </c>
      <c r="H237" s="4" t="s">
        <v>37</v>
      </c>
      <c r="I237" s="8" t="s">
        <v>35</v>
      </c>
      <c r="J237" t="s">
        <v>20</v>
      </c>
    </row>
    <row r="238" spans="2:10">
      <c r="B238" s="4">
        <v>10687</v>
      </c>
      <c r="C238" s="5">
        <v>44919</v>
      </c>
      <c r="D238" t="s">
        <v>9</v>
      </c>
      <c r="E238" s="6">
        <v>4</v>
      </c>
      <c r="F238" s="7">
        <v>630.37249283667597</v>
      </c>
      <c r="G238" s="4" t="s">
        <v>18</v>
      </c>
      <c r="H238" s="4" t="s">
        <v>37</v>
      </c>
      <c r="I238" t="s">
        <v>23</v>
      </c>
      <c r="J238" t="s">
        <v>24</v>
      </c>
    </row>
    <row r="239" spans="2:10">
      <c r="B239" s="4">
        <v>10688</v>
      </c>
      <c r="C239" s="5">
        <v>44919</v>
      </c>
      <c r="D239" t="s">
        <v>14</v>
      </c>
      <c r="E239" s="6">
        <v>3</v>
      </c>
      <c r="F239" s="7">
        <v>677.96610169491498</v>
      </c>
      <c r="G239" s="4" t="s">
        <v>18</v>
      </c>
      <c r="H239" s="4" t="s">
        <v>37</v>
      </c>
      <c r="I239" t="s">
        <v>23</v>
      </c>
      <c r="J239" t="s">
        <v>24</v>
      </c>
    </row>
    <row r="240" spans="2:10">
      <c r="B240" s="4">
        <v>10689</v>
      </c>
      <c r="C240" s="5">
        <v>44919</v>
      </c>
      <c r="D240" t="s">
        <v>17</v>
      </c>
      <c r="E240" s="6">
        <v>5</v>
      </c>
      <c r="F240" s="7">
        <v>200.40080160320599</v>
      </c>
      <c r="G240" s="4" t="s">
        <v>18</v>
      </c>
      <c r="H240" s="4" t="s">
        <v>37</v>
      </c>
      <c r="I240" t="s">
        <v>23</v>
      </c>
      <c r="J240" t="s">
        <v>24</v>
      </c>
    </row>
    <row r="241" spans="2:10">
      <c r="B241" s="4">
        <v>10690</v>
      </c>
      <c r="C241" s="5">
        <v>44920</v>
      </c>
      <c r="D241" t="s">
        <v>21</v>
      </c>
      <c r="E241" s="6">
        <v>13</v>
      </c>
      <c r="F241" s="7">
        <v>677.44418783679703</v>
      </c>
      <c r="G241" s="4" t="s">
        <v>18</v>
      </c>
      <c r="H241" s="4" t="s">
        <v>37</v>
      </c>
      <c r="I241" t="s">
        <v>23</v>
      </c>
      <c r="J241" t="s">
        <v>24</v>
      </c>
    </row>
    <row r="242" spans="2:10">
      <c r="B242" s="4">
        <v>10691</v>
      </c>
      <c r="C242" s="5">
        <v>44920</v>
      </c>
      <c r="D242" t="s">
        <v>25</v>
      </c>
      <c r="E242" s="6">
        <v>10</v>
      </c>
      <c r="F242" s="7">
        <v>261.306532663317</v>
      </c>
      <c r="G242" s="4" t="s">
        <v>18</v>
      </c>
      <c r="H242" s="4" t="s">
        <v>37</v>
      </c>
      <c r="I242" t="s">
        <v>23</v>
      </c>
      <c r="J242" t="s">
        <v>24</v>
      </c>
    </row>
    <row r="243" spans="2:10">
      <c r="B243" s="4">
        <v>10692</v>
      </c>
      <c r="C243" s="5">
        <v>44920</v>
      </c>
      <c r="D243" t="s">
        <v>9</v>
      </c>
      <c r="E243" s="6">
        <v>4</v>
      </c>
      <c r="F243" s="7">
        <v>630.37249283667597</v>
      </c>
      <c r="G243" s="4" t="s">
        <v>18</v>
      </c>
      <c r="H243" s="4" t="s">
        <v>37</v>
      </c>
      <c r="I243" t="s">
        <v>23</v>
      </c>
      <c r="J243" t="s">
        <v>24</v>
      </c>
    </row>
    <row r="244" spans="2:10">
      <c r="B244" s="4">
        <v>10693</v>
      </c>
      <c r="C244" s="5">
        <v>44920</v>
      </c>
      <c r="D244" t="s">
        <v>14</v>
      </c>
      <c r="E244" s="6">
        <v>3</v>
      </c>
      <c r="F244" s="7">
        <v>677.96610169491498</v>
      </c>
      <c r="G244" s="4" t="s">
        <v>18</v>
      </c>
      <c r="H244" s="4" t="s">
        <v>37</v>
      </c>
      <c r="I244" t="s">
        <v>23</v>
      </c>
      <c r="J244" t="s">
        <v>24</v>
      </c>
    </row>
    <row r="245" spans="2:10">
      <c r="B245" s="4">
        <v>10694</v>
      </c>
      <c r="C245" s="5">
        <v>44920</v>
      </c>
      <c r="D245" t="s">
        <v>17</v>
      </c>
      <c r="E245" s="6">
        <v>5</v>
      </c>
      <c r="F245" s="7">
        <v>200.40080160320599</v>
      </c>
      <c r="G245" s="4" t="s">
        <v>18</v>
      </c>
      <c r="H245" s="4" t="s">
        <v>37</v>
      </c>
      <c r="I245" t="s">
        <v>23</v>
      </c>
      <c r="J245" t="s">
        <v>24</v>
      </c>
    </row>
    <row r="246" spans="2:10">
      <c r="B246" s="4">
        <v>10695</v>
      </c>
      <c r="C246" s="5">
        <v>44921</v>
      </c>
      <c r="D246" t="s">
        <v>21</v>
      </c>
      <c r="E246" s="6">
        <v>13</v>
      </c>
      <c r="F246" s="7">
        <v>692.84064665127005</v>
      </c>
      <c r="G246" s="4" t="s">
        <v>18</v>
      </c>
      <c r="H246" s="4" t="s">
        <v>37</v>
      </c>
      <c r="I246" t="s">
        <v>23</v>
      </c>
      <c r="J246" t="s">
        <v>24</v>
      </c>
    </row>
    <row r="247" spans="2:10">
      <c r="B247" s="4">
        <v>10696</v>
      </c>
      <c r="C247" s="5">
        <v>44921</v>
      </c>
      <c r="D247" t="s">
        <v>25</v>
      </c>
      <c r="E247" s="6">
        <v>10</v>
      </c>
      <c r="F247" s="7">
        <v>281.407035175879</v>
      </c>
      <c r="G247" s="4" t="s">
        <v>18</v>
      </c>
      <c r="H247" s="4" t="s">
        <v>37</v>
      </c>
      <c r="I247" t="s">
        <v>23</v>
      </c>
      <c r="J247" t="s">
        <v>24</v>
      </c>
    </row>
    <row r="248" spans="2:10">
      <c r="B248" s="4">
        <v>10697</v>
      </c>
      <c r="C248" s="5">
        <v>44921</v>
      </c>
      <c r="D248" t="s">
        <v>9</v>
      </c>
      <c r="E248" s="6">
        <v>4</v>
      </c>
      <c r="F248" s="7">
        <v>630.37249283667597</v>
      </c>
      <c r="G248" s="4" t="s">
        <v>18</v>
      </c>
      <c r="H248" s="4" t="s">
        <v>37</v>
      </c>
      <c r="I248" t="s">
        <v>23</v>
      </c>
      <c r="J248" t="s">
        <v>24</v>
      </c>
    </row>
    <row r="249" spans="2:10">
      <c r="B249" s="4">
        <v>10698</v>
      </c>
      <c r="C249" s="5">
        <v>44921</v>
      </c>
      <c r="D249" t="s">
        <v>14</v>
      </c>
      <c r="E249" s="6">
        <v>3</v>
      </c>
      <c r="F249" s="7">
        <v>677.96610169491498</v>
      </c>
      <c r="G249" s="4" t="s">
        <v>18</v>
      </c>
      <c r="H249" s="4" t="s">
        <v>37</v>
      </c>
      <c r="I249" t="s">
        <v>23</v>
      </c>
      <c r="J249" t="s">
        <v>24</v>
      </c>
    </row>
    <row r="250" spans="2:10">
      <c r="B250" s="4">
        <v>10699</v>
      </c>
      <c r="C250" s="5">
        <v>44921</v>
      </c>
      <c r="D250" t="s">
        <v>17</v>
      </c>
      <c r="E250" s="6">
        <v>5</v>
      </c>
      <c r="F250" s="7">
        <v>200.40080160320599</v>
      </c>
      <c r="G250" s="4" t="s">
        <v>18</v>
      </c>
      <c r="H250" s="4" t="s">
        <v>37</v>
      </c>
      <c r="I250" t="s">
        <v>23</v>
      </c>
      <c r="J250" t="s">
        <v>24</v>
      </c>
    </row>
    <row r="251" spans="2:10">
      <c r="B251" s="4">
        <v>10700</v>
      </c>
      <c r="C251" s="5">
        <v>44922</v>
      </c>
      <c r="D251" t="s">
        <v>21</v>
      </c>
      <c r="E251" s="6">
        <v>13</v>
      </c>
      <c r="F251" s="7">
        <v>692.84064665127005</v>
      </c>
      <c r="G251" s="4" t="s">
        <v>18</v>
      </c>
      <c r="H251" s="4" t="s">
        <v>37</v>
      </c>
      <c r="I251" t="s">
        <v>23</v>
      </c>
      <c r="J251" t="s">
        <v>24</v>
      </c>
    </row>
    <row r="252" spans="2:10">
      <c r="B252" s="4">
        <v>10701</v>
      </c>
      <c r="C252" s="5">
        <v>44922</v>
      </c>
      <c r="D252" t="s">
        <v>25</v>
      </c>
      <c r="E252" s="6">
        <v>10</v>
      </c>
      <c r="F252" s="7">
        <v>281.407035175879</v>
      </c>
      <c r="G252" s="4" t="s">
        <v>18</v>
      </c>
      <c r="H252" s="4" t="s">
        <v>37</v>
      </c>
      <c r="I252" t="s">
        <v>23</v>
      </c>
      <c r="J252" t="s">
        <v>24</v>
      </c>
    </row>
    <row r="253" spans="2:10">
      <c r="B253" s="4">
        <v>10702</v>
      </c>
      <c r="C253" s="5">
        <v>44922</v>
      </c>
      <c r="D253" t="s">
        <v>9</v>
      </c>
      <c r="E253" s="6">
        <v>4</v>
      </c>
      <c r="F253" s="7">
        <v>630.37249283667597</v>
      </c>
      <c r="G253" s="4" t="s">
        <v>18</v>
      </c>
      <c r="H253" s="4" t="s">
        <v>37</v>
      </c>
      <c r="I253" t="s">
        <v>23</v>
      </c>
      <c r="J253" t="s">
        <v>24</v>
      </c>
    </row>
    <row r="254" spans="2:10">
      <c r="B254" s="4">
        <v>10703</v>
      </c>
      <c r="C254" s="5">
        <v>44922</v>
      </c>
      <c r="D254" t="s">
        <v>14</v>
      </c>
      <c r="E254" s="6">
        <v>3</v>
      </c>
      <c r="F254" s="7">
        <v>677.96610169491498</v>
      </c>
      <c r="G254" s="4" t="s">
        <v>18</v>
      </c>
      <c r="H254" s="4" t="s">
        <v>11</v>
      </c>
      <c r="I254" t="s">
        <v>23</v>
      </c>
      <c r="J254" t="s">
        <v>24</v>
      </c>
    </row>
    <row r="255" spans="2:10">
      <c r="B255" s="4">
        <v>10704</v>
      </c>
      <c r="C255" s="5">
        <v>44922</v>
      </c>
      <c r="D255" t="s">
        <v>17</v>
      </c>
      <c r="E255" s="6">
        <v>5</v>
      </c>
      <c r="F255" s="7">
        <v>200.40080160320599</v>
      </c>
      <c r="G255" s="4" t="s">
        <v>36</v>
      </c>
      <c r="H255" s="4" t="s">
        <v>11</v>
      </c>
      <c r="I255" t="s">
        <v>23</v>
      </c>
      <c r="J255" t="s">
        <v>24</v>
      </c>
    </row>
    <row r="256" spans="2:10">
      <c r="B256" s="4">
        <v>10705</v>
      </c>
      <c r="C256" s="5">
        <v>44923</v>
      </c>
      <c r="D256" t="s">
        <v>21</v>
      </c>
      <c r="E256" s="6">
        <v>13</v>
      </c>
      <c r="F256" s="7">
        <v>723.63356428021598</v>
      </c>
      <c r="G256" s="4" t="s">
        <v>36</v>
      </c>
      <c r="H256" s="4" t="s">
        <v>11</v>
      </c>
      <c r="I256" t="s">
        <v>23</v>
      </c>
      <c r="J256" t="s">
        <v>24</v>
      </c>
    </row>
    <row r="257" spans="2:10">
      <c r="B257" s="4">
        <v>10706</v>
      </c>
      <c r="C257" s="5">
        <v>44923</v>
      </c>
      <c r="D257" t="s">
        <v>25</v>
      </c>
      <c r="E257" s="6">
        <v>10</v>
      </c>
      <c r="F257" s="7">
        <v>301.50753768844203</v>
      </c>
      <c r="G257" s="4" t="s">
        <v>36</v>
      </c>
      <c r="H257" s="4" t="s">
        <v>11</v>
      </c>
      <c r="I257" t="s">
        <v>23</v>
      </c>
      <c r="J257" t="s">
        <v>24</v>
      </c>
    </row>
    <row r="258" spans="2:10">
      <c r="B258" s="4">
        <v>10707</v>
      </c>
      <c r="C258" s="5">
        <v>44923</v>
      </c>
      <c r="D258" t="s">
        <v>9</v>
      </c>
      <c r="E258" s="6">
        <v>4</v>
      </c>
      <c r="F258" s="7">
        <v>630.37249283667597</v>
      </c>
      <c r="G258" s="4" t="s">
        <v>36</v>
      </c>
      <c r="H258" s="4" t="s">
        <v>11</v>
      </c>
      <c r="I258" t="s">
        <v>23</v>
      </c>
      <c r="J258" t="s">
        <v>24</v>
      </c>
    </row>
    <row r="259" spans="2:10">
      <c r="B259" s="4">
        <v>10708</v>
      </c>
      <c r="C259" s="5">
        <v>44923</v>
      </c>
      <c r="D259" t="s">
        <v>14</v>
      </c>
      <c r="E259" s="6">
        <v>3</v>
      </c>
      <c r="F259" s="7">
        <v>677.96610169491498</v>
      </c>
      <c r="G259" s="4" t="s">
        <v>36</v>
      </c>
      <c r="H259" s="4" t="s">
        <v>11</v>
      </c>
      <c r="I259" t="s">
        <v>23</v>
      </c>
      <c r="J259" t="s">
        <v>24</v>
      </c>
    </row>
    <row r="260" spans="2:10">
      <c r="B260" s="4">
        <v>10709</v>
      </c>
      <c r="C260" s="5">
        <v>44923</v>
      </c>
      <c r="D260" t="s">
        <v>17</v>
      </c>
      <c r="E260" s="6">
        <v>5</v>
      </c>
      <c r="F260" s="7">
        <v>200.40080160320599</v>
      </c>
      <c r="G260" s="4" t="s">
        <v>36</v>
      </c>
      <c r="H260" s="4" t="s">
        <v>11</v>
      </c>
      <c r="I260" t="s">
        <v>23</v>
      </c>
      <c r="J260" t="s">
        <v>24</v>
      </c>
    </row>
    <row r="261" spans="2:10">
      <c r="B261" s="4">
        <v>10710</v>
      </c>
      <c r="C261" s="5">
        <v>44924</v>
      </c>
      <c r="D261" t="s">
        <v>21</v>
      </c>
      <c r="E261" s="6">
        <v>13</v>
      </c>
      <c r="F261" s="7">
        <v>754.426481909161</v>
      </c>
      <c r="G261" s="4" t="s">
        <v>36</v>
      </c>
      <c r="H261" s="4" t="s">
        <v>11</v>
      </c>
      <c r="I261" t="s">
        <v>23</v>
      </c>
      <c r="J261" t="s">
        <v>24</v>
      </c>
    </row>
    <row r="262" spans="2:10">
      <c r="B262" s="4">
        <v>10711</v>
      </c>
      <c r="C262" s="5">
        <v>44924</v>
      </c>
      <c r="D262" t="s">
        <v>25</v>
      </c>
      <c r="E262" s="6">
        <v>10</v>
      </c>
      <c r="F262" s="7">
        <v>281.407035175879</v>
      </c>
      <c r="G262" s="4" t="s">
        <v>36</v>
      </c>
      <c r="H262" s="4" t="s">
        <v>11</v>
      </c>
      <c r="I262" t="s">
        <v>23</v>
      </c>
      <c r="J262" t="s">
        <v>24</v>
      </c>
    </row>
    <row r="263" spans="2:10">
      <c r="B263" s="4">
        <v>10712</v>
      </c>
      <c r="C263" s="5">
        <v>44924</v>
      </c>
      <c r="D263" t="s">
        <v>9</v>
      </c>
      <c r="E263" s="6">
        <v>4</v>
      </c>
      <c r="F263" s="7">
        <v>630.37249283667597</v>
      </c>
      <c r="G263" s="4" t="s">
        <v>36</v>
      </c>
      <c r="H263" s="4" t="s">
        <v>11</v>
      </c>
      <c r="I263" t="s">
        <v>23</v>
      </c>
      <c r="J263" t="s">
        <v>24</v>
      </c>
    </row>
    <row r="264" spans="2:10">
      <c r="B264" s="4">
        <v>10713</v>
      </c>
      <c r="C264" s="5">
        <v>44924</v>
      </c>
      <c r="D264" t="s">
        <v>14</v>
      </c>
      <c r="E264" s="6">
        <v>3</v>
      </c>
      <c r="F264" s="7">
        <v>677.96610169491498</v>
      </c>
      <c r="G264" s="4" t="s">
        <v>36</v>
      </c>
      <c r="H264" s="4" t="s">
        <v>11</v>
      </c>
      <c r="I264" t="s">
        <v>23</v>
      </c>
      <c r="J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CBB6-F318-4A67-AB88-66AF025ED329}">
  <dimension ref="A1:M258"/>
  <sheetViews>
    <sheetView topLeftCell="A238" zoomScale="93" workbookViewId="0">
      <selection activeCell="J25" sqref="J25:K26"/>
    </sheetView>
  </sheetViews>
  <sheetFormatPr defaultRowHeight="15.75"/>
  <cols>
    <col min="1" max="1" width="17.25" bestFit="1" customWidth="1"/>
    <col min="2" max="2" width="12.25" bestFit="1" customWidth="1"/>
    <col min="3" max="3" width="17.75" bestFit="1" customWidth="1"/>
    <col min="4" max="4" width="17.25" style="11" bestFit="1" customWidth="1"/>
    <col min="5" max="5" width="12.75" bestFit="1" customWidth="1"/>
    <col min="6" max="6" width="18" bestFit="1" customWidth="1"/>
    <col min="7" max="7" width="17.125" bestFit="1" customWidth="1"/>
    <col min="8" max="8" width="22.5" bestFit="1" customWidth="1"/>
    <col min="9" max="9" width="19.625" bestFit="1" customWidth="1"/>
    <col min="10" max="10" width="20.25" bestFit="1" customWidth="1"/>
    <col min="11" max="11" width="12.875" bestFit="1" customWidth="1"/>
    <col min="12" max="12" width="8.625" bestFit="1" customWidth="1"/>
    <col min="13" max="13" width="17.25" bestFit="1" customWidth="1"/>
  </cols>
  <sheetData>
    <row r="1" spans="1:13">
      <c r="A1" s="2" t="s">
        <v>0</v>
      </c>
      <c r="B1" s="2" t="s">
        <v>1</v>
      </c>
      <c r="C1" s="2" t="s">
        <v>2</v>
      </c>
      <c r="D1" s="9" t="s">
        <v>3</v>
      </c>
      <c r="E1" s="2" t="s">
        <v>4</v>
      </c>
      <c r="F1" s="2" t="s">
        <v>42</v>
      </c>
      <c r="G1" s="2" t="s">
        <v>43</v>
      </c>
      <c r="H1" s="2" t="s">
        <v>5</v>
      </c>
      <c r="I1" s="2" t="s">
        <v>40</v>
      </c>
      <c r="J1" s="2" t="s">
        <v>6</v>
      </c>
      <c r="K1" s="2" t="s">
        <v>7</v>
      </c>
      <c r="L1" s="2" t="s">
        <v>8</v>
      </c>
      <c r="M1" s="2" t="s">
        <v>39</v>
      </c>
    </row>
    <row r="2" spans="1:13">
      <c r="A2" s="4">
        <v>10452</v>
      </c>
      <c r="B2" s="5">
        <v>44872</v>
      </c>
      <c r="C2" t="s">
        <v>9</v>
      </c>
      <c r="D2" s="10">
        <v>4</v>
      </c>
      <c r="E2" s="24">
        <v>574</v>
      </c>
      <c r="F2" s="13" t="str">
        <f>IF(E:E&lt;=201,"Low",IF(E:E&lt;=539,"Medium",IF(E:E&gt;539,"High")))</f>
        <v>High</v>
      </c>
      <c r="G2" s="14">
        <f>D2*E2</f>
        <v>2296</v>
      </c>
      <c r="H2" s="4" t="s">
        <v>10</v>
      </c>
      <c r="I2" s="12" t="s">
        <v>41</v>
      </c>
      <c r="J2" s="4" t="s">
        <v>11</v>
      </c>
      <c r="K2" t="s">
        <v>38</v>
      </c>
      <c r="L2" t="s">
        <v>13</v>
      </c>
      <c r="M2" t="str">
        <f>IF(L:L="London","UK",IF(L:L="Madrid","Spain",IF(L:L="Berlin","Germany",IF(L:L="Lisbon","Portugal",IF(L:L="Paris","France")))))</f>
        <v>UK</v>
      </c>
    </row>
    <row r="3" spans="1:13">
      <c r="A3" s="4">
        <v>10453</v>
      </c>
      <c r="B3" s="5">
        <v>44872</v>
      </c>
      <c r="C3" t="s">
        <v>14</v>
      </c>
      <c r="D3" s="10">
        <v>3</v>
      </c>
      <c r="E3" s="24">
        <v>746</v>
      </c>
      <c r="F3" s="13" t="str">
        <f t="shared" ref="F3:F66" si="0">IF(E:E&lt;=201,"Low",IF(E:E&lt;=539,"Medium",IF(E:E&gt;539,"High")))</f>
        <v>High</v>
      </c>
      <c r="G3" s="14">
        <f t="shared" ref="G3:G66" si="1">D3*E3</f>
        <v>2238</v>
      </c>
      <c r="H3" s="4" t="s">
        <v>10</v>
      </c>
      <c r="I3" s="12" t="s">
        <v>41</v>
      </c>
      <c r="J3" s="4" t="s">
        <v>11</v>
      </c>
      <c r="K3" t="s">
        <v>31</v>
      </c>
      <c r="L3" t="s">
        <v>16</v>
      </c>
      <c r="M3" t="str">
        <f t="shared" ref="M3:M66" si="2">IF(L:L="London","UK",IF(L:L="Madrid","Spain",IF(L:L="Berlin","Germany",IF(L:L="Lisbon","Portugal",IF(L:L="Paris","France")))))</f>
        <v>Spain</v>
      </c>
    </row>
    <row r="4" spans="1:13">
      <c r="A4" s="4">
        <v>10454</v>
      </c>
      <c r="B4" s="5">
        <v>44872</v>
      </c>
      <c r="C4" t="s">
        <v>17</v>
      </c>
      <c r="D4" s="10">
        <v>5</v>
      </c>
      <c r="E4" s="24">
        <v>201</v>
      </c>
      <c r="F4" s="13" t="str">
        <f t="shared" si="0"/>
        <v>Low</v>
      </c>
      <c r="G4" s="14">
        <f t="shared" si="1"/>
        <v>1005</v>
      </c>
      <c r="H4" s="4" t="s">
        <v>18</v>
      </c>
      <c r="I4" s="4" t="str">
        <f t="shared" ref="I4:I67" si="3">IF(G:G="Online","Website","Physical")</f>
        <v>Physical</v>
      </c>
      <c r="J4" s="4" t="s">
        <v>11</v>
      </c>
      <c r="K4" t="s">
        <v>35</v>
      </c>
      <c r="L4" t="s">
        <v>20</v>
      </c>
      <c r="M4" t="str">
        <f t="shared" si="2"/>
        <v>Portugal</v>
      </c>
    </row>
    <row r="5" spans="1:13">
      <c r="A5" s="4">
        <v>10455</v>
      </c>
      <c r="B5" s="5">
        <v>44873</v>
      </c>
      <c r="C5" t="s">
        <v>21</v>
      </c>
      <c r="D5" s="10">
        <v>13</v>
      </c>
      <c r="E5" s="24">
        <v>570</v>
      </c>
      <c r="F5" s="13" t="str">
        <f t="shared" si="0"/>
        <v>High</v>
      </c>
      <c r="G5" s="14">
        <f t="shared" si="1"/>
        <v>7410</v>
      </c>
      <c r="H5" s="4" t="s">
        <v>18</v>
      </c>
      <c r="I5" s="4" t="str">
        <f t="shared" si="3"/>
        <v>Physical</v>
      </c>
      <c r="J5" s="4" t="s">
        <v>22</v>
      </c>
      <c r="K5" t="s">
        <v>23</v>
      </c>
      <c r="L5" t="s">
        <v>24</v>
      </c>
      <c r="M5" t="str">
        <f t="shared" si="2"/>
        <v>Germany</v>
      </c>
    </row>
    <row r="6" spans="1:13">
      <c r="A6" s="4">
        <v>10456</v>
      </c>
      <c r="B6" s="5">
        <v>44873</v>
      </c>
      <c r="C6" t="s">
        <v>25</v>
      </c>
      <c r="D6" s="10">
        <v>10</v>
      </c>
      <c r="E6" s="24">
        <v>202</v>
      </c>
      <c r="F6" s="13" t="str">
        <f t="shared" si="0"/>
        <v>Medium</v>
      </c>
      <c r="G6" s="14">
        <f t="shared" si="1"/>
        <v>2020</v>
      </c>
      <c r="H6" s="4" t="s">
        <v>18</v>
      </c>
      <c r="I6" s="4" t="str">
        <f t="shared" si="3"/>
        <v>Physical</v>
      </c>
      <c r="J6" s="4" t="s">
        <v>22</v>
      </c>
      <c r="K6" t="s">
        <v>23</v>
      </c>
      <c r="L6" t="s">
        <v>24</v>
      </c>
      <c r="M6" t="str">
        <f t="shared" si="2"/>
        <v>Germany</v>
      </c>
    </row>
    <row r="7" spans="1:13">
      <c r="A7" s="4">
        <v>10457</v>
      </c>
      <c r="B7" s="5">
        <v>44873</v>
      </c>
      <c r="C7" t="s">
        <v>9</v>
      </c>
      <c r="D7" s="10">
        <v>4</v>
      </c>
      <c r="E7" s="24">
        <v>574</v>
      </c>
      <c r="F7" s="13" t="str">
        <f t="shared" si="0"/>
        <v>High</v>
      </c>
      <c r="G7" s="14">
        <f t="shared" si="1"/>
        <v>2296</v>
      </c>
      <c r="H7" s="4" t="s">
        <v>18</v>
      </c>
      <c r="I7" s="4" t="str">
        <f t="shared" si="3"/>
        <v>Physical</v>
      </c>
      <c r="J7" s="4" t="s">
        <v>22</v>
      </c>
      <c r="K7" t="s">
        <v>28</v>
      </c>
      <c r="L7" t="s">
        <v>27</v>
      </c>
      <c r="M7" t="str">
        <f t="shared" si="2"/>
        <v>France</v>
      </c>
    </row>
    <row r="8" spans="1:13">
      <c r="A8" s="4">
        <v>10459</v>
      </c>
      <c r="B8" s="5">
        <v>44873</v>
      </c>
      <c r="C8" t="s">
        <v>17</v>
      </c>
      <c r="D8" s="10">
        <v>5</v>
      </c>
      <c r="E8" s="24">
        <v>201</v>
      </c>
      <c r="F8" s="13" t="str">
        <f t="shared" si="0"/>
        <v>Low</v>
      </c>
      <c r="G8" s="14">
        <f t="shared" si="1"/>
        <v>1005</v>
      </c>
      <c r="H8" s="4" t="s">
        <v>18</v>
      </c>
      <c r="I8" s="4" t="str">
        <f t="shared" si="3"/>
        <v>Physical</v>
      </c>
      <c r="J8" s="4" t="s">
        <v>22</v>
      </c>
      <c r="K8" t="s">
        <v>23</v>
      </c>
      <c r="L8" t="s">
        <v>24</v>
      </c>
      <c r="M8" t="str">
        <f t="shared" si="2"/>
        <v>Germany</v>
      </c>
    </row>
    <row r="9" spans="1:13">
      <c r="A9" s="4">
        <v>10460</v>
      </c>
      <c r="B9" s="5">
        <v>44874</v>
      </c>
      <c r="C9" t="s">
        <v>21</v>
      </c>
      <c r="D9" s="10">
        <v>13</v>
      </c>
      <c r="E9" s="24">
        <v>555</v>
      </c>
      <c r="F9" s="13" t="str">
        <f t="shared" si="0"/>
        <v>High</v>
      </c>
      <c r="G9" s="14">
        <f t="shared" si="1"/>
        <v>7215</v>
      </c>
      <c r="H9" s="4" t="s">
        <v>18</v>
      </c>
      <c r="I9" s="4" t="str">
        <f t="shared" si="3"/>
        <v>Physical</v>
      </c>
      <c r="J9" s="4" t="s">
        <v>22</v>
      </c>
      <c r="K9" t="s">
        <v>28</v>
      </c>
      <c r="L9" t="s">
        <v>27</v>
      </c>
      <c r="M9" t="str">
        <f t="shared" si="2"/>
        <v>France</v>
      </c>
    </row>
    <row r="10" spans="1:13">
      <c r="A10" s="4">
        <v>10461</v>
      </c>
      <c r="B10" s="5">
        <v>44874</v>
      </c>
      <c r="C10" t="s">
        <v>25</v>
      </c>
      <c r="D10" s="10">
        <v>10</v>
      </c>
      <c r="E10" s="24">
        <v>202</v>
      </c>
      <c r="F10" s="13" t="str">
        <f t="shared" si="0"/>
        <v>Medium</v>
      </c>
      <c r="G10" s="14">
        <f t="shared" si="1"/>
        <v>2020</v>
      </c>
      <c r="H10" s="4" t="s">
        <v>18</v>
      </c>
      <c r="I10" s="4" t="str">
        <f t="shared" si="3"/>
        <v>Physical</v>
      </c>
      <c r="J10" s="4" t="s">
        <v>22</v>
      </c>
      <c r="K10" t="s">
        <v>28</v>
      </c>
      <c r="L10" t="s">
        <v>27</v>
      </c>
      <c r="M10" t="str">
        <f t="shared" si="2"/>
        <v>France</v>
      </c>
    </row>
    <row r="11" spans="1:13">
      <c r="A11" s="4">
        <v>10462</v>
      </c>
      <c r="B11" s="5">
        <v>44874</v>
      </c>
      <c r="C11" t="s">
        <v>9</v>
      </c>
      <c r="D11" s="10">
        <v>4</v>
      </c>
      <c r="E11" s="24">
        <v>574</v>
      </c>
      <c r="F11" s="13" t="str">
        <f t="shared" si="0"/>
        <v>High</v>
      </c>
      <c r="G11" s="14">
        <f t="shared" si="1"/>
        <v>2296</v>
      </c>
      <c r="H11" s="4" t="s">
        <v>18</v>
      </c>
      <c r="I11" s="4" t="str">
        <f t="shared" si="3"/>
        <v>Physical</v>
      </c>
      <c r="J11" s="4" t="s">
        <v>22</v>
      </c>
      <c r="K11" t="s">
        <v>28</v>
      </c>
      <c r="L11" t="s">
        <v>27</v>
      </c>
      <c r="M11" t="str">
        <f t="shared" si="2"/>
        <v>France</v>
      </c>
    </row>
    <row r="12" spans="1:13">
      <c r="A12" s="4">
        <v>10463</v>
      </c>
      <c r="B12" s="5">
        <v>44874</v>
      </c>
      <c r="C12" t="s">
        <v>14</v>
      </c>
      <c r="D12" s="10">
        <v>3</v>
      </c>
      <c r="E12" s="24">
        <v>678</v>
      </c>
      <c r="F12" s="13" t="str">
        <f t="shared" si="0"/>
        <v>High</v>
      </c>
      <c r="G12" s="14">
        <f t="shared" si="1"/>
        <v>2034</v>
      </c>
      <c r="H12" s="4" t="s">
        <v>18</v>
      </c>
      <c r="I12" s="4" t="str">
        <f t="shared" si="3"/>
        <v>Physical</v>
      </c>
      <c r="J12" s="4" t="s">
        <v>22</v>
      </c>
      <c r="K12" t="s">
        <v>28</v>
      </c>
      <c r="L12" t="s">
        <v>27</v>
      </c>
      <c r="M12" t="str">
        <f t="shared" si="2"/>
        <v>France</v>
      </c>
    </row>
    <row r="13" spans="1:13">
      <c r="A13" s="4">
        <v>10464</v>
      </c>
      <c r="B13" s="5">
        <v>44874</v>
      </c>
      <c r="C13" t="s">
        <v>17</v>
      </c>
      <c r="D13" s="10">
        <v>5</v>
      </c>
      <c r="E13" s="24">
        <v>201</v>
      </c>
      <c r="F13" s="13" t="str">
        <f t="shared" si="0"/>
        <v>Low</v>
      </c>
      <c r="G13" s="14">
        <f t="shared" si="1"/>
        <v>1005</v>
      </c>
      <c r="H13" s="4" t="s">
        <v>18</v>
      </c>
      <c r="I13" s="4" t="str">
        <f t="shared" si="3"/>
        <v>Physical</v>
      </c>
      <c r="J13" s="4" t="s">
        <v>22</v>
      </c>
      <c r="K13" t="s">
        <v>28</v>
      </c>
      <c r="L13" t="s">
        <v>27</v>
      </c>
      <c r="M13" t="str">
        <f t="shared" si="2"/>
        <v>France</v>
      </c>
    </row>
    <row r="14" spans="1:13">
      <c r="A14" s="4">
        <v>10465</v>
      </c>
      <c r="B14" s="5">
        <v>44875</v>
      </c>
      <c r="C14" t="s">
        <v>21</v>
      </c>
      <c r="D14" s="10">
        <v>13</v>
      </c>
      <c r="E14" s="24">
        <v>555</v>
      </c>
      <c r="F14" s="13" t="str">
        <f t="shared" si="0"/>
        <v>High</v>
      </c>
      <c r="G14" s="14">
        <f t="shared" si="1"/>
        <v>7215</v>
      </c>
      <c r="H14" s="4" t="s">
        <v>18</v>
      </c>
      <c r="I14" s="4" t="str">
        <f t="shared" si="3"/>
        <v>Physical</v>
      </c>
      <c r="J14" s="4" t="s">
        <v>22</v>
      </c>
      <c r="K14" t="s">
        <v>31</v>
      </c>
      <c r="L14" t="s">
        <v>16</v>
      </c>
      <c r="M14" t="str">
        <f t="shared" si="2"/>
        <v>Spain</v>
      </c>
    </row>
    <row r="15" spans="1:13">
      <c r="A15" s="4">
        <v>10466</v>
      </c>
      <c r="B15" s="5">
        <v>44875</v>
      </c>
      <c r="C15" t="s">
        <v>25</v>
      </c>
      <c r="D15" s="10">
        <v>10</v>
      </c>
      <c r="E15" s="24">
        <v>202</v>
      </c>
      <c r="F15" s="13" t="str">
        <f t="shared" si="0"/>
        <v>Medium</v>
      </c>
      <c r="G15" s="14">
        <f t="shared" si="1"/>
        <v>2020</v>
      </c>
      <c r="H15" s="4" t="s">
        <v>18</v>
      </c>
      <c r="I15" s="4" t="str">
        <f t="shared" si="3"/>
        <v>Physical</v>
      </c>
      <c r="J15" s="4" t="s">
        <v>22</v>
      </c>
      <c r="K15" t="s">
        <v>31</v>
      </c>
      <c r="L15" t="s">
        <v>16</v>
      </c>
      <c r="M15" t="str">
        <f t="shared" si="2"/>
        <v>Spain</v>
      </c>
    </row>
    <row r="16" spans="1:13">
      <c r="A16" s="4">
        <v>10467</v>
      </c>
      <c r="B16" s="5">
        <v>44875</v>
      </c>
      <c r="C16" t="s">
        <v>9</v>
      </c>
      <c r="D16" s="10">
        <v>4</v>
      </c>
      <c r="E16" s="24">
        <v>574</v>
      </c>
      <c r="F16" s="13" t="str">
        <f t="shared" si="0"/>
        <v>High</v>
      </c>
      <c r="G16" s="14">
        <f t="shared" si="1"/>
        <v>2296</v>
      </c>
      <c r="H16" s="4" t="s">
        <v>18</v>
      </c>
      <c r="I16" s="4" t="str">
        <f t="shared" si="3"/>
        <v>Physical</v>
      </c>
      <c r="J16" s="4" t="s">
        <v>22</v>
      </c>
      <c r="K16" t="s">
        <v>31</v>
      </c>
      <c r="L16" t="s">
        <v>16</v>
      </c>
      <c r="M16" t="str">
        <f t="shared" si="2"/>
        <v>Spain</v>
      </c>
    </row>
    <row r="17" spans="1:13">
      <c r="A17" s="4">
        <v>10468</v>
      </c>
      <c r="B17" s="5">
        <v>44875</v>
      </c>
      <c r="C17" t="s">
        <v>14</v>
      </c>
      <c r="D17" s="10">
        <v>3</v>
      </c>
      <c r="E17" s="24">
        <v>678</v>
      </c>
      <c r="F17" s="13" t="str">
        <f t="shared" si="0"/>
        <v>High</v>
      </c>
      <c r="G17" s="14">
        <f t="shared" si="1"/>
        <v>2034</v>
      </c>
      <c r="H17" s="4" t="s">
        <v>18</v>
      </c>
      <c r="I17" s="4" t="str">
        <f t="shared" si="3"/>
        <v>Physical</v>
      </c>
      <c r="J17" s="4" t="s">
        <v>22</v>
      </c>
      <c r="K17" t="s">
        <v>31</v>
      </c>
      <c r="L17" t="s">
        <v>16</v>
      </c>
      <c r="M17" t="str">
        <f t="shared" si="2"/>
        <v>Spain</v>
      </c>
    </row>
    <row r="18" spans="1:13">
      <c r="A18" s="4">
        <v>10470</v>
      </c>
      <c r="B18" s="5">
        <v>44876</v>
      </c>
      <c r="C18" t="s">
        <v>21</v>
      </c>
      <c r="D18" s="10">
        <v>13</v>
      </c>
      <c r="E18" s="24">
        <v>555</v>
      </c>
      <c r="F18" s="13" t="str">
        <f t="shared" si="0"/>
        <v>High</v>
      </c>
      <c r="G18" s="14">
        <f t="shared" si="1"/>
        <v>7215</v>
      </c>
      <c r="H18" s="4" t="s">
        <v>18</v>
      </c>
      <c r="I18" s="4" t="str">
        <f t="shared" si="3"/>
        <v>Physical</v>
      </c>
      <c r="J18" s="4" t="s">
        <v>22</v>
      </c>
      <c r="K18" t="s">
        <v>31</v>
      </c>
      <c r="L18" t="s">
        <v>16</v>
      </c>
      <c r="M18" t="str">
        <f t="shared" si="2"/>
        <v>Spain</v>
      </c>
    </row>
    <row r="19" spans="1:13">
      <c r="A19" s="4">
        <v>10471</v>
      </c>
      <c r="B19" s="5">
        <v>44876</v>
      </c>
      <c r="C19" t="s">
        <v>25</v>
      </c>
      <c r="D19" s="10">
        <v>10</v>
      </c>
      <c r="E19" s="24">
        <v>202</v>
      </c>
      <c r="F19" s="13" t="str">
        <f t="shared" si="0"/>
        <v>Medium</v>
      </c>
      <c r="G19" s="14">
        <f t="shared" si="1"/>
        <v>2020</v>
      </c>
      <c r="H19" s="4" t="s">
        <v>18</v>
      </c>
      <c r="I19" s="4" t="str">
        <f t="shared" si="3"/>
        <v>Physical</v>
      </c>
      <c r="J19" s="4" t="s">
        <v>22</v>
      </c>
      <c r="K19" t="s">
        <v>31</v>
      </c>
      <c r="L19" t="s">
        <v>16</v>
      </c>
      <c r="M19" t="str">
        <f t="shared" si="2"/>
        <v>Spain</v>
      </c>
    </row>
    <row r="20" spans="1:13">
      <c r="A20" s="4">
        <v>10472</v>
      </c>
      <c r="B20" s="5">
        <v>44876</v>
      </c>
      <c r="C20" t="s">
        <v>9</v>
      </c>
      <c r="D20" s="10">
        <v>4</v>
      </c>
      <c r="E20" s="24">
        <v>631</v>
      </c>
      <c r="F20" s="13" t="str">
        <f t="shared" si="0"/>
        <v>High</v>
      </c>
      <c r="G20" s="14">
        <f t="shared" si="1"/>
        <v>2524</v>
      </c>
      <c r="H20" s="4" t="s">
        <v>18</v>
      </c>
      <c r="I20" s="4" t="str">
        <f t="shared" si="3"/>
        <v>Physical</v>
      </c>
      <c r="J20" s="4" t="s">
        <v>22</v>
      </c>
      <c r="K20" t="s">
        <v>31</v>
      </c>
      <c r="L20" t="s">
        <v>16</v>
      </c>
      <c r="M20" t="str">
        <f t="shared" si="2"/>
        <v>Spain</v>
      </c>
    </row>
    <row r="21" spans="1:13">
      <c r="A21" s="4">
        <v>10473</v>
      </c>
      <c r="B21" s="5">
        <v>44876</v>
      </c>
      <c r="C21" t="s">
        <v>14</v>
      </c>
      <c r="D21" s="10">
        <v>3</v>
      </c>
      <c r="E21" s="24">
        <v>678</v>
      </c>
      <c r="F21" s="13" t="str">
        <f t="shared" si="0"/>
        <v>High</v>
      </c>
      <c r="G21" s="14">
        <f t="shared" si="1"/>
        <v>2034</v>
      </c>
      <c r="H21" s="4" t="s">
        <v>18</v>
      </c>
      <c r="I21" s="4" t="str">
        <f t="shared" si="3"/>
        <v>Physical</v>
      </c>
      <c r="J21" s="4" t="s">
        <v>22</v>
      </c>
      <c r="K21" t="s">
        <v>31</v>
      </c>
      <c r="L21" t="s">
        <v>16</v>
      </c>
      <c r="M21" t="str">
        <f t="shared" si="2"/>
        <v>Spain</v>
      </c>
    </row>
    <row r="22" spans="1:13">
      <c r="A22" s="4">
        <v>10474</v>
      </c>
      <c r="B22" s="5">
        <v>44876</v>
      </c>
      <c r="C22" t="s">
        <v>17</v>
      </c>
      <c r="D22" s="10">
        <v>5</v>
      </c>
      <c r="E22" s="24">
        <v>201</v>
      </c>
      <c r="F22" s="13" t="str">
        <f t="shared" si="0"/>
        <v>Low</v>
      </c>
      <c r="G22" s="14">
        <f t="shared" si="1"/>
        <v>1005</v>
      </c>
      <c r="H22" s="4" t="s">
        <v>18</v>
      </c>
      <c r="I22" s="4" t="str">
        <f t="shared" si="3"/>
        <v>Physical</v>
      </c>
      <c r="J22" s="4" t="s">
        <v>22</v>
      </c>
      <c r="K22" t="s">
        <v>31</v>
      </c>
      <c r="L22" t="s">
        <v>16</v>
      </c>
      <c r="M22" t="str">
        <f t="shared" si="2"/>
        <v>Spain</v>
      </c>
    </row>
    <row r="23" spans="1:13">
      <c r="A23" s="4">
        <v>10475</v>
      </c>
      <c r="B23" s="5">
        <v>44877</v>
      </c>
      <c r="C23" t="s">
        <v>21</v>
      </c>
      <c r="D23" s="10">
        <v>13</v>
      </c>
      <c r="E23" s="24">
        <v>524</v>
      </c>
      <c r="F23" s="13" t="str">
        <f t="shared" si="0"/>
        <v>Medium</v>
      </c>
      <c r="G23" s="14">
        <f t="shared" si="1"/>
        <v>6812</v>
      </c>
      <c r="H23" s="4" t="s">
        <v>18</v>
      </c>
      <c r="I23" s="4" t="str">
        <f t="shared" si="3"/>
        <v>Physical</v>
      </c>
      <c r="J23" s="4" t="s">
        <v>22</v>
      </c>
      <c r="K23" t="s">
        <v>31</v>
      </c>
      <c r="L23" t="s">
        <v>16</v>
      </c>
      <c r="M23" t="str">
        <f t="shared" si="2"/>
        <v>Spain</v>
      </c>
    </row>
    <row r="24" spans="1:13">
      <c r="A24" s="4">
        <v>10476</v>
      </c>
      <c r="B24" s="5">
        <v>44877</v>
      </c>
      <c r="C24" t="s">
        <v>25</v>
      </c>
      <c r="D24" s="10">
        <v>10</v>
      </c>
      <c r="E24" s="24">
        <v>202</v>
      </c>
      <c r="F24" s="13" t="str">
        <f t="shared" si="0"/>
        <v>Medium</v>
      </c>
      <c r="G24" s="14">
        <f t="shared" si="1"/>
        <v>2020</v>
      </c>
      <c r="H24" s="4" t="s">
        <v>18</v>
      </c>
      <c r="I24" s="4" t="str">
        <f t="shared" si="3"/>
        <v>Physical</v>
      </c>
      <c r="J24" s="4" t="s">
        <v>22</v>
      </c>
      <c r="K24" t="s">
        <v>31</v>
      </c>
      <c r="L24" t="s">
        <v>16</v>
      </c>
      <c r="M24" t="str">
        <f t="shared" si="2"/>
        <v>Spain</v>
      </c>
    </row>
    <row r="25" spans="1:13">
      <c r="A25" s="4">
        <v>10477</v>
      </c>
      <c r="B25" s="5">
        <v>44877</v>
      </c>
      <c r="C25" t="s">
        <v>9</v>
      </c>
      <c r="D25" s="10">
        <v>4</v>
      </c>
      <c r="E25" s="24">
        <v>631</v>
      </c>
      <c r="F25" s="13" t="str">
        <f t="shared" si="0"/>
        <v>High</v>
      </c>
      <c r="G25" s="14">
        <f t="shared" si="1"/>
        <v>2524</v>
      </c>
      <c r="H25" s="4" t="s">
        <v>18</v>
      </c>
      <c r="I25" s="4" t="str">
        <f t="shared" si="3"/>
        <v>Physical</v>
      </c>
      <c r="J25" s="4" t="s">
        <v>22</v>
      </c>
      <c r="K25" t="s">
        <v>31</v>
      </c>
      <c r="L25" t="s">
        <v>16</v>
      </c>
      <c r="M25" t="str">
        <f t="shared" si="2"/>
        <v>Spain</v>
      </c>
    </row>
    <row r="26" spans="1:13">
      <c r="A26" s="4">
        <v>10478</v>
      </c>
      <c r="B26" s="5">
        <v>44877</v>
      </c>
      <c r="C26" t="s">
        <v>14</v>
      </c>
      <c r="D26" s="10">
        <v>3</v>
      </c>
      <c r="E26" s="24">
        <v>678</v>
      </c>
      <c r="F26" s="13" t="str">
        <f t="shared" si="0"/>
        <v>High</v>
      </c>
      <c r="G26" s="14">
        <f t="shared" si="1"/>
        <v>2034</v>
      </c>
      <c r="H26" s="4" t="s">
        <v>18</v>
      </c>
      <c r="I26" s="4" t="str">
        <f t="shared" si="3"/>
        <v>Physical</v>
      </c>
      <c r="J26" s="4" t="s">
        <v>22</v>
      </c>
      <c r="K26" t="s">
        <v>31</v>
      </c>
      <c r="L26" t="s">
        <v>16</v>
      </c>
      <c r="M26" t="str">
        <f t="shared" si="2"/>
        <v>Spain</v>
      </c>
    </row>
    <row r="27" spans="1:13">
      <c r="A27" s="4">
        <v>10479</v>
      </c>
      <c r="B27" s="5">
        <v>44877</v>
      </c>
      <c r="C27" t="s">
        <v>17</v>
      </c>
      <c r="D27" s="10">
        <v>5</v>
      </c>
      <c r="E27" s="24">
        <v>201</v>
      </c>
      <c r="F27" s="13" t="str">
        <f t="shared" si="0"/>
        <v>Low</v>
      </c>
      <c r="G27" s="14">
        <f t="shared" si="1"/>
        <v>1005</v>
      </c>
      <c r="H27" s="4" t="s">
        <v>18</v>
      </c>
      <c r="I27" s="4" t="str">
        <f t="shared" si="3"/>
        <v>Physical</v>
      </c>
      <c r="J27" s="4" t="s">
        <v>22</v>
      </c>
      <c r="K27" t="s">
        <v>31</v>
      </c>
      <c r="L27" t="s">
        <v>16</v>
      </c>
      <c r="M27" t="str">
        <f t="shared" si="2"/>
        <v>Spain</v>
      </c>
    </row>
    <row r="28" spans="1:13">
      <c r="A28" s="4">
        <v>10480</v>
      </c>
      <c r="B28" s="5">
        <v>44878</v>
      </c>
      <c r="C28" t="s">
        <v>21</v>
      </c>
      <c r="D28" s="10">
        <v>13</v>
      </c>
      <c r="E28" s="24">
        <v>509</v>
      </c>
      <c r="F28" s="13" t="str">
        <f t="shared" si="0"/>
        <v>Medium</v>
      </c>
      <c r="G28" s="14">
        <f t="shared" si="1"/>
        <v>6617</v>
      </c>
      <c r="H28" s="4" t="s">
        <v>18</v>
      </c>
      <c r="I28" s="4" t="str">
        <f t="shared" si="3"/>
        <v>Physical</v>
      </c>
      <c r="J28" s="4" t="s">
        <v>22</v>
      </c>
      <c r="K28" t="s">
        <v>31</v>
      </c>
      <c r="L28" t="s">
        <v>16</v>
      </c>
      <c r="M28" t="str">
        <f t="shared" si="2"/>
        <v>Spain</v>
      </c>
    </row>
    <row r="29" spans="1:13">
      <c r="A29" s="4">
        <v>10481</v>
      </c>
      <c r="B29" s="5">
        <v>44878</v>
      </c>
      <c r="C29" t="s">
        <v>25</v>
      </c>
      <c r="D29" s="10">
        <v>10</v>
      </c>
      <c r="E29" s="24">
        <v>202</v>
      </c>
      <c r="F29" s="13" t="str">
        <f t="shared" si="0"/>
        <v>Medium</v>
      </c>
      <c r="G29" s="14">
        <f t="shared" si="1"/>
        <v>2020</v>
      </c>
      <c r="H29" s="4" t="s">
        <v>18</v>
      </c>
      <c r="I29" s="4" t="str">
        <f t="shared" si="3"/>
        <v>Physical</v>
      </c>
      <c r="J29" s="4" t="s">
        <v>22</v>
      </c>
      <c r="K29" t="s">
        <v>31</v>
      </c>
      <c r="L29" t="s">
        <v>16</v>
      </c>
      <c r="M29" t="str">
        <f t="shared" si="2"/>
        <v>Spain</v>
      </c>
    </row>
    <row r="30" spans="1:13">
      <c r="A30" s="4">
        <v>10482</v>
      </c>
      <c r="B30" s="5">
        <v>44878</v>
      </c>
      <c r="C30" t="s">
        <v>9</v>
      </c>
      <c r="D30" s="10">
        <v>4</v>
      </c>
      <c r="E30" s="24">
        <v>631</v>
      </c>
      <c r="F30" s="13" t="str">
        <f t="shared" si="0"/>
        <v>High</v>
      </c>
      <c r="G30" s="14">
        <f t="shared" si="1"/>
        <v>2524</v>
      </c>
      <c r="H30" s="4" t="s">
        <v>18</v>
      </c>
      <c r="I30" s="4" t="str">
        <f t="shared" si="3"/>
        <v>Physical</v>
      </c>
      <c r="J30" s="4" t="s">
        <v>22</v>
      </c>
      <c r="K30" t="s">
        <v>35</v>
      </c>
      <c r="L30" t="s">
        <v>20</v>
      </c>
      <c r="M30" t="str">
        <f t="shared" si="2"/>
        <v>Portugal</v>
      </c>
    </row>
    <row r="31" spans="1:13">
      <c r="A31" s="4">
        <v>10483</v>
      </c>
      <c r="B31" s="5">
        <v>44878</v>
      </c>
      <c r="C31" t="s">
        <v>14</v>
      </c>
      <c r="D31" s="10">
        <v>3</v>
      </c>
      <c r="E31" s="24">
        <v>678</v>
      </c>
      <c r="F31" s="13" t="str">
        <f t="shared" si="0"/>
        <v>High</v>
      </c>
      <c r="G31" s="14">
        <f t="shared" si="1"/>
        <v>2034</v>
      </c>
      <c r="H31" s="4" t="s">
        <v>18</v>
      </c>
      <c r="I31" s="4" t="str">
        <f t="shared" si="3"/>
        <v>Physical</v>
      </c>
      <c r="J31" s="4" t="s">
        <v>22</v>
      </c>
      <c r="K31" t="s">
        <v>35</v>
      </c>
      <c r="L31" t="s">
        <v>20</v>
      </c>
      <c r="M31" t="str">
        <f t="shared" si="2"/>
        <v>Portugal</v>
      </c>
    </row>
    <row r="32" spans="1:13">
      <c r="A32" s="4">
        <v>10484</v>
      </c>
      <c r="B32" s="5">
        <v>44878</v>
      </c>
      <c r="C32" t="s">
        <v>17</v>
      </c>
      <c r="D32" s="10">
        <v>5</v>
      </c>
      <c r="E32" s="24">
        <v>201</v>
      </c>
      <c r="F32" s="13" t="str">
        <f t="shared" si="0"/>
        <v>Low</v>
      </c>
      <c r="G32" s="14">
        <f t="shared" si="1"/>
        <v>1005</v>
      </c>
      <c r="H32" s="4" t="s">
        <v>18</v>
      </c>
      <c r="I32" s="4" t="str">
        <f t="shared" si="3"/>
        <v>Physical</v>
      </c>
      <c r="J32" s="4" t="s">
        <v>22</v>
      </c>
      <c r="K32" t="s">
        <v>35</v>
      </c>
      <c r="L32" t="s">
        <v>20</v>
      </c>
      <c r="M32" t="str">
        <f t="shared" si="2"/>
        <v>Portugal</v>
      </c>
    </row>
    <row r="33" spans="1:13">
      <c r="A33" s="4">
        <v>10485</v>
      </c>
      <c r="B33" s="5">
        <v>44879</v>
      </c>
      <c r="C33" t="s">
        <v>21</v>
      </c>
      <c r="D33" s="10">
        <v>13</v>
      </c>
      <c r="E33" s="24">
        <v>524</v>
      </c>
      <c r="F33" s="13" t="str">
        <f t="shared" si="0"/>
        <v>Medium</v>
      </c>
      <c r="G33" s="14">
        <f t="shared" si="1"/>
        <v>6812</v>
      </c>
      <c r="H33" s="4" t="s">
        <v>18</v>
      </c>
      <c r="I33" s="4" t="str">
        <f t="shared" si="3"/>
        <v>Physical</v>
      </c>
      <c r="J33" s="4" t="s">
        <v>22</v>
      </c>
      <c r="K33" t="s">
        <v>35</v>
      </c>
      <c r="L33" t="s">
        <v>20</v>
      </c>
      <c r="M33" t="str">
        <f t="shared" si="2"/>
        <v>Portugal</v>
      </c>
    </row>
    <row r="34" spans="1:13">
      <c r="A34" s="4">
        <v>10486</v>
      </c>
      <c r="B34" s="5">
        <v>44879</v>
      </c>
      <c r="C34" t="s">
        <v>25</v>
      </c>
      <c r="D34" s="10">
        <v>30</v>
      </c>
      <c r="E34" s="24">
        <v>202</v>
      </c>
      <c r="F34" s="13" t="str">
        <f t="shared" si="0"/>
        <v>Medium</v>
      </c>
      <c r="G34" s="14">
        <f t="shared" si="1"/>
        <v>6060</v>
      </c>
      <c r="H34" s="4" t="s">
        <v>18</v>
      </c>
      <c r="I34" s="4" t="str">
        <f t="shared" si="3"/>
        <v>Physical</v>
      </c>
      <c r="J34" s="4" t="s">
        <v>22</v>
      </c>
      <c r="K34" t="s">
        <v>35</v>
      </c>
      <c r="L34" t="s">
        <v>20</v>
      </c>
      <c r="M34" t="str">
        <f t="shared" si="2"/>
        <v>Portugal</v>
      </c>
    </row>
    <row r="35" spans="1:13">
      <c r="A35" s="4">
        <v>10487</v>
      </c>
      <c r="B35" s="5">
        <v>44879</v>
      </c>
      <c r="C35" t="s">
        <v>9</v>
      </c>
      <c r="D35" s="10">
        <v>4</v>
      </c>
      <c r="E35" s="24">
        <v>631</v>
      </c>
      <c r="F35" s="13" t="str">
        <f t="shared" si="0"/>
        <v>High</v>
      </c>
      <c r="G35" s="14">
        <f t="shared" si="1"/>
        <v>2524</v>
      </c>
      <c r="H35" s="4" t="s">
        <v>18</v>
      </c>
      <c r="I35" s="4" t="str">
        <f t="shared" si="3"/>
        <v>Physical</v>
      </c>
      <c r="J35" s="4" t="s">
        <v>22</v>
      </c>
      <c r="K35" t="s">
        <v>35</v>
      </c>
      <c r="L35" t="s">
        <v>20</v>
      </c>
      <c r="M35" t="str">
        <f t="shared" si="2"/>
        <v>Portugal</v>
      </c>
    </row>
    <row r="36" spans="1:13">
      <c r="A36" s="4">
        <v>10488</v>
      </c>
      <c r="B36" s="5">
        <v>44879</v>
      </c>
      <c r="C36" t="s">
        <v>14</v>
      </c>
      <c r="D36" s="10">
        <v>3</v>
      </c>
      <c r="E36" s="24">
        <v>678</v>
      </c>
      <c r="F36" s="13" t="str">
        <f t="shared" si="0"/>
        <v>High</v>
      </c>
      <c r="G36" s="14">
        <f t="shared" si="1"/>
        <v>2034</v>
      </c>
      <c r="H36" s="4" t="s">
        <v>18</v>
      </c>
      <c r="I36" s="4" t="str">
        <f t="shared" si="3"/>
        <v>Physical</v>
      </c>
      <c r="J36" s="4" t="s">
        <v>22</v>
      </c>
      <c r="K36" t="s">
        <v>35</v>
      </c>
      <c r="L36" t="s">
        <v>20</v>
      </c>
      <c r="M36" t="str">
        <f t="shared" si="2"/>
        <v>Portugal</v>
      </c>
    </row>
    <row r="37" spans="1:13">
      <c r="A37" s="4">
        <v>10489</v>
      </c>
      <c r="B37" s="5">
        <v>44879</v>
      </c>
      <c r="C37" t="s">
        <v>17</v>
      </c>
      <c r="D37" s="10">
        <v>5</v>
      </c>
      <c r="E37" s="24">
        <v>201</v>
      </c>
      <c r="F37" s="13" t="str">
        <f t="shared" si="0"/>
        <v>Low</v>
      </c>
      <c r="G37" s="14">
        <f t="shared" si="1"/>
        <v>1005</v>
      </c>
      <c r="H37" s="4" t="s">
        <v>18</v>
      </c>
      <c r="I37" s="4" t="str">
        <f t="shared" si="3"/>
        <v>Physical</v>
      </c>
      <c r="J37" s="4" t="s">
        <v>22</v>
      </c>
      <c r="K37" t="s">
        <v>31</v>
      </c>
      <c r="L37" t="s">
        <v>16</v>
      </c>
      <c r="M37" t="str">
        <f t="shared" si="2"/>
        <v>Spain</v>
      </c>
    </row>
    <row r="38" spans="1:13">
      <c r="A38" s="4">
        <v>10490</v>
      </c>
      <c r="B38" s="5">
        <v>44880</v>
      </c>
      <c r="C38" t="s">
        <v>21</v>
      </c>
      <c r="D38" s="10">
        <v>13</v>
      </c>
      <c r="E38" s="24">
        <v>509</v>
      </c>
      <c r="F38" s="13" t="str">
        <f t="shared" si="0"/>
        <v>Medium</v>
      </c>
      <c r="G38" s="14">
        <f t="shared" si="1"/>
        <v>6617</v>
      </c>
      <c r="H38" s="4" t="s">
        <v>18</v>
      </c>
      <c r="I38" s="4" t="str">
        <f t="shared" si="3"/>
        <v>Physical</v>
      </c>
      <c r="J38" s="4" t="s">
        <v>22</v>
      </c>
      <c r="K38" t="s">
        <v>31</v>
      </c>
      <c r="L38" t="s">
        <v>16</v>
      </c>
      <c r="M38" t="str">
        <f t="shared" si="2"/>
        <v>Spain</v>
      </c>
    </row>
    <row r="39" spans="1:13">
      <c r="A39" s="4">
        <v>10491</v>
      </c>
      <c r="B39" s="5">
        <v>44880</v>
      </c>
      <c r="C39" t="s">
        <v>25</v>
      </c>
      <c r="D39" s="10">
        <v>10</v>
      </c>
      <c r="E39" s="24">
        <v>202</v>
      </c>
      <c r="F39" s="13" t="str">
        <f t="shared" si="0"/>
        <v>Medium</v>
      </c>
      <c r="G39" s="14">
        <f t="shared" si="1"/>
        <v>2020</v>
      </c>
      <c r="H39" s="4" t="s">
        <v>18</v>
      </c>
      <c r="I39" s="4" t="str">
        <f t="shared" si="3"/>
        <v>Physical</v>
      </c>
      <c r="J39" s="4" t="s">
        <v>22</v>
      </c>
      <c r="K39" t="s">
        <v>31</v>
      </c>
      <c r="L39" t="s">
        <v>16</v>
      </c>
      <c r="M39" t="str">
        <f t="shared" si="2"/>
        <v>Spain</v>
      </c>
    </row>
    <row r="40" spans="1:13">
      <c r="A40" s="4">
        <v>10492</v>
      </c>
      <c r="B40" s="5">
        <v>44880</v>
      </c>
      <c r="C40" t="s">
        <v>9</v>
      </c>
      <c r="D40" s="10">
        <v>4</v>
      </c>
      <c r="E40" s="24">
        <v>574</v>
      </c>
      <c r="F40" s="13" t="str">
        <f t="shared" si="0"/>
        <v>High</v>
      </c>
      <c r="G40" s="14">
        <f t="shared" si="1"/>
        <v>2296</v>
      </c>
      <c r="H40" s="4" t="s">
        <v>18</v>
      </c>
      <c r="I40" s="4" t="str">
        <f t="shared" si="3"/>
        <v>Physical</v>
      </c>
      <c r="J40" s="4" t="s">
        <v>22</v>
      </c>
      <c r="K40" t="s">
        <v>31</v>
      </c>
      <c r="L40" t="s">
        <v>16</v>
      </c>
      <c r="M40" t="str">
        <f t="shared" si="2"/>
        <v>Spain</v>
      </c>
    </row>
    <row r="41" spans="1:13">
      <c r="A41" s="4">
        <v>10493</v>
      </c>
      <c r="B41" s="5">
        <v>44880</v>
      </c>
      <c r="C41" t="s">
        <v>14</v>
      </c>
      <c r="D41" s="10">
        <v>3</v>
      </c>
      <c r="E41" s="24">
        <v>678</v>
      </c>
      <c r="F41" s="13" t="str">
        <f t="shared" si="0"/>
        <v>High</v>
      </c>
      <c r="G41" s="14">
        <f t="shared" si="1"/>
        <v>2034</v>
      </c>
      <c r="H41" s="4" t="s">
        <v>18</v>
      </c>
      <c r="I41" s="4" t="str">
        <f t="shared" si="3"/>
        <v>Physical</v>
      </c>
      <c r="J41" s="4" t="s">
        <v>22</v>
      </c>
      <c r="K41" t="s">
        <v>31</v>
      </c>
      <c r="L41" t="s">
        <v>16</v>
      </c>
      <c r="M41" t="str">
        <f t="shared" si="2"/>
        <v>Spain</v>
      </c>
    </row>
    <row r="42" spans="1:13">
      <c r="A42" s="4">
        <v>10494</v>
      </c>
      <c r="B42" s="5">
        <v>44880</v>
      </c>
      <c r="C42" t="s">
        <v>17</v>
      </c>
      <c r="D42" s="10">
        <v>5</v>
      </c>
      <c r="E42" s="24">
        <v>201</v>
      </c>
      <c r="F42" s="13" t="str">
        <f t="shared" si="0"/>
        <v>Low</v>
      </c>
      <c r="G42" s="14">
        <f t="shared" si="1"/>
        <v>1005</v>
      </c>
      <c r="H42" s="4" t="s">
        <v>18</v>
      </c>
      <c r="I42" s="4" t="str">
        <f t="shared" si="3"/>
        <v>Physical</v>
      </c>
      <c r="J42" s="4" t="s">
        <v>22</v>
      </c>
      <c r="K42" t="s">
        <v>31</v>
      </c>
      <c r="L42" t="s">
        <v>16</v>
      </c>
      <c r="M42" t="str">
        <f t="shared" si="2"/>
        <v>Spain</v>
      </c>
    </row>
    <row r="43" spans="1:13">
      <c r="A43" s="4">
        <v>10495</v>
      </c>
      <c r="B43" s="5">
        <v>44881</v>
      </c>
      <c r="C43" t="s">
        <v>21</v>
      </c>
      <c r="D43" s="10">
        <v>13</v>
      </c>
      <c r="E43" s="24">
        <v>509</v>
      </c>
      <c r="F43" s="13" t="str">
        <f t="shared" si="0"/>
        <v>Medium</v>
      </c>
      <c r="G43" s="14">
        <f t="shared" si="1"/>
        <v>6617</v>
      </c>
      <c r="H43" s="4" t="s">
        <v>18</v>
      </c>
      <c r="I43" s="4" t="str">
        <f t="shared" si="3"/>
        <v>Physical</v>
      </c>
      <c r="J43" s="4" t="s">
        <v>22</v>
      </c>
      <c r="K43" t="s">
        <v>31</v>
      </c>
      <c r="L43" t="s">
        <v>16</v>
      </c>
      <c r="M43" t="str">
        <f t="shared" si="2"/>
        <v>Spain</v>
      </c>
    </row>
    <row r="44" spans="1:13">
      <c r="A44" s="4">
        <v>10496</v>
      </c>
      <c r="B44" s="5">
        <v>44881</v>
      </c>
      <c r="C44" t="s">
        <v>25</v>
      </c>
      <c r="D44" s="10">
        <v>10</v>
      </c>
      <c r="E44" s="24">
        <v>202</v>
      </c>
      <c r="F44" s="13" t="str">
        <f t="shared" si="0"/>
        <v>Medium</v>
      </c>
      <c r="G44" s="14">
        <f t="shared" si="1"/>
        <v>2020</v>
      </c>
      <c r="H44" s="4" t="s">
        <v>18</v>
      </c>
      <c r="I44" s="4" t="str">
        <f t="shared" si="3"/>
        <v>Physical</v>
      </c>
      <c r="J44" s="4" t="s">
        <v>22</v>
      </c>
      <c r="K44" t="s">
        <v>31</v>
      </c>
      <c r="L44" t="s">
        <v>16</v>
      </c>
      <c r="M44" t="str">
        <f t="shared" si="2"/>
        <v>Spain</v>
      </c>
    </row>
    <row r="45" spans="1:13">
      <c r="A45" s="4">
        <v>10497</v>
      </c>
      <c r="B45" s="5">
        <v>44881</v>
      </c>
      <c r="C45" t="s">
        <v>9</v>
      </c>
      <c r="D45" s="10">
        <v>4</v>
      </c>
      <c r="E45" s="24">
        <v>574</v>
      </c>
      <c r="F45" s="13" t="str">
        <f t="shared" si="0"/>
        <v>High</v>
      </c>
      <c r="G45" s="14">
        <f t="shared" si="1"/>
        <v>2296</v>
      </c>
      <c r="H45" s="4" t="s">
        <v>18</v>
      </c>
      <c r="I45" s="4" t="str">
        <f t="shared" si="3"/>
        <v>Physical</v>
      </c>
      <c r="J45" s="4" t="s">
        <v>22</v>
      </c>
      <c r="K45" t="s">
        <v>31</v>
      </c>
      <c r="L45" t="s">
        <v>16</v>
      </c>
      <c r="M45" t="str">
        <f t="shared" si="2"/>
        <v>Spain</v>
      </c>
    </row>
    <row r="46" spans="1:13">
      <c r="A46" s="4">
        <v>10498</v>
      </c>
      <c r="B46" s="5">
        <v>44881</v>
      </c>
      <c r="C46" t="s">
        <v>14</v>
      </c>
      <c r="D46" s="10">
        <v>3</v>
      </c>
      <c r="E46" s="24">
        <v>678</v>
      </c>
      <c r="F46" s="13" t="str">
        <f t="shared" si="0"/>
        <v>High</v>
      </c>
      <c r="G46" s="14">
        <f t="shared" si="1"/>
        <v>2034</v>
      </c>
      <c r="H46" s="4" t="s">
        <v>36</v>
      </c>
      <c r="I46" s="4" t="str">
        <f t="shared" si="3"/>
        <v>Physical</v>
      </c>
      <c r="J46" s="4" t="s">
        <v>22</v>
      </c>
      <c r="K46" t="s">
        <v>31</v>
      </c>
      <c r="L46" t="s">
        <v>16</v>
      </c>
      <c r="M46" t="str">
        <f t="shared" si="2"/>
        <v>Spain</v>
      </c>
    </row>
    <row r="47" spans="1:13">
      <c r="A47" s="4">
        <v>10499</v>
      </c>
      <c r="B47" s="5">
        <v>44881</v>
      </c>
      <c r="C47" t="s">
        <v>17</v>
      </c>
      <c r="D47" s="10">
        <v>5</v>
      </c>
      <c r="E47" s="24">
        <v>201</v>
      </c>
      <c r="F47" s="13" t="str">
        <f t="shared" si="0"/>
        <v>Low</v>
      </c>
      <c r="G47" s="14">
        <f t="shared" si="1"/>
        <v>1005</v>
      </c>
      <c r="H47" s="4" t="s">
        <v>36</v>
      </c>
      <c r="I47" s="4" t="str">
        <f t="shared" si="3"/>
        <v>Physical</v>
      </c>
      <c r="J47" s="4" t="s">
        <v>22</v>
      </c>
      <c r="K47" t="s">
        <v>31</v>
      </c>
      <c r="L47" t="s">
        <v>16</v>
      </c>
      <c r="M47" t="str">
        <f t="shared" si="2"/>
        <v>Spain</v>
      </c>
    </row>
    <row r="48" spans="1:13">
      <c r="A48" s="4">
        <v>10500</v>
      </c>
      <c r="B48" s="5">
        <v>44882</v>
      </c>
      <c r="C48" t="s">
        <v>21</v>
      </c>
      <c r="D48" s="10">
        <v>13</v>
      </c>
      <c r="E48" s="24">
        <v>524</v>
      </c>
      <c r="F48" s="13" t="str">
        <f t="shared" si="0"/>
        <v>Medium</v>
      </c>
      <c r="G48" s="14">
        <f t="shared" si="1"/>
        <v>6812</v>
      </c>
      <c r="H48" s="4" t="s">
        <v>36</v>
      </c>
      <c r="I48" s="4" t="str">
        <f t="shared" si="3"/>
        <v>Physical</v>
      </c>
      <c r="J48" s="4" t="s">
        <v>22</v>
      </c>
      <c r="K48" t="s">
        <v>31</v>
      </c>
      <c r="L48" t="s">
        <v>16</v>
      </c>
      <c r="M48" t="str">
        <f t="shared" si="2"/>
        <v>Spain</v>
      </c>
    </row>
    <row r="49" spans="1:13">
      <c r="A49" s="4">
        <v>10501</v>
      </c>
      <c r="B49" s="5">
        <v>44882</v>
      </c>
      <c r="C49" t="s">
        <v>25</v>
      </c>
      <c r="D49" s="10">
        <v>10</v>
      </c>
      <c r="E49" s="24">
        <v>202</v>
      </c>
      <c r="F49" s="13" t="str">
        <f t="shared" si="0"/>
        <v>Medium</v>
      </c>
      <c r="G49" s="14">
        <f t="shared" si="1"/>
        <v>2020</v>
      </c>
      <c r="H49" s="4" t="s">
        <v>36</v>
      </c>
      <c r="I49" s="4" t="str">
        <f t="shared" si="3"/>
        <v>Physical</v>
      </c>
      <c r="J49" s="4" t="s">
        <v>22</v>
      </c>
      <c r="K49" t="s">
        <v>31</v>
      </c>
      <c r="L49" t="s">
        <v>16</v>
      </c>
      <c r="M49" t="str">
        <f t="shared" si="2"/>
        <v>Spain</v>
      </c>
    </row>
    <row r="50" spans="1:13">
      <c r="A50" s="4">
        <v>10502</v>
      </c>
      <c r="B50" s="5">
        <v>44882</v>
      </c>
      <c r="C50" t="s">
        <v>9</v>
      </c>
      <c r="D50" s="10">
        <v>4</v>
      </c>
      <c r="E50" s="24">
        <v>631</v>
      </c>
      <c r="F50" s="13" t="str">
        <f t="shared" si="0"/>
        <v>High</v>
      </c>
      <c r="G50" s="14">
        <f t="shared" si="1"/>
        <v>2524</v>
      </c>
      <c r="H50" s="4" t="s">
        <v>36</v>
      </c>
      <c r="I50" s="4" t="str">
        <f t="shared" si="3"/>
        <v>Physical</v>
      </c>
      <c r="J50" s="4" t="s">
        <v>22</v>
      </c>
      <c r="K50" t="s">
        <v>31</v>
      </c>
      <c r="L50" t="s">
        <v>16</v>
      </c>
      <c r="M50" t="str">
        <f t="shared" si="2"/>
        <v>Spain</v>
      </c>
    </row>
    <row r="51" spans="1:13">
      <c r="A51" s="4">
        <v>10503</v>
      </c>
      <c r="B51" s="5">
        <v>44882</v>
      </c>
      <c r="C51" t="s">
        <v>14</v>
      </c>
      <c r="D51" s="10">
        <v>3</v>
      </c>
      <c r="E51" s="24">
        <v>678</v>
      </c>
      <c r="F51" s="13" t="str">
        <f t="shared" si="0"/>
        <v>High</v>
      </c>
      <c r="G51" s="14">
        <f t="shared" si="1"/>
        <v>2034</v>
      </c>
      <c r="H51" s="4" t="s">
        <v>36</v>
      </c>
      <c r="I51" s="4" t="str">
        <f t="shared" si="3"/>
        <v>Physical</v>
      </c>
      <c r="J51" s="4" t="s">
        <v>22</v>
      </c>
      <c r="K51" t="s">
        <v>31</v>
      </c>
      <c r="L51" t="s">
        <v>16</v>
      </c>
      <c r="M51" t="str">
        <f t="shared" si="2"/>
        <v>Spain</v>
      </c>
    </row>
    <row r="52" spans="1:13">
      <c r="A52" s="4">
        <v>10504</v>
      </c>
      <c r="B52" s="5">
        <v>44882</v>
      </c>
      <c r="C52" t="s">
        <v>17</v>
      </c>
      <c r="D52" s="10">
        <v>5</v>
      </c>
      <c r="E52" s="24">
        <v>201</v>
      </c>
      <c r="F52" s="13" t="str">
        <f t="shared" si="0"/>
        <v>Low</v>
      </c>
      <c r="G52" s="14">
        <f t="shared" si="1"/>
        <v>1005</v>
      </c>
      <c r="H52" s="4" t="s">
        <v>36</v>
      </c>
      <c r="I52" s="4" t="str">
        <f t="shared" si="3"/>
        <v>Physical</v>
      </c>
      <c r="J52" s="4" t="s">
        <v>22</v>
      </c>
      <c r="K52" t="s">
        <v>31</v>
      </c>
      <c r="L52" t="s">
        <v>16</v>
      </c>
      <c r="M52" t="str">
        <f t="shared" si="2"/>
        <v>Spain</v>
      </c>
    </row>
    <row r="53" spans="1:13">
      <c r="A53" s="4">
        <v>10505</v>
      </c>
      <c r="B53" s="5">
        <v>44883</v>
      </c>
      <c r="C53" t="s">
        <v>21</v>
      </c>
      <c r="D53" s="10">
        <v>13</v>
      </c>
      <c r="E53" s="24">
        <v>539</v>
      </c>
      <c r="F53" s="13" t="str">
        <f t="shared" si="0"/>
        <v>Medium</v>
      </c>
      <c r="G53" s="14">
        <f t="shared" si="1"/>
        <v>7007</v>
      </c>
      <c r="H53" s="4" t="s">
        <v>36</v>
      </c>
      <c r="I53" s="4" t="str">
        <f t="shared" si="3"/>
        <v>Physical</v>
      </c>
      <c r="J53" s="4" t="s">
        <v>22</v>
      </c>
      <c r="K53" t="s">
        <v>31</v>
      </c>
      <c r="L53" t="s">
        <v>16</v>
      </c>
      <c r="M53" t="str">
        <f t="shared" si="2"/>
        <v>Spain</v>
      </c>
    </row>
    <row r="54" spans="1:13">
      <c r="A54" s="4">
        <v>10506</v>
      </c>
      <c r="B54" s="5">
        <v>44883</v>
      </c>
      <c r="C54" t="s">
        <v>25</v>
      </c>
      <c r="D54" s="10">
        <v>10</v>
      </c>
      <c r="E54" s="24">
        <v>202</v>
      </c>
      <c r="F54" s="13" t="str">
        <f t="shared" si="0"/>
        <v>Medium</v>
      </c>
      <c r="G54" s="14">
        <f t="shared" si="1"/>
        <v>2020</v>
      </c>
      <c r="H54" s="4" t="s">
        <v>36</v>
      </c>
      <c r="I54" s="4" t="str">
        <f t="shared" si="3"/>
        <v>Physical</v>
      </c>
      <c r="J54" s="4" t="s">
        <v>22</v>
      </c>
      <c r="K54" t="s">
        <v>31</v>
      </c>
      <c r="L54" t="s">
        <v>16</v>
      </c>
      <c r="M54" t="str">
        <f t="shared" si="2"/>
        <v>Spain</v>
      </c>
    </row>
    <row r="55" spans="1:13">
      <c r="A55" s="4">
        <v>10507</v>
      </c>
      <c r="B55" s="5">
        <v>44883</v>
      </c>
      <c r="C55" t="s">
        <v>9</v>
      </c>
      <c r="D55" s="10">
        <v>4</v>
      </c>
      <c r="E55" s="24">
        <v>688</v>
      </c>
      <c r="F55" s="13" t="str">
        <f t="shared" si="0"/>
        <v>High</v>
      </c>
      <c r="G55" s="14">
        <f t="shared" si="1"/>
        <v>2752</v>
      </c>
      <c r="H55" s="4" t="s">
        <v>36</v>
      </c>
      <c r="I55" s="4" t="str">
        <f t="shared" si="3"/>
        <v>Physical</v>
      </c>
      <c r="J55" s="4" t="s">
        <v>22</v>
      </c>
      <c r="K55" t="s">
        <v>31</v>
      </c>
      <c r="L55" t="s">
        <v>16</v>
      </c>
      <c r="M55" t="str">
        <f t="shared" si="2"/>
        <v>Spain</v>
      </c>
    </row>
    <row r="56" spans="1:13">
      <c r="A56" s="4">
        <v>10508</v>
      </c>
      <c r="B56" s="5">
        <v>44883</v>
      </c>
      <c r="C56" t="s">
        <v>14</v>
      </c>
      <c r="D56" s="10">
        <v>3</v>
      </c>
      <c r="E56" s="24">
        <v>678</v>
      </c>
      <c r="F56" s="13" t="str">
        <f t="shared" si="0"/>
        <v>High</v>
      </c>
      <c r="G56" s="14">
        <f t="shared" si="1"/>
        <v>2034</v>
      </c>
      <c r="H56" s="4" t="s">
        <v>36</v>
      </c>
      <c r="I56" s="4" t="str">
        <f t="shared" si="3"/>
        <v>Physical</v>
      </c>
      <c r="J56" s="4" t="s">
        <v>22</v>
      </c>
      <c r="K56" t="s">
        <v>31</v>
      </c>
      <c r="L56" t="s">
        <v>16</v>
      </c>
      <c r="M56" t="str">
        <f t="shared" si="2"/>
        <v>Spain</v>
      </c>
    </row>
    <row r="57" spans="1:13">
      <c r="A57" s="4">
        <v>10509</v>
      </c>
      <c r="B57" s="5">
        <v>44883</v>
      </c>
      <c r="C57" t="s">
        <v>17</v>
      </c>
      <c r="D57" s="10">
        <v>5</v>
      </c>
      <c r="E57" s="24">
        <v>201</v>
      </c>
      <c r="F57" s="13" t="str">
        <f t="shared" si="0"/>
        <v>Low</v>
      </c>
      <c r="G57" s="14">
        <f t="shared" si="1"/>
        <v>1005</v>
      </c>
      <c r="H57" s="4" t="s">
        <v>36</v>
      </c>
      <c r="I57" s="4" t="str">
        <f t="shared" si="3"/>
        <v>Physical</v>
      </c>
      <c r="J57" s="4" t="s">
        <v>22</v>
      </c>
      <c r="K57" t="s">
        <v>31</v>
      </c>
      <c r="L57" t="s">
        <v>16</v>
      </c>
      <c r="M57" t="str">
        <f t="shared" si="2"/>
        <v>Spain</v>
      </c>
    </row>
    <row r="58" spans="1:13">
      <c r="A58" s="4">
        <v>10510</v>
      </c>
      <c r="B58" s="5">
        <v>44884</v>
      </c>
      <c r="C58" t="s">
        <v>21</v>
      </c>
      <c r="D58" s="10">
        <v>13</v>
      </c>
      <c r="E58" s="24">
        <v>509</v>
      </c>
      <c r="F58" s="13" t="str">
        <f t="shared" si="0"/>
        <v>Medium</v>
      </c>
      <c r="G58" s="14">
        <f t="shared" si="1"/>
        <v>6617</v>
      </c>
      <c r="H58" s="4" t="s">
        <v>36</v>
      </c>
      <c r="I58" s="4" t="str">
        <f t="shared" si="3"/>
        <v>Physical</v>
      </c>
      <c r="J58" s="4" t="s">
        <v>22</v>
      </c>
      <c r="K58" t="s">
        <v>31</v>
      </c>
      <c r="L58" t="s">
        <v>16</v>
      </c>
      <c r="M58" t="str">
        <f t="shared" si="2"/>
        <v>Spain</v>
      </c>
    </row>
    <row r="59" spans="1:13">
      <c r="A59" s="4">
        <v>10511</v>
      </c>
      <c r="B59" s="5">
        <v>44884</v>
      </c>
      <c r="C59" t="s">
        <v>25</v>
      </c>
      <c r="D59" s="10">
        <v>10</v>
      </c>
      <c r="E59" s="24">
        <v>202</v>
      </c>
      <c r="F59" s="13" t="str">
        <f t="shared" si="0"/>
        <v>Medium</v>
      </c>
      <c r="G59" s="14">
        <f t="shared" si="1"/>
        <v>2020</v>
      </c>
      <c r="H59" s="4" t="s">
        <v>36</v>
      </c>
      <c r="I59" s="4" t="str">
        <f t="shared" si="3"/>
        <v>Physical</v>
      </c>
      <c r="J59" s="4" t="s">
        <v>22</v>
      </c>
      <c r="K59" t="s">
        <v>35</v>
      </c>
      <c r="L59" t="s">
        <v>20</v>
      </c>
      <c r="M59" t="str">
        <f t="shared" si="2"/>
        <v>Portugal</v>
      </c>
    </row>
    <row r="60" spans="1:13">
      <c r="A60" s="4">
        <v>10512</v>
      </c>
      <c r="B60" s="5">
        <v>44884</v>
      </c>
      <c r="C60" t="s">
        <v>9</v>
      </c>
      <c r="D60" s="10">
        <v>4</v>
      </c>
      <c r="E60" s="24">
        <v>688</v>
      </c>
      <c r="F60" s="13" t="str">
        <f t="shared" si="0"/>
        <v>High</v>
      </c>
      <c r="G60" s="14">
        <f t="shared" si="1"/>
        <v>2752</v>
      </c>
      <c r="H60" s="4" t="s">
        <v>36</v>
      </c>
      <c r="I60" s="4" t="str">
        <f t="shared" si="3"/>
        <v>Physical</v>
      </c>
      <c r="J60" s="4" t="s">
        <v>22</v>
      </c>
      <c r="K60" t="s">
        <v>35</v>
      </c>
      <c r="L60" t="s">
        <v>20</v>
      </c>
      <c r="M60" t="str">
        <f t="shared" si="2"/>
        <v>Portugal</v>
      </c>
    </row>
    <row r="61" spans="1:13">
      <c r="A61" s="4">
        <v>10513</v>
      </c>
      <c r="B61" s="5">
        <v>44884</v>
      </c>
      <c r="C61" t="s">
        <v>14</v>
      </c>
      <c r="D61" s="10">
        <v>3</v>
      </c>
      <c r="E61" s="24">
        <v>678</v>
      </c>
      <c r="F61" s="13" t="str">
        <f t="shared" si="0"/>
        <v>High</v>
      </c>
      <c r="G61" s="14">
        <f t="shared" si="1"/>
        <v>2034</v>
      </c>
      <c r="H61" s="4" t="s">
        <v>36</v>
      </c>
      <c r="I61" s="4" t="str">
        <f t="shared" si="3"/>
        <v>Physical</v>
      </c>
      <c r="J61" s="4" t="s">
        <v>37</v>
      </c>
      <c r="K61" t="s">
        <v>35</v>
      </c>
      <c r="L61" t="s">
        <v>20</v>
      </c>
      <c r="M61" t="str">
        <f t="shared" si="2"/>
        <v>Portugal</v>
      </c>
    </row>
    <row r="62" spans="1:13">
      <c r="A62" s="4">
        <v>10514</v>
      </c>
      <c r="B62" s="5">
        <v>44884</v>
      </c>
      <c r="C62" t="s">
        <v>17</v>
      </c>
      <c r="D62" s="10">
        <v>5</v>
      </c>
      <c r="E62" s="24">
        <v>201</v>
      </c>
      <c r="F62" s="13" t="str">
        <f t="shared" si="0"/>
        <v>Low</v>
      </c>
      <c r="G62" s="14">
        <f t="shared" si="1"/>
        <v>1005</v>
      </c>
      <c r="H62" s="4" t="s">
        <v>36</v>
      </c>
      <c r="I62" s="4" t="str">
        <f t="shared" si="3"/>
        <v>Physical</v>
      </c>
      <c r="J62" s="4" t="s">
        <v>37</v>
      </c>
      <c r="K62" t="s">
        <v>35</v>
      </c>
      <c r="L62" t="s">
        <v>20</v>
      </c>
      <c r="M62" t="str">
        <f t="shared" si="2"/>
        <v>Portugal</v>
      </c>
    </row>
    <row r="63" spans="1:13">
      <c r="A63" s="4">
        <v>10515</v>
      </c>
      <c r="B63" s="5">
        <v>44885</v>
      </c>
      <c r="C63" t="s">
        <v>21</v>
      </c>
      <c r="D63" s="10">
        <v>13</v>
      </c>
      <c r="E63" s="24">
        <v>478</v>
      </c>
      <c r="F63" s="13" t="str">
        <f t="shared" si="0"/>
        <v>Medium</v>
      </c>
      <c r="G63" s="14">
        <f t="shared" si="1"/>
        <v>6214</v>
      </c>
      <c r="H63" s="4" t="s">
        <v>36</v>
      </c>
      <c r="I63" s="4" t="str">
        <f t="shared" si="3"/>
        <v>Physical</v>
      </c>
      <c r="J63" s="4" t="s">
        <v>37</v>
      </c>
      <c r="K63" t="s">
        <v>35</v>
      </c>
      <c r="L63" t="s">
        <v>20</v>
      </c>
      <c r="M63" t="str">
        <f t="shared" si="2"/>
        <v>Portugal</v>
      </c>
    </row>
    <row r="64" spans="1:13">
      <c r="A64" s="4">
        <v>10516</v>
      </c>
      <c r="B64" s="5">
        <v>44885</v>
      </c>
      <c r="C64" t="s">
        <v>25</v>
      </c>
      <c r="D64" s="10">
        <v>10</v>
      </c>
      <c r="E64" s="24">
        <v>202</v>
      </c>
      <c r="F64" s="13" t="str">
        <f t="shared" si="0"/>
        <v>Medium</v>
      </c>
      <c r="G64" s="14">
        <f t="shared" si="1"/>
        <v>2020</v>
      </c>
      <c r="H64" s="4" t="s">
        <v>36</v>
      </c>
      <c r="I64" s="4" t="str">
        <f t="shared" si="3"/>
        <v>Physical</v>
      </c>
      <c r="J64" s="4" t="s">
        <v>37</v>
      </c>
      <c r="K64" t="s">
        <v>35</v>
      </c>
      <c r="L64" t="s">
        <v>20</v>
      </c>
      <c r="M64" t="str">
        <f t="shared" si="2"/>
        <v>Portugal</v>
      </c>
    </row>
    <row r="65" spans="1:13">
      <c r="A65" s="4">
        <v>10483</v>
      </c>
      <c r="B65" s="5">
        <v>44878</v>
      </c>
      <c r="C65" t="s">
        <v>14</v>
      </c>
      <c r="D65" s="10">
        <v>3</v>
      </c>
      <c r="E65" s="24">
        <v>678</v>
      </c>
      <c r="F65" s="13" t="str">
        <f t="shared" si="0"/>
        <v>High</v>
      </c>
      <c r="G65" s="14">
        <f t="shared" si="1"/>
        <v>2034</v>
      </c>
      <c r="H65" s="4" t="s">
        <v>18</v>
      </c>
      <c r="I65" s="4" t="str">
        <f t="shared" si="3"/>
        <v>Physical</v>
      </c>
      <c r="J65" s="4" t="s">
        <v>22</v>
      </c>
      <c r="K65" t="s">
        <v>35</v>
      </c>
      <c r="L65" t="s">
        <v>20</v>
      </c>
      <c r="M65" t="str">
        <f t="shared" si="2"/>
        <v>Portugal</v>
      </c>
    </row>
    <row r="66" spans="1:13">
      <c r="A66" s="4">
        <v>10484</v>
      </c>
      <c r="B66" s="5">
        <v>44878</v>
      </c>
      <c r="C66" t="s">
        <v>17</v>
      </c>
      <c r="D66" s="10">
        <v>5</v>
      </c>
      <c r="E66" s="24">
        <v>201</v>
      </c>
      <c r="F66" s="13" t="str">
        <f t="shared" si="0"/>
        <v>Low</v>
      </c>
      <c r="G66" s="14">
        <f t="shared" si="1"/>
        <v>1005</v>
      </c>
      <c r="H66" s="4" t="s">
        <v>18</v>
      </c>
      <c r="I66" s="4" t="str">
        <f t="shared" si="3"/>
        <v>Physical</v>
      </c>
      <c r="J66" s="4" t="s">
        <v>22</v>
      </c>
      <c r="K66" t="s">
        <v>35</v>
      </c>
      <c r="L66" t="s">
        <v>20</v>
      </c>
      <c r="M66" t="str">
        <f t="shared" si="2"/>
        <v>Portugal</v>
      </c>
    </row>
    <row r="67" spans="1:13">
      <c r="A67" s="4">
        <v>10485</v>
      </c>
      <c r="B67" s="5">
        <v>44879</v>
      </c>
      <c r="C67" t="s">
        <v>21</v>
      </c>
      <c r="D67" s="10">
        <v>13</v>
      </c>
      <c r="E67" s="24">
        <v>524</v>
      </c>
      <c r="F67" s="13" t="str">
        <f t="shared" ref="F67:F130" si="4">IF(E:E&lt;=201,"Low",IF(E:E&lt;=539,"Medium",IF(E:E&gt;539,"High")))</f>
        <v>Medium</v>
      </c>
      <c r="G67" s="14">
        <f t="shared" ref="G67:G130" si="5">D67*E67</f>
        <v>6812</v>
      </c>
      <c r="H67" s="4" t="s">
        <v>18</v>
      </c>
      <c r="I67" s="4" t="str">
        <f t="shared" si="3"/>
        <v>Physical</v>
      </c>
      <c r="J67" s="4" t="s">
        <v>22</v>
      </c>
      <c r="K67" t="s">
        <v>35</v>
      </c>
      <c r="L67" t="s">
        <v>20</v>
      </c>
      <c r="M67" t="str">
        <f t="shared" ref="M67:M130" si="6">IF(L:L="London","UK",IF(L:L="Madrid","Spain",IF(L:L="Berlin","Germany",IF(L:L="Lisbon","Portugal",IF(L:L="Paris","France")))))</f>
        <v>Portugal</v>
      </c>
    </row>
    <row r="68" spans="1:13">
      <c r="A68" s="4">
        <v>10520</v>
      </c>
      <c r="B68" s="5">
        <v>44886</v>
      </c>
      <c r="C68" t="s">
        <v>21</v>
      </c>
      <c r="D68" s="10">
        <v>13</v>
      </c>
      <c r="E68" s="24">
        <v>493</v>
      </c>
      <c r="F68" s="13" t="str">
        <f t="shared" si="4"/>
        <v>Medium</v>
      </c>
      <c r="G68" s="14">
        <f t="shared" si="5"/>
        <v>6409</v>
      </c>
      <c r="H68" s="4" t="s">
        <v>36</v>
      </c>
      <c r="I68" s="4" t="str">
        <f t="shared" ref="I68:I131" si="7">IF(G:G="Online","Website","Physical")</f>
        <v>Physical</v>
      </c>
      <c r="J68" s="4" t="s">
        <v>37</v>
      </c>
      <c r="K68" t="s">
        <v>28</v>
      </c>
      <c r="L68" t="s">
        <v>27</v>
      </c>
      <c r="M68" t="str">
        <f t="shared" si="6"/>
        <v>France</v>
      </c>
    </row>
    <row r="69" spans="1:13">
      <c r="A69" s="4">
        <v>10521</v>
      </c>
      <c r="B69" s="5">
        <v>44886</v>
      </c>
      <c r="C69" t="s">
        <v>25</v>
      </c>
      <c r="D69" s="10">
        <v>10</v>
      </c>
      <c r="E69" s="24">
        <v>202</v>
      </c>
      <c r="F69" s="13" t="str">
        <f t="shared" si="4"/>
        <v>Medium</v>
      </c>
      <c r="G69" s="14">
        <f t="shared" si="5"/>
        <v>2020</v>
      </c>
      <c r="H69" s="4" t="s">
        <v>36</v>
      </c>
      <c r="I69" s="4" t="str">
        <f t="shared" si="7"/>
        <v>Physical</v>
      </c>
      <c r="J69" s="4" t="s">
        <v>37</v>
      </c>
      <c r="K69" t="s">
        <v>28</v>
      </c>
      <c r="L69" t="s">
        <v>27</v>
      </c>
      <c r="M69" t="str">
        <f t="shared" si="6"/>
        <v>France</v>
      </c>
    </row>
    <row r="70" spans="1:13">
      <c r="A70" s="4">
        <v>10522</v>
      </c>
      <c r="B70" s="5">
        <v>44886</v>
      </c>
      <c r="C70" t="s">
        <v>9</v>
      </c>
      <c r="D70" s="10">
        <v>4</v>
      </c>
      <c r="E70" s="24">
        <v>688</v>
      </c>
      <c r="F70" s="13" t="str">
        <f t="shared" si="4"/>
        <v>High</v>
      </c>
      <c r="G70" s="14">
        <f t="shared" si="5"/>
        <v>2752</v>
      </c>
      <c r="H70" s="4" t="s">
        <v>36</v>
      </c>
      <c r="I70" s="4" t="str">
        <f t="shared" si="7"/>
        <v>Physical</v>
      </c>
      <c r="J70" s="4" t="s">
        <v>37</v>
      </c>
      <c r="K70" t="s">
        <v>28</v>
      </c>
      <c r="L70" t="s">
        <v>27</v>
      </c>
      <c r="M70" t="str">
        <f t="shared" si="6"/>
        <v>France</v>
      </c>
    </row>
    <row r="71" spans="1:13">
      <c r="A71" s="4">
        <v>10523</v>
      </c>
      <c r="B71" s="5">
        <v>44886</v>
      </c>
      <c r="C71" t="s">
        <v>14</v>
      </c>
      <c r="D71" s="10">
        <v>3</v>
      </c>
      <c r="E71" s="24">
        <v>746</v>
      </c>
      <c r="F71" s="13" t="str">
        <f t="shared" si="4"/>
        <v>High</v>
      </c>
      <c r="G71" s="14">
        <f t="shared" si="5"/>
        <v>2238</v>
      </c>
      <c r="H71" s="4" t="s">
        <v>36</v>
      </c>
      <c r="I71" s="4" t="str">
        <f t="shared" si="7"/>
        <v>Physical</v>
      </c>
      <c r="J71" s="4" t="s">
        <v>37</v>
      </c>
      <c r="K71" t="s">
        <v>28</v>
      </c>
      <c r="L71" t="s">
        <v>27</v>
      </c>
      <c r="M71" t="str">
        <f t="shared" si="6"/>
        <v>France</v>
      </c>
    </row>
    <row r="72" spans="1:13">
      <c r="A72" s="4">
        <v>10524</v>
      </c>
      <c r="B72" s="5">
        <v>44886</v>
      </c>
      <c r="C72" t="s">
        <v>17</v>
      </c>
      <c r="D72" s="10">
        <v>5</v>
      </c>
      <c r="E72" s="24">
        <v>201</v>
      </c>
      <c r="F72" s="13" t="str">
        <f t="shared" si="4"/>
        <v>Low</v>
      </c>
      <c r="G72" s="14">
        <f t="shared" si="5"/>
        <v>1005</v>
      </c>
      <c r="H72" s="4" t="s">
        <v>36</v>
      </c>
      <c r="I72" s="4" t="str">
        <f t="shared" si="7"/>
        <v>Physical</v>
      </c>
      <c r="J72" s="4" t="s">
        <v>37</v>
      </c>
      <c r="K72" t="s">
        <v>28</v>
      </c>
      <c r="L72" t="s">
        <v>27</v>
      </c>
      <c r="M72" t="str">
        <f t="shared" si="6"/>
        <v>France</v>
      </c>
    </row>
    <row r="73" spans="1:13">
      <c r="A73" s="4">
        <v>10525</v>
      </c>
      <c r="B73" s="5">
        <v>44887</v>
      </c>
      <c r="C73" t="s">
        <v>21</v>
      </c>
      <c r="D73" s="10">
        <v>13</v>
      </c>
      <c r="E73" s="24">
        <v>462</v>
      </c>
      <c r="F73" s="13" t="str">
        <f t="shared" si="4"/>
        <v>Medium</v>
      </c>
      <c r="G73" s="14">
        <f t="shared" si="5"/>
        <v>6006</v>
      </c>
      <c r="H73" s="4" t="s">
        <v>36</v>
      </c>
      <c r="I73" s="4" t="str">
        <f t="shared" si="7"/>
        <v>Physical</v>
      </c>
      <c r="J73" s="4" t="s">
        <v>37</v>
      </c>
      <c r="K73" t="s">
        <v>28</v>
      </c>
      <c r="L73" t="s">
        <v>27</v>
      </c>
      <c r="M73" t="str">
        <f t="shared" si="6"/>
        <v>France</v>
      </c>
    </row>
    <row r="74" spans="1:13">
      <c r="A74" s="4">
        <v>10526</v>
      </c>
      <c r="B74" s="5">
        <v>44887</v>
      </c>
      <c r="C74" t="s">
        <v>25</v>
      </c>
      <c r="D74" s="10">
        <v>10</v>
      </c>
      <c r="E74" s="24">
        <v>202</v>
      </c>
      <c r="F74" s="13" t="str">
        <f t="shared" si="4"/>
        <v>Medium</v>
      </c>
      <c r="G74" s="14">
        <f t="shared" si="5"/>
        <v>2020</v>
      </c>
      <c r="H74" s="4" t="s">
        <v>36</v>
      </c>
      <c r="I74" s="4" t="str">
        <f t="shared" si="7"/>
        <v>Physical</v>
      </c>
      <c r="J74" s="4" t="s">
        <v>37</v>
      </c>
      <c r="K74" t="s">
        <v>28</v>
      </c>
      <c r="L74" t="s">
        <v>27</v>
      </c>
      <c r="M74" t="str">
        <f t="shared" si="6"/>
        <v>France</v>
      </c>
    </row>
    <row r="75" spans="1:13">
      <c r="A75" s="4">
        <v>10527</v>
      </c>
      <c r="B75" s="5">
        <v>44887</v>
      </c>
      <c r="C75" t="s">
        <v>9</v>
      </c>
      <c r="D75" s="10">
        <v>4</v>
      </c>
      <c r="E75" s="24">
        <v>688</v>
      </c>
      <c r="F75" s="13" t="str">
        <f t="shared" si="4"/>
        <v>High</v>
      </c>
      <c r="G75" s="14">
        <f t="shared" si="5"/>
        <v>2752</v>
      </c>
      <c r="H75" s="4" t="s">
        <v>36</v>
      </c>
      <c r="I75" s="4" t="str">
        <f t="shared" si="7"/>
        <v>Physical</v>
      </c>
      <c r="J75" s="4" t="s">
        <v>37</v>
      </c>
      <c r="K75" t="s">
        <v>28</v>
      </c>
      <c r="L75" t="s">
        <v>27</v>
      </c>
      <c r="M75" t="str">
        <f t="shared" si="6"/>
        <v>France</v>
      </c>
    </row>
    <row r="76" spans="1:13">
      <c r="A76" s="4">
        <v>10528</v>
      </c>
      <c r="B76" s="5">
        <v>44887</v>
      </c>
      <c r="C76" t="s">
        <v>14</v>
      </c>
      <c r="D76" s="10">
        <v>3</v>
      </c>
      <c r="E76" s="24">
        <v>746</v>
      </c>
      <c r="F76" s="13" t="str">
        <f t="shared" si="4"/>
        <v>High</v>
      </c>
      <c r="G76" s="14">
        <f t="shared" si="5"/>
        <v>2238</v>
      </c>
      <c r="H76" s="4" t="s">
        <v>36</v>
      </c>
      <c r="I76" s="4" t="str">
        <f t="shared" si="7"/>
        <v>Physical</v>
      </c>
      <c r="J76" s="4" t="s">
        <v>37</v>
      </c>
      <c r="K76" t="s">
        <v>28</v>
      </c>
      <c r="L76" t="s">
        <v>27</v>
      </c>
      <c r="M76" t="str">
        <f t="shared" si="6"/>
        <v>France</v>
      </c>
    </row>
    <row r="77" spans="1:13">
      <c r="A77" s="4">
        <v>10529</v>
      </c>
      <c r="B77" s="5">
        <v>44887</v>
      </c>
      <c r="C77" t="s">
        <v>17</v>
      </c>
      <c r="D77" s="10">
        <v>5</v>
      </c>
      <c r="E77" s="24">
        <v>201</v>
      </c>
      <c r="F77" s="13" t="str">
        <f t="shared" si="4"/>
        <v>Low</v>
      </c>
      <c r="G77" s="14">
        <f t="shared" si="5"/>
        <v>1005</v>
      </c>
      <c r="H77" s="4" t="s">
        <v>36</v>
      </c>
      <c r="I77" s="4" t="str">
        <f t="shared" si="7"/>
        <v>Physical</v>
      </c>
      <c r="J77" s="4" t="s">
        <v>37</v>
      </c>
      <c r="K77" t="s">
        <v>28</v>
      </c>
      <c r="L77" t="s">
        <v>27</v>
      </c>
      <c r="M77" t="str">
        <f t="shared" si="6"/>
        <v>France</v>
      </c>
    </row>
    <row r="78" spans="1:13">
      <c r="A78" s="4">
        <v>10530</v>
      </c>
      <c r="B78" s="5">
        <v>44888</v>
      </c>
      <c r="C78" t="s">
        <v>21</v>
      </c>
      <c r="D78" s="10">
        <v>13</v>
      </c>
      <c r="E78" s="24">
        <v>478</v>
      </c>
      <c r="F78" s="13" t="str">
        <f t="shared" si="4"/>
        <v>Medium</v>
      </c>
      <c r="G78" s="14">
        <f t="shared" si="5"/>
        <v>6214</v>
      </c>
      <c r="H78" s="4" t="s">
        <v>36</v>
      </c>
      <c r="I78" s="4" t="str">
        <f t="shared" si="7"/>
        <v>Physical</v>
      </c>
      <c r="J78" s="4" t="s">
        <v>37</v>
      </c>
      <c r="K78" t="s">
        <v>28</v>
      </c>
      <c r="L78" t="s">
        <v>27</v>
      </c>
      <c r="M78" t="str">
        <f t="shared" si="6"/>
        <v>France</v>
      </c>
    </row>
    <row r="79" spans="1:13">
      <c r="A79" s="4">
        <v>10531</v>
      </c>
      <c r="B79" s="5">
        <v>44888</v>
      </c>
      <c r="C79" t="s">
        <v>25</v>
      </c>
      <c r="D79" s="10">
        <v>10</v>
      </c>
      <c r="E79" s="24">
        <v>202</v>
      </c>
      <c r="F79" s="13" t="str">
        <f t="shared" si="4"/>
        <v>Medium</v>
      </c>
      <c r="G79" s="14">
        <f t="shared" si="5"/>
        <v>2020</v>
      </c>
      <c r="H79" s="4" t="s">
        <v>36</v>
      </c>
      <c r="I79" s="4" t="str">
        <f t="shared" si="7"/>
        <v>Physical</v>
      </c>
      <c r="J79" s="4" t="s">
        <v>37</v>
      </c>
      <c r="K79" t="s">
        <v>28</v>
      </c>
      <c r="L79" t="s">
        <v>27</v>
      </c>
      <c r="M79" t="str">
        <f t="shared" si="6"/>
        <v>France</v>
      </c>
    </row>
    <row r="80" spans="1:13">
      <c r="A80" s="4">
        <v>10532</v>
      </c>
      <c r="B80" s="5">
        <v>44888</v>
      </c>
      <c r="C80" t="s">
        <v>9</v>
      </c>
      <c r="D80" s="10">
        <v>4</v>
      </c>
      <c r="E80" s="24">
        <v>688</v>
      </c>
      <c r="F80" s="13" t="str">
        <f t="shared" si="4"/>
        <v>High</v>
      </c>
      <c r="G80" s="14">
        <f t="shared" si="5"/>
        <v>2752</v>
      </c>
      <c r="H80" s="4" t="s">
        <v>36</v>
      </c>
      <c r="I80" s="4" t="str">
        <f t="shared" si="7"/>
        <v>Physical</v>
      </c>
      <c r="J80" s="4" t="s">
        <v>37</v>
      </c>
      <c r="K80" t="s">
        <v>35</v>
      </c>
      <c r="L80" t="s">
        <v>20</v>
      </c>
      <c r="M80" t="str">
        <f t="shared" si="6"/>
        <v>Portugal</v>
      </c>
    </row>
    <row r="81" spans="1:13">
      <c r="A81" s="4">
        <v>10533</v>
      </c>
      <c r="B81" s="5">
        <v>44888</v>
      </c>
      <c r="C81" t="s">
        <v>14</v>
      </c>
      <c r="D81" s="10">
        <v>3</v>
      </c>
      <c r="E81" s="24">
        <v>746</v>
      </c>
      <c r="F81" s="13" t="str">
        <f t="shared" si="4"/>
        <v>High</v>
      </c>
      <c r="G81" s="14">
        <f t="shared" si="5"/>
        <v>2238</v>
      </c>
      <c r="H81" s="4" t="s">
        <v>36</v>
      </c>
      <c r="I81" s="4" t="str">
        <f t="shared" si="7"/>
        <v>Physical</v>
      </c>
      <c r="J81" s="4" t="s">
        <v>37</v>
      </c>
      <c r="K81" t="s">
        <v>35</v>
      </c>
      <c r="L81" t="s">
        <v>20</v>
      </c>
      <c r="M81" t="str">
        <f t="shared" si="6"/>
        <v>Portugal</v>
      </c>
    </row>
    <row r="82" spans="1:13">
      <c r="A82" s="4">
        <v>10534</v>
      </c>
      <c r="B82" s="5">
        <v>44888</v>
      </c>
      <c r="C82" t="s">
        <v>17</v>
      </c>
      <c r="D82" s="10">
        <v>5</v>
      </c>
      <c r="E82" s="24">
        <v>201</v>
      </c>
      <c r="F82" s="13" t="str">
        <f t="shared" si="4"/>
        <v>Low</v>
      </c>
      <c r="G82" s="14">
        <f t="shared" si="5"/>
        <v>1005</v>
      </c>
      <c r="H82" s="4" t="s">
        <v>36</v>
      </c>
      <c r="I82" s="4" t="str">
        <f t="shared" si="7"/>
        <v>Physical</v>
      </c>
      <c r="J82" s="4" t="s">
        <v>37</v>
      </c>
      <c r="K82" t="s">
        <v>31</v>
      </c>
      <c r="L82" t="s">
        <v>16</v>
      </c>
      <c r="M82" t="str">
        <f t="shared" si="6"/>
        <v>Spain</v>
      </c>
    </row>
    <row r="83" spans="1:13">
      <c r="A83" s="4">
        <v>10535</v>
      </c>
      <c r="B83" s="5">
        <v>44889</v>
      </c>
      <c r="C83" t="s">
        <v>21</v>
      </c>
      <c r="D83" s="10">
        <v>13</v>
      </c>
      <c r="E83" s="24">
        <v>478</v>
      </c>
      <c r="F83" s="13" t="str">
        <f t="shared" si="4"/>
        <v>Medium</v>
      </c>
      <c r="G83" s="14">
        <f t="shared" si="5"/>
        <v>6214</v>
      </c>
      <c r="H83" s="4" t="s">
        <v>36</v>
      </c>
      <c r="I83" s="4" t="str">
        <f t="shared" si="7"/>
        <v>Physical</v>
      </c>
      <c r="J83" s="4" t="s">
        <v>22</v>
      </c>
      <c r="K83" t="s">
        <v>31</v>
      </c>
      <c r="L83" t="s">
        <v>16</v>
      </c>
      <c r="M83" t="str">
        <f t="shared" si="6"/>
        <v>Spain</v>
      </c>
    </row>
    <row r="84" spans="1:13">
      <c r="A84" s="4">
        <v>10536</v>
      </c>
      <c r="B84" s="5">
        <v>44889</v>
      </c>
      <c r="C84" t="s">
        <v>25</v>
      </c>
      <c r="D84" s="10">
        <v>10</v>
      </c>
      <c r="E84" s="24">
        <v>202</v>
      </c>
      <c r="F84" s="13" t="str">
        <f t="shared" si="4"/>
        <v>Medium</v>
      </c>
      <c r="G84" s="14">
        <f t="shared" si="5"/>
        <v>2020</v>
      </c>
      <c r="H84" s="4" t="s">
        <v>36</v>
      </c>
      <c r="I84" s="4" t="str">
        <f t="shared" si="7"/>
        <v>Physical</v>
      </c>
      <c r="J84" s="4" t="s">
        <v>22</v>
      </c>
      <c r="K84" t="s">
        <v>31</v>
      </c>
      <c r="L84" t="s">
        <v>16</v>
      </c>
      <c r="M84" t="str">
        <f t="shared" si="6"/>
        <v>Spain</v>
      </c>
    </row>
    <row r="85" spans="1:13">
      <c r="A85" s="4">
        <v>10537</v>
      </c>
      <c r="B85" s="5">
        <v>44889</v>
      </c>
      <c r="C85" t="s">
        <v>9</v>
      </c>
      <c r="D85" s="10">
        <v>4</v>
      </c>
      <c r="E85" s="24">
        <v>631</v>
      </c>
      <c r="F85" s="13" t="str">
        <f t="shared" si="4"/>
        <v>High</v>
      </c>
      <c r="G85" s="14">
        <f t="shared" si="5"/>
        <v>2524</v>
      </c>
      <c r="H85" s="4" t="s">
        <v>36</v>
      </c>
      <c r="I85" s="4" t="str">
        <f t="shared" si="7"/>
        <v>Physical</v>
      </c>
      <c r="J85" s="4" t="s">
        <v>22</v>
      </c>
      <c r="K85" t="s">
        <v>31</v>
      </c>
      <c r="L85" t="s">
        <v>16</v>
      </c>
      <c r="M85" t="str">
        <f t="shared" si="6"/>
        <v>Spain</v>
      </c>
    </row>
    <row r="86" spans="1:13">
      <c r="A86" s="4">
        <v>10538</v>
      </c>
      <c r="B86" s="5">
        <v>44889</v>
      </c>
      <c r="C86" t="s">
        <v>14</v>
      </c>
      <c r="D86" s="10">
        <v>3</v>
      </c>
      <c r="E86" s="24">
        <v>746</v>
      </c>
      <c r="F86" s="13" t="str">
        <f t="shared" si="4"/>
        <v>High</v>
      </c>
      <c r="G86" s="14">
        <f t="shared" si="5"/>
        <v>2238</v>
      </c>
      <c r="H86" s="4" t="s">
        <v>36</v>
      </c>
      <c r="I86" s="4" t="str">
        <f t="shared" si="7"/>
        <v>Physical</v>
      </c>
      <c r="J86" s="4" t="s">
        <v>22</v>
      </c>
      <c r="K86" t="s">
        <v>31</v>
      </c>
      <c r="L86" t="s">
        <v>16</v>
      </c>
      <c r="M86" t="str">
        <f t="shared" si="6"/>
        <v>Spain</v>
      </c>
    </row>
    <row r="87" spans="1:13">
      <c r="A87" s="4">
        <v>10539</v>
      </c>
      <c r="B87" s="5">
        <v>44889</v>
      </c>
      <c r="C87" t="s">
        <v>17</v>
      </c>
      <c r="D87" s="10">
        <v>5</v>
      </c>
      <c r="E87" s="24">
        <v>201</v>
      </c>
      <c r="F87" s="13" t="str">
        <f t="shared" si="4"/>
        <v>Low</v>
      </c>
      <c r="G87" s="14">
        <f t="shared" si="5"/>
        <v>1005</v>
      </c>
      <c r="H87" s="4" t="s">
        <v>36</v>
      </c>
      <c r="I87" s="4" t="str">
        <f t="shared" si="7"/>
        <v>Physical</v>
      </c>
      <c r="J87" s="4" t="s">
        <v>22</v>
      </c>
      <c r="K87" t="s">
        <v>31</v>
      </c>
      <c r="L87" t="s">
        <v>16</v>
      </c>
      <c r="M87" t="str">
        <f t="shared" si="6"/>
        <v>Spain</v>
      </c>
    </row>
    <row r="88" spans="1:13">
      <c r="A88" s="4">
        <v>10540</v>
      </c>
      <c r="B88" s="5">
        <v>44890</v>
      </c>
      <c r="C88" t="s">
        <v>21</v>
      </c>
      <c r="D88" s="10">
        <v>13</v>
      </c>
      <c r="E88" s="24">
        <v>462</v>
      </c>
      <c r="F88" s="13" t="str">
        <f t="shared" si="4"/>
        <v>Medium</v>
      </c>
      <c r="G88" s="14">
        <f t="shared" si="5"/>
        <v>6006</v>
      </c>
      <c r="H88" s="4" t="s">
        <v>36</v>
      </c>
      <c r="I88" s="4" t="str">
        <f t="shared" si="7"/>
        <v>Physical</v>
      </c>
      <c r="J88" s="4" t="s">
        <v>22</v>
      </c>
      <c r="K88" t="s">
        <v>31</v>
      </c>
      <c r="L88" t="s">
        <v>16</v>
      </c>
      <c r="M88" t="str">
        <f t="shared" si="6"/>
        <v>Spain</v>
      </c>
    </row>
    <row r="89" spans="1:13">
      <c r="A89" s="4">
        <v>10541</v>
      </c>
      <c r="B89" s="5">
        <v>44890</v>
      </c>
      <c r="C89" t="s">
        <v>25</v>
      </c>
      <c r="D89" s="10">
        <v>10</v>
      </c>
      <c r="E89" s="24">
        <v>202</v>
      </c>
      <c r="F89" s="13" t="str">
        <f t="shared" si="4"/>
        <v>Medium</v>
      </c>
      <c r="G89" s="14">
        <f t="shared" si="5"/>
        <v>2020</v>
      </c>
      <c r="H89" s="4" t="s">
        <v>36</v>
      </c>
      <c r="I89" s="4" t="str">
        <f t="shared" si="7"/>
        <v>Physical</v>
      </c>
      <c r="J89" s="4" t="s">
        <v>22</v>
      </c>
      <c r="K89" t="s">
        <v>38</v>
      </c>
      <c r="L89" t="s">
        <v>13</v>
      </c>
      <c r="M89" t="str">
        <f t="shared" si="6"/>
        <v>UK</v>
      </c>
    </row>
    <row r="90" spans="1:13">
      <c r="A90" s="4">
        <v>10542</v>
      </c>
      <c r="B90" s="5">
        <v>44890</v>
      </c>
      <c r="C90" t="s">
        <v>9</v>
      </c>
      <c r="D90" s="10">
        <v>4</v>
      </c>
      <c r="E90" s="24">
        <v>631</v>
      </c>
      <c r="F90" s="13" t="str">
        <f t="shared" si="4"/>
        <v>High</v>
      </c>
      <c r="G90" s="14">
        <f t="shared" si="5"/>
        <v>2524</v>
      </c>
      <c r="H90" s="4" t="s">
        <v>36</v>
      </c>
      <c r="I90" s="4" t="str">
        <f t="shared" si="7"/>
        <v>Physical</v>
      </c>
      <c r="J90" s="4" t="s">
        <v>22</v>
      </c>
      <c r="K90" t="s">
        <v>38</v>
      </c>
      <c r="L90" t="s">
        <v>13</v>
      </c>
      <c r="M90" t="str">
        <f t="shared" si="6"/>
        <v>UK</v>
      </c>
    </row>
    <row r="91" spans="1:13">
      <c r="A91" s="4">
        <v>10543</v>
      </c>
      <c r="B91" s="5">
        <v>44890</v>
      </c>
      <c r="C91" t="s">
        <v>14</v>
      </c>
      <c r="D91" s="10">
        <v>3</v>
      </c>
      <c r="E91" s="24">
        <v>746</v>
      </c>
      <c r="F91" s="13" t="str">
        <f t="shared" si="4"/>
        <v>High</v>
      </c>
      <c r="G91" s="14">
        <f t="shared" si="5"/>
        <v>2238</v>
      </c>
      <c r="H91" s="4" t="s">
        <v>36</v>
      </c>
      <c r="I91" s="4" t="str">
        <f t="shared" si="7"/>
        <v>Physical</v>
      </c>
      <c r="J91" s="4" t="s">
        <v>22</v>
      </c>
      <c r="K91" t="s">
        <v>38</v>
      </c>
      <c r="L91" t="s">
        <v>13</v>
      </c>
      <c r="M91" t="str">
        <f t="shared" si="6"/>
        <v>UK</v>
      </c>
    </row>
    <row r="92" spans="1:13">
      <c r="A92" s="4">
        <v>10544</v>
      </c>
      <c r="B92" s="5">
        <v>44890</v>
      </c>
      <c r="C92" t="s">
        <v>17</v>
      </c>
      <c r="D92" s="10">
        <v>5</v>
      </c>
      <c r="E92" s="24">
        <v>201</v>
      </c>
      <c r="F92" s="13" t="str">
        <f t="shared" si="4"/>
        <v>Low</v>
      </c>
      <c r="G92" s="14">
        <f t="shared" si="5"/>
        <v>1005</v>
      </c>
      <c r="H92" s="4" t="s">
        <v>36</v>
      </c>
      <c r="I92" s="4" t="str">
        <f t="shared" si="7"/>
        <v>Physical</v>
      </c>
      <c r="J92" s="4" t="s">
        <v>22</v>
      </c>
      <c r="K92" t="s">
        <v>38</v>
      </c>
      <c r="L92" t="s">
        <v>13</v>
      </c>
      <c r="M92" t="str">
        <f t="shared" si="6"/>
        <v>UK</v>
      </c>
    </row>
    <row r="93" spans="1:13">
      <c r="A93" s="4">
        <v>10545</v>
      </c>
      <c r="B93" s="5">
        <v>44891</v>
      </c>
      <c r="C93" t="s">
        <v>21</v>
      </c>
      <c r="D93" s="10">
        <v>13</v>
      </c>
      <c r="E93" s="24">
        <v>447</v>
      </c>
      <c r="F93" s="13" t="str">
        <f t="shared" si="4"/>
        <v>Medium</v>
      </c>
      <c r="G93" s="14">
        <f t="shared" si="5"/>
        <v>5811</v>
      </c>
      <c r="H93" s="4" t="s">
        <v>36</v>
      </c>
      <c r="I93" s="4" t="str">
        <f t="shared" si="7"/>
        <v>Physical</v>
      </c>
      <c r="J93" s="4" t="s">
        <v>22</v>
      </c>
      <c r="K93" t="s">
        <v>38</v>
      </c>
      <c r="L93" t="s">
        <v>13</v>
      </c>
      <c r="M93" t="str">
        <f t="shared" si="6"/>
        <v>UK</v>
      </c>
    </row>
    <row r="94" spans="1:13">
      <c r="A94" s="4">
        <v>10546</v>
      </c>
      <c r="B94" s="5">
        <v>44891</v>
      </c>
      <c r="C94" t="s">
        <v>25</v>
      </c>
      <c r="D94" s="10">
        <v>10</v>
      </c>
      <c r="E94" s="24">
        <v>202</v>
      </c>
      <c r="F94" s="13" t="str">
        <f t="shared" si="4"/>
        <v>Medium</v>
      </c>
      <c r="G94" s="14">
        <f t="shared" si="5"/>
        <v>2020</v>
      </c>
      <c r="H94" s="4" t="s">
        <v>36</v>
      </c>
      <c r="I94" s="4" t="str">
        <f t="shared" si="7"/>
        <v>Physical</v>
      </c>
      <c r="J94" s="4" t="s">
        <v>22</v>
      </c>
      <c r="K94" t="s">
        <v>38</v>
      </c>
      <c r="L94" t="s">
        <v>13</v>
      </c>
      <c r="M94" t="str">
        <f t="shared" si="6"/>
        <v>UK</v>
      </c>
    </row>
    <row r="95" spans="1:13">
      <c r="A95" s="4">
        <v>10547</v>
      </c>
      <c r="B95" s="5">
        <v>44891</v>
      </c>
      <c r="C95" t="s">
        <v>9</v>
      </c>
      <c r="D95" s="10">
        <v>4</v>
      </c>
      <c r="E95" s="24">
        <v>631</v>
      </c>
      <c r="F95" s="13" t="str">
        <f t="shared" si="4"/>
        <v>High</v>
      </c>
      <c r="G95" s="14">
        <f t="shared" si="5"/>
        <v>2524</v>
      </c>
      <c r="H95" s="4" t="s">
        <v>36</v>
      </c>
      <c r="I95" s="4" t="str">
        <f t="shared" si="7"/>
        <v>Physical</v>
      </c>
      <c r="J95" s="4" t="s">
        <v>22</v>
      </c>
      <c r="K95" t="s">
        <v>38</v>
      </c>
      <c r="L95" t="s">
        <v>13</v>
      </c>
      <c r="M95" t="str">
        <f t="shared" si="6"/>
        <v>UK</v>
      </c>
    </row>
    <row r="96" spans="1:13">
      <c r="A96" s="4">
        <v>10548</v>
      </c>
      <c r="B96" s="5">
        <v>44891</v>
      </c>
      <c r="C96" t="s">
        <v>14</v>
      </c>
      <c r="D96" s="10">
        <v>3</v>
      </c>
      <c r="E96" s="24">
        <v>746</v>
      </c>
      <c r="F96" s="13" t="str">
        <f t="shared" si="4"/>
        <v>High</v>
      </c>
      <c r="G96" s="14">
        <f t="shared" si="5"/>
        <v>2238</v>
      </c>
      <c r="H96" s="4" t="s">
        <v>36</v>
      </c>
      <c r="I96" s="4" t="str">
        <f t="shared" si="7"/>
        <v>Physical</v>
      </c>
      <c r="J96" s="4" t="s">
        <v>22</v>
      </c>
      <c r="K96" t="s">
        <v>38</v>
      </c>
      <c r="L96" t="s">
        <v>13</v>
      </c>
      <c r="M96" t="str">
        <f t="shared" si="6"/>
        <v>UK</v>
      </c>
    </row>
    <row r="97" spans="1:13">
      <c r="A97" s="4">
        <v>10549</v>
      </c>
      <c r="B97" s="5">
        <v>44891</v>
      </c>
      <c r="C97" t="s">
        <v>17</v>
      </c>
      <c r="D97" s="10">
        <v>5</v>
      </c>
      <c r="E97" s="24">
        <v>201</v>
      </c>
      <c r="F97" s="13" t="str">
        <f t="shared" si="4"/>
        <v>Low</v>
      </c>
      <c r="G97" s="14">
        <f t="shared" si="5"/>
        <v>1005</v>
      </c>
      <c r="H97" s="4" t="s">
        <v>36</v>
      </c>
      <c r="I97" s="4" t="str">
        <f t="shared" si="7"/>
        <v>Physical</v>
      </c>
      <c r="J97" s="4" t="s">
        <v>22</v>
      </c>
      <c r="K97" t="s">
        <v>38</v>
      </c>
      <c r="L97" t="s">
        <v>13</v>
      </c>
      <c r="M97" t="str">
        <f t="shared" si="6"/>
        <v>UK</v>
      </c>
    </row>
    <row r="98" spans="1:13">
      <c r="A98" s="4">
        <v>10550</v>
      </c>
      <c r="B98" s="5">
        <v>44892</v>
      </c>
      <c r="C98" t="s">
        <v>21</v>
      </c>
      <c r="D98" s="10">
        <v>13</v>
      </c>
      <c r="E98" s="24">
        <v>462</v>
      </c>
      <c r="F98" s="13" t="str">
        <f t="shared" si="4"/>
        <v>Medium</v>
      </c>
      <c r="G98" s="14">
        <f t="shared" si="5"/>
        <v>6006</v>
      </c>
      <c r="H98" s="4" t="s">
        <v>36</v>
      </c>
      <c r="I98" s="4" t="str">
        <f t="shared" si="7"/>
        <v>Physical</v>
      </c>
      <c r="J98" s="4" t="s">
        <v>22</v>
      </c>
      <c r="K98" t="s">
        <v>38</v>
      </c>
      <c r="L98" t="s">
        <v>13</v>
      </c>
      <c r="M98" t="str">
        <f t="shared" si="6"/>
        <v>UK</v>
      </c>
    </row>
    <row r="99" spans="1:13">
      <c r="A99" s="4">
        <v>10551</v>
      </c>
      <c r="B99" s="5">
        <v>44892</v>
      </c>
      <c r="C99" t="s">
        <v>25</v>
      </c>
      <c r="D99" s="10">
        <v>10</v>
      </c>
      <c r="E99" s="24">
        <v>202</v>
      </c>
      <c r="F99" s="13" t="str">
        <f t="shared" si="4"/>
        <v>Medium</v>
      </c>
      <c r="G99" s="14">
        <f t="shared" si="5"/>
        <v>2020</v>
      </c>
      <c r="H99" s="4" t="s">
        <v>36</v>
      </c>
      <c r="I99" s="4" t="str">
        <f t="shared" si="7"/>
        <v>Physical</v>
      </c>
      <c r="J99" s="4" t="s">
        <v>22</v>
      </c>
      <c r="K99" t="s">
        <v>38</v>
      </c>
      <c r="L99" t="s">
        <v>13</v>
      </c>
      <c r="M99" t="str">
        <f t="shared" si="6"/>
        <v>UK</v>
      </c>
    </row>
    <row r="100" spans="1:13">
      <c r="A100" s="4">
        <v>10552</v>
      </c>
      <c r="B100" s="5">
        <v>44892</v>
      </c>
      <c r="C100" t="s">
        <v>9</v>
      </c>
      <c r="D100" s="10">
        <v>4</v>
      </c>
      <c r="E100" s="24">
        <v>631</v>
      </c>
      <c r="F100" s="13" t="str">
        <f t="shared" si="4"/>
        <v>High</v>
      </c>
      <c r="G100" s="14">
        <f t="shared" si="5"/>
        <v>2524</v>
      </c>
      <c r="H100" s="4" t="s">
        <v>10</v>
      </c>
      <c r="I100" s="4" t="str">
        <f t="shared" si="7"/>
        <v>Physical</v>
      </c>
      <c r="J100" s="4" t="s">
        <v>22</v>
      </c>
      <c r="K100" t="s">
        <v>38</v>
      </c>
      <c r="L100" t="s">
        <v>13</v>
      </c>
      <c r="M100" t="str">
        <f t="shared" si="6"/>
        <v>UK</v>
      </c>
    </row>
    <row r="101" spans="1:13">
      <c r="A101" s="4">
        <v>10553</v>
      </c>
      <c r="B101" s="5">
        <v>44892</v>
      </c>
      <c r="C101" t="s">
        <v>14</v>
      </c>
      <c r="D101" s="10">
        <v>3</v>
      </c>
      <c r="E101" s="24">
        <v>746</v>
      </c>
      <c r="F101" s="13" t="str">
        <f t="shared" si="4"/>
        <v>High</v>
      </c>
      <c r="G101" s="14">
        <f t="shared" si="5"/>
        <v>2238</v>
      </c>
      <c r="H101" s="4" t="s">
        <v>10</v>
      </c>
      <c r="I101" s="4" t="str">
        <f t="shared" si="7"/>
        <v>Physical</v>
      </c>
      <c r="J101" s="4" t="s">
        <v>22</v>
      </c>
      <c r="K101" t="s">
        <v>38</v>
      </c>
      <c r="L101" t="s">
        <v>13</v>
      </c>
      <c r="M101" t="str">
        <f t="shared" si="6"/>
        <v>UK</v>
      </c>
    </row>
    <row r="102" spans="1:13">
      <c r="A102" s="4">
        <v>10554</v>
      </c>
      <c r="B102" s="5">
        <v>44892</v>
      </c>
      <c r="C102" t="s">
        <v>17</v>
      </c>
      <c r="D102" s="10">
        <v>5</v>
      </c>
      <c r="E102" s="24">
        <v>201</v>
      </c>
      <c r="F102" s="13" t="str">
        <f t="shared" si="4"/>
        <v>Low</v>
      </c>
      <c r="G102" s="14">
        <f t="shared" si="5"/>
        <v>1005</v>
      </c>
      <c r="H102" s="4" t="s">
        <v>10</v>
      </c>
      <c r="I102" s="4" t="str">
        <f t="shared" si="7"/>
        <v>Physical</v>
      </c>
      <c r="J102" s="4" t="s">
        <v>22</v>
      </c>
      <c r="K102" t="s">
        <v>38</v>
      </c>
      <c r="L102" t="s">
        <v>13</v>
      </c>
      <c r="M102" t="str">
        <f t="shared" si="6"/>
        <v>UK</v>
      </c>
    </row>
    <row r="103" spans="1:13">
      <c r="A103" s="4">
        <v>10555</v>
      </c>
      <c r="B103" s="5">
        <v>44893</v>
      </c>
      <c r="C103" t="s">
        <v>21</v>
      </c>
      <c r="D103" s="10">
        <v>13</v>
      </c>
      <c r="E103" s="24">
        <v>478</v>
      </c>
      <c r="F103" s="13" t="str">
        <f t="shared" si="4"/>
        <v>Medium</v>
      </c>
      <c r="G103" s="14">
        <f t="shared" si="5"/>
        <v>6214</v>
      </c>
      <c r="H103" s="4" t="s">
        <v>10</v>
      </c>
      <c r="I103" s="4" t="str">
        <f t="shared" si="7"/>
        <v>Physical</v>
      </c>
      <c r="J103" s="4" t="s">
        <v>22</v>
      </c>
      <c r="K103" t="s">
        <v>38</v>
      </c>
      <c r="L103" t="s">
        <v>13</v>
      </c>
      <c r="M103" t="str">
        <f t="shared" si="6"/>
        <v>UK</v>
      </c>
    </row>
    <row r="104" spans="1:13">
      <c r="A104" s="4">
        <v>10556</v>
      </c>
      <c r="B104" s="5">
        <v>44893</v>
      </c>
      <c r="C104" t="s">
        <v>25</v>
      </c>
      <c r="D104" s="10">
        <v>10</v>
      </c>
      <c r="E104" s="24">
        <v>202</v>
      </c>
      <c r="F104" s="13" t="str">
        <f t="shared" si="4"/>
        <v>Medium</v>
      </c>
      <c r="G104" s="14">
        <f t="shared" si="5"/>
        <v>2020</v>
      </c>
      <c r="H104" s="4" t="s">
        <v>10</v>
      </c>
      <c r="I104" s="4" t="str">
        <f t="shared" si="7"/>
        <v>Physical</v>
      </c>
      <c r="J104" s="4" t="s">
        <v>22</v>
      </c>
      <c r="K104" t="s">
        <v>38</v>
      </c>
      <c r="L104" t="s">
        <v>13</v>
      </c>
      <c r="M104" t="str">
        <f t="shared" si="6"/>
        <v>UK</v>
      </c>
    </row>
    <row r="105" spans="1:13">
      <c r="A105" s="4">
        <v>10557</v>
      </c>
      <c r="B105" s="5">
        <v>44893</v>
      </c>
      <c r="C105" t="s">
        <v>9</v>
      </c>
      <c r="D105" s="10">
        <v>4</v>
      </c>
      <c r="E105" s="24">
        <v>631</v>
      </c>
      <c r="F105" s="13" t="str">
        <f t="shared" si="4"/>
        <v>High</v>
      </c>
      <c r="G105" s="14">
        <f t="shared" si="5"/>
        <v>2524</v>
      </c>
      <c r="H105" s="4" t="s">
        <v>10</v>
      </c>
      <c r="I105" s="4" t="str">
        <f t="shared" si="7"/>
        <v>Physical</v>
      </c>
      <c r="J105" s="4" t="s">
        <v>22</v>
      </c>
      <c r="K105" t="s">
        <v>38</v>
      </c>
      <c r="L105" t="s">
        <v>13</v>
      </c>
      <c r="M105" t="str">
        <f t="shared" si="6"/>
        <v>UK</v>
      </c>
    </row>
    <row r="106" spans="1:13">
      <c r="A106" s="4">
        <v>10558</v>
      </c>
      <c r="B106" s="5">
        <v>44893</v>
      </c>
      <c r="C106" t="s">
        <v>14</v>
      </c>
      <c r="D106" s="10">
        <v>3</v>
      </c>
      <c r="E106" s="24">
        <v>678</v>
      </c>
      <c r="F106" s="13" t="str">
        <f t="shared" si="4"/>
        <v>High</v>
      </c>
      <c r="G106" s="14">
        <f t="shared" si="5"/>
        <v>2034</v>
      </c>
      <c r="H106" s="4" t="s">
        <v>10</v>
      </c>
      <c r="I106" s="4" t="str">
        <f t="shared" si="7"/>
        <v>Physical</v>
      </c>
      <c r="J106" s="4" t="s">
        <v>22</v>
      </c>
      <c r="K106" t="s">
        <v>38</v>
      </c>
      <c r="L106" t="s">
        <v>13</v>
      </c>
      <c r="M106" t="str">
        <f t="shared" si="6"/>
        <v>UK</v>
      </c>
    </row>
    <row r="107" spans="1:13">
      <c r="A107" s="4">
        <v>10559</v>
      </c>
      <c r="B107" s="5">
        <v>44893</v>
      </c>
      <c r="C107" t="s">
        <v>17</v>
      </c>
      <c r="D107" s="10">
        <v>5</v>
      </c>
      <c r="E107" s="24">
        <v>201</v>
      </c>
      <c r="F107" s="13" t="str">
        <f t="shared" si="4"/>
        <v>Low</v>
      </c>
      <c r="G107" s="14">
        <f t="shared" si="5"/>
        <v>1005</v>
      </c>
      <c r="H107" s="4" t="s">
        <v>10</v>
      </c>
      <c r="I107" s="4" t="str">
        <f t="shared" si="7"/>
        <v>Physical</v>
      </c>
      <c r="J107" s="4" t="s">
        <v>22</v>
      </c>
      <c r="K107" t="s">
        <v>38</v>
      </c>
      <c r="L107" t="s">
        <v>13</v>
      </c>
      <c r="M107" t="str">
        <f t="shared" si="6"/>
        <v>UK</v>
      </c>
    </row>
    <row r="108" spans="1:13">
      <c r="A108" s="4">
        <v>10560</v>
      </c>
      <c r="B108" s="5">
        <v>44894</v>
      </c>
      <c r="C108" t="s">
        <v>21</v>
      </c>
      <c r="D108" s="10">
        <v>13</v>
      </c>
      <c r="E108" s="24">
        <v>478</v>
      </c>
      <c r="F108" s="13" t="str">
        <f t="shared" si="4"/>
        <v>Medium</v>
      </c>
      <c r="G108" s="14">
        <f t="shared" si="5"/>
        <v>6214</v>
      </c>
      <c r="H108" s="4" t="s">
        <v>10</v>
      </c>
      <c r="I108" s="4" t="str">
        <f t="shared" si="7"/>
        <v>Physical</v>
      </c>
      <c r="J108" s="4" t="s">
        <v>22</v>
      </c>
      <c r="K108" t="s">
        <v>38</v>
      </c>
      <c r="L108" t="s">
        <v>13</v>
      </c>
      <c r="M108" t="str">
        <f t="shared" si="6"/>
        <v>UK</v>
      </c>
    </row>
    <row r="109" spans="1:13">
      <c r="A109" s="4">
        <v>10561</v>
      </c>
      <c r="B109" s="5">
        <v>44894</v>
      </c>
      <c r="C109" t="s">
        <v>25</v>
      </c>
      <c r="D109" s="10">
        <v>10</v>
      </c>
      <c r="E109" s="24">
        <v>202</v>
      </c>
      <c r="F109" s="13" t="str">
        <f t="shared" si="4"/>
        <v>Medium</v>
      </c>
      <c r="G109" s="14">
        <f t="shared" si="5"/>
        <v>2020</v>
      </c>
      <c r="H109" s="4" t="s">
        <v>10</v>
      </c>
      <c r="I109" s="4" t="str">
        <f t="shared" si="7"/>
        <v>Physical</v>
      </c>
      <c r="J109" s="4" t="s">
        <v>22</v>
      </c>
      <c r="K109" t="s">
        <v>38</v>
      </c>
      <c r="L109" t="s">
        <v>13</v>
      </c>
      <c r="M109" t="str">
        <f t="shared" si="6"/>
        <v>UK</v>
      </c>
    </row>
    <row r="110" spans="1:13">
      <c r="A110" s="4">
        <v>10562</v>
      </c>
      <c r="B110" s="5">
        <v>44894</v>
      </c>
      <c r="C110" t="s">
        <v>9</v>
      </c>
      <c r="D110" s="10">
        <v>4</v>
      </c>
      <c r="E110" s="24">
        <v>631</v>
      </c>
      <c r="F110" s="13" t="str">
        <f t="shared" si="4"/>
        <v>High</v>
      </c>
      <c r="G110" s="14">
        <f t="shared" si="5"/>
        <v>2524</v>
      </c>
      <c r="H110" s="4" t="s">
        <v>10</v>
      </c>
      <c r="I110" s="4" t="str">
        <f t="shared" si="7"/>
        <v>Physical</v>
      </c>
      <c r="J110" s="4" t="s">
        <v>22</v>
      </c>
      <c r="K110" t="s">
        <v>38</v>
      </c>
      <c r="L110" t="s">
        <v>13</v>
      </c>
      <c r="M110" t="str">
        <f t="shared" si="6"/>
        <v>UK</v>
      </c>
    </row>
    <row r="111" spans="1:13">
      <c r="A111" s="4">
        <v>10563</v>
      </c>
      <c r="B111" s="5">
        <v>44894</v>
      </c>
      <c r="C111" t="s">
        <v>14</v>
      </c>
      <c r="D111" s="10">
        <v>3</v>
      </c>
      <c r="E111" s="24">
        <v>678</v>
      </c>
      <c r="F111" s="13" t="str">
        <f t="shared" si="4"/>
        <v>High</v>
      </c>
      <c r="G111" s="14">
        <f t="shared" si="5"/>
        <v>2034</v>
      </c>
      <c r="H111" s="4" t="s">
        <v>10</v>
      </c>
      <c r="I111" s="4" t="str">
        <f t="shared" si="7"/>
        <v>Physical</v>
      </c>
      <c r="J111" s="4" t="s">
        <v>22</v>
      </c>
      <c r="K111" t="s">
        <v>38</v>
      </c>
      <c r="L111" t="s">
        <v>13</v>
      </c>
      <c r="M111" t="str">
        <f t="shared" si="6"/>
        <v>UK</v>
      </c>
    </row>
    <row r="112" spans="1:13">
      <c r="A112" s="4">
        <v>10564</v>
      </c>
      <c r="B112" s="5">
        <v>44894</v>
      </c>
      <c r="C112" t="s">
        <v>17</v>
      </c>
      <c r="D112" s="10">
        <v>5</v>
      </c>
      <c r="E112" s="24">
        <v>201</v>
      </c>
      <c r="F112" s="13" t="str">
        <f t="shared" si="4"/>
        <v>Low</v>
      </c>
      <c r="G112" s="14">
        <f t="shared" si="5"/>
        <v>1005</v>
      </c>
      <c r="H112" s="4" t="s">
        <v>10</v>
      </c>
      <c r="I112" s="4" t="str">
        <f t="shared" si="7"/>
        <v>Physical</v>
      </c>
      <c r="J112" s="4" t="s">
        <v>22</v>
      </c>
      <c r="K112" t="s">
        <v>38</v>
      </c>
      <c r="L112" t="s">
        <v>13</v>
      </c>
      <c r="M112" t="str">
        <f t="shared" si="6"/>
        <v>UK</v>
      </c>
    </row>
    <row r="113" spans="1:13">
      <c r="A113" s="4">
        <v>10565</v>
      </c>
      <c r="B113" s="5">
        <v>44895</v>
      </c>
      <c r="C113" t="s">
        <v>21</v>
      </c>
      <c r="D113" s="10">
        <v>13</v>
      </c>
      <c r="E113" s="24">
        <v>493</v>
      </c>
      <c r="F113" s="13" t="str">
        <f t="shared" si="4"/>
        <v>Medium</v>
      </c>
      <c r="G113" s="14">
        <f t="shared" si="5"/>
        <v>6409</v>
      </c>
      <c r="H113" s="4" t="s">
        <v>10</v>
      </c>
      <c r="I113" s="4" t="str">
        <f t="shared" si="7"/>
        <v>Physical</v>
      </c>
      <c r="J113" s="4" t="s">
        <v>22</v>
      </c>
      <c r="K113" t="s">
        <v>38</v>
      </c>
      <c r="L113" t="s">
        <v>13</v>
      </c>
      <c r="M113" t="str">
        <f t="shared" si="6"/>
        <v>UK</v>
      </c>
    </row>
    <row r="114" spans="1:13">
      <c r="A114" s="4">
        <v>10566</v>
      </c>
      <c r="B114" s="5">
        <v>44895</v>
      </c>
      <c r="C114" t="s">
        <v>25</v>
      </c>
      <c r="D114" s="10">
        <v>10</v>
      </c>
      <c r="E114" s="24">
        <v>202</v>
      </c>
      <c r="F114" s="13" t="str">
        <f t="shared" si="4"/>
        <v>Medium</v>
      </c>
      <c r="G114" s="14">
        <f t="shared" si="5"/>
        <v>2020</v>
      </c>
      <c r="H114" s="4" t="s">
        <v>10</v>
      </c>
      <c r="I114" s="4" t="str">
        <f t="shared" si="7"/>
        <v>Physical</v>
      </c>
      <c r="J114" s="4" t="s">
        <v>22</v>
      </c>
      <c r="K114" t="s">
        <v>38</v>
      </c>
      <c r="L114" t="s">
        <v>13</v>
      </c>
      <c r="M114" t="str">
        <f t="shared" si="6"/>
        <v>UK</v>
      </c>
    </row>
    <row r="115" spans="1:13">
      <c r="A115" s="4">
        <v>10567</v>
      </c>
      <c r="B115" s="5">
        <v>44895</v>
      </c>
      <c r="C115" t="s">
        <v>9</v>
      </c>
      <c r="D115" s="10">
        <v>4</v>
      </c>
      <c r="E115" s="24">
        <v>631</v>
      </c>
      <c r="F115" s="13" t="str">
        <f t="shared" si="4"/>
        <v>High</v>
      </c>
      <c r="G115" s="14">
        <f t="shared" si="5"/>
        <v>2524</v>
      </c>
      <c r="H115" s="4" t="s">
        <v>10</v>
      </c>
      <c r="I115" s="4" t="str">
        <f t="shared" si="7"/>
        <v>Physical</v>
      </c>
      <c r="J115" s="4" t="s">
        <v>22</v>
      </c>
      <c r="K115" t="s">
        <v>38</v>
      </c>
      <c r="L115" t="s">
        <v>13</v>
      </c>
      <c r="M115" t="str">
        <f t="shared" si="6"/>
        <v>UK</v>
      </c>
    </row>
    <row r="116" spans="1:13">
      <c r="A116" s="4">
        <v>10568</v>
      </c>
      <c r="B116" s="5">
        <v>44895</v>
      </c>
      <c r="C116" t="s">
        <v>14</v>
      </c>
      <c r="D116" s="10">
        <v>3</v>
      </c>
      <c r="E116" s="24">
        <v>678</v>
      </c>
      <c r="F116" s="13" t="str">
        <f t="shared" si="4"/>
        <v>High</v>
      </c>
      <c r="G116" s="14">
        <f t="shared" si="5"/>
        <v>2034</v>
      </c>
      <c r="H116" s="4" t="s">
        <v>10</v>
      </c>
      <c r="I116" s="4" t="str">
        <f t="shared" si="7"/>
        <v>Physical</v>
      </c>
      <c r="J116" s="4" t="s">
        <v>22</v>
      </c>
      <c r="K116" t="s">
        <v>38</v>
      </c>
      <c r="L116" t="s">
        <v>13</v>
      </c>
      <c r="M116" t="str">
        <f t="shared" si="6"/>
        <v>UK</v>
      </c>
    </row>
    <row r="117" spans="1:13">
      <c r="A117" s="4">
        <v>10569</v>
      </c>
      <c r="B117" s="5">
        <v>44895</v>
      </c>
      <c r="C117" t="s">
        <v>17</v>
      </c>
      <c r="D117" s="10">
        <v>5</v>
      </c>
      <c r="E117" s="24">
        <v>201</v>
      </c>
      <c r="F117" s="13" t="str">
        <f t="shared" si="4"/>
        <v>Low</v>
      </c>
      <c r="G117" s="14">
        <f t="shared" si="5"/>
        <v>1005</v>
      </c>
      <c r="H117" s="4" t="s">
        <v>10</v>
      </c>
      <c r="I117" s="4" t="str">
        <f t="shared" si="7"/>
        <v>Physical</v>
      </c>
      <c r="J117" s="4" t="s">
        <v>22</v>
      </c>
      <c r="K117" t="s">
        <v>38</v>
      </c>
      <c r="L117" t="s">
        <v>13</v>
      </c>
      <c r="M117" t="str">
        <f t="shared" si="6"/>
        <v>UK</v>
      </c>
    </row>
    <row r="118" spans="1:13">
      <c r="A118" s="4">
        <v>10570</v>
      </c>
      <c r="B118" s="5">
        <v>44896</v>
      </c>
      <c r="C118" t="s">
        <v>21</v>
      </c>
      <c r="D118" s="10">
        <v>13</v>
      </c>
      <c r="E118" s="24">
        <v>493</v>
      </c>
      <c r="F118" s="13" t="str">
        <f t="shared" si="4"/>
        <v>Medium</v>
      </c>
      <c r="G118" s="14">
        <f t="shared" si="5"/>
        <v>6409</v>
      </c>
      <c r="H118" s="4" t="s">
        <v>10</v>
      </c>
      <c r="I118" s="4" t="str">
        <f t="shared" si="7"/>
        <v>Physical</v>
      </c>
      <c r="J118" s="4" t="s">
        <v>22</v>
      </c>
      <c r="K118" t="s">
        <v>38</v>
      </c>
      <c r="L118" t="s">
        <v>13</v>
      </c>
      <c r="M118" t="str">
        <f t="shared" si="6"/>
        <v>UK</v>
      </c>
    </row>
    <row r="119" spans="1:13">
      <c r="A119" s="4">
        <v>10571</v>
      </c>
      <c r="B119" s="5">
        <v>44896</v>
      </c>
      <c r="C119" t="s">
        <v>25</v>
      </c>
      <c r="D119" s="10">
        <v>10</v>
      </c>
      <c r="E119" s="24">
        <v>202</v>
      </c>
      <c r="F119" s="13" t="str">
        <f t="shared" si="4"/>
        <v>Medium</v>
      </c>
      <c r="G119" s="14">
        <f t="shared" si="5"/>
        <v>2020</v>
      </c>
      <c r="H119" s="4" t="s">
        <v>10</v>
      </c>
      <c r="I119" s="4" t="str">
        <f t="shared" si="7"/>
        <v>Physical</v>
      </c>
      <c r="J119" s="4" t="s">
        <v>22</v>
      </c>
      <c r="K119" t="s">
        <v>38</v>
      </c>
      <c r="L119" t="s">
        <v>13</v>
      </c>
      <c r="M119" t="str">
        <f t="shared" si="6"/>
        <v>UK</v>
      </c>
    </row>
    <row r="120" spans="1:13">
      <c r="A120" s="4">
        <v>10572</v>
      </c>
      <c r="B120" s="5">
        <v>44896</v>
      </c>
      <c r="C120" t="s">
        <v>9</v>
      </c>
      <c r="D120" s="10">
        <v>4</v>
      </c>
      <c r="E120" s="24">
        <v>574</v>
      </c>
      <c r="F120" s="13" t="str">
        <f t="shared" si="4"/>
        <v>High</v>
      </c>
      <c r="G120" s="14">
        <f t="shared" si="5"/>
        <v>2296</v>
      </c>
      <c r="H120" s="4" t="s">
        <v>10</v>
      </c>
      <c r="I120" s="4" t="str">
        <f t="shared" si="7"/>
        <v>Physical</v>
      </c>
      <c r="J120" s="4" t="s">
        <v>22</v>
      </c>
      <c r="K120" t="s">
        <v>28</v>
      </c>
      <c r="L120" t="s">
        <v>27</v>
      </c>
      <c r="M120" t="str">
        <f t="shared" si="6"/>
        <v>France</v>
      </c>
    </row>
    <row r="121" spans="1:13">
      <c r="A121" s="4">
        <v>10573</v>
      </c>
      <c r="B121" s="5">
        <v>44896</v>
      </c>
      <c r="C121" t="s">
        <v>14</v>
      </c>
      <c r="D121" s="10">
        <v>3</v>
      </c>
      <c r="E121" s="24">
        <v>678</v>
      </c>
      <c r="F121" s="13" t="str">
        <f t="shared" si="4"/>
        <v>High</v>
      </c>
      <c r="G121" s="14">
        <f t="shared" si="5"/>
        <v>2034</v>
      </c>
      <c r="H121" s="4" t="s">
        <v>10</v>
      </c>
      <c r="I121" s="4" t="str">
        <f t="shared" si="7"/>
        <v>Physical</v>
      </c>
      <c r="J121" s="4" t="s">
        <v>22</v>
      </c>
      <c r="K121" t="s">
        <v>28</v>
      </c>
      <c r="L121" t="s">
        <v>27</v>
      </c>
      <c r="M121" t="str">
        <f t="shared" si="6"/>
        <v>France</v>
      </c>
    </row>
    <row r="122" spans="1:13">
      <c r="A122" s="4">
        <v>10574</v>
      </c>
      <c r="B122" s="5">
        <v>44896</v>
      </c>
      <c r="C122" t="s">
        <v>17</v>
      </c>
      <c r="D122" s="10">
        <v>5</v>
      </c>
      <c r="E122" s="24">
        <v>201</v>
      </c>
      <c r="F122" s="13" t="str">
        <f t="shared" si="4"/>
        <v>Low</v>
      </c>
      <c r="G122" s="14">
        <f t="shared" si="5"/>
        <v>1005</v>
      </c>
      <c r="H122" s="4" t="s">
        <v>10</v>
      </c>
      <c r="I122" s="4" t="str">
        <f t="shared" si="7"/>
        <v>Physical</v>
      </c>
      <c r="J122" s="4" t="s">
        <v>22</v>
      </c>
      <c r="K122" t="s">
        <v>28</v>
      </c>
      <c r="L122" t="s">
        <v>27</v>
      </c>
      <c r="M122" t="str">
        <f t="shared" si="6"/>
        <v>France</v>
      </c>
    </row>
    <row r="123" spans="1:13">
      <c r="A123" s="4">
        <v>10575</v>
      </c>
      <c r="B123" s="5">
        <v>44897</v>
      </c>
      <c r="C123" t="s">
        <v>21</v>
      </c>
      <c r="D123" s="10">
        <v>13</v>
      </c>
      <c r="E123" s="24">
        <v>524</v>
      </c>
      <c r="F123" s="13" t="str">
        <f t="shared" si="4"/>
        <v>Medium</v>
      </c>
      <c r="G123" s="14">
        <f t="shared" si="5"/>
        <v>6812</v>
      </c>
      <c r="H123" s="4" t="s">
        <v>10</v>
      </c>
      <c r="I123" s="4" t="str">
        <f t="shared" si="7"/>
        <v>Physical</v>
      </c>
      <c r="J123" s="4" t="s">
        <v>22</v>
      </c>
      <c r="K123" t="s">
        <v>28</v>
      </c>
      <c r="L123" t="s">
        <v>27</v>
      </c>
      <c r="M123" t="str">
        <f t="shared" si="6"/>
        <v>France</v>
      </c>
    </row>
    <row r="124" spans="1:13">
      <c r="A124" s="4">
        <v>10576</v>
      </c>
      <c r="B124" s="5">
        <v>44897</v>
      </c>
      <c r="C124" t="s">
        <v>25</v>
      </c>
      <c r="D124" s="10">
        <v>10</v>
      </c>
      <c r="E124" s="24">
        <v>202</v>
      </c>
      <c r="F124" s="13" t="str">
        <f t="shared" si="4"/>
        <v>Medium</v>
      </c>
      <c r="G124" s="14">
        <f t="shared" si="5"/>
        <v>2020</v>
      </c>
      <c r="H124" s="4" t="s">
        <v>10</v>
      </c>
      <c r="I124" s="4" t="str">
        <f t="shared" si="7"/>
        <v>Physical</v>
      </c>
      <c r="J124" s="4" t="s">
        <v>22</v>
      </c>
      <c r="K124" t="s">
        <v>28</v>
      </c>
      <c r="L124" t="s">
        <v>27</v>
      </c>
      <c r="M124" t="str">
        <f t="shared" si="6"/>
        <v>France</v>
      </c>
    </row>
    <row r="125" spans="1:13">
      <c r="A125" s="4">
        <v>10577</v>
      </c>
      <c r="B125" s="5">
        <v>44897</v>
      </c>
      <c r="C125" t="s">
        <v>9</v>
      </c>
      <c r="D125" s="10">
        <v>4</v>
      </c>
      <c r="E125" s="24">
        <v>631</v>
      </c>
      <c r="F125" s="13" t="str">
        <f t="shared" si="4"/>
        <v>High</v>
      </c>
      <c r="G125" s="14">
        <f t="shared" si="5"/>
        <v>2524</v>
      </c>
      <c r="H125" s="4" t="s">
        <v>10</v>
      </c>
      <c r="I125" s="4" t="str">
        <f t="shared" si="7"/>
        <v>Physical</v>
      </c>
      <c r="J125" s="4" t="s">
        <v>22</v>
      </c>
      <c r="K125" t="s">
        <v>28</v>
      </c>
      <c r="L125" t="s">
        <v>27</v>
      </c>
      <c r="M125" t="str">
        <f t="shared" si="6"/>
        <v>France</v>
      </c>
    </row>
    <row r="126" spans="1:13">
      <c r="A126" s="4">
        <v>10578</v>
      </c>
      <c r="B126" s="5">
        <v>44897</v>
      </c>
      <c r="C126" t="s">
        <v>14</v>
      </c>
      <c r="D126" s="10">
        <v>3</v>
      </c>
      <c r="E126" s="24">
        <v>678</v>
      </c>
      <c r="F126" s="13" t="str">
        <f t="shared" si="4"/>
        <v>High</v>
      </c>
      <c r="G126" s="14">
        <f t="shared" si="5"/>
        <v>2034</v>
      </c>
      <c r="H126" s="4" t="s">
        <v>10</v>
      </c>
      <c r="I126" s="4" t="str">
        <f t="shared" si="7"/>
        <v>Physical</v>
      </c>
      <c r="J126" s="4" t="s">
        <v>22</v>
      </c>
      <c r="K126" t="s">
        <v>28</v>
      </c>
      <c r="L126" t="s">
        <v>27</v>
      </c>
      <c r="M126" t="str">
        <f t="shared" si="6"/>
        <v>France</v>
      </c>
    </row>
    <row r="127" spans="1:13">
      <c r="A127" s="4">
        <v>10579</v>
      </c>
      <c r="B127" s="5">
        <v>44897</v>
      </c>
      <c r="C127" t="s">
        <v>17</v>
      </c>
      <c r="D127" s="10">
        <v>5</v>
      </c>
      <c r="E127" s="24">
        <v>201</v>
      </c>
      <c r="F127" s="13" t="str">
        <f t="shared" si="4"/>
        <v>Low</v>
      </c>
      <c r="G127" s="14">
        <f t="shared" si="5"/>
        <v>1005</v>
      </c>
      <c r="H127" s="4" t="s">
        <v>10</v>
      </c>
      <c r="I127" s="4" t="str">
        <f t="shared" si="7"/>
        <v>Physical</v>
      </c>
      <c r="J127" s="4" t="s">
        <v>22</v>
      </c>
      <c r="K127" t="s">
        <v>28</v>
      </c>
      <c r="L127" t="s">
        <v>27</v>
      </c>
      <c r="M127" t="str">
        <f t="shared" si="6"/>
        <v>France</v>
      </c>
    </row>
    <row r="128" spans="1:13">
      <c r="A128" s="4">
        <v>10580</v>
      </c>
      <c r="B128" s="5">
        <v>44898</v>
      </c>
      <c r="C128" t="s">
        <v>21</v>
      </c>
      <c r="D128" s="10">
        <v>13</v>
      </c>
      <c r="E128" s="24">
        <v>524</v>
      </c>
      <c r="F128" s="13" t="str">
        <f t="shared" si="4"/>
        <v>Medium</v>
      </c>
      <c r="G128" s="14">
        <f t="shared" si="5"/>
        <v>6812</v>
      </c>
      <c r="H128" s="4" t="s">
        <v>10</v>
      </c>
      <c r="I128" s="4" t="str">
        <f t="shared" si="7"/>
        <v>Physical</v>
      </c>
      <c r="J128" s="4" t="s">
        <v>22</v>
      </c>
      <c r="K128" t="s">
        <v>28</v>
      </c>
      <c r="L128" t="s">
        <v>27</v>
      </c>
      <c r="M128" t="str">
        <f t="shared" si="6"/>
        <v>France</v>
      </c>
    </row>
    <row r="129" spans="1:13">
      <c r="A129" s="4">
        <v>10581</v>
      </c>
      <c r="B129" s="5">
        <v>44898</v>
      </c>
      <c r="C129" t="s">
        <v>25</v>
      </c>
      <c r="D129" s="10">
        <v>10</v>
      </c>
      <c r="E129" s="24">
        <v>202</v>
      </c>
      <c r="F129" s="13" t="str">
        <f t="shared" si="4"/>
        <v>Medium</v>
      </c>
      <c r="G129" s="14">
        <f t="shared" si="5"/>
        <v>2020</v>
      </c>
      <c r="H129" s="4" t="s">
        <v>10</v>
      </c>
      <c r="I129" s="4" t="str">
        <f t="shared" si="7"/>
        <v>Physical</v>
      </c>
      <c r="J129" s="4" t="s">
        <v>22</v>
      </c>
      <c r="K129" t="s">
        <v>28</v>
      </c>
      <c r="L129" t="s">
        <v>27</v>
      </c>
      <c r="M129" t="str">
        <f t="shared" si="6"/>
        <v>France</v>
      </c>
    </row>
    <row r="130" spans="1:13">
      <c r="A130" s="4">
        <v>10582</v>
      </c>
      <c r="B130" s="5">
        <v>44898</v>
      </c>
      <c r="C130" t="s">
        <v>9</v>
      </c>
      <c r="D130" s="10">
        <v>4</v>
      </c>
      <c r="E130" s="24">
        <v>631</v>
      </c>
      <c r="F130" s="13" t="str">
        <f t="shared" si="4"/>
        <v>High</v>
      </c>
      <c r="G130" s="14">
        <f t="shared" si="5"/>
        <v>2524</v>
      </c>
      <c r="H130" s="4" t="s">
        <v>10</v>
      </c>
      <c r="I130" s="4" t="str">
        <f t="shared" si="7"/>
        <v>Physical</v>
      </c>
      <c r="J130" s="4" t="s">
        <v>22</v>
      </c>
      <c r="K130" t="s">
        <v>38</v>
      </c>
      <c r="L130" t="s">
        <v>13</v>
      </c>
      <c r="M130" t="str">
        <f t="shared" si="6"/>
        <v>UK</v>
      </c>
    </row>
    <row r="131" spans="1:13">
      <c r="A131" s="4">
        <v>10583</v>
      </c>
      <c r="B131" s="5">
        <v>44898</v>
      </c>
      <c r="C131" t="s">
        <v>14</v>
      </c>
      <c r="D131" s="10">
        <v>3</v>
      </c>
      <c r="E131" s="24">
        <v>678</v>
      </c>
      <c r="F131" s="13" t="str">
        <f t="shared" ref="F131:F194" si="8">IF(E:E&lt;=201,"Low",IF(E:E&lt;=539,"Medium",IF(E:E&gt;539,"High")))</f>
        <v>High</v>
      </c>
      <c r="G131" s="14">
        <f t="shared" ref="G131:G194" si="9">D131*E131</f>
        <v>2034</v>
      </c>
      <c r="H131" s="4" t="s">
        <v>10</v>
      </c>
      <c r="I131" s="4" t="str">
        <f t="shared" si="7"/>
        <v>Physical</v>
      </c>
      <c r="J131" s="4" t="s">
        <v>22</v>
      </c>
      <c r="K131" t="s">
        <v>38</v>
      </c>
      <c r="L131" t="s">
        <v>13</v>
      </c>
      <c r="M131" t="str">
        <f t="shared" ref="M131:M194" si="10">IF(L:L="London","UK",IF(L:L="Madrid","Spain",IF(L:L="Berlin","Germany",IF(L:L="Lisbon","Portugal",IF(L:L="Paris","France")))))</f>
        <v>UK</v>
      </c>
    </row>
    <row r="132" spans="1:13">
      <c r="A132" s="4">
        <v>10584</v>
      </c>
      <c r="B132" s="5">
        <v>44898</v>
      </c>
      <c r="C132" t="s">
        <v>17</v>
      </c>
      <c r="D132" s="10">
        <v>5</v>
      </c>
      <c r="E132" s="24">
        <v>201</v>
      </c>
      <c r="F132" s="13" t="str">
        <f t="shared" si="8"/>
        <v>Low</v>
      </c>
      <c r="G132" s="14">
        <f t="shared" si="9"/>
        <v>1005</v>
      </c>
      <c r="H132" s="4" t="s">
        <v>10</v>
      </c>
      <c r="I132" s="4" t="str">
        <f t="shared" ref="I132:I195" si="11">IF(G:G="Online","Website","Physical")</f>
        <v>Physical</v>
      </c>
      <c r="J132" s="4" t="s">
        <v>22</v>
      </c>
      <c r="K132" t="s">
        <v>38</v>
      </c>
      <c r="L132" t="s">
        <v>13</v>
      </c>
      <c r="M132" t="str">
        <f t="shared" si="10"/>
        <v>UK</v>
      </c>
    </row>
    <row r="133" spans="1:13">
      <c r="A133" s="4">
        <v>10585</v>
      </c>
      <c r="B133" s="5">
        <v>44899</v>
      </c>
      <c r="C133" t="s">
        <v>21</v>
      </c>
      <c r="D133" s="10">
        <v>13</v>
      </c>
      <c r="E133" s="24">
        <v>539</v>
      </c>
      <c r="F133" s="13" t="str">
        <f t="shared" si="8"/>
        <v>Medium</v>
      </c>
      <c r="G133" s="14">
        <f t="shared" si="9"/>
        <v>7007</v>
      </c>
      <c r="H133" s="4" t="s">
        <v>10</v>
      </c>
      <c r="I133" s="4" t="str">
        <f t="shared" si="11"/>
        <v>Physical</v>
      </c>
      <c r="J133" s="4" t="s">
        <v>22</v>
      </c>
      <c r="K133" t="s">
        <v>38</v>
      </c>
      <c r="L133" t="s">
        <v>13</v>
      </c>
      <c r="M133" t="str">
        <f t="shared" si="10"/>
        <v>UK</v>
      </c>
    </row>
    <row r="134" spans="1:13">
      <c r="A134" s="4">
        <v>10586</v>
      </c>
      <c r="B134" s="5">
        <v>44899</v>
      </c>
      <c r="C134" t="s">
        <v>25</v>
      </c>
      <c r="D134" s="10">
        <v>10</v>
      </c>
      <c r="E134" s="24">
        <v>202</v>
      </c>
      <c r="F134" s="13" t="str">
        <f t="shared" si="8"/>
        <v>Medium</v>
      </c>
      <c r="G134" s="14">
        <f t="shared" si="9"/>
        <v>2020</v>
      </c>
      <c r="H134" s="4" t="s">
        <v>10</v>
      </c>
      <c r="I134" s="4" t="str">
        <f t="shared" si="11"/>
        <v>Physical</v>
      </c>
      <c r="J134" s="4" t="s">
        <v>22</v>
      </c>
      <c r="K134" t="s">
        <v>38</v>
      </c>
      <c r="L134" t="s">
        <v>13</v>
      </c>
      <c r="M134" t="str">
        <f t="shared" si="10"/>
        <v>UK</v>
      </c>
    </row>
    <row r="135" spans="1:13">
      <c r="A135" s="4">
        <v>10590</v>
      </c>
      <c r="B135" s="5">
        <v>44900</v>
      </c>
      <c r="C135" t="s">
        <v>21</v>
      </c>
      <c r="D135" s="10">
        <v>13</v>
      </c>
      <c r="E135" s="24">
        <v>555</v>
      </c>
      <c r="F135" s="13" t="str">
        <f t="shared" si="8"/>
        <v>High</v>
      </c>
      <c r="G135" s="14">
        <f t="shared" si="9"/>
        <v>7215</v>
      </c>
      <c r="H135" s="4" t="s">
        <v>10</v>
      </c>
      <c r="I135" s="4" t="str">
        <f t="shared" si="11"/>
        <v>Physical</v>
      </c>
      <c r="J135" s="4" t="s">
        <v>22</v>
      </c>
      <c r="K135" t="s">
        <v>38</v>
      </c>
      <c r="L135" t="s">
        <v>13</v>
      </c>
      <c r="M135" t="str">
        <f t="shared" si="10"/>
        <v>UK</v>
      </c>
    </row>
    <row r="136" spans="1:13">
      <c r="A136" s="4">
        <v>10591</v>
      </c>
      <c r="B136" s="5">
        <v>44900</v>
      </c>
      <c r="C136" t="s">
        <v>25</v>
      </c>
      <c r="D136" s="10">
        <v>10</v>
      </c>
      <c r="E136" s="24">
        <v>202</v>
      </c>
      <c r="F136" s="13" t="str">
        <f t="shared" si="8"/>
        <v>Medium</v>
      </c>
      <c r="G136" s="14">
        <f t="shared" si="9"/>
        <v>2020</v>
      </c>
      <c r="H136" s="4" t="s">
        <v>10</v>
      </c>
      <c r="I136" s="4" t="str">
        <f t="shared" si="11"/>
        <v>Physical</v>
      </c>
      <c r="J136" s="4" t="s">
        <v>22</v>
      </c>
      <c r="K136" t="s">
        <v>38</v>
      </c>
      <c r="L136" t="s">
        <v>13</v>
      </c>
      <c r="M136" t="str">
        <f t="shared" si="10"/>
        <v>UK</v>
      </c>
    </row>
    <row r="137" spans="1:13">
      <c r="A137" s="4">
        <v>10592</v>
      </c>
      <c r="B137" s="5">
        <v>44900</v>
      </c>
      <c r="C137" t="s">
        <v>9</v>
      </c>
      <c r="D137" s="10">
        <v>4</v>
      </c>
      <c r="E137" s="24">
        <v>574</v>
      </c>
      <c r="F137" s="13" t="str">
        <f t="shared" si="8"/>
        <v>High</v>
      </c>
      <c r="G137" s="14">
        <f t="shared" si="9"/>
        <v>2296</v>
      </c>
      <c r="H137" s="4" t="s">
        <v>10</v>
      </c>
      <c r="I137" s="4" t="str">
        <f t="shared" si="11"/>
        <v>Physical</v>
      </c>
      <c r="J137" s="4" t="s">
        <v>22</v>
      </c>
      <c r="K137" t="s">
        <v>38</v>
      </c>
      <c r="L137" t="s">
        <v>13</v>
      </c>
      <c r="M137" t="str">
        <f t="shared" si="10"/>
        <v>UK</v>
      </c>
    </row>
    <row r="138" spans="1:13">
      <c r="A138" s="4">
        <v>10593</v>
      </c>
      <c r="B138" s="5">
        <v>44900</v>
      </c>
      <c r="C138" t="s">
        <v>14</v>
      </c>
      <c r="D138" s="10">
        <v>3</v>
      </c>
      <c r="E138" s="24">
        <v>678</v>
      </c>
      <c r="F138" s="13" t="str">
        <f t="shared" si="8"/>
        <v>High</v>
      </c>
      <c r="G138" s="14">
        <f t="shared" si="9"/>
        <v>2034</v>
      </c>
      <c r="H138" s="4" t="s">
        <v>10</v>
      </c>
      <c r="I138" s="4" t="str">
        <f t="shared" si="11"/>
        <v>Physical</v>
      </c>
      <c r="J138" s="4" t="s">
        <v>22</v>
      </c>
      <c r="K138" t="s">
        <v>38</v>
      </c>
      <c r="L138" t="s">
        <v>13</v>
      </c>
      <c r="M138" t="str">
        <f t="shared" si="10"/>
        <v>UK</v>
      </c>
    </row>
    <row r="139" spans="1:13">
      <c r="A139" s="4">
        <v>10594</v>
      </c>
      <c r="B139" s="5">
        <v>44900</v>
      </c>
      <c r="C139" t="s">
        <v>17</v>
      </c>
      <c r="D139" s="10">
        <v>5</v>
      </c>
      <c r="E139" s="24">
        <v>201</v>
      </c>
      <c r="F139" s="13" t="str">
        <f t="shared" si="8"/>
        <v>Low</v>
      </c>
      <c r="G139" s="14">
        <f t="shared" si="9"/>
        <v>1005</v>
      </c>
      <c r="H139" s="4" t="s">
        <v>10</v>
      </c>
      <c r="I139" s="4" t="str">
        <f t="shared" si="11"/>
        <v>Physical</v>
      </c>
      <c r="J139" s="4" t="s">
        <v>22</v>
      </c>
      <c r="K139" t="s">
        <v>38</v>
      </c>
      <c r="L139" t="s">
        <v>13</v>
      </c>
      <c r="M139" t="str">
        <f t="shared" si="10"/>
        <v>UK</v>
      </c>
    </row>
    <row r="140" spans="1:13">
      <c r="A140" s="4">
        <v>10595</v>
      </c>
      <c r="B140" s="5">
        <v>44901</v>
      </c>
      <c r="C140" t="s">
        <v>21</v>
      </c>
      <c r="D140" s="10">
        <v>13</v>
      </c>
      <c r="E140" s="24">
        <v>539</v>
      </c>
      <c r="F140" s="13" t="str">
        <f t="shared" si="8"/>
        <v>Medium</v>
      </c>
      <c r="G140" s="14">
        <f t="shared" si="9"/>
        <v>7007</v>
      </c>
      <c r="H140" s="4" t="s">
        <v>10</v>
      </c>
      <c r="I140" s="4" t="str">
        <f t="shared" si="11"/>
        <v>Physical</v>
      </c>
      <c r="J140" s="4" t="s">
        <v>22</v>
      </c>
      <c r="K140" t="s">
        <v>38</v>
      </c>
      <c r="L140" t="s">
        <v>13</v>
      </c>
      <c r="M140" t="str">
        <f t="shared" si="10"/>
        <v>UK</v>
      </c>
    </row>
    <row r="141" spans="1:13">
      <c r="A141" s="4">
        <v>10596</v>
      </c>
      <c r="B141" s="5">
        <v>44901</v>
      </c>
      <c r="C141" t="s">
        <v>25</v>
      </c>
      <c r="D141" s="10">
        <v>10</v>
      </c>
      <c r="E141" s="24">
        <v>202</v>
      </c>
      <c r="F141" s="13" t="str">
        <f t="shared" si="8"/>
        <v>Medium</v>
      </c>
      <c r="G141" s="14">
        <f t="shared" si="9"/>
        <v>2020</v>
      </c>
      <c r="H141" s="4" t="s">
        <v>10</v>
      </c>
      <c r="I141" s="4" t="str">
        <f t="shared" si="11"/>
        <v>Physical</v>
      </c>
      <c r="J141" s="4" t="s">
        <v>22</v>
      </c>
      <c r="K141" t="s">
        <v>38</v>
      </c>
      <c r="L141" t="s">
        <v>13</v>
      </c>
      <c r="M141" t="str">
        <f t="shared" si="10"/>
        <v>UK</v>
      </c>
    </row>
    <row r="142" spans="1:13">
      <c r="A142" s="4">
        <v>10597</v>
      </c>
      <c r="B142" s="5">
        <v>44901</v>
      </c>
      <c r="C142" t="s">
        <v>9</v>
      </c>
      <c r="D142" s="10">
        <v>4</v>
      </c>
      <c r="E142" s="24">
        <v>574</v>
      </c>
      <c r="F142" s="13" t="str">
        <f t="shared" si="8"/>
        <v>High</v>
      </c>
      <c r="G142" s="14">
        <f t="shared" si="9"/>
        <v>2296</v>
      </c>
      <c r="H142" s="4" t="s">
        <v>10</v>
      </c>
      <c r="I142" s="4" t="str">
        <f t="shared" si="11"/>
        <v>Physical</v>
      </c>
      <c r="J142" s="4" t="s">
        <v>22</v>
      </c>
      <c r="K142" t="s">
        <v>38</v>
      </c>
      <c r="L142" t="s">
        <v>13</v>
      </c>
      <c r="M142" t="str">
        <f t="shared" si="10"/>
        <v>UK</v>
      </c>
    </row>
    <row r="143" spans="1:13">
      <c r="A143" s="4">
        <v>10598</v>
      </c>
      <c r="B143" s="5">
        <v>44901</v>
      </c>
      <c r="C143" t="s">
        <v>14</v>
      </c>
      <c r="D143" s="10">
        <v>3</v>
      </c>
      <c r="E143" s="24">
        <v>678</v>
      </c>
      <c r="F143" s="13" t="str">
        <f t="shared" si="8"/>
        <v>High</v>
      </c>
      <c r="G143" s="14">
        <f t="shared" si="9"/>
        <v>2034</v>
      </c>
      <c r="H143" s="4" t="s">
        <v>10</v>
      </c>
      <c r="I143" s="4" t="str">
        <f t="shared" si="11"/>
        <v>Physical</v>
      </c>
      <c r="J143" s="4" t="s">
        <v>22</v>
      </c>
      <c r="K143" t="s">
        <v>38</v>
      </c>
      <c r="L143" t="s">
        <v>13</v>
      </c>
      <c r="M143" t="str">
        <f t="shared" si="10"/>
        <v>UK</v>
      </c>
    </row>
    <row r="144" spans="1:13">
      <c r="A144" s="4">
        <v>10599</v>
      </c>
      <c r="B144" s="5">
        <v>44901</v>
      </c>
      <c r="C144" t="s">
        <v>17</v>
      </c>
      <c r="D144" s="10">
        <v>5</v>
      </c>
      <c r="E144" s="24">
        <v>201</v>
      </c>
      <c r="F144" s="13" t="str">
        <f t="shared" si="8"/>
        <v>Low</v>
      </c>
      <c r="G144" s="14">
        <f t="shared" si="9"/>
        <v>1005</v>
      </c>
      <c r="H144" s="4" t="s">
        <v>10</v>
      </c>
      <c r="I144" s="4" t="str">
        <f t="shared" si="11"/>
        <v>Physical</v>
      </c>
      <c r="J144" s="4" t="s">
        <v>22</v>
      </c>
      <c r="K144" t="s">
        <v>38</v>
      </c>
      <c r="L144" t="s">
        <v>13</v>
      </c>
      <c r="M144" t="str">
        <f t="shared" si="10"/>
        <v>UK</v>
      </c>
    </row>
    <row r="145" spans="1:13">
      <c r="A145" s="4">
        <v>10600</v>
      </c>
      <c r="B145" s="5">
        <v>44902</v>
      </c>
      <c r="C145" t="s">
        <v>21</v>
      </c>
      <c r="D145" s="10">
        <v>13</v>
      </c>
      <c r="E145" s="24">
        <v>524</v>
      </c>
      <c r="F145" s="13" t="str">
        <f t="shared" si="8"/>
        <v>Medium</v>
      </c>
      <c r="G145" s="14">
        <f t="shared" si="9"/>
        <v>6812</v>
      </c>
      <c r="H145" s="4" t="s">
        <v>10</v>
      </c>
      <c r="I145" s="4" t="str">
        <f t="shared" si="11"/>
        <v>Physical</v>
      </c>
      <c r="J145" s="4" t="s">
        <v>22</v>
      </c>
      <c r="K145" t="s">
        <v>38</v>
      </c>
      <c r="L145" t="s">
        <v>13</v>
      </c>
      <c r="M145" t="str">
        <f t="shared" si="10"/>
        <v>UK</v>
      </c>
    </row>
    <row r="146" spans="1:13">
      <c r="A146" s="4">
        <v>10601</v>
      </c>
      <c r="B146" s="5">
        <v>44902</v>
      </c>
      <c r="C146" t="s">
        <v>25</v>
      </c>
      <c r="D146" s="10">
        <v>10</v>
      </c>
      <c r="E146" s="24">
        <v>202</v>
      </c>
      <c r="F146" s="13" t="str">
        <f t="shared" si="8"/>
        <v>Medium</v>
      </c>
      <c r="G146" s="14">
        <f t="shared" si="9"/>
        <v>2020</v>
      </c>
      <c r="H146" s="4" t="s">
        <v>10</v>
      </c>
      <c r="I146" s="4" t="str">
        <f t="shared" si="11"/>
        <v>Physical</v>
      </c>
      <c r="J146" s="4" t="s">
        <v>22</v>
      </c>
      <c r="K146" t="s">
        <v>38</v>
      </c>
      <c r="L146" t="s">
        <v>13</v>
      </c>
      <c r="M146" t="str">
        <f t="shared" si="10"/>
        <v>UK</v>
      </c>
    </row>
    <row r="147" spans="1:13">
      <c r="A147" s="4">
        <v>10602</v>
      </c>
      <c r="B147" s="5">
        <v>44902</v>
      </c>
      <c r="C147" t="s">
        <v>9</v>
      </c>
      <c r="D147" s="10">
        <v>4</v>
      </c>
      <c r="E147" s="24">
        <v>631</v>
      </c>
      <c r="F147" s="13" t="str">
        <f t="shared" si="8"/>
        <v>High</v>
      </c>
      <c r="G147" s="14">
        <f t="shared" si="9"/>
        <v>2524</v>
      </c>
      <c r="H147" s="4" t="s">
        <v>10</v>
      </c>
      <c r="I147" s="4" t="str">
        <f t="shared" si="11"/>
        <v>Physical</v>
      </c>
      <c r="J147" s="4" t="s">
        <v>37</v>
      </c>
      <c r="K147" t="s">
        <v>38</v>
      </c>
      <c r="L147" t="s">
        <v>13</v>
      </c>
      <c r="M147" t="str">
        <f t="shared" si="10"/>
        <v>UK</v>
      </c>
    </row>
    <row r="148" spans="1:13">
      <c r="A148" s="4">
        <v>10603</v>
      </c>
      <c r="B148" s="5">
        <v>44902</v>
      </c>
      <c r="C148" t="s">
        <v>14</v>
      </c>
      <c r="D148" s="10">
        <v>3</v>
      </c>
      <c r="E148" s="24">
        <v>678</v>
      </c>
      <c r="F148" s="13" t="str">
        <f t="shared" si="8"/>
        <v>High</v>
      </c>
      <c r="G148" s="14">
        <f t="shared" si="9"/>
        <v>2034</v>
      </c>
      <c r="H148" s="4" t="s">
        <v>10</v>
      </c>
      <c r="I148" s="4" t="str">
        <f t="shared" si="11"/>
        <v>Physical</v>
      </c>
      <c r="J148" s="4" t="s">
        <v>37</v>
      </c>
      <c r="K148" t="s">
        <v>38</v>
      </c>
      <c r="L148" t="s">
        <v>13</v>
      </c>
      <c r="M148" t="str">
        <f t="shared" si="10"/>
        <v>UK</v>
      </c>
    </row>
    <row r="149" spans="1:13">
      <c r="A149" s="4">
        <v>10604</v>
      </c>
      <c r="B149" s="5">
        <v>44902</v>
      </c>
      <c r="C149" t="s">
        <v>17</v>
      </c>
      <c r="D149" s="10">
        <v>5</v>
      </c>
      <c r="E149" s="24">
        <v>201</v>
      </c>
      <c r="F149" s="13" t="str">
        <f t="shared" si="8"/>
        <v>Low</v>
      </c>
      <c r="G149" s="14">
        <f t="shared" si="9"/>
        <v>1005</v>
      </c>
      <c r="H149" s="4" t="s">
        <v>10</v>
      </c>
      <c r="I149" s="4" t="str">
        <f t="shared" si="11"/>
        <v>Physical</v>
      </c>
      <c r="J149" s="4" t="s">
        <v>37</v>
      </c>
      <c r="K149" t="s">
        <v>38</v>
      </c>
      <c r="L149" t="s">
        <v>13</v>
      </c>
      <c r="M149" t="str">
        <f t="shared" si="10"/>
        <v>UK</v>
      </c>
    </row>
    <row r="150" spans="1:13">
      <c r="A150" s="4">
        <v>10605</v>
      </c>
      <c r="B150" s="5">
        <v>44903</v>
      </c>
      <c r="C150" t="s">
        <v>21</v>
      </c>
      <c r="D150" s="10">
        <v>13</v>
      </c>
      <c r="E150" s="24">
        <v>539</v>
      </c>
      <c r="F150" s="13" t="str">
        <f t="shared" si="8"/>
        <v>Medium</v>
      </c>
      <c r="G150" s="14">
        <f t="shared" si="9"/>
        <v>7007</v>
      </c>
      <c r="H150" s="4" t="s">
        <v>10</v>
      </c>
      <c r="I150" s="4" t="str">
        <f t="shared" si="11"/>
        <v>Physical</v>
      </c>
      <c r="J150" s="4" t="s">
        <v>37</v>
      </c>
      <c r="K150" t="s">
        <v>38</v>
      </c>
      <c r="L150" t="s">
        <v>13</v>
      </c>
      <c r="M150" t="str">
        <f t="shared" si="10"/>
        <v>UK</v>
      </c>
    </row>
    <row r="151" spans="1:13">
      <c r="A151" s="4">
        <v>10606</v>
      </c>
      <c r="B151" s="5">
        <v>44903</v>
      </c>
      <c r="C151" t="s">
        <v>25</v>
      </c>
      <c r="D151" s="10">
        <v>10</v>
      </c>
      <c r="E151" s="24">
        <v>202</v>
      </c>
      <c r="F151" s="13" t="str">
        <f t="shared" si="8"/>
        <v>Medium</v>
      </c>
      <c r="G151" s="14">
        <f t="shared" si="9"/>
        <v>2020</v>
      </c>
      <c r="H151" s="4" t="s">
        <v>10</v>
      </c>
      <c r="I151" s="4" t="str">
        <f t="shared" si="11"/>
        <v>Physical</v>
      </c>
      <c r="J151" s="4" t="s">
        <v>37</v>
      </c>
      <c r="K151" t="s">
        <v>38</v>
      </c>
      <c r="L151" t="s">
        <v>13</v>
      </c>
      <c r="M151" t="str">
        <f t="shared" si="10"/>
        <v>UK</v>
      </c>
    </row>
    <row r="152" spans="1:13">
      <c r="A152" s="4">
        <v>10607</v>
      </c>
      <c r="B152" s="5">
        <v>44903</v>
      </c>
      <c r="C152" t="s">
        <v>9</v>
      </c>
      <c r="D152" s="10">
        <v>4</v>
      </c>
      <c r="E152" s="24">
        <v>631</v>
      </c>
      <c r="F152" s="13" t="str">
        <f t="shared" si="8"/>
        <v>High</v>
      </c>
      <c r="G152" s="14">
        <f t="shared" si="9"/>
        <v>2524</v>
      </c>
      <c r="H152" s="4" t="s">
        <v>10</v>
      </c>
      <c r="I152" s="4" t="str">
        <f t="shared" si="11"/>
        <v>Physical</v>
      </c>
      <c r="J152" s="4" t="s">
        <v>37</v>
      </c>
      <c r="K152" t="s">
        <v>38</v>
      </c>
      <c r="L152" t="s">
        <v>13</v>
      </c>
      <c r="M152" t="str">
        <f t="shared" si="10"/>
        <v>UK</v>
      </c>
    </row>
    <row r="153" spans="1:13">
      <c r="A153" s="4">
        <v>10608</v>
      </c>
      <c r="B153" s="5">
        <v>44903</v>
      </c>
      <c r="C153" t="s">
        <v>14</v>
      </c>
      <c r="D153" s="10">
        <v>3</v>
      </c>
      <c r="E153" s="24">
        <v>678</v>
      </c>
      <c r="F153" s="13" t="str">
        <f t="shared" si="8"/>
        <v>High</v>
      </c>
      <c r="G153" s="14">
        <f t="shared" si="9"/>
        <v>2034</v>
      </c>
      <c r="H153" s="4" t="s">
        <v>10</v>
      </c>
      <c r="I153" s="4" t="str">
        <f t="shared" si="11"/>
        <v>Physical</v>
      </c>
      <c r="J153" s="4" t="s">
        <v>11</v>
      </c>
      <c r="K153" t="s">
        <v>38</v>
      </c>
      <c r="L153" t="s">
        <v>13</v>
      </c>
      <c r="M153" t="str">
        <f t="shared" si="10"/>
        <v>UK</v>
      </c>
    </row>
    <row r="154" spans="1:13">
      <c r="A154" s="4">
        <v>10609</v>
      </c>
      <c r="B154" s="5">
        <v>44903</v>
      </c>
      <c r="C154" t="s">
        <v>17</v>
      </c>
      <c r="D154" s="10">
        <v>5</v>
      </c>
      <c r="E154" s="24">
        <v>201</v>
      </c>
      <c r="F154" s="13" t="str">
        <f t="shared" si="8"/>
        <v>Low</v>
      </c>
      <c r="G154" s="14">
        <f t="shared" si="9"/>
        <v>1005</v>
      </c>
      <c r="H154" s="4" t="s">
        <v>10</v>
      </c>
      <c r="I154" s="4" t="str">
        <f t="shared" si="11"/>
        <v>Physical</v>
      </c>
      <c r="J154" s="4" t="s">
        <v>11</v>
      </c>
      <c r="K154" t="s">
        <v>38</v>
      </c>
      <c r="L154" t="s">
        <v>13</v>
      </c>
      <c r="M154" t="str">
        <f t="shared" si="10"/>
        <v>UK</v>
      </c>
    </row>
    <row r="155" spans="1:13">
      <c r="A155" s="4">
        <v>10610</v>
      </c>
      <c r="B155" s="5">
        <v>44904</v>
      </c>
      <c r="C155" t="s">
        <v>21</v>
      </c>
      <c r="D155" s="10">
        <v>13</v>
      </c>
      <c r="E155" s="24">
        <v>570</v>
      </c>
      <c r="F155" s="13" t="str">
        <f t="shared" si="8"/>
        <v>High</v>
      </c>
      <c r="G155" s="14">
        <f t="shared" si="9"/>
        <v>7410</v>
      </c>
      <c r="H155" s="4" t="s">
        <v>10</v>
      </c>
      <c r="I155" s="4" t="str">
        <f t="shared" si="11"/>
        <v>Physical</v>
      </c>
      <c r="J155" s="4" t="s">
        <v>11</v>
      </c>
      <c r="K155" t="s">
        <v>38</v>
      </c>
      <c r="L155" t="s">
        <v>13</v>
      </c>
      <c r="M155" t="str">
        <f t="shared" si="10"/>
        <v>UK</v>
      </c>
    </row>
    <row r="156" spans="1:13">
      <c r="A156" s="4">
        <v>10611</v>
      </c>
      <c r="B156" s="5">
        <v>44904</v>
      </c>
      <c r="C156" t="s">
        <v>25</v>
      </c>
      <c r="D156" s="10">
        <v>10</v>
      </c>
      <c r="E156" s="24">
        <v>202</v>
      </c>
      <c r="F156" s="13" t="str">
        <f t="shared" si="8"/>
        <v>Medium</v>
      </c>
      <c r="G156" s="14">
        <f t="shared" si="9"/>
        <v>2020</v>
      </c>
      <c r="H156" s="4" t="s">
        <v>10</v>
      </c>
      <c r="I156" s="4" t="str">
        <f t="shared" si="11"/>
        <v>Physical</v>
      </c>
      <c r="J156" s="4" t="s">
        <v>11</v>
      </c>
      <c r="K156" t="s">
        <v>38</v>
      </c>
      <c r="L156" t="s">
        <v>13</v>
      </c>
      <c r="M156" t="str">
        <f t="shared" si="10"/>
        <v>UK</v>
      </c>
    </row>
    <row r="157" spans="1:13">
      <c r="A157" s="4">
        <v>10612</v>
      </c>
      <c r="B157" s="5">
        <v>44904</v>
      </c>
      <c r="C157" t="s">
        <v>9</v>
      </c>
      <c r="D157" s="10">
        <v>4</v>
      </c>
      <c r="E157" s="24">
        <v>631</v>
      </c>
      <c r="F157" s="13" t="str">
        <f t="shared" si="8"/>
        <v>High</v>
      </c>
      <c r="G157" s="14">
        <f t="shared" si="9"/>
        <v>2524</v>
      </c>
      <c r="H157" s="4" t="s">
        <v>10</v>
      </c>
      <c r="I157" s="4" t="str">
        <f t="shared" si="11"/>
        <v>Physical</v>
      </c>
      <c r="J157" s="4" t="s">
        <v>11</v>
      </c>
      <c r="K157" t="s">
        <v>38</v>
      </c>
      <c r="L157" t="s">
        <v>13</v>
      </c>
      <c r="M157" t="str">
        <f t="shared" si="10"/>
        <v>UK</v>
      </c>
    </row>
    <row r="158" spans="1:13">
      <c r="A158" s="4">
        <v>10613</v>
      </c>
      <c r="B158" s="5">
        <v>44904</v>
      </c>
      <c r="C158" t="s">
        <v>14</v>
      </c>
      <c r="D158" s="10">
        <v>3</v>
      </c>
      <c r="E158" s="24">
        <v>678</v>
      </c>
      <c r="F158" s="13" t="str">
        <f t="shared" si="8"/>
        <v>High</v>
      </c>
      <c r="G158" s="14">
        <f t="shared" si="9"/>
        <v>2034</v>
      </c>
      <c r="H158" s="4" t="s">
        <v>10</v>
      </c>
      <c r="I158" s="4" t="str">
        <f t="shared" si="11"/>
        <v>Physical</v>
      </c>
      <c r="J158" s="4" t="s">
        <v>11</v>
      </c>
      <c r="K158" t="s">
        <v>38</v>
      </c>
      <c r="L158" t="s">
        <v>13</v>
      </c>
      <c r="M158" t="str">
        <f t="shared" si="10"/>
        <v>UK</v>
      </c>
    </row>
    <row r="159" spans="1:13">
      <c r="A159" s="4">
        <v>10614</v>
      </c>
      <c r="B159" s="5">
        <v>44904</v>
      </c>
      <c r="C159" t="s">
        <v>17</v>
      </c>
      <c r="D159" s="10">
        <v>5</v>
      </c>
      <c r="E159" s="24">
        <v>201</v>
      </c>
      <c r="F159" s="13" t="str">
        <f t="shared" si="8"/>
        <v>Low</v>
      </c>
      <c r="G159" s="14">
        <f t="shared" si="9"/>
        <v>1005</v>
      </c>
      <c r="H159" s="4" t="s">
        <v>10</v>
      </c>
      <c r="I159" s="4" t="str">
        <f t="shared" si="11"/>
        <v>Physical</v>
      </c>
      <c r="J159" s="4" t="s">
        <v>11</v>
      </c>
      <c r="K159" t="s">
        <v>38</v>
      </c>
      <c r="L159" t="s">
        <v>13</v>
      </c>
      <c r="M159" t="str">
        <f t="shared" si="10"/>
        <v>UK</v>
      </c>
    </row>
    <row r="160" spans="1:13">
      <c r="A160" s="4">
        <v>10615</v>
      </c>
      <c r="B160" s="5">
        <v>44905</v>
      </c>
      <c r="C160" t="s">
        <v>21</v>
      </c>
      <c r="D160" s="10">
        <v>13</v>
      </c>
      <c r="E160" s="24">
        <v>570</v>
      </c>
      <c r="F160" s="13" t="str">
        <f t="shared" si="8"/>
        <v>High</v>
      </c>
      <c r="G160" s="14">
        <f t="shared" si="9"/>
        <v>7410</v>
      </c>
      <c r="H160" s="4" t="s">
        <v>10</v>
      </c>
      <c r="I160" s="4" t="str">
        <f t="shared" si="11"/>
        <v>Physical</v>
      </c>
      <c r="J160" s="4" t="s">
        <v>11</v>
      </c>
      <c r="K160" t="s">
        <v>38</v>
      </c>
      <c r="L160" t="s">
        <v>13</v>
      </c>
      <c r="M160" t="str">
        <f t="shared" si="10"/>
        <v>UK</v>
      </c>
    </row>
    <row r="161" spans="1:13">
      <c r="A161" s="4">
        <v>10616</v>
      </c>
      <c r="B161" s="5">
        <v>44905</v>
      </c>
      <c r="C161" t="s">
        <v>25</v>
      </c>
      <c r="D161" s="10">
        <v>10</v>
      </c>
      <c r="E161" s="24">
        <v>202</v>
      </c>
      <c r="F161" s="13" t="str">
        <f t="shared" si="8"/>
        <v>Medium</v>
      </c>
      <c r="G161" s="14">
        <f t="shared" si="9"/>
        <v>2020</v>
      </c>
      <c r="H161" s="4" t="s">
        <v>10</v>
      </c>
      <c r="I161" s="4" t="str">
        <f t="shared" si="11"/>
        <v>Physical</v>
      </c>
      <c r="J161" s="4" t="s">
        <v>11</v>
      </c>
      <c r="K161" t="s">
        <v>38</v>
      </c>
      <c r="L161" t="s">
        <v>13</v>
      </c>
      <c r="M161" t="str">
        <f t="shared" si="10"/>
        <v>UK</v>
      </c>
    </row>
    <row r="162" spans="1:13">
      <c r="A162" s="4">
        <v>10617</v>
      </c>
      <c r="B162" s="5">
        <v>44905</v>
      </c>
      <c r="C162" t="s">
        <v>9</v>
      </c>
      <c r="D162" s="10">
        <v>4</v>
      </c>
      <c r="E162" s="24">
        <v>631</v>
      </c>
      <c r="F162" s="13" t="str">
        <f t="shared" si="8"/>
        <v>High</v>
      </c>
      <c r="G162" s="14">
        <f t="shared" si="9"/>
        <v>2524</v>
      </c>
      <c r="H162" s="4" t="s">
        <v>10</v>
      </c>
      <c r="I162" s="4" t="str">
        <f t="shared" si="11"/>
        <v>Physical</v>
      </c>
      <c r="J162" s="4" t="s">
        <v>11</v>
      </c>
      <c r="K162" t="s">
        <v>38</v>
      </c>
      <c r="L162" t="s">
        <v>13</v>
      </c>
      <c r="M162" t="str">
        <f t="shared" si="10"/>
        <v>UK</v>
      </c>
    </row>
    <row r="163" spans="1:13">
      <c r="A163" s="4">
        <v>10618</v>
      </c>
      <c r="B163" s="5">
        <v>44905</v>
      </c>
      <c r="C163" t="s">
        <v>14</v>
      </c>
      <c r="D163" s="10">
        <v>3</v>
      </c>
      <c r="E163" s="24">
        <v>678</v>
      </c>
      <c r="F163" s="13" t="str">
        <f t="shared" si="8"/>
        <v>High</v>
      </c>
      <c r="G163" s="14">
        <f t="shared" si="9"/>
        <v>2034</v>
      </c>
      <c r="H163" s="4" t="s">
        <v>10</v>
      </c>
      <c r="I163" s="4" t="str">
        <f t="shared" si="11"/>
        <v>Physical</v>
      </c>
      <c r="J163" s="4" t="s">
        <v>11</v>
      </c>
      <c r="K163" t="s">
        <v>38</v>
      </c>
      <c r="L163" t="s">
        <v>13</v>
      </c>
      <c r="M163" t="str">
        <f t="shared" si="10"/>
        <v>UK</v>
      </c>
    </row>
    <row r="164" spans="1:13">
      <c r="A164" s="4">
        <v>10619</v>
      </c>
      <c r="B164" s="5">
        <v>44905</v>
      </c>
      <c r="C164" t="s">
        <v>17</v>
      </c>
      <c r="D164" s="10">
        <v>5</v>
      </c>
      <c r="E164" s="24">
        <v>201</v>
      </c>
      <c r="F164" s="13" t="str">
        <f t="shared" si="8"/>
        <v>Low</v>
      </c>
      <c r="G164" s="14">
        <f t="shared" si="9"/>
        <v>1005</v>
      </c>
      <c r="H164" s="4" t="s">
        <v>10</v>
      </c>
      <c r="I164" s="4" t="str">
        <f t="shared" si="11"/>
        <v>Physical</v>
      </c>
      <c r="J164" s="4" t="s">
        <v>11</v>
      </c>
      <c r="K164" t="s">
        <v>38</v>
      </c>
      <c r="L164" t="s">
        <v>13</v>
      </c>
      <c r="M164" t="str">
        <f t="shared" si="10"/>
        <v>UK</v>
      </c>
    </row>
    <row r="165" spans="1:13">
      <c r="A165" s="4">
        <v>10620</v>
      </c>
      <c r="B165" s="5">
        <v>44906</v>
      </c>
      <c r="C165" t="s">
        <v>21</v>
      </c>
      <c r="D165" s="10">
        <v>13</v>
      </c>
      <c r="E165" s="24">
        <v>586</v>
      </c>
      <c r="F165" s="13" t="str">
        <f t="shared" si="8"/>
        <v>High</v>
      </c>
      <c r="G165" s="14">
        <f t="shared" si="9"/>
        <v>7618</v>
      </c>
      <c r="H165" s="4" t="s">
        <v>10</v>
      </c>
      <c r="I165" s="4" t="str">
        <f t="shared" si="11"/>
        <v>Physical</v>
      </c>
      <c r="J165" s="4" t="s">
        <v>11</v>
      </c>
      <c r="K165" t="s">
        <v>38</v>
      </c>
      <c r="L165" t="s">
        <v>13</v>
      </c>
      <c r="M165" t="str">
        <f t="shared" si="10"/>
        <v>UK</v>
      </c>
    </row>
    <row r="166" spans="1:13">
      <c r="A166" s="4">
        <v>10621</v>
      </c>
      <c r="B166" s="5">
        <v>44906</v>
      </c>
      <c r="C166" t="s">
        <v>25</v>
      </c>
      <c r="D166" s="10">
        <v>10</v>
      </c>
      <c r="E166" s="24">
        <v>202</v>
      </c>
      <c r="F166" s="13" t="str">
        <f t="shared" si="8"/>
        <v>Medium</v>
      </c>
      <c r="G166" s="14">
        <f t="shared" si="9"/>
        <v>2020</v>
      </c>
      <c r="H166" s="4" t="s">
        <v>10</v>
      </c>
      <c r="I166" s="4" t="str">
        <f t="shared" si="11"/>
        <v>Physical</v>
      </c>
      <c r="J166" s="4" t="s">
        <v>11</v>
      </c>
      <c r="K166" t="s">
        <v>38</v>
      </c>
      <c r="L166" t="s">
        <v>13</v>
      </c>
      <c r="M166" t="str">
        <f t="shared" si="10"/>
        <v>UK</v>
      </c>
    </row>
    <row r="167" spans="1:13">
      <c r="A167" s="4">
        <v>10622</v>
      </c>
      <c r="B167" s="5">
        <v>44906</v>
      </c>
      <c r="C167" t="s">
        <v>9</v>
      </c>
      <c r="D167" s="10">
        <v>4</v>
      </c>
      <c r="E167" s="24">
        <v>631</v>
      </c>
      <c r="F167" s="13" t="str">
        <f t="shared" si="8"/>
        <v>High</v>
      </c>
      <c r="G167" s="14">
        <f t="shared" si="9"/>
        <v>2524</v>
      </c>
      <c r="H167" s="4" t="s">
        <v>10</v>
      </c>
      <c r="I167" s="4" t="str">
        <f t="shared" si="11"/>
        <v>Physical</v>
      </c>
      <c r="J167" s="4" t="s">
        <v>11</v>
      </c>
      <c r="K167" t="s">
        <v>38</v>
      </c>
      <c r="L167" t="s">
        <v>13</v>
      </c>
      <c r="M167" t="str">
        <f t="shared" si="10"/>
        <v>UK</v>
      </c>
    </row>
    <row r="168" spans="1:13">
      <c r="A168" s="4">
        <v>10623</v>
      </c>
      <c r="B168" s="5">
        <v>44906</v>
      </c>
      <c r="C168" t="s">
        <v>14</v>
      </c>
      <c r="D168" s="10">
        <v>3</v>
      </c>
      <c r="E168" s="24">
        <v>746</v>
      </c>
      <c r="F168" s="13" t="str">
        <f t="shared" si="8"/>
        <v>High</v>
      </c>
      <c r="G168" s="14">
        <f t="shared" si="9"/>
        <v>2238</v>
      </c>
      <c r="H168" s="4" t="s">
        <v>10</v>
      </c>
      <c r="I168" s="4" t="str">
        <f t="shared" si="11"/>
        <v>Physical</v>
      </c>
      <c r="J168" s="4" t="s">
        <v>11</v>
      </c>
      <c r="K168" t="s">
        <v>38</v>
      </c>
      <c r="L168" t="s">
        <v>13</v>
      </c>
      <c r="M168" t="str">
        <f t="shared" si="10"/>
        <v>UK</v>
      </c>
    </row>
    <row r="169" spans="1:13">
      <c r="A169" s="4">
        <v>10624</v>
      </c>
      <c r="B169" s="5">
        <v>44906</v>
      </c>
      <c r="C169" t="s">
        <v>17</v>
      </c>
      <c r="D169" s="10">
        <v>5</v>
      </c>
      <c r="E169" s="24">
        <v>201</v>
      </c>
      <c r="F169" s="13" t="str">
        <f t="shared" si="8"/>
        <v>Low</v>
      </c>
      <c r="G169" s="14">
        <f t="shared" si="9"/>
        <v>1005</v>
      </c>
      <c r="H169" s="4" t="s">
        <v>10</v>
      </c>
      <c r="I169" s="4" t="str">
        <f t="shared" si="11"/>
        <v>Physical</v>
      </c>
      <c r="J169" s="4" t="s">
        <v>11</v>
      </c>
      <c r="K169" t="s">
        <v>38</v>
      </c>
      <c r="L169" t="s">
        <v>13</v>
      </c>
      <c r="M169" t="str">
        <f t="shared" si="10"/>
        <v>UK</v>
      </c>
    </row>
    <row r="170" spans="1:13">
      <c r="A170" s="4">
        <v>10625</v>
      </c>
      <c r="B170" s="5">
        <v>44907</v>
      </c>
      <c r="C170" t="s">
        <v>21</v>
      </c>
      <c r="D170" s="10">
        <v>13</v>
      </c>
      <c r="E170" s="24">
        <v>570</v>
      </c>
      <c r="F170" s="13" t="str">
        <f t="shared" si="8"/>
        <v>High</v>
      </c>
      <c r="G170" s="14">
        <f t="shared" si="9"/>
        <v>7410</v>
      </c>
      <c r="H170" s="4" t="s">
        <v>10</v>
      </c>
      <c r="I170" s="4" t="str">
        <f t="shared" si="11"/>
        <v>Physical</v>
      </c>
      <c r="J170" s="4" t="s">
        <v>11</v>
      </c>
      <c r="K170" t="s">
        <v>38</v>
      </c>
      <c r="L170" t="s">
        <v>13</v>
      </c>
      <c r="M170" t="str">
        <f t="shared" si="10"/>
        <v>UK</v>
      </c>
    </row>
    <row r="171" spans="1:13">
      <c r="A171" s="4">
        <v>10626</v>
      </c>
      <c r="B171" s="5">
        <v>44907</v>
      </c>
      <c r="C171" t="s">
        <v>25</v>
      </c>
      <c r="D171" s="10">
        <v>10</v>
      </c>
      <c r="E171" s="24">
        <v>202</v>
      </c>
      <c r="F171" s="13" t="str">
        <f t="shared" si="8"/>
        <v>Medium</v>
      </c>
      <c r="G171" s="14">
        <f t="shared" si="9"/>
        <v>2020</v>
      </c>
      <c r="H171" s="4" t="s">
        <v>10</v>
      </c>
      <c r="I171" s="4" t="str">
        <f t="shared" si="11"/>
        <v>Physical</v>
      </c>
      <c r="J171" s="4" t="s">
        <v>11</v>
      </c>
      <c r="K171" t="s">
        <v>38</v>
      </c>
      <c r="L171" t="s">
        <v>13</v>
      </c>
      <c r="M171" t="str">
        <f t="shared" si="10"/>
        <v>UK</v>
      </c>
    </row>
    <row r="172" spans="1:13">
      <c r="A172" s="4">
        <v>10627</v>
      </c>
      <c r="B172" s="5">
        <v>44907</v>
      </c>
      <c r="C172" t="s">
        <v>9</v>
      </c>
      <c r="D172" s="10">
        <v>4</v>
      </c>
      <c r="E172" s="24">
        <v>631</v>
      </c>
      <c r="F172" s="13" t="str">
        <f t="shared" si="8"/>
        <v>High</v>
      </c>
      <c r="G172" s="14">
        <f t="shared" si="9"/>
        <v>2524</v>
      </c>
      <c r="H172" s="4" t="s">
        <v>10</v>
      </c>
      <c r="I172" s="4" t="str">
        <f t="shared" si="11"/>
        <v>Physical</v>
      </c>
      <c r="J172" s="4" t="s">
        <v>11</v>
      </c>
      <c r="K172" t="s">
        <v>38</v>
      </c>
      <c r="L172" t="s">
        <v>13</v>
      </c>
      <c r="M172" t="str">
        <f t="shared" si="10"/>
        <v>UK</v>
      </c>
    </row>
    <row r="173" spans="1:13">
      <c r="A173" s="4">
        <v>10628</v>
      </c>
      <c r="B173" s="5">
        <v>44907</v>
      </c>
      <c r="C173" t="s">
        <v>14</v>
      </c>
      <c r="D173" s="10">
        <v>3</v>
      </c>
      <c r="E173" s="24">
        <v>678</v>
      </c>
      <c r="F173" s="13" t="str">
        <f t="shared" si="8"/>
        <v>High</v>
      </c>
      <c r="G173" s="14">
        <f t="shared" si="9"/>
        <v>2034</v>
      </c>
      <c r="H173" s="4" t="s">
        <v>10</v>
      </c>
      <c r="I173" s="4" t="str">
        <f t="shared" si="11"/>
        <v>Physical</v>
      </c>
      <c r="J173" s="4" t="s">
        <v>11</v>
      </c>
      <c r="K173" t="s">
        <v>35</v>
      </c>
      <c r="L173" t="s">
        <v>20</v>
      </c>
      <c r="M173" t="str">
        <f t="shared" si="10"/>
        <v>Portugal</v>
      </c>
    </row>
    <row r="174" spans="1:13">
      <c r="A174" s="4">
        <v>10629</v>
      </c>
      <c r="B174" s="5">
        <v>44907</v>
      </c>
      <c r="C174" t="s">
        <v>17</v>
      </c>
      <c r="D174" s="10">
        <v>5</v>
      </c>
      <c r="E174" s="24">
        <v>201</v>
      </c>
      <c r="F174" s="13" t="str">
        <f t="shared" si="8"/>
        <v>Low</v>
      </c>
      <c r="G174" s="14">
        <f t="shared" si="9"/>
        <v>1005</v>
      </c>
      <c r="H174" s="4" t="s">
        <v>10</v>
      </c>
      <c r="I174" s="4" t="str">
        <f t="shared" si="11"/>
        <v>Physical</v>
      </c>
      <c r="J174" s="4" t="s">
        <v>11</v>
      </c>
      <c r="K174" t="s">
        <v>35</v>
      </c>
      <c r="L174" t="s">
        <v>20</v>
      </c>
      <c r="M174" t="str">
        <f t="shared" si="10"/>
        <v>Portugal</v>
      </c>
    </row>
    <row r="175" spans="1:13">
      <c r="A175" s="4">
        <v>10630</v>
      </c>
      <c r="B175" s="5">
        <v>44908</v>
      </c>
      <c r="C175" t="s">
        <v>21</v>
      </c>
      <c r="D175" s="10">
        <v>13</v>
      </c>
      <c r="E175" s="24">
        <v>570</v>
      </c>
      <c r="F175" s="13" t="str">
        <f t="shared" si="8"/>
        <v>High</v>
      </c>
      <c r="G175" s="14">
        <f t="shared" si="9"/>
        <v>7410</v>
      </c>
      <c r="H175" s="4" t="s">
        <v>10</v>
      </c>
      <c r="I175" s="4" t="str">
        <f t="shared" si="11"/>
        <v>Physical</v>
      </c>
      <c r="J175" s="4" t="s">
        <v>37</v>
      </c>
      <c r="K175" t="s">
        <v>35</v>
      </c>
      <c r="L175" t="s">
        <v>20</v>
      </c>
      <c r="M175" t="str">
        <f t="shared" si="10"/>
        <v>Portugal</v>
      </c>
    </row>
    <row r="176" spans="1:13">
      <c r="A176" s="4">
        <v>10631</v>
      </c>
      <c r="B176" s="5">
        <v>44908</v>
      </c>
      <c r="C176" t="s">
        <v>25</v>
      </c>
      <c r="D176" s="10">
        <v>10</v>
      </c>
      <c r="E176" s="24">
        <v>202</v>
      </c>
      <c r="F176" s="13" t="str">
        <f t="shared" si="8"/>
        <v>Medium</v>
      </c>
      <c r="G176" s="14">
        <f t="shared" si="9"/>
        <v>2020</v>
      </c>
      <c r="H176" s="4" t="s">
        <v>10</v>
      </c>
      <c r="I176" s="4" t="str">
        <f t="shared" si="11"/>
        <v>Physical</v>
      </c>
      <c r="J176" s="4" t="s">
        <v>11</v>
      </c>
      <c r="K176" t="s">
        <v>35</v>
      </c>
      <c r="L176" t="s">
        <v>20</v>
      </c>
      <c r="M176" t="str">
        <f t="shared" si="10"/>
        <v>Portugal</v>
      </c>
    </row>
    <row r="177" spans="1:13">
      <c r="A177" s="4">
        <v>10632</v>
      </c>
      <c r="B177" s="5">
        <v>44908</v>
      </c>
      <c r="C177" t="s">
        <v>9</v>
      </c>
      <c r="D177" s="10">
        <v>4</v>
      </c>
      <c r="E177" s="24">
        <v>631</v>
      </c>
      <c r="F177" s="13" t="str">
        <f t="shared" si="8"/>
        <v>High</v>
      </c>
      <c r="G177" s="14">
        <f t="shared" si="9"/>
        <v>2524</v>
      </c>
      <c r="H177" s="4" t="s">
        <v>10</v>
      </c>
      <c r="I177" s="4" t="str">
        <f t="shared" si="11"/>
        <v>Physical</v>
      </c>
      <c r="J177" s="4" t="s">
        <v>11</v>
      </c>
      <c r="K177" t="s">
        <v>35</v>
      </c>
      <c r="L177" t="s">
        <v>20</v>
      </c>
      <c r="M177" t="str">
        <f t="shared" si="10"/>
        <v>Portugal</v>
      </c>
    </row>
    <row r="178" spans="1:13">
      <c r="A178" s="4">
        <v>10633</v>
      </c>
      <c r="B178" s="5">
        <v>44908</v>
      </c>
      <c r="C178" t="s">
        <v>14</v>
      </c>
      <c r="D178" s="10">
        <v>3</v>
      </c>
      <c r="E178" s="24">
        <v>678</v>
      </c>
      <c r="F178" s="13" t="str">
        <f t="shared" si="8"/>
        <v>High</v>
      </c>
      <c r="G178" s="14">
        <f t="shared" si="9"/>
        <v>2034</v>
      </c>
      <c r="H178" s="4" t="s">
        <v>10</v>
      </c>
      <c r="I178" s="4" t="str">
        <f t="shared" si="11"/>
        <v>Physical</v>
      </c>
      <c r="J178" s="4" t="s">
        <v>11</v>
      </c>
      <c r="K178" t="s">
        <v>35</v>
      </c>
      <c r="L178" t="s">
        <v>20</v>
      </c>
      <c r="M178" t="str">
        <f t="shared" si="10"/>
        <v>Portugal</v>
      </c>
    </row>
    <row r="179" spans="1:13">
      <c r="A179" s="4">
        <v>10634</v>
      </c>
      <c r="B179" s="5">
        <v>44908</v>
      </c>
      <c r="C179" t="s">
        <v>17</v>
      </c>
      <c r="D179" s="10">
        <v>5</v>
      </c>
      <c r="E179" s="24">
        <v>201</v>
      </c>
      <c r="F179" s="13" t="str">
        <f t="shared" si="8"/>
        <v>Low</v>
      </c>
      <c r="G179" s="14">
        <f t="shared" si="9"/>
        <v>1005</v>
      </c>
      <c r="H179" s="4" t="s">
        <v>10</v>
      </c>
      <c r="I179" s="4" t="str">
        <f t="shared" si="11"/>
        <v>Physical</v>
      </c>
      <c r="J179" s="4" t="s">
        <v>11</v>
      </c>
      <c r="K179" t="s">
        <v>35</v>
      </c>
      <c r="L179" t="s">
        <v>20</v>
      </c>
      <c r="M179" t="str">
        <f t="shared" si="10"/>
        <v>Portugal</v>
      </c>
    </row>
    <row r="180" spans="1:13">
      <c r="A180" s="4">
        <v>10635</v>
      </c>
      <c r="B180" s="5">
        <v>44909</v>
      </c>
      <c r="C180" t="s">
        <v>21</v>
      </c>
      <c r="D180" s="10">
        <v>13</v>
      </c>
      <c r="E180" s="24">
        <v>555</v>
      </c>
      <c r="F180" s="13" t="str">
        <f t="shared" si="8"/>
        <v>High</v>
      </c>
      <c r="G180" s="14">
        <f t="shared" si="9"/>
        <v>7215</v>
      </c>
      <c r="H180" s="4" t="s">
        <v>10</v>
      </c>
      <c r="I180" s="4" t="str">
        <f t="shared" si="11"/>
        <v>Physical</v>
      </c>
      <c r="J180" s="4" t="s">
        <v>11</v>
      </c>
      <c r="K180" t="s">
        <v>35</v>
      </c>
      <c r="L180" t="s">
        <v>20</v>
      </c>
      <c r="M180" t="str">
        <f t="shared" si="10"/>
        <v>Portugal</v>
      </c>
    </row>
    <row r="181" spans="1:13">
      <c r="A181" s="4">
        <v>10636</v>
      </c>
      <c r="B181" s="5">
        <v>44909</v>
      </c>
      <c r="C181" t="s">
        <v>25</v>
      </c>
      <c r="D181" s="10">
        <v>10</v>
      </c>
      <c r="E181" s="24">
        <v>222</v>
      </c>
      <c r="F181" s="13" t="str">
        <f t="shared" si="8"/>
        <v>Medium</v>
      </c>
      <c r="G181" s="14">
        <f t="shared" si="9"/>
        <v>2220</v>
      </c>
      <c r="H181" s="4" t="s">
        <v>10</v>
      </c>
      <c r="I181" s="4" t="str">
        <f t="shared" si="11"/>
        <v>Physical</v>
      </c>
      <c r="J181" s="4" t="s">
        <v>11</v>
      </c>
      <c r="K181" t="s">
        <v>35</v>
      </c>
      <c r="L181" t="s">
        <v>20</v>
      </c>
      <c r="M181" t="str">
        <f t="shared" si="10"/>
        <v>Portugal</v>
      </c>
    </row>
    <row r="182" spans="1:13">
      <c r="A182" s="4">
        <v>10637</v>
      </c>
      <c r="B182" s="5">
        <v>44909</v>
      </c>
      <c r="C182" t="s">
        <v>9</v>
      </c>
      <c r="D182" s="10">
        <v>4</v>
      </c>
      <c r="E182" s="24">
        <v>631</v>
      </c>
      <c r="F182" s="13" t="str">
        <f t="shared" si="8"/>
        <v>High</v>
      </c>
      <c r="G182" s="14">
        <f t="shared" si="9"/>
        <v>2524</v>
      </c>
      <c r="H182" s="4" t="s">
        <v>10</v>
      </c>
      <c r="I182" s="4" t="str">
        <f t="shared" si="11"/>
        <v>Physical</v>
      </c>
      <c r="J182" s="4" t="s">
        <v>11</v>
      </c>
      <c r="K182" t="s">
        <v>35</v>
      </c>
      <c r="L182" t="s">
        <v>20</v>
      </c>
      <c r="M182" t="str">
        <f t="shared" si="10"/>
        <v>Portugal</v>
      </c>
    </row>
    <row r="183" spans="1:13">
      <c r="A183" s="4">
        <v>10638</v>
      </c>
      <c r="B183" s="5">
        <v>44909</v>
      </c>
      <c r="C183" t="s">
        <v>14</v>
      </c>
      <c r="D183" s="10">
        <v>3</v>
      </c>
      <c r="E183" s="24">
        <v>678</v>
      </c>
      <c r="F183" s="13" t="str">
        <f t="shared" si="8"/>
        <v>High</v>
      </c>
      <c r="G183" s="14">
        <f t="shared" si="9"/>
        <v>2034</v>
      </c>
      <c r="H183" s="4" t="s">
        <v>10</v>
      </c>
      <c r="I183" s="4" t="str">
        <f t="shared" si="11"/>
        <v>Physical</v>
      </c>
      <c r="J183" s="4" t="s">
        <v>11</v>
      </c>
      <c r="K183" t="s">
        <v>35</v>
      </c>
      <c r="L183" t="s">
        <v>20</v>
      </c>
      <c r="M183" t="str">
        <f t="shared" si="10"/>
        <v>Portugal</v>
      </c>
    </row>
    <row r="184" spans="1:13">
      <c r="A184" s="4">
        <v>10639</v>
      </c>
      <c r="B184" s="5">
        <v>44909</v>
      </c>
      <c r="C184" t="s">
        <v>17</v>
      </c>
      <c r="D184" s="10">
        <v>5</v>
      </c>
      <c r="E184" s="24">
        <v>201</v>
      </c>
      <c r="F184" s="13" t="str">
        <f t="shared" si="8"/>
        <v>Low</v>
      </c>
      <c r="G184" s="14">
        <f t="shared" si="9"/>
        <v>1005</v>
      </c>
      <c r="H184" s="4" t="s">
        <v>10</v>
      </c>
      <c r="I184" s="4" t="str">
        <f t="shared" si="11"/>
        <v>Physical</v>
      </c>
      <c r="J184" s="4" t="s">
        <v>11</v>
      </c>
      <c r="K184" t="s">
        <v>35</v>
      </c>
      <c r="L184" t="s">
        <v>20</v>
      </c>
      <c r="M184" t="str">
        <f t="shared" si="10"/>
        <v>Portugal</v>
      </c>
    </row>
    <row r="185" spans="1:13">
      <c r="A185" s="4">
        <v>10640</v>
      </c>
      <c r="B185" s="5">
        <v>44910</v>
      </c>
      <c r="C185" t="s">
        <v>21</v>
      </c>
      <c r="D185" s="10">
        <v>13</v>
      </c>
      <c r="E185" s="24">
        <v>539</v>
      </c>
      <c r="F185" s="13" t="str">
        <f t="shared" si="8"/>
        <v>Medium</v>
      </c>
      <c r="G185" s="14">
        <f t="shared" si="9"/>
        <v>7007</v>
      </c>
      <c r="H185" s="4" t="s">
        <v>10</v>
      </c>
      <c r="I185" s="4" t="str">
        <f t="shared" si="11"/>
        <v>Physical</v>
      </c>
      <c r="J185" s="4" t="s">
        <v>11</v>
      </c>
      <c r="K185" t="s">
        <v>35</v>
      </c>
      <c r="L185" t="s">
        <v>20</v>
      </c>
      <c r="M185" t="str">
        <f t="shared" si="10"/>
        <v>Portugal</v>
      </c>
    </row>
    <row r="186" spans="1:13">
      <c r="A186" s="4">
        <v>10641</v>
      </c>
      <c r="B186" s="5">
        <v>44910</v>
      </c>
      <c r="C186" t="s">
        <v>25</v>
      </c>
      <c r="D186" s="10">
        <v>10</v>
      </c>
      <c r="E186" s="24">
        <v>222</v>
      </c>
      <c r="F186" s="13" t="str">
        <f t="shared" si="8"/>
        <v>Medium</v>
      </c>
      <c r="G186" s="14">
        <f t="shared" si="9"/>
        <v>2220</v>
      </c>
      <c r="H186" s="4" t="s">
        <v>10</v>
      </c>
      <c r="I186" s="4" t="str">
        <f t="shared" si="11"/>
        <v>Physical</v>
      </c>
      <c r="J186" s="4" t="s">
        <v>11</v>
      </c>
      <c r="K186" t="s">
        <v>35</v>
      </c>
      <c r="L186" t="s">
        <v>20</v>
      </c>
      <c r="M186" t="str">
        <f t="shared" si="10"/>
        <v>Portugal</v>
      </c>
    </row>
    <row r="187" spans="1:13">
      <c r="A187" s="4">
        <v>10642</v>
      </c>
      <c r="B187" s="5">
        <v>44910</v>
      </c>
      <c r="C187" t="s">
        <v>9</v>
      </c>
      <c r="D187" s="10">
        <v>4</v>
      </c>
      <c r="E187" s="24">
        <v>631</v>
      </c>
      <c r="F187" s="13" t="str">
        <f t="shared" si="8"/>
        <v>High</v>
      </c>
      <c r="G187" s="14">
        <f t="shared" si="9"/>
        <v>2524</v>
      </c>
      <c r="H187" s="4" t="s">
        <v>10</v>
      </c>
      <c r="I187" s="4" t="str">
        <f t="shared" si="11"/>
        <v>Physical</v>
      </c>
      <c r="J187" s="4" t="s">
        <v>37</v>
      </c>
      <c r="K187" t="s">
        <v>35</v>
      </c>
      <c r="L187" t="s">
        <v>20</v>
      </c>
      <c r="M187" t="str">
        <f t="shared" si="10"/>
        <v>Portugal</v>
      </c>
    </row>
    <row r="188" spans="1:13">
      <c r="A188" s="4">
        <v>10643</v>
      </c>
      <c r="B188" s="5">
        <v>44910</v>
      </c>
      <c r="C188" t="s">
        <v>14</v>
      </c>
      <c r="D188" s="10">
        <v>3</v>
      </c>
      <c r="E188" s="24">
        <v>678</v>
      </c>
      <c r="F188" s="13" t="str">
        <f t="shared" si="8"/>
        <v>High</v>
      </c>
      <c r="G188" s="14">
        <f t="shared" si="9"/>
        <v>2034</v>
      </c>
      <c r="H188" s="4" t="s">
        <v>10</v>
      </c>
      <c r="I188" s="4" t="str">
        <f t="shared" si="11"/>
        <v>Physical</v>
      </c>
      <c r="J188" s="4" t="s">
        <v>37</v>
      </c>
      <c r="K188" t="s">
        <v>35</v>
      </c>
      <c r="L188" t="s">
        <v>20</v>
      </c>
      <c r="M188" t="str">
        <f t="shared" si="10"/>
        <v>Portugal</v>
      </c>
    </row>
    <row r="189" spans="1:13">
      <c r="A189" s="4">
        <v>10644</v>
      </c>
      <c r="B189" s="5">
        <v>44910</v>
      </c>
      <c r="C189" t="s">
        <v>17</v>
      </c>
      <c r="D189" s="10">
        <v>5</v>
      </c>
      <c r="E189" s="24">
        <v>201</v>
      </c>
      <c r="F189" s="13" t="str">
        <f t="shared" si="8"/>
        <v>Low</v>
      </c>
      <c r="G189" s="14">
        <f t="shared" si="9"/>
        <v>1005</v>
      </c>
      <c r="H189" s="4" t="s">
        <v>10</v>
      </c>
      <c r="I189" s="4" t="str">
        <f t="shared" si="11"/>
        <v>Physical</v>
      </c>
      <c r="J189" s="4" t="s">
        <v>37</v>
      </c>
      <c r="K189" t="s">
        <v>35</v>
      </c>
      <c r="L189" t="s">
        <v>20</v>
      </c>
      <c r="M189" t="str">
        <f t="shared" si="10"/>
        <v>Portugal</v>
      </c>
    </row>
    <row r="190" spans="1:13">
      <c r="A190" s="4">
        <v>10645</v>
      </c>
      <c r="B190" s="5">
        <v>44911</v>
      </c>
      <c r="C190" t="s">
        <v>21</v>
      </c>
      <c r="D190" s="10">
        <v>13</v>
      </c>
      <c r="E190" s="24">
        <v>570</v>
      </c>
      <c r="F190" s="13" t="str">
        <f t="shared" si="8"/>
        <v>High</v>
      </c>
      <c r="G190" s="14">
        <f t="shared" si="9"/>
        <v>7410</v>
      </c>
      <c r="H190" s="4" t="s">
        <v>10</v>
      </c>
      <c r="I190" s="4" t="str">
        <f t="shared" si="11"/>
        <v>Physical</v>
      </c>
      <c r="J190" s="4" t="s">
        <v>37</v>
      </c>
      <c r="K190" t="s">
        <v>35</v>
      </c>
      <c r="L190" t="s">
        <v>20</v>
      </c>
      <c r="M190" t="str">
        <f t="shared" si="10"/>
        <v>Portugal</v>
      </c>
    </row>
    <row r="191" spans="1:13">
      <c r="A191" s="4">
        <v>10646</v>
      </c>
      <c r="B191" s="5">
        <v>44911</v>
      </c>
      <c r="C191" t="s">
        <v>25</v>
      </c>
      <c r="D191" s="10">
        <v>10</v>
      </c>
      <c r="E191" s="24">
        <v>222</v>
      </c>
      <c r="F191" s="13" t="str">
        <f t="shared" si="8"/>
        <v>Medium</v>
      </c>
      <c r="G191" s="14">
        <f t="shared" si="9"/>
        <v>2220</v>
      </c>
      <c r="H191" s="4" t="s">
        <v>10</v>
      </c>
      <c r="I191" s="4" t="str">
        <f t="shared" si="11"/>
        <v>Physical</v>
      </c>
      <c r="J191" s="4" t="s">
        <v>37</v>
      </c>
      <c r="K191" t="s">
        <v>35</v>
      </c>
      <c r="L191" t="s">
        <v>20</v>
      </c>
      <c r="M191" t="str">
        <f t="shared" si="10"/>
        <v>Portugal</v>
      </c>
    </row>
    <row r="192" spans="1:13">
      <c r="A192" s="4">
        <v>10647</v>
      </c>
      <c r="B192" s="5">
        <v>44911</v>
      </c>
      <c r="C192" t="s">
        <v>9</v>
      </c>
      <c r="D192" s="10">
        <v>4</v>
      </c>
      <c r="E192" s="24">
        <v>631</v>
      </c>
      <c r="F192" s="13" t="str">
        <f t="shared" si="8"/>
        <v>High</v>
      </c>
      <c r="G192" s="14">
        <f t="shared" si="9"/>
        <v>2524</v>
      </c>
      <c r="H192" s="4" t="s">
        <v>10</v>
      </c>
      <c r="I192" s="4" t="str">
        <f t="shared" si="11"/>
        <v>Physical</v>
      </c>
      <c r="J192" s="4" t="s">
        <v>11</v>
      </c>
      <c r="K192" t="s">
        <v>35</v>
      </c>
      <c r="L192" t="s">
        <v>20</v>
      </c>
      <c r="M192" t="str">
        <f t="shared" si="10"/>
        <v>Portugal</v>
      </c>
    </row>
    <row r="193" spans="1:13">
      <c r="A193" s="4">
        <v>10648</v>
      </c>
      <c r="B193" s="5">
        <v>44911</v>
      </c>
      <c r="C193" t="s">
        <v>14</v>
      </c>
      <c r="D193" s="10">
        <v>3</v>
      </c>
      <c r="E193" s="24">
        <v>746</v>
      </c>
      <c r="F193" s="13" t="str">
        <f t="shared" si="8"/>
        <v>High</v>
      </c>
      <c r="G193" s="14">
        <f t="shared" si="9"/>
        <v>2238</v>
      </c>
      <c r="H193" s="4" t="s">
        <v>10</v>
      </c>
      <c r="I193" s="4" t="str">
        <f t="shared" si="11"/>
        <v>Physical</v>
      </c>
      <c r="J193" s="4" t="s">
        <v>11</v>
      </c>
      <c r="K193" t="s">
        <v>35</v>
      </c>
      <c r="L193" t="s">
        <v>20</v>
      </c>
      <c r="M193" t="str">
        <f t="shared" si="10"/>
        <v>Portugal</v>
      </c>
    </row>
    <row r="194" spans="1:13">
      <c r="A194" s="4">
        <v>10649</v>
      </c>
      <c r="B194" s="5">
        <v>44911</v>
      </c>
      <c r="C194" t="s">
        <v>17</v>
      </c>
      <c r="D194" s="10">
        <v>5</v>
      </c>
      <c r="E194" s="24">
        <v>201</v>
      </c>
      <c r="F194" s="13" t="str">
        <f t="shared" si="8"/>
        <v>Low</v>
      </c>
      <c r="G194" s="14">
        <f t="shared" si="9"/>
        <v>1005</v>
      </c>
      <c r="H194" s="4" t="s">
        <v>10</v>
      </c>
      <c r="I194" s="4" t="str">
        <f t="shared" si="11"/>
        <v>Physical</v>
      </c>
      <c r="J194" s="4" t="s">
        <v>11</v>
      </c>
      <c r="K194" t="s">
        <v>35</v>
      </c>
      <c r="L194" t="s">
        <v>20</v>
      </c>
      <c r="M194" t="str">
        <f t="shared" si="10"/>
        <v>Portugal</v>
      </c>
    </row>
    <row r="195" spans="1:13">
      <c r="A195" s="4">
        <v>10650</v>
      </c>
      <c r="B195" s="5">
        <v>44912</v>
      </c>
      <c r="C195" t="s">
        <v>21</v>
      </c>
      <c r="D195" s="10">
        <v>13</v>
      </c>
      <c r="E195" s="24">
        <v>586</v>
      </c>
      <c r="F195" s="13" t="str">
        <f t="shared" ref="F195:F258" si="12">IF(E:E&lt;=201,"Low",IF(E:E&lt;=539,"Medium",IF(E:E&gt;539,"High")))</f>
        <v>High</v>
      </c>
      <c r="G195" s="14">
        <f t="shared" ref="G195:G258" si="13">D195*E195</f>
        <v>7618</v>
      </c>
      <c r="H195" s="4" t="s">
        <v>10</v>
      </c>
      <c r="I195" s="4" t="str">
        <f t="shared" si="11"/>
        <v>Physical</v>
      </c>
      <c r="J195" s="4" t="s">
        <v>11</v>
      </c>
      <c r="K195" t="s">
        <v>35</v>
      </c>
      <c r="L195" t="s">
        <v>20</v>
      </c>
      <c r="M195" t="str">
        <f t="shared" ref="M195:M258" si="14">IF(L:L="London","UK",IF(L:L="Madrid","Spain",IF(L:L="Berlin","Germany",IF(L:L="Lisbon","Portugal",IF(L:L="Paris","France")))))</f>
        <v>Portugal</v>
      </c>
    </row>
    <row r="196" spans="1:13">
      <c r="A196" s="4">
        <v>10651</v>
      </c>
      <c r="B196" s="5">
        <v>44912</v>
      </c>
      <c r="C196" t="s">
        <v>25</v>
      </c>
      <c r="D196" s="10">
        <v>10</v>
      </c>
      <c r="E196" s="24">
        <v>222</v>
      </c>
      <c r="F196" s="13" t="str">
        <f t="shared" si="12"/>
        <v>Medium</v>
      </c>
      <c r="G196" s="14">
        <f t="shared" si="13"/>
        <v>2220</v>
      </c>
      <c r="H196" s="4" t="s">
        <v>10</v>
      </c>
      <c r="I196" s="4" t="str">
        <f t="shared" ref="I196:I258" si="15">IF(G:G="Online","Website","Physical")</f>
        <v>Physical</v>
      </c>
      <c r="J196" s="4" t="s">
        <v>11</v>
      </c>
      <c r="K196" t="s">
        <v>35</v>
      </c>
      <c r="L196" t="s">
        <v>20</v>
      </c>
      <c r="M196" t="str">
        <f t="shared" si="14"/>
        <v>Portugal</v>
      </c>
    </row>
    <row r="197" spans="1:13">
      <c r="A197" s="4">
        <v>10652</v>
      </c>
      <c r="B197" s="5">
        <v>44912</v>
      </c>
      <c r="C197" t="s">
        <v>9</v>
      </c>
      <c r="D197" s="10">
        <v>4</v>
      </c>
      <c r="E197" s="24">
        <v>688</v>
      </c>
      <c r="F197" s="13" t="str">
        <f t="shared" si="12"/>
        <v>High</v>
      </c>
      <c r="G197" s="14">
        <f t="shared" si="13"/>
        <v>2752</v>
      </c>
      <c r="H197" s="4" t="s">
        <v>10</v>
      </c>
      <c r="I197" s="4" t="str">
        <f t="shared" si="15"/>
        <v>Physical</v>
      </c>
      <c r="J197" s="4" t="s">
        <v>11</v>
      </c>
      <c r="K197" t="s">
        <v>35</v>
      </c>
      <c r="L197" t="s">
        <v>20</v>
      </c>
      <c r="M197" t="str">
        <f t="shared" si="14"/>
        <v>Portugal</v>
      </c>
    </row>
    <row r="198" spans="1:13">
      <c r="A198" s="4">
        <v>10653</v>
      </c>
      <c r="B198" s="5">
        <v>44912</v>
      </c>
      <c r="C198" t="s">
        <v>14</v>
      </c>
      <c r="D198" s="10">
        <v>3</v>
      </c>
      <c r="E198" s="24">
        <v>746</v>
      </c>
      <c r="F198" s="13" t="str">
        <f t="shared" si="12"/>
        <v>High</v>
      </c>
      <c r="G198" s="14">
        <f t="shared" si="13"/>
        <v>2238</v>
      </c>
      <c r="H198" s="4" t="s">
        <v>10</v>
      </c>
      <c r="I198" s="4" t="str">
        <f t="shared" si="15"/>
        <v>Physical</v>
      </c>
      <c r="J198" s="4" t="s">
        <v>11</v>
      </c>
      <c r="K198" t="s">
        <v>35</v>
      </c>
      <c r="L198" t="s">
        <v>20</v>
      </c>
      <c r="M198" t="str">
        <f t="shared" si="14"/>
        <v>Portugal</v>
      </c>
    </row>
    <row r="199" spans="1:13">
      <c r="A199" s="4">
        <v>10654</v>
      </c>
      <c r="B199" s="5">
        <v>44912</v>
      </c>
      <c r="C199" t="s">
        <v>17</v>
      </c>
      <c r="D199" s="10">
        <v>5</v>
      </c>
      <c r="E199" s="24">
        <v>201</v>
      </c>
      <c r="F199" s="13" t="str">
        <f t="shared" si="12"/>
        <v>Low</v>
      </c>
      <c r="G199" s="14">
        <f t="shared" si="13"/>
        <v>1005</v>
      </c>
      <c r="H199" s="4" t="s">
        <v>10</v>
      </c>
      <c r="I199" s="4" t="str">
        <f t="shared" si="15"/>
        <v>Physical</v>
      </c>
      <c r="J199" s="4" t="s">
        <v>11</v>
      </c>
      <c r="K199" t="s">
        <v>35</v>
      </c>
      <c r="L199" t="s">
        <v>20</v>
      </c>
      <c r="M199" t="str">
        <f t="shared" si="14"/>
        <v>Portugal</v>
      </c>
    </row>
    <row r="200" spans="1:13">
      <c r="A200" s="4">
        <v>10655</v>
      </c>
      <c r="B200" s="5">
        <v>44913</v>
      </c>
      <c r="C200" t="s">
        <v>21</v>
      </c>
      <c r="D200" s="10">
        <v>13</v>
      </c>
      <c r="E200" s="24">
        <v>601</v>
      </c>
      <c r="F200" s="13" t="str">
        <f t="shared" si="12"/>
        <v>High</v>
      </c>
      <c r="G200" s="14">
        <f t="shared" si="13"/>
        <v>7813</v>
      </c>
      <c r="H200" s="4" t="s">
        <v>10</v>
      </c>
      <c r="I200" s="4" t="str">
        <f t="shared" si="15"/>
        <v>Physical</v>
      </c>
      <c r="J200" s="4" t="s">
        <v>11</v>
      </c>
      <c r="K200" t="s">
        <v>35</v>
      </c>
      <c r="L200" t="s">
        <v>20</v>
      </c>
      <c r="M200" t="str">
        <f t="shared" si="14"/>
        <v>Portugal</v>
      </c>
    </row>
    <row r="201" spans="1:13">
      <c r="A201" s="4">
        <v>10656</v>
      </c>
      <c r="B201" s="5">
        <v>44913</v>
      </c>
      <c r="C201" t="s">
        <v>25</v>
      </c>
      <c r="D201" s="10">
        <v>10</v>
      </c>
      <c r="E201" s="24">
        <v>222</v>
      </c>
      <c r="F201" s="13" t="str">
        <f t="shared" si="12"/>
        <v>Medium</v>
      </c>
      <c r="G201" s="14">
        <f t="shared" si="13"/>
        <v>2220</v>
      </c>
      <c r="H201" s="4" t="s">
        <v>10</v>
      </c>
      <c r="I201" s="4" t="str">
        <f t="shared" si="15"/>
        <v>Physical</v>
      </c>
      <c r="J201" s="4" t="s">
        <v>11</v>
      </c>
      <c r="K201" t="s">
        <v>35</v>
      </c>
      <c r="L201" t="s">
        <v>20</v>
      </c>
      <c r="M201" t="str">
        <f t="shared" si="14"/>
        <v>Portugal</v>
      </c>
    </row>
    <row r="202" spans="1:13">
      <c r="A202" s="4">
        <v>10657</v>
      </c>
      <c r="B202" s="5">
        <v>44913</v>
      </c>
      <c r="C202" t="s">
        <v>9</v>
      </c>
      <c r="D202" s="10">
        <v>4</v>
      </c>
      <c r="E202" s="24">
        <v>688</v>
      </c>
      <c r="F202" s="13" t="str">
        <f t="shared" si="12"/>
        <v>High</v>
      </c>
      <c r="G202" s="14">
        <f t="shared" si="13"/>
        <v>2752</v>
      </c>
      <c r="H202" s="4" t="s">
        <v>10</v>
      </c>
      <c r="I202" s="4" t="str">
        <f t="shared" si="15"/>
        <v>Physical</v>
      </c>
      <c r="J202" s="4" t="s">
        <v>11</v>
      </c>
      <c r="K202" t="s">
        <v>35</v>
      </c>
      <c r="L202" t="s">
        <v>20</v>
      </c>
      <c r="M202" t="str">
        <f t="shared" si="14"/>
        <v>Portugal</v>
      </c>
    </row>
    <row r="203" spans="1:13">
      <c r="A203" s="4">
        <v>10658</v>
      </c>
      <c r="B203" s="5">
        <v>44913</v>
      </c>
      <c r="C203" t="s">
        <v>14</v>
      </c>
      <c r="D203" s="10">
        <v>3</v>
      </c>
      <c r="E203" s="24">
        <v>746</v>
      </c>
      <c r="F203" s="13" t="str">
        <f t="shared" si="12"/>
        <v>High</v>
      </c>
      <c r="G203" s="14">
        <f t="shared" si="13"/>
        <v>2238</v>
      </c>
      <c r="H203" s="4" t="s">
        <v>10</v>
      </c>
      <c r="I203" s="4" t="str">
        <f t="shared" si="15"/>
        <v>Physical</v>
      </c>
      <c r="J203" s="4" t="s">
        <v>37</v>
      </c>
      <c r="K203" t="s">
        <v>35</v>
      </c>
      <c r="L203" t="s">
        <v>20</v>
      </c>
      <c r="M203" t="str">
        <f t="shared" si="14"/>
        <v>Portugal</v>
      </c>
    </row>
    <row r="204" spans="1:13">
      <c r="A204" s="4">
        <v>10659</v>
      </c>
      <c r="B204" s="5">
        <v>44913</v>
      </c>
      <c r="C204" t="s">
        <v>17</v>
      </c>
      <c r="D204" s="10">
        <v>5</v>
      </c>
      <c r="E204" s="24">
        <v>201</v>
      </c>
      <c r="F204" s="13" t="str">
        <f t="shared" si="12"/>
        <v>Low</v>
      </c>
      <c r="G204" s="14">
        <f t="shared" si="13"/>
        <v>1005</v>
      </c>
      <c r="H204" s="4" t="s">
        <v>10</v>
      </c>
      <c r="I204" s="4" t="str">
        <f t="shared" si="15"/>
        <v>Physical</v>
      </c>
      <c r="J204" s="4" t="s">
        <v>37</v>
      </c>
      <c r="K204" t="s">
        <v>35</v>
      </c>
      <c r="L204" t="s">
        <v>20</v>
      </c>
      <c r="M204" t="str">
        <f t="shared" si="14"/>
        <v>Portugal</v>
      </c>
    </row>
    <row r="205" spans="1:13">
      <c r="A205" s="4">
        <v>10660</v>
      </c>
      <c r="B205" s="5">
        <v>44914</v>
      </c>
      <c r="C205" t="s">
        <v>21</v>
      </c>
      <c r="D205" s="10">
        <v>13</v>
      </c>
      <c r="E205" s="24">
        <v>632</v>
      </c>
      <c r="F205" s="13" t="str">
        <f t="shared" si="12"/>
        <v>High</v>
      </c>
      <c r="G205" s="14">
        <f t="shared" si="13"/>
        <v>8216</v>
      </c>
      <c r="H205" s="4" t="s">
        <v>18</v>
      </c>
      <c r="I205" s="4" t="str">
        <f t="shared" si="15"/>
        <v>Physical</v>
      </c>
      <c r="J205" s="4" t="s">
        <v>37</v>
      </c>
      <c r="K205" t="s">
        <v>35</v>
      </c>
      <c r="L205" t="s">
        <v>20</v>
      </c>
      <c r="M205" t="str">
        <f t="shared" si="14"/>
        <v>Portugal</v>
      </c>
    </row>
    <row r="206" spans="1:13">
      <c r="A206" s="4">
        <v>10661</v>
      </c>
      <c r="B206" s="5">
        <v>44914</v>
      </c>
      <c r="C206" t="s">
        <v>25</v>
      </c>
      <c r="D206" s="10">
        <v>10</v>
      </c>
      <c r="E206" s="24">
        <v>222</v>
      </c>
      <c r="F206" s="13" t="str">
        <f t="shared" si="12"/>
        <v>Medium</v>
      </c>
      <c r="G206" s="14">
        <f t="shared" si="13"/>
        <v>2220</v>
      </c>
      <c r="H206" s="4" t="s">
        <v>18</v>
      </c>
      <c r="I206" s="4" t="str">
        <f t="shared" si="15"/>
        <v>Physical</v>
      </c>
      <c r="J206" s="4" t="s">
        <v>37</v>
      </c>
      <c r="K206" t="s">
        <v>35</v>
      </c>
      <c r="L206" t="s">
        <v>20</v>
      </c>
      <c r="M206" t="str">
        <f t="shared" si="14"/>
        <v>Portugal</v>
      </c>
    </row>
    <row r="207" spans="1:13">
      <c r="A207" s="4">
        <v>10662</v>
      </c>
      <c r="B207" s="5">
        <v>44914</v>
      </c>
      <c r="C207" t="s">
        <v>9</v>
      </c>
      <c r="D207" s="10">
        <v>4</v>
      </c>
      <c r="E207" s="24">
        <v>631</v>
      </c>
      <c r="F207" s="13" t="str">
        <f t="shared" si="12"/>
        <v>High</v>
      </c>
      <c r="G207" s="14">
        <f t="shared" si="13"/>
        <v>2524</v>
      </c>
      <c r="H207" s="4" t="s">
        <v>18</v>
      </c>
      <c r="I207" s="4" t="str">
        <f t="shared" si="15"/>
        <v>Physical</v>
      </c>
      <c r="J207" s="4" t="s">
        <v>37</v>
      </c>
      <c r="K207" t="s">
        <v>35</v>
      </c>
      <c r="L207" t="s">
        <v>20</v>
      </c>
      <c r="M207" t="str">
        <f t="shared" si="14"/>
        <v>Portugal</v>
      </c>
    </row>
    <row r="208" spans="1:13">
      <c r="A208" s="4">
        <v>10663</v>
      </c>
      <c r="B208" s="5">
        <v>44914</v>
      </c>
      <c r="C208" t="s">
        <v>14</v>
      </c>
      <c r="D208" s="10">
        <v>3</v>
      </c>
      <c r="E208" s="24">
        <v>746</v>
      </c>
      <c r="F208" s="13" t="str">
        <f t="shared" si="12"/>
        <v>High</v>
      </c>
      <c r="G208" s="14">
        <f t="shared" si="13"/>
        <v>2238</v>
      </c>
      <c r="H208" s="4" t="s">
        <v>18</v>
      </c>
      <c r="I208" s="4" t="str">
        <f t="shared" si="15"/>
        <v>Physical</v>
      </c>
      <c r="J208" s="4" t="s">
        <v>37</v>
      </c>
      <c r="K208" t="s">
        <v>35</v>
      </c>
      <c r="L208" t="s">
        <v>20</v>
      </c>
      <c r="M208" t="str">
        <f t="shared" si="14"/>
        <v>Portugal</v>
      </c>
    </row>
    <row r="209" spans="1:13">
      <c r="A209" s="4">
        <v>10664</v>
      </c>
      <c r="B209" s="5">
        <v>44914</v>
      </c>
      <c r="C209" t="s">
        <v>17</v>
      </c>
      <c r="D209" s="10">
        <v>5</v>
      </c>
      <c r="E209" s="24">
        <v>201</v>
      </c>
      <c r="F209" s="13" t="str">
        <f t="shared" si="12"/>
        <v>Low</v>
      </c>
      <c r="G209" s="14">
        <f t="shared" si="13"/>
        <v>1005</v>
      </c>
      <c r="H209" s="4" t="s">
        <v>18</v>
      </c>
      <c r="I209" s="4" t="str">
        <f t="shared" si="15"/>
        <v>Physical</v>
      </c>
      <c r="J209" s="4" t="s">
        <v>37</v>
      </c>
      <c r="K209" t="s">
        <v>35</v>
      </c>
      <c r="L209" t="s">
        <v>20</v>
      </c>
      <c r="M209" t="str">
        <f t="shared" si="14"/>
        <v>Portugal</v>
      </c>
    </row>
    <row r="210" spans="1:13">
      <c r="A210" s="4">
        <v>10665</v>
      </c>
      <c r="B210" s="5">
        <v>44915</v>
      </c>
      <c r="C210" t="s">
        <v>21</v>
      </c>
      <c r="D210" s="10">
        <v>13</v>
      </c>
      <c r="E210" s="24">
        <v>647</v>
      </c>
      <c r="F210" s="13" t="str">
        <f t="shared" si="12"/>
        <v>High</v>
      </c>
      <c r="G210" s="14">
        <f t="shared" si="13"/>
        <v>8411</v>
      </c>
      <c r="H210" s="4" t="s">
        <v>18</v>
      </c>
      <c r="I210" s="4" t="str">
        <f t="shared" si="15"/>
        <v>Physical</v>
      </c>
      <c r="J210" s="4" t="s">
        <v>37</v>
      </c>
      <c r="K210" t="s">
        <v>35</v>
      </c>
      <c r="L210" t="s">
        <v>20</v>
      </c>
      <c r="M210" t="str">
        <f t="shared" si="14"/>
        <v>Portugal</v>
      </c>
    </row>
    <row r="211" spans="1:13">
      <c r="A211" s="4">
        <v>10666</v>
      </c>
      <c r="B211" s="5">
        <v>44915</v>
      </c>
      <c r="C211" t="s">
        <v>25</v>
      </c>
      <c r="D211" s="10">
        <v>10</v>
      </c>
      <c r="E211" s="24">
        <v>222</v>
      </c>
      <c r="F211" s="13" t="str">
        <f t="shared" si="12"/>
        <v>Medium</v>
      </c>
      <c r="G211" s="14">
        <f t="shared" si="13"/>
        <v>2220</v>
      </c>
      <c r="H211" s="4" t="s">
        <v>18</v>
      </c>
      <c r="I211" s="4" t="str">
        <f t="shared" si="15"/>
        <v>Physical</v>
      </c>
      <c r="J211" s="4" t="s">
        <v>37</v>
      </c>
      <c r="K211" t="s">
        <v>35</v>
      </c>
      <c r="L211" t="s">
        <v>20</v>
      </c>
      <c r="M211" t="str">
        <f t="shared" si="14"/>
        <v>Portugal</v>
      </c>
    </row>
    <row r="212" spans="1:13">
      <c r="A212" s="4">
        <v>10667</v>
      </c>
      <c r="B212" s="5">
        <v>44915</v>
      </c>
      <c r="C212" t="s">
        <v>9</v>
      </c>
      <c r="D212" s="10">
        <v>4</v>
      </c>
      <c r="E212" s="24">
        <v>631</v>
      </c>
      <c r="F212" s="13" t="str">
        <f t="shared" si="12"/>
        <v>High</v>
      </c>
      <c r="G212" s="14">
        <f t="shared" si="13"/>
        <v>2524</v>
      </c>
      <c r="H212" s="4" t="s">
        <v>18</v>
      </c>
      <c r="I212" s="4" t="str">
        <f t="shared" si="15"/>
        <v>Physical</v>
      </c>
      <c r="J212" s="4" t="s">
        <v>37</v>
      </c>
      <c r="K212" t="s">
        <v>35</v>
      </c>
      <c r="L212" t="s">
        <v>20</v>
      </c>
      <c r="M212" t="str">
        <f t="shared" si="14"/>
        <v>Portugal</v>
      </c>
    </row>
    <row r="213" spans="1:13">
      <c r="A213" s="4">
        <v>10668</v>
      </c>
      <c r="B213" s="5">
        <v>44915</v>
      </c>
      <c r="C213" t="s">
        <v>14</v>
      </c>
      <c r="D213" s="10">
        <v>3</v>
      </c>
      <c r="E213" s="24">
        <v>746</v>
      </c>
      <c r="F213" s="13" t="str">
        <f t="shared" si="12"/>
        <v>High</v>
      </c>
      <c r="G213" s="14">
        <f t="shared" si="13"/>
        <v>2238</v>
      </c>
      <c r="H213" s="4" t="s">
        <v>18</v>
      </c>
      <c r="I213" s="4" t="str">
        <f t="shared" si="15"/>
        <v>Physical</v>
      </c>
      <c r="J213" s="4" t="s">
        <v>37</v>
      </c>
      <c r="K213" t="s">
        <v>35</v>
      </c>
      <c r="L213" t="s">
        <v>20</v>
      </c>
      <c r="M213" t="str">
        <f t="shared" si="14"/>
        <v>Portugal</v>
      </c>
    </row>
    <row r="214" spans="1:13">
      <c r="A214" s="4">
        <v>10669</v>
      </c>
      <c r="B214" s="5">
        <v>44915</v>
      </c>
      <c r="C214" t="s">
        <v>17</v>
      </c>
      <c r="D214" s="10">
        <v>5</v>
      </c>
      <c r="E214" s="24">
        <v>201</v>
      </c>
      <c r="F214" s="13" t="str">
        <f t="shared" si="12"/>
        <v>Low</v>
      </c>
      <c r="G214" s="14">
        <f t="shared" si="13"/>
        <v>1005</v>
      </c>
      <c r="H214" s="4" t="s">
        <v>18</v>
      </c>
      <c r="I214" s="4" t="str">
        <f t="shared" si="15"/>
        <v>Physical</v>
      </c>
      <c r="J214" s="4" t="s">
        <v>37</v>
      </c>
      <c r="K214" t="s">
        <v>35</v>
      </c>
      <c r="L214" t="s">
        <v>20</v>
      </c>
      <c r="M214" t="str">
        <f t="shared" si="14"/>
        <v>Portugal</v>
      </c>
    </row>
    <row r="215" spans="1:13">
      <c r="A215" s="4">
        <v>10670</v>
      </c>
      <c r="B215" s="5">
        <v>44916</v>
      </c>
      <c r="C215" t="s">
        <v>21</v>
      </c>
      <c r="D215" s="10">
        <v>13</v>
      </c>
      <c r="E215" s="24">
        <v>678</v>
      </c>
      <c r="F215" s="13" t="str">
        <f t="shared" si="12"/>
        <v>High</v>
      </c>
      <c r="G215" s="14">
        <f t="shared" si="13"/>
        <v>8814</v>
      </c>
      <c r="H215" s="4" t="s">
        <v>18</v>
      </c>
      <c r="I215" s="4" t="str">
        <f t="shared" si="15"/>
        <v>Physical</v>
      </c>
      <c r="J215" s="4" t="s">
        <v>37</v>
      </c>
      <c r="K215" t="s">
        <v>35</v>
      </c>
      <c r="L215" t="s">
        <v>20</v>
      </c>
      <c r="M215" t="str">
        <f t="shared" si="14"/>
        <v>Portugal</v>
      </c>
    </row>
    <row r="216" spans="1:13">
      <c r="A216" s="4">
        <v>10671</v>
      </c>
      <c r="B216" s="5">
        <v>44916</v>
      </c>
      <c r="C216" t="s">
        <v>25</v>
      </c>
      <c r="D216" s="10">
        <v>10</v>
      </c>
      <c r="E216" s="24">
        <v>222</v>
      </c>
      <c r="F216" s="13" t="str">
        <f t="shared" si="12"/>
        <v>Medium</v>
      </c>
      <c r="G216" s="14">
        <f t="shared" si="13"/>
        <v>2220</v>
      </c>
      <c r="H216" s="4" t="s">
        <v>18</v>
      </c>
      <c r="I216" s="4" t="str">
        <f t="shared" si="15"/>
        <v>Physical</v>
      </c>
      <c r="J216" s="4" t="s">
        <v>37</v>
      </c>
      <c r="K216" t="s">
        <v>35</v>
      </c>
      <c r="L216" t="s">
        <v>20</v>
      </c>
      <c r="M216" t="str">
        <f t="shared" si="14"/>
        <v>Portugal</v>
      </c>
    </row>
    <row r="217" spans="1:13">
      <c r="A217" s="4">
        <v>10672</v>
      </c>
      <c r="B217" s="5">
        <v>44916</v>
      </c>
      <c r="C217" t="s">
        <v>9</v>
      </c>
      <c r="D217" s="10">
        <v>4</v>
      </c>
      <c r="E217" s="24">
        <v>631</v>
      </c>
      <c r="F217" s="13" t="str">
        <f t="shared" si="12"/>
        <v>High</v>
      </c>
      <c r="G217" s="14">
        <f t="shared" si="13"/>
        <v>2524</v>
      </c>
      <c r="H217" s="4" t="s">
        <v>18</v>
      </c>
      <c r="I217" s="4" t="str">
        <f t="shared" si="15"/>
        <v>Physical</v>
      </c>
      <c r="J217" s="4" t="s">
        <v>37</v>
      </c>
      <c r="K217" t="s">
        <v>35</v>
      </c>
      <c r="L217" t="s">
        <v>20</v>
      </c>
      <c r="M217" t="str">
        <f t="shared" si="14"/>
        <v>Portugal</v>
      </c>
    </row>
    <row r="218" spans="1:13">
      <c r="A218" s="4">
        <v>10673</v>
      </c>
      <c r="B218" s="5">
        <v>44916</v>
      </c>
      <c r="C218" t="s">
        <v>14</v>
      </c>
      <c r="D218" s="10">
        <v>3</v>
      </c>
      <c r="E218" s="24">
        <v>746</v>
      </c>
      <c r="F218" s="13" t="str">
        <f t="shared" si="12"/>
        <v>High</v>
      </c>
      <c r="G218" s="14">
        <f t="shared" si="13"/>
        <v>2238</v>
      </c>
      <c r="H218" s="4" t="s">
        <v>18</v>
      </c>
      <c r="I218" s="4" t="str">
        <f t="shared" si="15"/>
        <v>Physical</v>
      </c>
      <c r="J218" s="4" t="s">
        <v>37</v>
      </c>
      <c r="K218" t="s">
        <v>35</v>
      </c>
      <c r="L218" t="s">
        <v>20</v>
      </c>
      <c r="M218" t="str">
        <f t="shared" si="14"/>
        <v>Portugal</v>
      </c>
    </row>
    <row r="219" spans="1:13">
      <c r="A219" s="4">
        <v>10674</v>
      </c>
      <c r="B219" s="5">
        <v>44916</v>
      </c>
      <c r="C219" t="s">
        <v>17</v>
      </c>
      <c r="D219" s="10">
        <v>5</v>
      </c>
      <c r="E219" s="24">
        <v>201</v>
      </c>
      <c r="F219" s="13" t="str">
        <f t="shared" si="12"/>
        <v>Low</v>
      </c>
      <c r="G219" s="14">
        <f t="shared" si="13"/>
        <v>1005</v>
      </c>
      <c r="H219" s="4" t="s">
        <v>18</v>
      </c>
      <c r="I219" s="4" t="str">
        <f t="shared" si="15"/>
        <v>Physical</v>
      </c>
      <c r="J219" s="4" t="s">
        <v>37</v>
      </c>
      <c r="K219" t="s">
        <v>35</v>
      </c>
      <c r="L219" t="s">
        <v>20</v>
      </c>
      <c r="M219" t="str">
        <f t="shared" si="14"/>
        <v>Portugal</v>
      </c>
    </row>
    <row r="220" spans="1:13">
      <c r="A220" s="4">
        <v>10675</v>
      </c>
      <c r="B220" s="5">
        <v>44917</v>
      </c>
      <c r="C220" t="s">
        <v>21</v>
      </c>
      <c r="D220" s="10">
        <v>13</v>
      </c>
      <c r="E220" s="24">
        <v>678</v>
      </c>
      <c r="F220" s="13" t="str">
        <f t="shared" si="12"/>
        <v>High</v>
      </c>
      <c r="G220" s="14">
        <f t="shared" si="13"/>
        <v>8814</v>
      </c>
      <c r="H220" s="4" t="s">
        <v>18</v>
      </c>
      <c r="I220" s="4" t="str">
        <f t="shared" si="15"/>
        <v>Physical</v>
      </c>
      <c r="J220" s="4" t="s">
        <v>37</v>
      </c>
      <c r="K220" t="s">
        <v>35</v>
      </c>
      <c r="L220" t="s">
        <v>20</v>
      </c>
      <c r="M220" t="str">
        <f t="shared" si="14"/>
        <v>Portugal</v>
      </c>
    </row>
    <row r="221" spans="1:13">
      <c r="A221" s="4">
        <v>10676</v>
      </c>
      <c r="B221" s="5">
        <v>44917</v>
      </c>
      <c r="C221" t="s">
        <v>25</v>
      </c>
      <c r="D221" s="10">
        <v>10</v>
      </c>
      <c r="E221" s="24">
        <v>242</v>
      </c>
      <c r="F221" s="13" t="str">
        <f t="shared" si="12"/>
        <v>Medium</v>
      </c>
      <c r="G221" s="14">
        <f t="shared" si="13"/>
        <v>2420</v>
      </c>
      <c r="H221" s="4" t="s">
        <v>18</v>
      </c>
      <c r="I221" s="4" t="str">
        <f t="shared" si="15"/>
        <v>Physical</v>
      </c>
      <c r="J221" s="4" t="s">
        <v>37</v>
      </c>
      <c r="K221" t="s">
        <v>35</v>
      </c>
      <c r="L221" t="s">
        <v>20</v>
      </c>
      <c r="M221" t="str">
        <f t="shared" si="14"/>
        <v>Portugal</v>
      </c>
    </row>
    <row r="222" spans="1:13">
      <c r="A222" s="4">
        <v>10677</v>
      </c>
      <c r="B222" s="5">
        <v>44917</v>
      </c>
      <c r="C222" t="s">
        <v>9</v>
      </c>
      <c r="D222" s="10">
        <v>4</v>
      </c>
      <c r="E222" s="24">
        <v>631</v>
      </c>
      <c r="F222" s="13" t="str">
        <f t="shared" si="12"/>
        <v>High</v>
      </c>
      <c r="G222" s="14">
        <f t="shared" si="13"/>
        <v>2524</v>
      </c>
      <c r="H222" s="4" t="s">
        <v>18</v>
      </c>
      <c r="I222" s="4" t="str">
        <f t="shared" si="15"/>
        <v>Physical</v>
      </c>
      <c r="J222" s="4" t="s">
        <v>37</v>
      </c>
      <c r="K222" t="s">
        <v>35</v>
      </c>
      <c r="L222" t="s">
        <v>20</v>
      </c>
      <c r="M222" t="str">
        <f t="shared" si="14"/>
        <v>Portugal</v>
      </c>
    </row>
    <row r="223" spans="1:13">
      <c r="A223" s="4">
        <v>10678</v>
      </c>
      <c r="B223" s="5">
        <v>44917</v>
      </c>
      <c r="C223" t="s">
        <v>14</v>
      </c>
      <c r="D223" s="10">
        <v>3</v>
      </c>
      <c r="E223" s="24">
        <v>746</v>
      </c>
      <c r="F223" s="13" t="str">
        <f t="shared" si="12"/>
        <v>High</v>
      </c>
      <c r="G223" s="14">
        <f t="shared" si="13"/>
        <v>2238</v>
      </c>
      <c r="H223" s="4" t="s">
        <v>18</v>
      </c>
      <c r="I223" s="4" t="str">
        <f t="shared" si="15"/>
        <v>Physical</v>
      </c>
      <c r="J223" s="4" t="s">
        <v>37</v>
      </c>
      <c r="K223" t="s">
        <v>35</v>
      </c>
      <c r="L223" t="s">
        <v>20</v>
      </c>
      <c r="M223" t="str">
        <f t="shared" si="14"/>
        <v>Portugal</v>
      </c>
    </row>
    <row r="224" spans="1:13">
      <c r="A224" s="4">
        <v>10679</v>
      </c>
      <c r="B224" s="5">
        <v>44917</v>
      </c>
      <c r="C224" t="s">
        <v>17</v>
      </c>
      <c r="D224" s="10">
        <v>5</v>
      </c>
      <c r="E224" s="24">
        <v>201</v>
      </c>
      <c r="F224" s="13" t="str">
        <f t="shared" si="12"/>
        <v>Low</v>
      </c>
      <c r="G224" s="14">
        <f t="shared" si="13"/>
        <v>1005</v>
      </c>
      <c r="H224" s="4" t="s">
        <v>18</v>
      </c>
      <c r="I224" s="4" t="str">
        <f t="shared" si="15"/>
        <v>Physical</v>
      </c>
      <c r="J224" s="4" t="s">
        <v>37</v>
      </c>
      <c r="K224" t="s">
        <v>35</v>
      </c>
      <c r="L224" t="s">
        <v>20</v>
      </c>
      <c r="M224" t="str">
        <f t="shared" si="14"/>
        <v>Portugal</v>
      </c>
    </row>
    <row r="225" spans="1:13">
      <c r="A225" s="4">
        <v>10680</v>
      </c>
      <c r="B225" s="5">
        <v>44918</v>
      </c>
      <c r="C225" t="s">
        <v>21</v>
      </c>
      <c r="D225" s="10">
        <v>13</v>
      </c>
      <c r="E225" s="24">
        <v>647</v>
      </c>
      <c r="F225" s="13" t="str">
        <f t="shared" si="12"/>
        <v>High</v>
      </c>
      <c r="G225" s="14">
        <f t="shared" si="13"/>
        <v>8411</v>
      </c>
      <c r="H225" s="4" t="s">
        <v>18</v>
      </c>
      <c r="I225" s="4" t="str">
        <f t="shared" si="15"/>
        <v>Physical</v>
      </c>
      <c r="J225" s="4" t="s">
        <v>37</v>
      </c>
      <c r="K225" t="s">
        <v>35</v>
      </c>
      <c r="L225" t="s">
        <v>20</v>
      </c>
      <c r="M225" t="str">
        <f t="shared" si="14"/>
        <v>Portugal</v>
      </c>
    </row>
    <row r="226" spans="1:13">
      <c r="A226" s="4">
        <v>10681</v>
      </c>
      <c r="B226" s="5">
        <v>44918</v>
      </c>
      <c r="C226" t="s">
        <v>25</v>
      </c>
      <c r="D226" s="10">
        <v>10</v>
      </c>
      <c r="E226" s="24">
        <v>242</v>
      </c>
      <c r="F226" s="13" t="str">
        <f t="shared" si="12"/>
        <v>Medium</v>
      </c>
      <c r="G226" s="14">
        <f t="shared" si="13"/>
        <v>2420</v>
      </c>
      <c r="H226" s="4" t="s">
        <v>18</v>
      </c>
      <c r="I226" s="4" t="str">
        <f t="shared" si="15"/>
        <v>Physical</v>
      </c>
      <c r="J226" s="4" t="s">
        <v>37</v>
      </c>
      <c r="K226" t="s">
        <v>35</v>
      </c>
      <c r="L226" t="s">
        <v>20</v>
      </c>
      <c r="M226" t="str">
        <f t="shared" si="14"/>
        <v>Portugal</v>
      </c>
    </row>
    <row r="227" spans="1:13">
      <c r="A227" s="4">
        <v>10682</v>
      </c>
      <c r="B227" s="5">
        <v>44918</v>
      </c>
      <c r="C227" t="s">
        <v>9</v>
      </c>
      <c r="D227" s="10">
        <v>4</v>
      </c>
      <c r="E227" s="24">
        <v>631</v>
      </c>
      <c r="F227" s="13" t="str">
        <f t="shared" si="12"/>
        <v>High</v>
      </c>
      <c r="G227" s="14">
        <f t="shared" si="13"/>
        <v>2524</v>
      </c>
      <c r="H227" s="4" t="s">
        <v>18</v>
      </c>
      <c r="I227" s="4" t="str">
        <f t="shared" si="15"/>
        <v>Physical</v>
      </c>
      <c r="J227" s="4" t="s">
        <v>37</v>
      </c>
      <c r="K227" t="s">
        <v>35</v>
      </c>
      <c r="L227" t="s">
        <v>20</v>
      </c>
      <c r="M227" t="str">
        <f t="shared" si="14"/>
        <v>Portugal</v>
      </c>
    </row>
    <row r="228" spans="1:13">
      <c r="A228" s="4">
        <v>10683</v>
      </c>
      <c r="B228" s="5">
        <v>44918</v>
      </c>
      <c r="C228" t="s">
        <v>14</v>
      </c>
      <c r="D228" s="10">
        <v>3</v>
      </c>
      <c r="E228" s="24">
        <v>678</v>
      </c>
      <c r="F228" s="13" t="str">
        <f t="shared" si="12"/>
        <v>High</v>
      </c>
      <c r="G228" s="14">
        <f t="shared" si="13"/>
        <v>2034</v>
      </c>
      <c r="H228" s="4" t="s">
        <v>18</v>
      </c>
      <c r="I228" s="4" t="str">
        <f t="shared" si="15"/>
        <v>Physical</v>
      </c>
      <c r="J228" s="4" t="s">
        <v>37</v>
      </c>
      <c r="K228" t="s">
        <v>35</v>
      </c>
      <c r="L228" t="s">
        <v>20</v>
      </c>
      <c r="M228" t="str">
        <f t="shared" si="14"/>
        <v>Portugal</v>
      </c>
    </row>
    <row r="229" spans="1:13">
      <c r="A229" s="4">
        <v>10684</v>
      </c>
      <c r="B229" s="5">
        <v>44918</v>
      </c>
      <c r="C229" t="s">
        <v>17</v>
      </c>
      <c r="D229" s="10">
        <v>5</v>
      </c>
      <c r="E229" s="24">
        <v>201</v>
      </c>
      <c r="F229" s="13" t="str">
        <f t="shared" si="12"/>
        <v>Low</v>
      </c>
      <c r="G229" s="14">
        <f t="shared" si="13"/>
        <v>1005</v>
      </c>
      <c r="H229" s="4" t="s">
        <v>18</v>
      </c>
      <c r="I229" s="4" t="str">
        <f t="shared" si="15"/>
        <v>Physical</v>
      </c>
      <c r="J229" s="4" t="s">
        <v>37</v>
      </c>
      <c r="K229" t="s">
        <v>35</v>
      </c>
      <c r="L229" t="s">
        <v>20</v>
      </c>
      <c r="M229" t="str">
        <f t="shared" si="14"/>
        <v>Portugal</v>
      </c>
    </row>
    <row r="230" spans="1:13">
      <c r="A230" s="4">
        <v>10685</v>
      </c>
      <c r="B230" s="5">
        <v>44919</v>
      </c>
      <c r="C230" t="s">
        <v>21</v>
      </c>
      <c r="D230" s="10">
        <v>13</v>
      </c>
      <c r="E230" s="24">
        <v>678</v>
      </c>
      <c r="F230" s="13" t="str">
        <f t="shared" si="12"/>
        <v>High</v>
      </c>
      <c r="G230" s="14">
        <f t="shared" si="13"/>
        <v>8814</v>
      </c>
      <c r="H230" s="4" t="s">
        <v>18</v>
      </c>
      <c r="I230" s="4" t="str">
        <f t="shared" si="15"/>
        <v>Physical</v>
      </c>
      <c r="J230" s="4" t="s">
        <v>37</v>
      </c>
      <c r="K230" t="s">
        <v>35</v>
      </c>
      <c r="L230" t="s">
        <v>20</v>
      </c>
      <c r="M230" t="str">
        <f t="shared" si="14"/>
        <v>Portugal</v>
      </c>
    </row>
    <row r="231" spans="1:13">
      <c r="A231" s="4">
        <v>10686</v>
      </c>
      <c r="B231" s="5">
        <v>44919</v>
      </c>
      <c r="C231" t="s">
        <v>25</v>
      </c>
      <c r="D231" s="10">
        <v>10</v>
      </c>
      <c r="E231" s="24">
        <v>242</v>
      </c>
      <c r="F231" s="13" t="str">
        <f t="shared" si="12"/>
        <v>Medium</v>
      </c>
      <c r="G231" s="14">
        <f t="shared" si="13"/>
        <v>2420</v>
      </c>
      <c r="H231" s="4" t="s">
        <v>18</v>
      </c>
      <c r="I231" s="4" t="str">
        <f t="shared" si="15"/>
        <v>Physical</v>
      </c>
      <c r="J231" s="4" t="s">
        <v>37</v>
      </c>
      <c r="K231" t="s">
        <v>35</v>
      </c>
      <c r="L231" t="s">
        <v>20</v>
      </c>
      <c r="M231" t="str">
        <f t="shared" si="14"/>
        <v>Portugal</v>
      </c>
    </row>
    <row r="232" spans="1:13">
      <c r="A232" s="4">
        <v>10687</v>
      </c>
      <c r="B232" s="5">
        <v>44919</v>
      </c>
      <c r="C232" t="s">
        <v>9</v>
      </c>
      <c r="D232" s="10">
        <v>4</v>
      </c>
      <c r="E232" s="24">
        <v>631</v>
      </c>
      <c r="F232" s="13" t="str">
        <f t="shared" si="12"/>
        <v>High</v>
      </c>
      <c r="G232" s="14">
        <f t="shared" si="13"/>
        <v>2524</v>
      </c>
      <c r="H232" s="4" t="s">
        <v>18</v>
      </c>
      <c r="I232" s="4" t="str">
        <f t="shared" si="15"/>
        <v>Physical</v>
      </c>
      <c r="J232" s="4" t="s">
        <v>37</v>
      </c>
      <c r="K232" t="s">
        <v>23</v>
      </c>
      <c r="L232" t="s">
        <v>24</v>
      </c>
      <c r="M232" t="str">
        <f t="shared" si="14"/>
        <v>Germany</v>
      </c>
    </row>
    <row r="233" spans="1:13">
      <c r="A233" s="4">
        <v>10688</v>
      </c>
      <c r="B233" s="5">
        <v>44919</v>
      </c>
      <c r="C233" t="s">
        <v>14</v>
      </c>
      <c r="D233" s="10">
        <v>3</v>
      </c>
      <c r="E233" s="24">
        <v>678</v>
      </c>
      <c r="F233" s="13" t="str">
        <f t="shared" si="12"/>
        <v>High</v>
      </c>
      <c r="G233" s="14">
        <f t="shared" si="13"/>
        <v>2034</v>
      </c>
      <c r="H233" s="4" t="s">
        <v>18</v>
      </c>
      <c r="I233" s="4" t="str">
        <f t="shared" si="15"/>
        <v>Physical</v>
      </c>
      <c r="J233" s="4" t="s">
        <v>37</v>
      </c>
      <c r="K233" t="s">
        <v>23</v>
      </c>
      <c r="L233" t="s">
        <v>24</v>
      </c>
      <c r="M233" t="str">
        <f t="shared" si="14"/>
        <v>Germany</v>
      </c>
    </row>
    <row r="234" spans="1:13">
      <c r="A234" s="4">
        <v>10689</v>
      </c>
      <c r="B234" s="5">
        <v>44919</v>
      </c>
      <c r="C234" t="s">
        <v>17</v>
      </c>
      <c r="D234" s="10">
        <v>5</v>
      </c>
      <c r="E234" s="24">
        <v>201</v>
      </c>
      <c r="F234" s="13" t="str">
        <f t="shared" si="12"/>
        <v>Low</v>
      </c>
      <c r="G234" s="14">
        <f t="shared" si="13"/>
        <v>1005</v>
      </c>
      <c r="H234" s="4" t="s">
        <v>18</v>
      </c>
      <c r="I234" s="4" t="str">
        <f t="shared" si="15"/>
        <v>Physical</v>
      </c>
      <c r="J234" s="4" t="s">
        <v>37</v>
      </c>
      <c r="K234" t="s">
        <v>23</v>
      </c>
      <c r="L234" t="s">
        <v>24</v>
      </c>
      <c r="M234" t="str">
        <f t="shared" si="14"/>
        <v>Germany</v>
      </c>
    </row>
    <row r="235" spans="1:13">
      <c r="A235" s="4">
        <v>10690</v>
      </c>
      <c r="B235" s="5">
        <v>44920</v>
      </c>
      <c r="C235" t="s">
        <v>21</v>
      </c>
      <c r="D235" s="10">
        <v>13</v>
      </c>
      <c r="E235" s="24">
        <v>678</v>
      </c>
      <c r="F235" s="13" t="str">
        <f t="shared" si="12"/>
        <v>High</v>
      </c>
      <c r="G235" s="14">
        <f t="shared" si="13"/>
        <v>8814</v>
      </c>
      <c r="H235" s="4" t="s">
        <v>18</v>
      </c>
      <c r="I235" s="4" t="str">
        <f t="shared" si="15"/>
        <v>Physical</v>
      </c>
      <c r="J235" s="4" t="s">
        <v>37</v>
      </c>
      <c r="K235" t="s">
        <v>23</v>
      </c>
      <c r="L235" t="s">
        <v>24</v>
      </c>
      <c r="M235" t="str">
        <f t="shared" si="14"/>
        <v>Germany</v>
      </c>
    </row>
    <row r="236" spans="1:13">
      <c r="A236" s="4">
        <v>10691</v>
      </c>
      <c r="B236" s="5">
        <v>44920</v>
      </c>
      <c r="C236" t="s">
        <v>25</v>
      </c>
      <c r="D236" s="10">
        <v>10</v>
      </c>
      <c r="E236" s="24">
        <v>262</v>
      </c>
      <c r="F236" s="13" t="str">
        <f t="shared" si="12"/>
        <v>Medium</v>
      </c>
      <c r="G236" s="14">
        <f t="shared" si="13"/>
        <v>2620</v>
      </c>
      <c r="H236" s="4" t="s">
        <v>18</v>
      </c>
      <c r="I236" s="4" t="str">
        <f t="shared" si="15"/>
        <v>Physical</v>
      </c>
      <c r="J236" s="4" t="s">
        <v>37</v>
      </c>
      <c r="K236" t="s">
        <v>23</v>
      </c>
      <c r="L236" t="s">
        <v>24</v>
      </c>
      <c r="M236" t="str">
        <f t="shared" si="14"/>
        <v>Germany</v>
      </c>
    </row>
    <row r="237" spans="1:13">
      <c r="A237" s="4">
        <v>10692</v>
      </c>
      <c r="B237" s="5">
        <v>44920</v>
      </c>
      <c r="C237" t="s">
        <v>9</v>
      </c>
      <c r="D237" s="10">
        <v>4</v>
      </c>
      <c r="E237" s="24">
        <v>631</v>
      </c>
      <c r="F237" s="13" t="str">
        <f t="shared" si="12"/>
        <v>High</v>
      </c>
      <c r="G237" s="14">
        <f t="shared" si="13"/>
        <v>2524</v>
      </c>
      <c r="H237" s="4" t="s">
        <v>18</v>
      </c>
      <c r="I237" s="4" t="str">
        <f t="shared" si="15"/>
        <v>Physical</v>
      </c>
      <c r="J237" s="4" t="s">
        <v>37</v>
      </c>
      <c r="K237" t="s">
        <v>23</v>
      </c>
      <c r="L237" t="s">
        <v>24</v>
      </c>
      <c r="M237" t="str">
        <f t="shared" si="14"/>
        <v>Germany</v>
      </c>
    </row>
    <row r="238" spans="1:13">
      <c r="A238" s="4">
        <v>10693</v>
      </c>
      <c r="B238" s="5">
        <v>44920</v>
      </c>
      <c r="C238" t="s">
        <v>14</v>
      </c>
      <c r="D238" s="10">
        <v>3</v>
      </c>
      <c r="E238" s="24">
        <v>678</v>
      </c>
      <c r="F238" s="13" t="str">
        <f t="shared" si="12"/>
        <v>High</v>
      </c>
      <c r="G238" s="14">
        <f t="shared" si="13"/>
        <v>2034</v>
      </c>
      <c r="H238" s="4" t="s">
        <v>18</v>
      </c>
      <c r="I238" s="4" t="str">
        <f t="shared" si="15"/>
        <v>Physical</v>
      </c>
      <c r="J238" s="4" t="s">
        <v>37</v>
      </c>
      <c r="K238" t="s">
        <v>23</v>
      </c>
      <c r="L238" t="s">
        <v>24</v>
      </c>
      <c r="M238" t="str">
        <f t="shared" si="14"/>
        <v>Germany</v>
      </c>
    </row>
    <row r="239" spans="1:13">
      <c r="A239" s="4">
        <v>10694</v>
      </c>
      <c r="B239" s="5">
        <v>44920</v>
      </c>
      <c r="C239" t="s">
        <v>17</v>
      </c>
      <c r="D239" s="10">
        <v>5</v>
      </c>
      <c r="E239" s="24">
        <v>201</v>
      </c>
      <c r="F239" s="13" t="str">
        <f t="shared" si="12"/>
        <v>Low</v>
      </c>
      <c r="G239" s="14">
        <f t="shared" si="13"/>
        <v>1005</v>
      </c>
      <c r="H239" s="4" t="s">
        <v>18</v>
      </c>
      <c r="I239" s="4" t="str">
        <f t="shared" si="15"/>
        <v>Physical</v>
      </c>
      <c r="J239" s="4" t="s">
        <v>37</v>
      </c>
      <c r="K239" t="s">
        <v>23</v>
      </c>
      <c r="L239" t="s">
        <v>24</v>
      </c>
      <c r="M239" t="str">
        <f t="shared" si="14"/>
        <v>Germany</v>
      </c>
    </row>
    <row r="240" spans="1:13">
      <c r="A240" s="4">
        <v>10695</v>
      </c>
      <c r="B240" s="5">
        <v>44921</v>
      </c>
      <c r="C240" t="s">
        <v>21</v>
      </c>
      <c r="D240" s="10">
        <v>13</v>
      </c>
      <c r="E240" s="24">
        <v>693</v>
      </c>
      <c r="F240" s="13" t="str">
        <f t="shared" si="12"/>
        <v>High</v>
      </c>
      <c r="G240" s="14">
        <f t="shared" si="13"/>
        <v>9009</v>
      </c>
      <c r="H240" s="4" t="s">
        <v>18</v>
      </c>
      <c r="I240" s="4" t="str">
        <f t="shared" si="15"/>
        <v>Physical</v>
      </c>
      <c r="J240" s="4" t="s">
        <v>37</v>
      </c>
      <c r="K240" t="s">
        <v>23</v>
      </c>
      <c r="L240" t="s">
        <v>24</v>
      </c>
      <c r="M240" t="str">
        <f t="shared" si="14"/>
        <v>Germany</v>
      </c>
    </row>
    <row r="241" spans="1:13">
      <c r="A241" s="4">
        <v>10696</v>
      </c>
      <c r="B241" s="5">
        <v>44921</v>
      </c>
      <c r="C241" t="s">
        <v>25</v>
      </c>
      <c r="D241" s="10">
        <v>10</v>
      </c>
      <c r="E241" s="24">
        <v>282</v>
      </c>
      <c r="F241" s="13" t="str">
        <f t="shared" si="12"/>
        <v>Medium</v>
      </c>
      <c r="G241" s="14">
        <f t="shared" si="13"/>
        <v>2820</v>
      </c>
      <c r="H241" s="4" t="s">
        <v>18</v>
      </c>
      <c r="I241" s="4" t="str">
        <f t="shared" si="15"/>
        <v>Physical</v>
      </c>
      <c r="J241" s="4" t="s">
        <v>37</v>
      </c>
      <c r="K241" t="s">
        <v>23</v>
      </c>
      <c r="L241" t="s">
        <v>24</v>
      </c>
      <c r="M241" t="str">
        <f t="shared" si="14"/>
        <v>Germany</v>
      </c>
    </row>
    <row r="242" spans="1:13">
      <c r="A242" s="4">
        <v>10697</v>
      </c>
      <c r="B242" s="5">
        <v>44921</v>
      </c>
      <c r="C242" t="s">
        <v>9</v>
      </c>
      <c r="D242" s="10">
        <v>4</v>
      </c>
      <c r="E242" s="24">
        <v>631</v>
      </c>
      <c r="F242" s="13" t="str">
        <f t="shared" si="12"/>
        <v>High</v>
      </c>
      <c r="G242" s="14">
        <f t="shared" si="13"/>
        <v>2524</v>
      </c>
      <c r="H242" s="4" t="s">
        <v>18</v>
      </c>
      <c r="I242" s="4" t="str">
        <f t="shared" si="15"/>
        <v>Physical</v>
      </c>
      <c r="J242" s="4" t="s">
        <v>37</v>
      </c>
      <c r="K242" t="s">
        <v>23</v>
      </c>
      <c r="L242" t="s">
        <v>24</v>
      </c>
      <c r="M242" t="str">
        <f t="shared" si="14"/>
        <v>Germany</v>
      </c>
    </row>
    <row r="243" spans="1:13">
      <c r="A243" s="4">
        <v>10698</v>
      </c>
      <c r="B243" s="5">
        <v>44921</v>
      </c>
      <c r="C243" t="s">
        <v>14</v>
      </c>
      <c r="D243" s="10">
        <v>3</v>
      </c>
      <c r="E243" s="24">
        <v>678</v>
      </c>
      <c r="F243" s="13" t="str">
        <f t="shared" si="12"/>
        <v>High</v>
      </c>
      <c r="G243" s="14">
        <f t="shared" si="13"/>
        <v>2034</v>
      </c>
      <c r="H243" s="4" t="s">
        <v>18</v>
      </c>
      <c r="I243" s="4" t="str">
        <f t="shared" si="15"/>
        <v>Physical</v>
      </c>
      <c r="J243" s="4" t="s">
        <v>37</v>
      </c>
      <c r="K243" t="s">
        <v>23</v>
      </c>
      <c r="L243" t="s">
        <v>24</v>
      </c>
      <c r="M243" t="str">
        <f t="shared" si="14"/>
        <v>Germany</v>
      </c>
    </row>
    <row r="244" spans="1:13">
      <c r="A244" s="4">
        <v>10699</v>
      </c>
      <c r="B244" s="5">
        <v>44921</v>
      </c>
      <c r="C244" t="s">
        <v>17</v>
      </c>
      <c r="D244" s="10">
        <v>5</v>
      </c>
      <c r="E244" s="24">
        <v>201</v>
      </c>
      <c r="F244" s="13" t="str">
        <f t="shared" si="12"/>
        <v>Low</v>
      </c>
      <c r="G244" s="14">
        <f t="shared" si="13"/>
        <v>1005</v>
      </c>
      <c r="H244" s="4" t="s">
        <v>18</v>
      </c>
      <c r="I244" s="4" t="str">
        <f t="shared" si="15"/>
        <v>Physical</v>
      </c>
      <c r="J244" s="4" t="s">
        <v>37</v>
      </c>
      <c r="K244" t="s">
        <v>23</v>
      </c>
      <c r="L244" t="s">
        <v>24</v>
      </c>
      <c r="M244" t="str">
        <f t="shared" si="14"/>
        <v>Germany</v>
      </c>
    </row>
    <row r="245" spans="1:13">
      <c r="A245" s="4">
        <v>10700</v>
      </c>
      <c r="B245" s="5">
        <v>44922</v>
      </c>
      <c r="C245" t="s">
        <v>21</v>
      </c>
      <c r="D245" s="10">
        <v>13</v>
      </c>
      <c r="E245" s="24">
        <v>693</v>
      </c>
      <c r="F245" s="13" t="str">
        <f t="shared" si="12"/>
        <v>High</v>
      </c>
      <c r="G245" s="14">
        <f t="shared" si="13"/>
        <v>9009</v>
      </c>
      <c r="H245" s="4" t="s">
        <v>18</v>
      </c>
      <c r="I245" s="4" t="str">
        <f t="shared" si="15"/>
        <v>Physical</v>
      </c>
      <c r="J245" s="4" t="s">
        <v>37</v>
      </c>
      <c r="K245" t="s">
        <v>23</v>
      </c>
      <c r="L245" t="s">
        <v>24</v>
      </c>
      <c r="M245" t="str">
        <f t="shared" si="14"/>
        <v>Germany</v>
      </c>
    </row>
    <row r="246" spans="1:13">
      <c r="A246" s="4">
        <v>10701</v>
      </c>
      <c r="B246" s="5">
        <v>44922</v>
      </c>
      <c r="C246" t="s">
        <v>25</v>
      </c>
      <c r="D246" s="10">
        <v>10</v>
      </c>
      <c r="E246" s="24">
        <v>282</v>
      </c>
      <c r="F246" s="13" t="str">
        <f t="shared" si="12"/>
        <v>Medium</v>
      </c>
      <c r="G246" s="14">
        <f t="shared" si="13"/>
        <v>2820</v>
      </c>
      <c r="H246" s="4" t="s">
        <v>18</v>
      </c>
      <c r="I246" s="4" t="str">
        <f t="shared" si="15"/>
        <v>Physical</v>
      </c>
      <c r="J246" s="4" t="s">
        <v>37</v>
      </c>
      <c r="K246" t="s">
        <v>23</v>
      </c>
      <c r="L246" t="s">
        <v>24</v>
      </c>
      <c r="M246" t="str">
        <f t="shared" si="14"/>
        <v>Germany</v>
      </c>
    </row>
    <row r="247" spans="1:13">
      <c r="A247" s="4">
        <v>10702</v>
      </c>
      <c r="B247" s="5">
        <v>44922</v>
      </c>
      <c r="C247" t="s">
        <v>9</v>
      </c>
      <c r="D247" s="10">
        <v>4</v>
      </c>
      <c r="E247" s="24">
        <v>631</v>
      </c>
      <c r="F247" s="13" t="str">
        <f t="shared" si="12"/>
        <v>High</v>
      </c>
      <c r="G247" s="14">
        <f t="shared" si="13"/>
        <v>2524</v>
      </c>
      <c r="H247" s="4" t="s">
        <v>18</v>
      </c>
      <c r="I247" s="4" t="str">
        <f t="shared" si="15"/>
        <v>Physical</v>
      </c>
      <c r="J247" s="4" t="s">
        <v>37</v>
      </c>
      <c r="K247" t="s">
        <v>23</v>
      </c>
      <c r="L247" t="s">
        <v>24</v>
      </c>
      <c r="M247" t="str">
        <f t="shared" si="14"/>
        <v>Germany</v>
      </c>
    </row>
    <row r="248" spans="1:13">
      <c r="A248" s="4">
        <v>10703</v>
      </c>
      <c r="B248" s="5">
        <v>44922</v>
      </c>
      <c r="C248" t="s">
        <v>14</v>
      </c>
      <c r="D248" s="10">
        <v>3</v>
      </c>
      <c r="E248" s="24">
        <v>678</v>
      </c>
      <c r="F248" s="13" t="str">
        <f t="shared" si="12"/>
        <v>High</v>
      </c>
      <c r="G248" s="14">
        <f t="shared" si="13"/>
        <v>2034</v>
      </c>
      <c r="H248" s="4" t="s">
        <v>18</v>
      </c>
      <c r="I248" s="4" t="str">
        <f t="shared" si="15"/>
        <v>Physical</v>
      </c>
      <c r="J248" s="4" t="s">
        <v>11</v>
      </c>
      <c r="K248" t="s">
        <v>23</v>
      </c>
      <c r="L248" t="s">
        <v>24</v>
      </c>
      <c r="M248" t="str">
        <f t="shared" si="14"/>
        <v>Germany</v>
      </c>
    </row>
    <row r="249" spans="1:13">
      <c r="A249" s="4">
        <v>10704</v>
      </c>
      <c r="B249" s="5">
        <v>44922</v>
      </c>
      <c r="C249" t="s">
        <v>17</v>
      </c>
      <c r="D249" s="10">
        <v>5</v>
      </c>
      <c r="E249" s="24">
        <v>201</v>
      </c>
      <c r="F249" s="13" t="str">
        <f t="shared" si="12"/>
        <v>Low</v>
      </c>
      <c r="G249" s="14">
        <f t="shared" si="13"/>
        <v>1005</v>
      </c>
      <c r="H249" s="4" t="s">
        <v>36</v>
      </c>
      <c r="I249" s="4" t="str">
        <f t="shared" si="15"/>
        <v>Physical</v>
      </c>
      <c r="J249" s="4" t="s">
        <v>11</v>
      </c>
      <c r="K249" t="s">
        <v>23</v>
      </c>
      <c r="L249" t="s">
        <v>24</v>
      </c>
      <c r="M249" t="str">
        <f t="shared" si="14"/>
        <v>Germany</v>
      </c>
    </row>
    <row r="250" spans="1:13">
      <c r="A250" s="4">
        <v>10705</v>
      </c>
      <c r="B250" s="5">
        <v>44923</v>
      </c>
      <c r="C250" t="s">
        <v>21</v>
      </c>
      <c r="D250" s="10">
        <v>13</v>
      </c>
      <c r="E250" s="24">
        <v>724</v>
      </c>
      <c r="F250" s="13" t="str">
        <f t="shared" si="12"/>
        <v>High</v>
      </c>
      <c r="G250" s="14">
        <f t="shared" si="13"/>
        <v>9412</v>
      </c>
      <c r="H250" s="4" t="s">
        <v>36</v>
      </c>
      <c r="I250" s="4" t="str">
        <f t="shared" si="15"/>
        <v>Physical</v>
      </c>
      <c r="J250" s="4" t="s">
        <v>11</v>
      </c>
      <c r="K250" t="s">
        <v>23</v>
      </c>
      <c r="L250" t="s">
        <v>24</v>
      </c>
      <c r="M250" t="str">
        <f t="shared" si="14"/>
        <v>Germany</v>
      </c>
    </row>
    <row r="251" spans="1:13">
      <c r="A251" s="4">
        <v>10706</v>
      </c>
      <c r="B251" s="5">
        <v>44923</v>
      </c>
      <c r="C251" t="s">
        <v>25</v>
      </c>
      <c r="D251" s="10">
        <v>10</v>
      </c>
      <c r="E251" s="24">
        <v>302</v>
      </c>
      <c r="F251" s="13" t="str">
        <f t="shared" si="12"/>
        <v>Medium</v>
      </c>
      <c r="G251" s="14">
        <f t="shared" si="13"/>
        <v>3020</v>
      </c>
      <c r="H251" s="4" t="s">
        <v>36</v>
      </c>
      <c r="I251" s="4" t="str">
        <f t="shared" si="15"/>
        <v>Physical</v>
      </c>
      <c r="J251" s="4" t="s">
        <v>11</v>
      </c>
      <c r="K251" t="s">
        <v>23</v>
      </c>
      <c r="L251" t="s">
        <v>24</v>
      </c>
      <c r="M251" t="str">
        <f t="shared" si="14"/>
        <v>Germany</v>
      </c>
    </row>
    <row r="252" spans="1:13">
      <c r="A252" s="4">
        <v>10707</v>
      </c>
      <c r="B252" s="5">
        <v>44923</v>
      </c>
      <c r="C252" t="s">
        <v>9</v>
      </c>
      <c r="D252" s="10">
        <v>4</v>
      </c>
      <c r="E252" s="24">
        <v>631</v>
      </c>
      <c r="F252" s="13" t="str">
        <f t="shared" si="12"/>
        <v>High</v>
      </c>
      <c r="G252" s="14">
        <f t="shared" si="13"/>
        <v>2524</v>
      </c>
      <c r="H252" s="4" t="s">
        <v>36</v>
      </c>
      <c r="I252" s="4" t="str">
        <f t="shared" si="15"/>
        <v>Physical</v>
      </c>
      <c r="J252" s="4" t="s">
        <v>11</v>
      </c>
      <c r="K252" t="s">
        <v>23</v>
      </c>
      <c r="L252" t="s">
        <v>24</v>
      </c>
      <c r="M252" t="str">
        <f t="shared" si="14"/>
        <v>Germany</v>
      </c>
    </row>
    <row r="253" spans="1:13">
      <c r="A253" s="4">
        <v>10708</v>
      </c>
      <c r="B253" s="5">
        <v>44923</v>
      </c>
      <c r="C253" t="s">
        <v>14</v>
      </c>
      <c r="D253" s="10">
        <v>3</v>
      </c>
      <c r="E253" s="24">
        <v>678</v>
      </c>
      <c r="F253" s="13" t="str">
        <f t="shared" si="12"/>
        <v>High</v>
      </c>
      <c r="G253" s="14">
        <f t="shared" si="13"/>
        <v>2034</v>
      </c>
      <c r="H253" s="4" t="s">
        <v>36</v>
      </c>
      <c r="I253" s="4" t="str">
        <f t="shared" si="15"/>
        <v>Physical</v>
      </c>
      <c r="J253" s="4" t="s">
        <v>11</v>
      </c>
      <c r="K253" t="s">
        <v>23</v>
      </c>
      <c r="L253" t="s">
        <v>24</v>
      </c>
      <c r="M253" t="str">
        <f t="shared" si="14"/>
        <v>Germany</v>
      </c>
    </row>
    <row r="254" spans="1:13">
      <c r="A254" s="4">
        <v>10709</v>
      </c>
      <c r="B254" s="5">
        <v>44923</v>
      </c>
      <c r="C254" t="s">
        <v>17</v>
      </c>
      <c r="D254" s="10">
        <v>5</v>
      </c>
      <c r="E254" s="24">
        <v>201</v>
      </c>
      <c r="F254" s="13" t="str">
        <f t="shared" si="12"/>
        <v>Low</v>
      </c>
      <c r="G254" s="14">
        <f t="shared" si="13"/>
        <v>1005</v>
      </c>
      <c r="H254" s="4" t="s">
        <v>36</v>
      </c>
      <c r="I254" s="4" t="str">
        <f t="shared" si="15"/>
        <v>Physical</v>
      </c>
      <c r="J254" s="4" t="s">
        <v>11</v>
      </c>
      <c r="K254" t="s">
        <v>23</v>
      </c>
      <c r="L254" t="s">
        <v>24</v>
      </c>
      <c r="M254" t="str">
        <f t="shared" si="14"/>
        <v>Germany</v>
      </c>
    </row>
    <row r="255" spans="1:13">
      <c r="A255" s="4">
        <v>10710</v>
      </c>
      <c r="B255" s="5">
        <v>44924</v>
      </c>
      <c r="C255" t="s">
        <v>21</v>
      </c>
      <c r="D255" s="10">
        <v>13</v>
      </c>
      <c r="E255" s="24">
        <v>755</v>
      </c>
      <c r="F255" s="13" t="str">
        <f t="shared" si="12"/>
        <v>High</v>
      </c>
      <c r="G255" s="14">
        <f t="shared" si="13"/>
        <v>9815</v>
      </c>
      <c r="H255" s="4" t="s">
        <v>36</v>
      </c>
      <c r="I255" s="4" t="str">
        <f t="shared" si="15"/>
        <v>Physical</v>
      </c>
      <c r="J255" s="4" t="s">
        <v>11</v>
      </c>
      <c r="K255" t="s">
        <v>23</v>
      </c>
      <c r="L255" t="s">
        <v>24</v>
      </c>
      <c r="M255" t="str">
        <f t="shared" si="14"/>
        <v>Germany</v>
      </c>
    </row>
    <row r="256" spans="1:13">
      <c r="A256" s="4">
        <v>10711</v>
      </c>
      <c r="B256" s="5">
        <v>44924</v>
      </c>
      <c r="C256" t="s">
        <v>25</v>
      </c>
      <c r="D256" s="10">
        <v>10</v>
      </c>
      <c r="E256" s="24">
        <v>282</v>
      </c>
      <c r="F256" s="13" t="str">
        <f t="shared" si="12"/>
        <v>Medium</v>
      </c>
      <c r="G256" s="14">
        <f t="shared" si="13"/>
        <v>2820</v>
      </c>
      <c r="H256" s="4" t="s">
        <v>36</v>
      </c>
      <c r="I256" s="4" t="str">
        <f t="shared" si="15"/>
        <v>Physical</v>
      </c>
      <c r="J256" s="4" t="s">
        <v>11</v>
      </c>
      <c r="K256" t="s">
        <v>23</v>
      </c>
      <c r="L256" t="s">
        <v>24</v>
      </c>
      <c r="M256" t="str">
        <f t="shared" si="14"/>
        <v>Germany</v>
      </c>
    </row>
    <row r="257" spans="1:13">
      <c r="A257" s="4">
        <v>10712</v>
      </c>
      <c r="B257" s="5">
        <v>44924</v>
      </c>
      <c r="C257" t="s">
        <v>9</v>
      </c>
      <c r="D257" s="10">
        <v>4</v>
      </c>
      <c r="E257" s="24">
        <v>631</v>
      </c>
      <c r="F257" s="13" t="str">
        <f t="shared" si="12"/>
        <v>High</v>
      </c>
      <c r="G257" s="14">
        <f t="shared" si="13"/>
        <v>2524</v>
      </c>
      <c r="H257" s="4" t="s">
        <v>36</v>
      </c>
      <c r="I257" s="4" t="str">
        <f t="shared" si="15"/>
        <v>Physical</v>
      </c>
      <c r="J257" s="4" t="s">
        <v>11</v>
      </c>
      <c r="K257" t="s">
        <v>23</v>
      </c>
      <c r="L257" t="s">
        <v>24</v>
      </c>
      <c r="M257" t="str">
        <f t="shared" si="14"/>
        <v>Germany</v>
      </c>
    </row>
    <row r="258" spans="1:13">
      <c r="A258" s="4">
        <v>10713</v>
      </c>
      <c r="B258" s="5">
        <v>44924</v>
      </c>
      <c r="C258" t="s">
        <v>14</v>
      </c>
      <c r="D258" s="10">
        <v>3</v>
      </c>
      <c r="E258" s="24">
        <v>678</v>
      </c>
      <c r="F258" s="13" t="str">
        <f t="shared" si="12"/>
        <v>High</v>
      </c>
      <c r="G258" s="14">
        <f t="shared" si="13"/>
        <v>2034</v>
      </c>
      <c r="H258" s="4" t="s">
        <v>36</v>
      </c>
      <c r="I258" s="4" t="str">
        <f t="shared" si="15"/>
        <v>Physical</v>
      </c>
      <c r="J258" s="4" t="s">
        <v>11</v>
      </c>
      <c r="K258" t="s">
        <v>23</v>
      </c>
      <c r="L258" t="s">
        <v>24</v>
      </c>
      <c r="M258" t="str">
        <f t="shared" si="14"/>
        <v>Germany</v>
      </c>
    </row>
  </sheetData>
  <conditionalFormatting sqref="D1:D258">
    <cfRule type="colorScale" priority="1">
      <colorScale>
        <cfvo type="min"/>
        <cfvo type="percentile" val="50"/>
        <cfvo type="max"/>
        <color rgb="FFF8696B"/>
        <color rgb="FFFFEB84"/>
        <color rgb="FF63BE7B"/>
      </colorScale>
    </cfRule>
  </conditionalFormatting>
  <conditionalFormatting sqref="E1:E258">
    <cfRule type="dataBar" priority="3">
      <dataBar>
        <cfvo type="min"/>
        <cfvo type="max"/>
        <color rgb="FF63C384"/>
      </dataBar>
      <extLst>
        <ext xmlns:x14="http://schemas.microsoft.com/office/spreadsheetml/2009/9/main" uri="{B025F937-C7B1-47D3-B67F-A62EFF666E3E}">
          <x14:id>{212397E1-8BF1-4046-A61A-B9174D7EACC1}</x14:id>
        </ext>
      </extLst>
    </cfRule>
  </conditionalFormatting>
  <conditionalFormatting sqref="G2:G258">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12397E1-8BF1-4046-A61A-B9174D7EACC1}">
            <x14:dataBar minLength="0" maxLength="100" border="1" negativeBarBorderColorSameAsPositive="0">
              <x14:cfvo type="autoMin"/>
              <x14:cfvo type="autoMax"/>
              <x14:borderColor rgb="FF63C384"/>
              <x14:negativeFillColor rgb="FFFF0000"/>
              <x14:negativeBorderColor rgb="FFFF0000"/>
              <x14:axisColor rgb="FF000000"/>
            </x14:dataBar>
          </x14:cfRule>
          <xm:sqref>E1:E258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7D26-7D81-4C89-A8FF-CD9981AA8D17}">
  <dimension ref="A1:I36"/>
  <sheetViews>
    <sheetView topLeftCell="A25" zoomScale="64" workbookViewId="0">
      <selection activeCell="K19" sqref="K19"/>
    </sheetView>
  </sheetViews>
  <sheetFormatPr defaultRowHeight="15.75"/>
  <cols>
    <col min="1" max="2" width="17.25" bestFit="1" customWidth="1"/>
    <col min="5" max="5" width="17.25" bestFit="1" customWidth="1"/>
    <col min="8" max="8" width="17.25" bestFit="1" customWidth="1"/>
  </cols>
  <sheetData>
    <row r="1" spans="1:9" ht="16.5" thickBot="1">
      <c r="A1" s="15"/>
      <c r="B1" s="15"/>
      <c r="D1" s="11"/>
      <c r="E1" s="15"/>
      <c r="F1" s="15"/>
      <c r="H1" s="15"/>
      <c r="I1" s="15"/>
    </row>
    <row r="2" spans="1:9" ht="27" thickBot="1">
      <c r="A2" s="18" t="s">
        <v>57</v>
      </c>
      <c r="B2" s="16"/>
      <c r="D2" s="11"/>
      <c r="E2" s="19" t="s">
        <v>4</v>
      </c>
      <c r="F2" s="16"/>
      <c r="H2" s="19" t="s">
        <v>43</v>
      </c>
      <c r="I2" s="16"/>
    </row>
    <row r="3" spans="1:9" ht="16.5" thickBot="1">
      <c r="A3" s="17"/>
      <c r="B3" s="17"/>
      <c r="D3" s="11"/>
      <c r="E3" s="17"/>
      <c r="F3" s="17"/>
      <c r="H3" s="17"/>
      <c r="I3" s="17"/>
    </row>
    <row r="4" spans="1:9" ht="16.5" thickBot="1">
      <c r="A4" s="17" t="s">
        <v>44</v>
      </c>
      <c r="B4" s="17">
        <v>7.4747081712062258</v>
      </c>
      <c r="D4" s="11"/>
      <c r="E4" s="17" t="s">
        <v>44</v>
      </c>
      <c r="F4" s="17">
        <v>461.24124513618676</v>
      </c>
      <c r="H4" s="17" t="s">
        <v>44</v>
      </c>
      <c r="I4" s="17">
        <v>3237.3891050583657</v>
      </c>
    </row>
    <row r="5" spans="1:9" ht="16.5" thickBot="1">
      <c r="A5" s="17" t="s">
        <v>45</v>
      </c>
      <c r="B5" s="17">
        <v>0.30209037859090548</v>
      </c>
      <c r="D5" s="11"/>
      <c r="E5" s="17" t="s">
        <v>45</v>
      </c>
      <c r="F5" s="17">
        <v>13.380974475434584</v>
      </c>
      <c r="H5" s="17" t="s">
        <v>45</v>
      </c>
      <c r="I5" s="17">
        <v>174.20936851341753</v>
      </c>
    </row>
    <row r="6" spans="1:9" ht="16.5" thickBot="1">
      <c r="A6" s="17" t="s">
        <v>46</v>
      </c>
      <c r="B6" s="17">
        <v>5</v>
      </c>
      <c r="D6" s="11"/>
      <c r="E6" s="17" t="s">
        <v>46</v>
      </c>
      <c r="F6" s="17">
        <v>539</v>
      </c>
      <c r="H6" s="17" t="s">
        <v>46</v>
      </c>
      <c r="I6" s="17">
        <v>2238</v>
      </c>
    </row>
    <row r="7" spans="1:9" ht="16.5" thickBot="1">
      <c r="A7" s="17" t="s">
        <v>47</v>
      </c>
      <c r="B7" s="17">
        <v>13</v>
      </c>
      <c r="D7" s="11"/>
      <c r="E7" s="17" t="s">
        <v>47</v>
      </c>
      <c r="F7" s="17">
        <v>201</v>
      </c>
      <c r="H7" s="17" t="s">
        <v>47</v>
      </c>
      <c r="I7" s="17">
        <v>1005</v>
      </c>
    </row>
    <row r="8" spans="1:9" ht="16.5" thickBot="1">
      <c r="A8" s="17" t="s">
        <v>48</v>
      </c>
      <c r="B8" s="17">
        <v>4.8428771806808744</v>
      </c>
      <c r="D8" s="11"/>
      <c r="E8" s="17" t="s">
        <v>48</v>
      </c>
      <c r="F8" s="17">
        <v>214.5133395000031</v>
      </c>
      <c r="H8" s="17" t="s">
        <v>48</v>
      </c>
      <c r="I8" s="17">
        <v>2792.7886328911172</v>
      </c>
    </row>
    <row r="9" spans="1:9" ht="16.5" thickBot="1">
      <c r="A9" s="17" t="s">
        <v>49</v>
      </c>
      <c r="B9" s="17">
        <v>23.453459387159533</v>
      </c>
      <c r="D9" s="11"/>
      <c r="E9" s="17" t="s">
        <v>49</v>
      </c>
      <c r="F9" s="17">
        <v>46015.97282344359</v>
      </c>
      <c r="H9" s="17" t="s">
        <v>49</v>
      </c>
      <c r="I9" s="17">
        <v>7799668.3480058368</v>
      </c>
    </row>
    <row r="10" spans="1:9" ht="16.5" thickBot="1">
      <c r="A10" s="17" t="s">
        <v>50</v>
      </c>
      <c r="B10" s="17">
        <v>5.4845555599996771</v>
      </c>
      <c r="D10" s="11"/>
      <c r="E10" s="17" t="s">
        <v>50</v>
      </c>
      <c r="F10" s="17">
        <v>-1.7242037395630254</v>
      </c>
      <c r="H10" s="17" t="s">
        <v>50</v>
      </c>
      <c r="I10" s="17">
        <v>11.552288422717201</v>
      </c>
    </row>
    <row r="11" spans="1:9" ht="16.5" thickBot="1">
      <c r="A11" s="17" t="s">
        <v>51</v>
      </c>
      <c r="B11" s="17">
        <v>1.748097000036013</v>
      </c>
      <c r="D11" s="11"/>
      <c r="E11" s="17" t="s">
        <v>51</v>
      </c>
      <c r="F11" s="17">
        <v>-0.21424989618873261</v>
      </c>
      <c r="H11" s="17" t="s">
        <v>51</v>
      </c>
      <c r="I11" s="17">
        <v>2.6902820047626661</v>
      </c>
    </row>
    <row r="12" spans="1:9" ht="16.5" thickBot="1">
      <c r="A12" s="17" t="s">
        <v>52</v>
      </c>
      <c r="B12" s="17">
        <v>31</v>
      </c>
      <c r="D12" s="11"/>
      <c r="E12" s="17" t="s">
        <v>52</v>
      </c>
      <c r="F12" s="17">
        <v>554</v>
      </c>
      <c r="H12" s="17" t="s">
        <v>52</v>
      </c>
      <c r="I12" s="17">
        <v>22047</v>
      </c>
    </row>
    <row r="13" spans="1:9" ht="16.5" thickBot="1">
      <c r="A13" s="17" t="s">
        <v>53</v>
      </c>
      <c r="B13" s="17">
        <v>3</v>
      </c>
      <c r="D13" s="11"/>
      <c r="E13" s="17" t="s">
        <v>53</v>
      </c>
      <c r="F13" s="17">
        <v>201</v>
      </c>
      <c r="H13" s="17" t="s">
        <v>53</v>
      </c>
      <c r="I13" s="17">
        <v>1005</v>
      </c>
    </row>
    <row r="14" spans="1:9" ht="16.5" thickBot="1">
      <c r="A14" s="17" t="s">
        <v>54</v>
      </c>
      <c r="B14" s="17">
        <v>34</v>
      </c>
      <c r="D14" s="11"/>
      <c r="E14" s="17" t="s">
        <v>54</v>
      </c>
      <c r="F14" s="17">
        <v>755</v>
      </c>
      <c r="H14" s="17" t="s">
        <v>54</v>
      </c>
      <c r="I14" s="17">
        <v>23052</v>
      </c>
    </row>
    <row r="15" spans="1:9" ht="16.5" thickBot="1">
      <c r="A15" s="17" t="s">
        <v>55</v>
      </c>
      <c r="B15" s="17">
        <v>1921</v>
      </c>
      <c r="D15" s="11"/>
      <c r="E15" s="17" t="s">
        <v>55</v>
      </c>
      <c r="F15" s="17">
        <v>118539</v>
      </c>
      <c r="H15" s="17" t="s">
        <v>55</v>
      </c>
      <c r="I15" s="17">
        <v>832009</v>
      </c>
    </row>
    <row r="16" spans="1:9" ht="16.5" thickBot="1">
      <c r="A16" s="17" t="s">
        <v>56</v>
      </c>
      <c r="B16" s="17">
        <v>257</v>
      </c>
      <c r="D16" s="11"/>
      <c r="E16" s="17" t="s">
        <v>56</v>
      </c>
      <c r="F16" s="17">
        <v>257</v>
      </c>
      <c r="H16" s="17" t="s">
        <v>56</v>
      </c>
      <c r="I16" s="17">
        <v>257</v>
      </c>
    </row>
    <row r="19" spans="1:9" ht="61.5">
      <c r="B19" s="20" t="s">
        <v>58</v>
      </c>
    </row>
    <row r="21" spans="1:9" ht="27" thickBot="1">
      <c r="A21" s="15"/>
      <c r="B21" s="19" t="s">
        <v>57</v>
      </c>
      <c r="C21" s="16"/>
      <c r="D21" s="15"/>
      <c r="E21" s="19" t="s">
        <v>4</v>
      </c>
      <c r="F21" s="16"/>
      <c r="G21" s="15"/>
      <c r="H21" s="19" t="s">
        <v>43</v>
      </c>
      <c r="I21" s="16"/>
    </row>
    <row r="22" spans="1:9" ht="16.5" thickBot="1">
      <c r="A22" s="15"/>
      <c r="B22" s="17"/>
      <c r="C22" s="17"/>
      <c r="D22" s="15"/>
      <c r="E22" s="17"/>
      <c r="F22" s="17"/>
      <c r="G22" s="15"/>
      <c r="H22" s="17"/>
      <c r="I22" s="17"/>
    </row>
    <row r="23" spans="1:9" ht="16.5" thickBot="1">
      <c r="A23" s="15"/>
      <c r="B23" s="17" t="s">
        <v>44</v>
      </c>
      <c r="C23" s="17">
        <v>7.1439688715953311</v>
      </c>
      <c r="D23" s="15"/>
      <c r="E23" s="17" t="s">
        <v>44</v>
      </c>
      <c r="F23" s="17">
        <v>461.24124513618676</v>
      </c>
      <c r="G23" s="15"/>
      <c r="H23" s="17" t="s">
        <v>44</v>
      </c>
      <c r="I23" s="17">
        <v>3057.7120622568095</v>
      </c>
    </row>
    <row r="24" spans="1:9" ht="16.5" thickBot="1">
      <c r="A24" s="15"/>
      <c r="B24" s="17" t="s">
        <v>45</v>
      </c>
      <c r="C24" s="17">
        <v>0.25759597017103159</v>
      </c>
      <c r="D24" s="15"/>
      <c r="E24" s="17" t="s">
        <v>45</v>
      </c>
      <c r="F24" s="17">
        <v>13.380974475434584</v>
      </c>
      <c r="G24" s="15"/>
      <c r="H24" s="17" t="s">
        <v>45</v>
      </c>
      <c r="I24" s="17">
        <v>141.10458519259916</v>
      </c>
    </row>
    <row r="25" spans="1:9" ht="16.5" thickBot="1">
      <c r="A25" s="15"/>
      <c r="B25" s="17" t="s">
        <v>46</v>
      </c>
      <c r="C25" s="17">
        <v>5</v>
      </c>
      <c r="D25" s="15"/>
      <c r="E25" s="17" t="s">
        <v>46</v>
      </c>
      <c r="F25" s="17">
        <v>539</v>
      </c>
      <c r="G25" s="15"/>
      <c r="H25" s="17" t="s">
        <v>46</v>
      </c>
      <c r="I25" s="17">
        <v>2238</v>
      </c>
    </row>
    <row r="26" spans="1:9" ht="16.5" thickBot="1">
      <c r="A26" s="15"/>
      <c r="B26" s="17" t="s">
        <v>47</v>
      </c>
      <c r="C26" s="17">
        <v>13</v>
      </c>
      <c r="D26" s="15"/>
      <c r="E26" s="17" t="s">
        <v>47</v>
      </c>
      <c r="F26" s="17">
        <v>201</v>
      </c>
      <c r="G26" s="15"/>
      <c r="H26" s="17" t="s">
        <v>47</v>
      </c>
      <c r="I26" s="17">
        <v>1005</v>
      </c>
    </row>
    <row r="27" spans="1:9" ht="16.5" thickBot="1">
      <c r="A27" s="15"/>
      <c r="B27" s="17" t="s">
        <v>48</v>
      </c>
      <c r="C27" s="17">
        <v>4.1295775509157391</v>
      </c>
      <c r="D27" s="15"/>
      <c r="E27" s="17" t="s">
        <v>48</v>
      </c>
      <c r="F27" s="17">
        <v>214.5133395000031</v>
      </c>
      <c r="G27" s="15"/>
      <c r="H27" s="17" t="s">
        <v>48</v>
      </c>
      <c r="I27" s="17">
        <v>2262.0785835886641</v>
      </c>
    </row>
    <row r="28" spans="1:9" ht="16.5" thickBot="1">
      <c r="A28" s="15"/>
      <c r="B28" s="17" t="s">
        <v>49</v>
      </c>
      <c r="C28" s="17">
        <v>17.053410749027236</v>
      </c>
      <c r="D28" s="15"/>
      <c r="E28" s="17" t="s">
        <v>49</v>
      </c>
      <c r="F28" s="17">
        <v>46015.97282344359</v>
      </c>
      <c r="G28" s="15"/>
      <c r="H28" s="17" t="s">
        <v>49</v>
      </c>
      <c r="I28" s="17">
        <v>5116999.5183304958</v>
      </c>
    </row>
    <row r="29" spans="1:9" ht="16.5" thickBot="1">
      <c r="A29" s="15"/>
      <c r="B29" s="17" t="s">
        <v>50</v>
      </c>
      <c r="C29" s="17">
        <v>1.910565615079487</v>
      </c>
      <c r="D29" s="15"/>
      <c r="E29" s="17" t="s">
        <v>50</v>
      </c>
      <c r="F29" s="17">
        <v>-1.7242037395630254</v>
      </c>
      <c r="G29" s="15"/>
      <c r="H29" s="17" t="s">
        <v>50</v>
      </c>
      <c r="I29" s="17">
        <v>0.54778098984300838</v>
      </c>
    </row>
    <row r="30" spans="1:9" ht="16.5" thickBot="1">
      <c r="A30" s="15"/>
      <c r="B30" s="17" t="s">
        <v>51</v>
      </c>
      <c r="C30" s="17">
        <v>1.0098715344269782</v>
      </c>
      <c r="D30" s="15"/>
      <c r="E30" s="17" t="s">
        <v>51</v>
      </c>
      <c r="F30" s="17">
        <v>-0.21424989618873261</v>
      </c>
      <c r="G30" s="15"/>
      <c r="H30" s="17" t="s">
        <v>51</v>
      </c>
      <c r="I30" s="17">
        <v>1.382737154860157</v>
      </c>
    </row>
    <row r="31" spans="1:9" ht="16.5" thickBot="1">
      <c r="A31" s="15"/>
      <c r="B31" s="17" t="s">
        <v>52</v>
      </c>
      <c r="C31" s="17">
        <v>27</v>
      </c>
      <c r="D31" s="15"/>
      <c r="E31" s="17" t="s">
        <v>52</v>
      </c>
      <c r="F31" s="17">
        <v>554</v>
      </c>
      <c r="G31" s="15"/>
      <c r="H31" s="17" t="s">
        <v>52</v>
      </c>
      <c r="I31" s="17">
        <v>8810</v>
      </c>
    </row>
    <row r="32" spans="1:9" ht="16.5" thickBot="1">
      <c r="A32" s="15"/>
      <c r="B32" s="17" t="s">
        <v>53</v>
      </c>
      <c r="C32" s="17">
        <v>3</v>
      </c>
      <c r="D32" s="15"/>
      <c r="E32" s="17" t="s">
        <v>53</v>
      </c>
      <c r="F32" s="17">
        <v>201</v>
      </c>
      <c r="G32" s="15"/>
      <c r="H32" s="17" t="s">
        <v>53</v>
      </c>
      <c r="I32" s="17">
        <v>1005</v>
      </c>
    </row>
    <row r="33" spans="1:9" ht="16.5" thickBot="1">
      <c r="A33" s="15"/>
      <c r="B33" s="17" t="s">
        <v>54</v>
      </c>
      <c r="C33" s="17">
        <v>30</v>
      </c>
      <c r="D33" s="15"/>
      <c r="E33" s="17" t="s">
        <v>54</v>
      </c>
      <c r="F33" s="17">
        <v>755</v>
      </c>
      <c r="G33" s="15"/>
      <c r="H33" s="17" t="s">
        <v>54</v>
      </c>
      <c r="I33" s="17">
        <v>9815</v>
      </c>
    </row>
    <row r="34" spans="1:9" ht="16.5" thickBot="1">
      <c r="A34" s="15"/>
      <c r="B34" s="17" t="s">
        <v>55</v>
      </c>
      <c r="C34" s="17">
        <v>1836</v>
      </c>
      <c r="D34" s="15"/>
      <c r="E34" s="17" t="s">
        <v>55</v>
      </c>
      <c r="F34" s="17">
        <v>118539</v>
      </c>
      <c r="G34" s="15"/>
      <c r="H34" s="17" t="s">
        <v>55</v>
      </c>
      <c r="I34" s="17">
        <v>785832</v>
      </c>
    </row>
    <row r="35" spans="1:9" ht="16.5" thickBot="1">
      <c r="A35" s="15"/>
      <c r="B35" s="17" t="s">
        <v>56</v>
      </c>
      <c r="C35" s="17">
        <v>257</v>
      </c>
      <c r="D35" s="15"/>
      <c r="E35" s="17" t="s">
        <v>56</v>
      </c>
      <c r="F35" s="17">
        <v>257</v>
      </c>
      <c r="G35" s="15"/>
      <c r="H35" s="17" t="s">
        <v>56</v>
      </c>
      <c r="I35" s="17">
        <v>257</v>
      </c>
    </row>
    <row r="36" spans="1:9" ht="16.5" thickBot="1">
      <c r="D36" s="15"/>
      <c r="E36" s="15"/>
      <c r="F36" s="15"/>
      <c r="G36" s="15"/>
      <c r="H36" s="15"/>
      <c r="I36"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C85A-880A-4279-9057-5F74D928D2CE}">
  <dimension ref="A1:R92"/>
  <sheetViews>
    <sheetView topLeftCell="K17" zoomScale="61" zoomScaleNormal="100" workbookViewId="0">
      <selection activeCell="Q39" sqref="Q39:R40"/>
    </sheetView>
  </sheetViews>
  <sheetFormatPr defaultRowHeight="15.75"/>
  <cols>
    <col min="1" max="1" width="18.125" bestFit="1" customWidth="1"/>
    <col min="2" max="2" width="16.375" bestFit="1" customWidth="1"/>
    <col min="3" max="3" width="8.375" bestFit="1" customWidth="1"/>
    <col min="4" max="4" width="18.25" bestFit="1" customWidth="1"/>
    <col min="5" max="5" width="8.375" bestFit="1" customWidth="1"/>
    <col min="6" max="6" width="12.875" bestFit="1" customWidth="1"/>
    <col min="7" max="7" width="11" bestFit="1" customWidth="1"/>
    <col min="8" max="8" width="16.75" bestFit="1" customWidth="1"/>
    <col min="9" max="9" width="16.375" bestFit="1" customWidth="1"/>
    <col min="10" max="10" width="13.875" bestFit="1" customWidth="1"/>
    <col min="11" max="11" width="16.375" bestFit="1" customWidth="1"/>
    <col min="12" max="12" width="18.25" bestFit="1" customWidth="1"/>
    <col min="13" max="13" width="10.375" bestFit="1" customWidth="1"/>
    <col min="14" max="14" width="12.875" bestFit="1" customWidth="1"/>
    <col min="15" max="15" width="11" bestFit="1" customWidth="1"/>
    <col min="16" max="16" width="11.25" bestFit="1" customWidth="1"/>
    <col min="17" max="17" width="13.875" bestFit="1" customWidth="1"/>
    <col min="18" max="18" width="17.75" bestFit="1" customWidth="1"/>
    <col min="19" max="53" width="16.125" bestFit="1" customWidth="1"/>
    <col min="54" max="54" width="11.25" bestFit="1" customWidth="1"/>
  </cols>
  <sheetData>
    <row r="1" spans="1:11">
      <c r="A1" s="21" t="s">
        <v>59</v>
      </c>
      <c r="B1" s="26" t="s">
        <v>62</v>
      </c>
      <c r="J1" s="21" t="s">
        <v>59</v>
      </c>
      <c r="K1" s="27" t="s">
        <v>61</v>
      </c>
    </row>
    <row r="2" spans="1:11">
      <c r="A2" s="22" t="s">
        <v>14</v>
      </c>
      <c r="B2" s="26">
        <v>35666</v>
      </c>
      <c r="J2" s="22" t="s">
        <v>35</v>
      </c>
      <c r="K2" s="11">
        <v>243993</v>
      </c>
    </row>
    <row r="3" spans="1:11">
      <c r="A3" s="22" t="s">
        <v>9</v>
      </c>
      <c r="B3" s="26">
        <v>32067</v>
      </c>
      <c r="J3" s="22" t="s">
        <v>38</v>
      </c>
      <c r="K3" s="11">
        <v>217341</v>
      </c>
    </row>
    <row r="4" spans="1:11">
      <c r="A4" s="22" t="s">
        <v>21</v>
      </c>
      <c r="B4" s="26">
        <v>29572</v>
      </c>
      <c r="J4" s="22" t="s">
        <v>31</v>
      </c>
      <c r="K4" s="11">
        <v>139424</v>
      </c>
    </row>
    <row r="5" spans="1:11">
      <c r="A5" s="22" t="s">
        <v>25</v>
      </c>
      <c r="B5" s="26">
        <v>11184</v>
      </c>
      <c r="J5" s="22" t="s">
        <v>23</v>
      </c>
      <c r="K5" s="11">
        <v>102967</v>
      </c>
    </row>
    <row r="6" spans="1:11">
      <c r="A6" s="22" t="s">
        <v>17</v>
      </c>
      <c r="B6" s="26">
        <v>10050</v>
      </c>
      <c r="J6" s="22" t="s">
        <v>28</v>
      </c>
      <c r="K6" s="11">
        <v>82107</v>
      </c>
    </row>
    <row r="7" spans="1:11">
      <c r="A7" s="22" t="s">
        <v>60</v>
      </c>
      <c r="B7" s="26">
        <v>118539</v>
      </c>
      <c r="J7" s="22" t="s">
        <v>60</v>
      </c>
      <c r="K7" s="11">
        <v>785832</v>
      </c>
    </row>
    <row r="8" spans="1:11">
      <c r="K8" s="1"/>
    </row>
    <row r="9" spans="1:11">
      <c r="A9" s="21" t="s">
        <v>59</v>
      </c>
      <c r="B9" t="s">
        <v>62</v>
      </c>
      <c r="G9" s="22" t="s">
        <v>14</v>
      </c>
      <c r="H9" s="26">
        <v>35666</v>
      </c>
    </row>
    <row r="10" spans="1:11">
      <c r="A10" s="22" t="s">
        <v>35</v>
      </c>
      <c r="B10" s="26">
        <v>37196</v>
      </c>
      <c r="G10" s="22" t="s">
        <v>9</v>
      </c>
      <c r="H10" s="26">
        <v>32067</v>
      </c>
      <c r="J10" s="25" t="s">
        <v>61</v>
      </c>
    </row>
    <row r="11" spans="1:11">
      <c r="A11" s="22" t="s">
        <v>38</v>
      </c>
      <c r="B11" s="26">
        <v>33578</v>
      </c>
      <c r="G11" s="22" t="s">
        <v>21</v>
      </c>
      <c r="H11" s="26">
        <v>29572</v>
      </c>
      <c r="J11" s="25">
        <v>785832</v>
      </c>
    </row>
    <row r="12" spans="1:11">
      <c r="A12" s="22" t="s">
        <v>31</v>
      </c>
      <c r="B12" s="26">
        <v>20472</v>
      </c>
      <c r="G12" s="22" t="s">
        <v>25</v>
      </c>
      <c r="H12" s="26">
        <v>11184</v>
      </c>
    </row>
    <row r="13" spans="1:11">
      <c r="A13" s="22" t="s">
        <v>23</v>
      </c>
      <c r="B13" s="26">
        <v>14785</v>
      </c>
      <c r="G13" s="22" t="s">
        <v>17</v>
      </c>
      <c r="H13" s="26">
        <v>10050</v>
      </c>
    </row>
    <row r="14" spans="1:11">
      <c r="A14" s="22" t="s">
        <v>28</v>
      </c>
      <c r="B14" s="26">
        <v>12508</v>
      </c>
    </row>
    <row r="15" spans="1:11">
      <c r="A15" s="22" t="s">
        <v>60</v>
      </c>
      <c r="B15">
        <v>118539</v>
      </c>
    </row>
    <row r="18" spans="1:11">
      <c r="A18" s="21" t="s">
        <v>59</v>
      </c>
      <c r="B18" t="s">
        <v>63</v>
      </c>
      <c r="J18" s="21" t="s">
        <v>59</v>
      </c>
      <c r="K18" t="s">
        <v>62</v>
      </c>
    </row>
    <row r="19" spans="1:11">
      <c r="A19" s="22" t="s">
        <v>22</v>
      </c>
      <c r="B19">
        <v>123</v>
      </c>
      <c r="J19" s="22" t="s">
        <v>65</v>
      </c>
      <c r="K19">
        <v>37196</v>
      </c>
    </row>
    <row r="20" spans="1:11">
      <c r="A20" s="22" t="s">
        <v>37</v>
      </c>
      <c r="B20">
        <v>76</v>
      </c>
      <c r="J20" s="23" t="s">
        <v>14</v>
      </c>
      <c r="K20">
        <v>12070</v>
      </c>
    </row>
    <row r="21" spans="1:11">
      <c r="A21" s="22" t="s">
        <v>11</v>
      </c>
      <c r="B21">
        <v>58</v>
      </c>
      <c r="J21" s="23" t="s">
        <v>9</v>
      </c>
      <c r="K21">
        <v>9693</v>
      </c>
    </row>
    <row r="22" spans="1:11">
      <c r="A22" s="22" t="s">
        <v>60</v>
      </c>
      <c r="B22">
        <v>257</v>
      </c>
      <c r="J22" s="23" t="s">
        <v>21</v>
      </c>
      <c r="K22">
        <v>8907</v>
      </c>
    </row>
    <row r="23" spans="1:11">
      <c r="J23" s="23" t="s">
        <v>25</v>
      </c>
      <c r="K23">
        <v>3310</v>
      </c>
    </row>
    <row r="24" spans="1:11">
      <c r="J24" s="23" t="s">
        <v>17</v>
      </c>
      <c r="K24">
        <v>3216</v>
      </c>
    </row>
    <row r="25" spans="1:11">
      <c r="J25" s="22" t="s">
        <v>64</v>
      </c>
      <c r="K25">
        <v>14785</v>
      </c>
    </row>
    <row r="26" spans="1:11">
      <c r="A26" s="25" t="s">
        <v>66</v>
      </c>
      <c r="J26" s="23" t="s">
        <v>21</v>
      </c>
      <c r="K26">
        <v>4113</v>
      </c>
    </row>
    <row r="27" spans="1:11">
      <c r="A27" s="25">
        <v>3057.7120622568095</v>
      </c>
      <c r="J27" s="23" t="s">
        <v>14</v>
      </c>
      <c r="K27">
        <v>4068</v>
      </c>
    </row>
    <row r="28" spans="1:11">
      <c r="J28" s="23" t="s">
        <v>9</v>
      </c>
      <c r="K28">
        <v>3786</v>
      </c>
    </row>
    <row r="29" spans="1:11">
      <c r="A29" s="26" t="s">
        <v>62</v>
      </c>
      <c r="J29" s="23" t="s">
        <v>25</v>
      </c>
      <c r="K29">
        <v>1612</v>
      </c>
    </row>
    <row r="30" spans="1:11">
      <c r="A30" s="26">
        <v>118539</v>
      </c>
      <c r="J30" s="23" t="s">
        <v>17</v>
      </c>
      <c r="K30">
        <v>1206</v>
      </c>
    </row>
    <row r="31" spans="1:11">
      <c r="J31" s="22" t="s">
        <v>60</v>
      </c>
      <c r="K31">
        <v>51981</v>
      </c>
    </row>
    <row r="33" spans="1:18">
      <c r="A33" s="26" t="s">
        <v>67</v>
      </c>
    </row>
    <row r="34" spans="1:18">
      <c r="A34" s="26">
        <v>461.24124513618676</v>
      </c>
    </row>
    <row r="37" spans="1:18">
      <c r="A37" s="21" t="s">
        <v>62</v>
      </c>
      <c r="B37" s="21" t="s">
        <v>68</v>
      </c>
      <c r="I37" s="21" t="s">
        <v>61</v>
      </c>
      <c r="J37" s="21" t="s">
        <v>68</v>
      </c>
    </row>
    <row r="38" spans="1:18">
      <c r="A38" s="21" t="s">
        <v>59</v>
      </c>
      <c r="B38" t="s">
        <v>14</v>
      </c>
      <c r="C38" t="s">
        <v>21</v>
      </c>
      <c r="D38" t="s">
        <v>25</v>
      </c>
      <c r="E38" t="s">
        <v>9</v>
      </c>
      <c r="F38" t="s">
        <v>17</v>
      </c>
      <c r="G38" t="s">
        <v>60</v>
      </c>
      <c r="I38" s="21" t="s">
        <v>59</v>
      </c>
      <c r="J38" t="s">
        <v>14</v>
      </c>
      <c r="K38" t="s">
        <v>21</v>
      </c>
      <c r="L38" t="s">
        <v>25</v>
      </c>
      <c r="M38" t="s">
        <v>9</v>
      </c>
      <c r="N38" t="s">
        <v>17</v>
      </c>
      <c r="O38" t="s">
        <v>60</v>
      </c>
      <c r="Q38" s="21" t="s">
        <v>59</v>
      </c>
      <c r="R38" s="25" t="s">
        <v>61</v>
      </c>
    </row>
    <row r="39" spans="1:18">
      <c r="A39" s="22" t="s">
        <v>69</v>
      </c>
      <c r="B39" s="26">
        <v>746</v>
      </c>
      <c r="C39" s="26"/>
      <c r="D39" s="26"/>
      <c r="E39" s="26">
        <v>574</v>
      </c>
      <c r="F39" s="26">
        <v>201</v>
      </c>
      <c r="G39" s="26">
        <v>1521</v>
      </c>
      <c r="I39" s="22" t="s">
        <v>69</v>
      </c>
      <c r="J39" s="11">
        <v>2238</v>
      </c>
      <c r="K39" s="11"/>
      <c r="L39" s="11"/>
      <c r="M39" s="11">
        <v>2296</v>
      </c>
      <c r="N39" s="11">
        <v>1005</v>
      </c>
      <c r="O39" s="11">
        <v>5539</v>
      </c>
      <c r="Q39" s="22" t="s">
        <v>122</v>
      </c>
      <c r="R39" s="28">
        <v>0.42928768489957142</v>
      </c>
    </row>
    <row r="40" spans="1:18">
      <c r="A40" s="22" t="s">
        <v>70</v>
      </c>
      <c r="B40" s="26"/>
      <c r="C40" s="26">
        <v>570</v>
      </c>
      <c r="D40" s="26">
        <v>202</v>
      </c>
      <c r="E40" s="26">
        <v>574</v>
      </c>
      <c r="F40" s="26">
        <v>201</v>
      </c>
      <c r="G40" s="26">
        <v>1547</v>
      </c>
      <c r="I40" s="22" t="s">
        <v>70</v>
      </c>
      <c r="J40" s="11"/>
      <c r="K40" s="11">
        <v>7410</v>
      </c>
      <c r="L40" s="11">
        <v>2020</v>
      </c>
      <c r="M40" s="11">
        <v>2296</v>
      </c>
      <c r="N40" s="11">
        <v>1005</v>
      </c>
      <c r="O40" s="11">
        <v>12731</v>
      </c>
      <c r="Q40" s="22" t="s">
        <v>123</v>
      </c>
      <c r="R40" s="28">
        <v>0.57071231510042864</v>
      </c>
    </row>
    <row r="41" spans="1:18">
      <c r="A41" s="22" t="s">
        <v>71</v>
      </c>
      <c r="B41" s="26">
        <v>678</v>
      </c>
      <c r="C41" s="26">
        <v>555</v>
      </c>
      <c r="D41" s="26">
        <v>202</v>
      </c>
      <c r="E41" s="26">
        <v>574</v>
      </c>
      <c r="F41" s="26">
        <v>201</v>
      </c>
      <c r="G41" s="26">
        <v>2210</v>
      </c>
      <c r="I41" s="22" t="s">
        <v>71</v>
      </c>
      <c r="J41" s="11">
        <v>2034</v>
      </c>
      <c r="K41" s="11">
        <v>7215</v>
      </c>
      <c r="L41" s="11">
        <v>2020</v>
      </c>
      <c r="M41" s="11">
        <v>2296</v>
      </c>
      <c r="N41" s="11">
        <v>1005</v>
      </c>
      <c r="O41" s="11">
        <v>14570</v>
      </c>
      <c r="Q41" s="22" t="s">
        <v>60</v>
      </c>
      <c r="R41" s="28">
        <v>1</v>
      </c>
    </row>
    <row r="42" spans="1:18">
      <c r="A42" s="22" t="s">
        <v>72</v>
      </c>
      <c r="B42" s="26">
        <v>678</v>
      </c>
      <c r="C42" s="26">
        <v>555</v>
      </c>
      <c r="D42" s="26">
        <v>202</v>
      </c>
      <c r="E42" s="26">
        <v>574</v>
      </c>
      <c r="F42" s="26"/>
      <c r="G42" s="26">
        <v>2009</v>
      </c>
      <c r="I42" s="22" t="s">
        <v>72</v>
      </c>
      <c r="J42" s="11">
        <v>2034</v>
      </c>
      <c r="K42" s="11">
        <v>7215</v>
      </c>
      <c r="L42" s="11">
        <v>2020</v>
      </c>
      <c r="M42" s="11">
        <v>2296</v>
      </c>
      <c r="N42" s="11"/>
      <c r="O42" s="11">
        <v>13565</v>
      </c>
    </row>
    <row r="43" spans="1:18">
      <c r="A43" s="22" t="s">
        <v>73</v>
      </c>
      <c r="B43" s="26">
        <v>678</v>
      </c>
      <c r="C43" s="26">
        <v>555</v>
      </c>
      <c r="D43" s="26">
        <v>202</v>
      </c>
      <c r="E43" s="26">
        <v>631</v>
      </c>
      <c r="F43" s="26">
        <v>201</v>
      </c>
      <c r="G43" s="26">
        <v>2267</v>
      </c>
      <c r="I43" s="22" t="s">
        <v>73</v>
      </c>
      <c r="J43" s="11">
        <v>2034</v>
      </c>
      <c r="K43" s="11">
        <v>7215</v>
      </c>
      <c r="L43" s="11">
        <v>2020</v>
      </c>
      <c r="M43" s="11">
        <v>2524</v>
      </c>
      <c r="N43" s="11">
        <v>1005</v>
      </c>
      <c r="O43" s="11">
        <v>14798</v>
      </c>
    </row>
    <row r="44" spans="1:18">
      <c r="A44" s="22" t="s">
        <v>74</v>
      </c>
      <c r="B44" s="26">
        <v>678</v>
      </c>
      <c r="C44" s="26">
        <v>524</v>
      </c>
      <c r="D44" s="26">
        <v>202</v>
      </c>
      <c r="E44" s="26">
        <v>631</v>
      </c>
      <c r="F44" s="26">
        <v>201</v>
      </c>
      <c r="G44" s="26">
        <v>2236</v>
      </c>
      <c r="I44" s="22" t="s">
        <v>74</v>
      </c>
      <c r="J44" s="11">
        <v>2034</v>
      </c>
      <c r="K44" s="11">
        <v>6812</v>
      </c>
      <c r="L44" s="11">
        <v>2020</v>
      </c>
      <c r="M44" s="11">
        <v>2524</v>
      </c>
      <c r="N44" s="11">
        <v>1005</v>
      </c>
      <c r="O44" s="11">
        <v>14395</v>
      </c>
    </row>
    <row r="45" spans="1:18">
      <c r="A45" s="22" t="s">
        <v>75</v>
      </c>
      <c r="B45" s="26">
        <v>1356</v>
      </c>
      <c r="C45" s="26">
        <v>509</v>
      </c>
      <c r="D45" s="26">
        <v>202</v>
      </c>
      <c r="E45" s="26">
        <v>631</v>
      </c>
      <c r="F45" s="26">
        <v>402</v>
      </c>
      <c r="G45" s="26">
        <v>3100</v>
      </c>
      <c r="I45" s="22" t="s">
        <v>75</v>
      </c>
      <c r="J45" s="11">
        <v>4068</v>
      </c>
      <c r="K45" s="11">
        <v>6617</v>
      </c>
      <c r="L45" s="11">
        <v>2020</v>
      </c>
      <c r="M45" s="11">
        <v>2524</v>
      </c>
      <c r="N45" s="11">
        <v>2010</v>
      </c>
      <c r="O45" s="11">
        <v>17239</v>
      </c>
    </row>
    <row r="46" spans="1:18">
      <c r="A46" s="22" t="s">
        <v>76</v>
      </c>
      <c r="B46" s="26">
        <v>678</v>
      </c>
      <c r="C46" s="26">
        <v>1048</v>
      </c>
      <c r="D46" s="26">
        <v>202</v>
      </c>
      <c r="E46" s="26">
        <v>631</v>
      </c>
      <c r="F46" s="26">
        <v>201</v>
      </c>
      <c r="G46" s="26">
        <v>2760</v>
      </c>
      <c r="I46" s="22" t="s">
        <v>76</v>
      </c>
      <c r="J46" s="11">
        <v>2034</v>
      </c>
      <c r="K46" s="11">
        <v>13624</v>
      </c>
      <c r="L46" s="11">
        <v>6060</v>
      </c>
      <c r="M46" s="11">
        <v>2524</v>
      </c>
      <c r="N46" s="11">
        <v>1005</v>
      </c>
      <c r="O46" s="11">
        <v>25247</v>
      </c>
    </row>
    <row r="47" spans="1:18">
      <c r="A47" s="22" t="s">
        <v>77</v>
      </c>
      <c r="B47" s="26">
        <v>678</v>
      </c>
      <c r="C47" s="26">
        <v>509</v>
      </c>
      <c r="D47" s="26">
        <v>202</v>
      </c>
      <c r="E47" s="26">
        <v>574</v>
      </c>
      <c r="F47" s="26">
        <v>201</v>
      </c>
      <c r="G47" s="26">
        <v>2164</v>
      </c>
      <c r="I47" s="22" t="s">
        <v>77</v>
      </c>
      <c r="J47" s="11">
        <v>2034</v>
      </c>
      <c r="K47" s="11">
        <v>6617</v>
      </c>
      <c r="L47" s="11">
        <v>2020</v>
      </c>
      <c r="M47" s="11">
        <v>2296</v>
      </c>
      <c r="N47" s="11">
        <v>1005</v>
      </c>
      <c r="O47" s="11">
        <v>13972</v>
      </c>
    </row>
    <row r="48" spans="1:18">
      <c r="A48" s="22" t="s">
        <v>78</v>
      </c>
      <c r="B48" s="26">
        <v>678</v>
      </c>
      <c r="C48" s="26">
        <v>509</v>
      </c>
      <c r="D48" s="26">
        <v>202</v>
      </c>
      <c r="E48" s="26">
        <v>574</v>
      </c>
      <c r="F48" s="26">
        <v>201</v>
      </c>
      <c r="G48" s="26">
        <v>2164</v>
      </c>
      <c r="I48" s="22" t="s">
        <v>78</v>
      </c>
      <c r="J48" s="11">
        <v>2034</v>
      </c>
      <c r="K48" s="11">
        <v>6617</v>
      </c>
      <c r="L48" s="11">
        <v>2020</v>
      </c>
      <c r="M48" s="11">
        <v>2296</v>
      </c>
      <c r="N48" s="11">
        <v>1005</v>
      </c>
      <c r="O48" s="11">
        <v>13972</v>
      </c>
    </row>
    <row r="49" spans="1:15">
      <c r="A49" s="22" t="s">
        <v>79</v>
      </c>
      <c r="B49" s="26">
        <v>678</v>
      </c>
      <c r="C49" s="26">
        <v>524</v>
      </c>
      <c r="D49" s="26">
        <v>202</v>
      </c>
      <c r="E49" s="26">
        <v>631</v>
      </c>
      <c r="F49" s="26">
        <v>201</v>
      </c>
      <c r="G49" s="26">
        <v>2236</v>
      </c>
      <c r="I49" s="22" t="s">
        <v>79</v>
      </c>
      <c r="J49" s="11">
        <v>2034</v>
      </c>
      <c r="K49" s="11">
        <v>6812</v>
      </c>
      <c r="L49" s="11">
        <v>2020</v>
      </c>
      <c r="M49" s="11">
        <v>2524</v>
      </c>
      <c r="N49" s="11">
        <v>1005</v>
      </c>
      <c r="O49" s="11">
        <v>14395</v>
      </c>
    </row>
    <row r="50" spans="1:15">
      <c r="A50" s="22" t="s">
        <v>80</v>
      </c>
      <c r="B50" s="26">
        <v>678</v>
      </c>
      <c r="C50" s="26">
        <v>539</v>
      </c>
      <c r="D50" s="26">
        <v>202</v>
      </c>
      <c r="E50" s="26">
        <v>688</v>
      </c>
      <c r="F50" s="26">
        <v>201</v>
      </c>
      <c r="G50" s="26">
        <v>2308</v>
      </c>
      <c r="I50" s="22" t="s">
        <v>80</v>
      </c>
      <c r="J50" s="11">
        <v>2034</v>
      </c>
      <c r="K50" s="11">
        <v>7007</v>
      </c>
      <c r="L50" s="11">
        <v>2020</v>
      </c>
      <c r="M50" s="11">
        <v>2752</v>
      </c>
      <c r="N50" s="11">
        <v>1005</v>
      </c>
      <c r="O50" s="11">
        <v>14818</v>
      </c>
    </row>
    <row r="51" spans="1:15">
      <c r="A51" s="22" t="s">
        <v>81</v>
      </c>
      <c r="B51" s="26">
        <v>678</v>
      </c>
      <c r="C51" s="26">
        <v>509</v>
      </c>
      <c r="D51" s="26">
        <v>202</v>
      </c>
      <c r="E51" s="26">
        <v>688</v>
      </c>
      <c r="F51" s="26">
        <v>201</v>
      </c>
      <c r="G51" s="26">
        <v>2278</v>
      </c>
      <c r="I51" s="22" t="s">
        <v>81</v>
      </c>
      <c r="J51" s="11">
        <v>2034</v>
      </c>
      <c r="K51" s="11">
        <v>6617</v>
      </c>
      <c r="L51" s="11">
        <v>2020</v>
      </c>
      <c r="M51" s="11">
        <v>2752</v>
      </c>
      <c r="N51" s="11">
        <v>1005</v>
      </c>
      <c r="O51" s="11">
        <v>14428</v>
      </c>
    </row>
    <row r="52" spans="1:15">
      <c r="A52" s="22" t="s">
        <v>82</v>
      </c>
      <c r="B52" s="26"/>
      <c r="C52" s="26">
        <v>478</v>
      </c>
      <c r="D52" s="26">
        <v>202</v>
      </c>
      <c r="E52" s="26"/>
      <c r="F52" s="26"/>
      <c r="G52" s="26">
        <v>680</v>
      </c>
      <c r="I52" s="22" t="s">
        <v>82</v>
      </c>
      <c r="J52" s="11"/>
      <c r="K52" s="11">
        <v>6214</v>
      </c>
      <c r="L52" s="11">
        <v>2020</v>
      </c>
      <c r="M52" s="11"/>
      <c r="N52" s="11"/>
      <c r="O52" s="11">
        <v>8234</v>
      </c>
    </row>
    <row r="53" spans="1:15">
      <c r="A53" s="22" t="s">
        <v>83</v>
      </c>
      <c r="B53" s="26">
        <v>746</v>
      </c>
      <c r="C53" s="26">
        <v>493</v>
      </c>
      <c r="D53" s="26">
        <v>202</v>
      </c>
      <c r="E53" s="26">
        <v>688</v>
      </c>
      <c r="F53" s="26">
        <v>201</v>
      </c>
      <c r="G53" s="26">
        <v>2330</v>
      </c>
      <c r="I53" s="22" t="s">
        <v>83</v>
      </c>
      <c r="J53" s="11">
        <v>2238</v>
      </c>
      <c r="K53" s="11">
        <v>6409</v>
      </c>
      <c r="L53" s="11">
        <v>2020</v>
      </c>
      <c r="M53" s="11">
        <v>2752</v>
      </c>
      <c r="N53" s="11">
        <v>1005</v>
      </c>
      <c r="O53" s="11">
        <v>14424</v>
      </c>
    </row>
    <row r="54" spans="1:15">
      <c r="A54" s="22" t="s">
        <v>84</v>
      </c>
      <c r="B54" s="26">
        <v>746</v>
      </c>
      <c r="C54" s="26">
        <v>462</v>
      </c>
      <c r="D54" s="26">
        <v>202</v>
      </c>
      <c r="E54" s="26">
        <v>688</v>
      </c>
      <c r="F54" s="26">
        <v>201</v>
      </c>
      <c r="G54" s="26">
        <v>2299</v>
      </c>
      <c r="I54" s="22" t="s">
        <v>84</v>
      </c>
      <c r="J54" s="11">
        <v>2238</v>
      </c>
      <c r="K54" s="11">
        <v>6006</v>
      </c>
      <c r="L54" s="11">
        <v>2020</v>
      </c>
      <c r="M54" s="11">
        <v>2752</v>
      </c>
      <c r="N54" s="11">
        <v>1005</v>
      </c>
      <c r="O54" s="11">
        <v>14021</v>
      </c>
    </row>
    <row r="55" spans="1:15">
      <c r="A55" s="22" t="s">
        <v>85</v>
      </c>
      <c r="B55" s="26">
        <v>746</v>
      </c>
      <c r="C55" s="26">
        <v>478</v>
      </c>
      <c r="D55" s="26">
        <v>202</v>
      </c>
      <c r="E55" s="26">
        <v>688</v>
      </c>
      <c r="F55" s="26">
        <v>201</v>
      </c>
      <c r="G55" s="26">
        <v>2315</v>
      </c>
      <c r="I55" s="22" t="s">
        <v>85</v>
      </c>
      <c r="J55" s="11">
        <v>2238</v>
      </c>
      <c r="K55" s="11">
        <v>6214</v>
      </c>
      <c r="L55" s="11">
        <v>2020</v>
      </c>
      <c r="M55" s="11">
        <v>2752</v>
      </c>
      <c r="N55" s="11">
        <v>1005</v>
      </c>
      <c r="O55" s="11">
        <v>14229</v>
      </c>
    </row>
    <row r="56" spans="1:15">
      <c r="A56" s="22" t="s">
        <v>86</v>
      </c>
      <c r="B56" s="26">
        <v>746</v>
      </c>
      <c r="C56" s="26">
        <v>478</v>
      </c>
      <c r="D56" s="26">
        <v>202</v>
      </c>
      <c r="E56" s="26">
        <v>631</v>
      </c>
      <c r="F56" s="26">
        <v>201</v>
      </c>
      <c r="G56" s="26">
        <v>2258</v>
      </c>
      <c r="I56" s="22" t="s">
        <v>86</v>
      </c>
      <c r="J56" s="11">
        <v>2238</v>
      </c>
      <c r="K56" s="11">
        <v>6214</v>
      </c>
      <c r="L56" s="11">
        <v>2020</v>
      </c>
      <c r="M56" s="11">
        <v>2524</v>
      </c>
      <c r="N56" s="11">
        <v>1005</v>
      </c>
      <c r="O56" s="11">
        <v>14001</v>
      </c>
    </row>
    <row r="57" spans="1:15">
      <c r="A57" s="22" t="s">
        <v>87</v>
      </c>
      <c r="B57" s="26">
        <v>746</v>
      </c>
      <c r="C57" s="26">
        <v>462</v>
      </c>
      <c r="D57" s="26">
        <v>202</v>
      </c>
      <c r="E57" s="26">
        <v>631</v>
      </c>
      <c r="F57" s="26">
        <v>201</v>
      </c>
      <c r="G57" s="26">
        <v>2242</v>
      </c>
      <c r="I57" s="22" t="s">
        <v>87</v>
      </c>
      <c r="J57" s="11">
        <v>2238</v>
      </c>
      <c r="K57" s="11">
        <v>6006</v>
      </c>
      <c r="L57" s="11">
        <v>2020</v>
      </c>
      <c r="M57" s="11">
        <v>2524</v>
      </c>
      <c r="N57" s="11">
        <v>1005</v>
      </c>
      <c r="O57" s="11">
        <v>13793</v>
      </c>
    </row>
    <row r="58" spans="1:15">
      <c r="A58" s="22" t="s">
        <v>88</v>
      </c>
      <c r="B58" s="26">
        <v>746</v>
      </c>
      <c r="C58" s="26">
        <v>447</v>
      </c>
      <c r="D58" s="26">
        <v>202</v>
      </c>
      <c r="E58" s="26">
        <v>631</v>
      </c>
      <c r="F58" s="26">
        <v>201</v>
      </c>
      <c r="G58" s="26">
        <v>2227</v>
      </c>
      <c r="I58" s="22" t="s">
        <v>88</v>
      </c>
      <c r="J58" s="11">
        <v>2238</v>
      </c>
      <c r="K58" s="11">
        <v>5811</v>
      </c>
      <c r="L58" s="11">
        <v>2020</v>
      </c>
      <c r="M58" s="11">
        <v>2524</v>
      </c>
      <c r="N58" s="11">
        <v>1005</v>
      </c>
      <c r="O58" s="11">
        <v>13598</v>
      </c>
    </row>
    <row r="59" spans="1:15">
      <c r="A59" s="22" t="s">
        <v>89</v>
      </c>
      <c r="B59" s="26">
        <v>746</v>
      </c>
      <c r="C59" s="26">
        <v>462</v>
      </c>
      <c r="D59" s="26">
        <v>202</v>
      </c>
      <c r="E59" s="26">
        <v>631</v>
      </c>
      <c r="F59" s="26">
        <v>201</v>
      </c>
      <c r="G59" s="26">
        <v>2242</v>
      </c>
      <c r="I59" s="22" t="s">
        <v>89</v>
      </c>
      <c r="J59" s="11">
        <v>2238</v>
      </c>
      <c r="K59" s="11">
        <v>6006</v>
      </c>
      <c r="L59" s="11">
        <v>2020</v>
      </c>
      <c r="M59" s="11">
        <v>2524</v>
      </c>
      <c r="N59" s="11">
        <v>1005</v>
      </c>
      <c r="O59" s="11">
        <v>13793</v>
      </c>
    </row>
    <row r="60" spans="1:15">
      <c r="A60" s="22" t="s">
        <v>90</v>
      </c>
      <c r="B60" s="26">
        <v>678</v>
      </c>
      <c r="C60" s="26">
        <v>478</v>
      </c>
      <c r="D60" s="26">
        <v>202</v>
      </c>
      <c r="E60" s="26">
        <v>631</v>
      </c>
      <c r="F60" s="26">
        <v>201</v>
      </c>
      <c r="G60" s="26">
        <v>2190</v>
      </c>
      <c r="I60" s="22" t="s">
        <v>90</v>
      </c>
      <c r="J60" s="11">
        <v>2034</v>
      </c>
      <c r="K60" s="11">
        <v>6214</v>
      </c>
      <c r="L60" s="11">
        <v>2020</v>
      </c>
      <c r="M60" s="11">
        <v>2524</v>
      </c>
      <c r="N60" s="11">
        <v>1005</v>
      </c>
      <c r="O60" s="11">
        <v>13797</v>
      </c>
    </row>
    <row r="61" spans="1:15">
      <c r="A61" s="22" t="s">
        <v>91</v>
      </c>
      <c r="B61" s="26">
        <v>678</v>
      </c>
      <c r="C61" s="26">
        <v>478</v>
      </c>
      <c r="D61" s="26">
        <v>202</v>
      </c>
      <c r="E61" s="26">
        <v>631</v>
      </c>
      <c r="F61" s="26">
        <v>201</v>
      </c>
      <c r="G61" s="26">
        <v>2190</v>
      </c>
      <c r="I61" s="22" t="s">
        <v>91</v>
      </c>
      <c r="J61" s="11">
        <v>2034</v>
      </c>
      <c r="K61" s="11">
        <v>6214</v>
      </c>
      <c r="L61" s="11">
        <v>2020</v>
      </c>
      <c r="M61" s="11">
        <v>2524</v>
      </c>
      <c r="N61" s="11">
        <v>1005</v>
      </c>
      <c r="O61" s="11">
        <v>13797</v>
      </c>
    </row>
    <row r="62" spans="1:15">
      <c r="A62" s="22" t="s">
        <v>92</v>
      </c>
      <c r="B62" s="26">
        <v>678</v>
      </c>
      <c r="C62" s="26">
        <v>493</v>
      </c>
      <c r="D62" s="26">
        <v>202</v>
      </c>
      <c r="E62" s="26">
        <v>631</v>
      </c>
      <c r="F62" s="26">
        <v>201</v>
      </c>
      <c r="G62" s="26">
        <v>2205</v>
      </c>
      <c r="I62" s="22" t="s">
        <v>92</v>
      </c>
      <c r="J62" s="11">
        <v>2034</v>
      </c>
      <c r="K62" s="11">
        <v>6409</v>
      </c>
      <c r="L62" s="11">
        <v>2020</v>
      </c>
      <c r="M62" s="11">
        <v>2524</v>
      </c>
      <c r="N62" s="11">
        <v>1005</v>
      </c>
      <c r="O62" s="11">
        <v>13992</v>
      </c>
    </row>
    <row r="63" spans="1:15">
      <c r="A63" s="22" t="s">
        <v>93</v>
      </c>
      <c r="B63" s="26">
        <v>678</v>
      </c>
      <c r="C63" s="26">
        <v>493</v>
      </c>
      <c r="D63" s="26">
        <v>202</v>
      </c>
      <c r="E63" s="26">
        <v>574</v>
      </c>
      <c r="F63" s="26">
        <v>201</v>
      </c>
      <c r="G63" s="26">
        <v>2148</v>
      </c>
      <c r="I63" s="22" t="s">
        <v>93</v>
      </c>
      <c r="J63" s="11">
        <v>2034</v>
      </c>
      <c r="K63" s="11">
        <v>6409</v>
      </c>
      <c r="L63" s="11">
        <v>2020</v>
      </c>
      <c r="M63" s="11">
        <v>2296</v>
      </c>
      <c r="N63" s="11">
        <v>1005</v>
      </c>
      <c r="O63" s="11">
        <v>13764</v>
      </c>
    </row>
    <row r="64" spans="1:15">
      <c r="A64" s="22" t="s">
        <v>94</v>
      </c>
      <c r="B64" s="26">
        <v>678</v>
      </c>
      <c r="C64" s="26">
        <v>524</v>
      </c>
      <c r="D64" s="26">
        <v>202</v>
      </c>
      <c r="E64" s="26">
        <v>631</v>
      </c>
      <c r="F64" s="26">
        <v>201</v>
      </c>
      <c r="G64" s="26">
        <v>2236</v>
      </c>
      <c r="I64" s="22" t="s">
        <v>94</v>
      </c>
      <c r="J64" s="11">
        <v>2034</v>
      </c>
      <c r="K64" s="11">
        <v>6812</v>
      </c>
      <c r="L64" s="11">
        <v>2020</v>
      </c>
      <c r="M64" s="11">
        <v>2524</v>
      </c>
      <c r="N64" s="11">
        <v>1005</v>
      </c>
      <c r="O64" s="11">
        <v>14395</v>
      </c>
    </row>
    <row r="65" spans="1:15">
      <c r="A65" s="22" t="s">
        <v>95</v>
      </c>
      <c r="B65" s="26">
        <v>678</v>
      </c>
      <c r="C65" s="26">
        <v>524</v>
      </c>
      <c r="D65" s="26">
        <v>202</v>
      </c>
      <c r="E65" s="26">
        <v>631</v>
      </c>
      <c r="F65" s="26">
        <v>201</v>
      </c>
      <c r="G65" s="26">
        <v>2236</v>
      </c>
      <c r="I65" s="22" t="s">
        <v>95</v>
      </c>
      <c r="J65" s="11">
        <v>2034</v>
      </c>
      <c r="K65" s="11">
        <v>6812</v>
      </c>
      <c r="L65" s="11">
        <v>2020</v>
      </c>
      <c r="M65" s="11">
        <v>2524</v>
      </c>
      <c r="N65" s="11">
        <v>1005</v>
      </c>
      <c r="O65" s="11">
        <v>14395</v>
      </c>
    </row>
    <row r="66" spans="1:15">
      <c r="A66" s="22" t="s">
        <v>96</v>
      </c>
      <c r="B66" s="26"/>
      <c r="C66" s="26">
        <v>539</v>
      </c>
      <c r="D66" s="26">
        <v>202</v>
      </c>
      <c r="E66" s="26"/>
      <c r="F66" s="26"/>
      <c r="G66" s="26">
        <v>741</v>
      </c>
      <c r="I66" s="22" t="s">
        <v>96</v>
      </c>
      <c r="J66" s="11"/>
      <c r="K66" s="11">
        <v>7007</v>
      </c>
      <c r="L66" s="11">
        <v>2020</v>
      </c>
      <c r="M66" s="11"/>
      <c r="N66" s="11"/>
      <c r="O66" s="11">
        <v>9027</v>
      </c>
    </row>
    <row r="67" spans="1:15">
      <c r="A67" s="22" t="s">
        <v>97</v>
      </c>
      <c r="B67" s="26">
        <v>678</v>
      </c>
      <c r="C67" s="26">
        <v>555</v>
      </c>
      <c r="D67" s="26">
        <v>202</v>
      </c>
      <c r="E67" s="26">
        <v>574</v>
      </c>
      <c r="F67" s="26">
        <v>201</v>
      </c>
      <c r="G67" s="26">
        <v>2210</v>
      </c>
      <c r="I67" s="22" t="s">
        <v>97</v>
      </c>
      <c r="J67" s="11">
        <v>2034</v>
      </c>
      <c r="K67" s="11">
        <v>7215</v>
      </c>
      <c r="L67" s="11">
        <v>2020</v>
      </c>
      <c r="M67" s="11">
        <v>2296</v>
      </c>
      <c r="N67" s="11">
        <v>1005</v>
      </c>
      <c r="O67" s="11">
        <v>14570</v>
      </c>
    </row>
    <row r="68" spans="1:15">
      <c r="A68" s="22" t="s">
        <v>98</v>
      </c>
      <c r="B68" s="26">
        <v>678</v>
      </c>
      <c r="C68" s="26">
        <v>539</v>
      </c>
      <c r="D68" s="26">
        <v>202</v>
      </c>
      <c r="E68" s="26">
        <v>574</v>
      </c>
      <c r="F68" s="26">
        <v>201</v>
      </c>
      <c r="G68" s="26">
        <v>2194</v>
      </c>
      <c r="I68" s="22" t="s">
        <v>98</v>
      </c>
      <c r="J68" s="11">
        <v>2034</v>
      </c>
      <c r="K68" s="11">
        <v>7007</v>
      </c>
      <c r="L68" s="11">
        <v>2020</v>
      </c>
      <c r="M68" s="11">
        <v>2296</v>
      </c>
      <c r="N68" s="11">
        <v>1005</v>
      </c>
      <c r="O68" s="11">
        <v>14362</v>
      </c>
    </row>
    <row r="69" spans="1:15">
      <c r="A69" s="22" t="s">
        <v>99</v>
      </c>
      <c r="B69" s="26">
        <v>678</v>
      </c>
      <c r="C69" s="26">
        <v>524</v>
      </c>
      <c r="D69" s="26">
        <v>202</v>
      </c>
      <c r="E69" s="26">
        <v>631</v>
      </c>
      <c r="F69" s="26">
        <v>201</v>
      </c>
      <c r="G69" s="26">
        <v>2236</v>
      </c>
      <c r="I69" s="22" t="s">
        <v>99</v>
      </c>
      <c r="J69" s="11">
        <v>2034</v>
      </c>
      <c r="K69" s="11">
        <v>6812</v>
      </c>
      <c r="L69" s="11">
        <v>2020</v>
      </c>
      <c r="M69" s="11">
        <v>2524</v>
      </c>
      <c r="N69" s="11">
        <v>1005</v>
      </c>
      <c r="O69" s="11">
        <v>14395</v>
      </c>
    </row>
    <row r="70" spans="1:15">
      <c r="A70" s="22" t="s">
        <v>100</v>
      </c>
      <c r="B70" s="26">
        <v>678</v>
      </c>
      <c r="C70" s="26">
        <v>539</v>
      </c>
      <c r="D70" s="26">
        <v>202</v>
      </c>
      <c r="E70" s="26">
        <v>631</v>
      </c>
      <c r="F70" s="26">
        <v>201</v>
      </c>
      <c r="G70" s="26">
        <v>2251</v>
      </c>
      <c r="I70" s="22" t="s">
        <v>100</v>
      </c>
      <c r="J70" s="11">
        <v>2034</v>
      </c>
      <c r="K70" s="11">
        <v>7007</v>
      </c>
      <c r="L70" s="11">
        <v>2020</v>
      </c>
      <c r="M70" s="11">
        <v>2524</v>
      </c>
      <c r="N70" s="11">
        <v>1005</v>
      </c>
      <c r="O70" s="11">
        <v>14590</v>
      </c>
    </row>
    <row r="71" spans="1:15">
      <c r="A71" s="22" t="s">
        <v>101</v>
      </c>
      <c r="B71" s="26">
        <v>678</v>
      </c>
      <c r="C71" s="26">
        <v>570</v>
      </c>
      <c r="D71" s="26">
        <v>202</v>
      </c>
      <c r="E71" s="26">
        <v>631</v>
      </c>
      <c r="F71" s="26">
        <v>201</v>
      </c>
      <c r="G71" s="26">
        <v>2282</v>
      </c>
      <c r="I71" s="22" t="s">
        <v>101</v>
      </c>
      <c r="J71" s="11">
        <v>2034</v>
      </c>
      <c r="K71" s="11">
        <v>7410</v>
      </c>
      <c r="L71" s="11">
        <v>2020</v>
      </c>
      <c r="M71" s="11">
        <v>2524</v>
      </c>
      <c r="N71" s="11">
        <v>1005</v>
      </c>
      <c r="O71" s="11">
        <v>14993</v>
      </c>
    </row>
    <row r="72" spans="1:15">
      <c r="A72" s="22" t="s">
        <v>102</v>
      </c>
      <c r="B72" s="26">
        <v>678</v>
      </c>
      <c r="C72" s="26">
        <v>570</v>
      </c>
      <c r="D72" s="26">
        <v>202</v>
      </c>
      <c r="E72" s="26">
        <v>631</v>
      </c>
      <c r="F72" s="26">
        <v>201</v>
      </c>
      <c r="G72" s="26">
        <v>2282</v>
      </c>
      <c r="I72" s="22" t="s">
        <v>102</v>
      </c>
      <c r="J72" s="11">
        <v>2034</v>
      </c>
      <c r="K72" s="11">
        <v>7410</v>
      </c>
      <c r="L72" s="11">
        <v>2020</v>
      </c>
      <c r="M72" s="11">
        <v>2524</v>
      </c>
      <c r="N72" s="11">
        <v>1005</v>
      </c>
      <c r="O72" s="11">
        <v>14993</v>
      </c>
    </row>
    <row r="73" spans="1:15">
      <c r="A73" s="22" t="s">
        <v>103</v>
      </c>
      <c r="B73" s="26">
        <v>746</v>
      </c>
      <c r="C73" s="26">
        <v>586</v>
      </c>
      <c r="D73" s="26">
        <v>202</v>
      </c>
      <c r="E73" s="26">
        <v>631</v>
      </c>
      <c r="F73" s="26">
        <v>201</v>
      </c>
      <c r="G73" s="26">
        <v>2366</v>
      </c>
      <c r="I73" s="22" t="s">
        <v>103</v>
      </c>
      <c r="J73" s="11">
        <v>2238</v>
      </c>
      <c r="K73" s="11">
        <v>7618</v>
      </c>
      <c r="L73" s="11">
        <v>2020</v>
      </c>
      <c r="M73" s="11">
        <v>2524</v>
      </c>
      <c r="N73" s="11">
        <v>1005</v>
      </c>
      <c r="O73" s="11">
        <v>15405</v>
      </c>
    </row>
    <row r="74" spans="1:15">
      <c r="A74" s="22" t="s">
        <v>104</v>
      </c>
      <c r="B74" s="26">
        <v>678</v>
      </c>
      <c r="C74" s="26">
        <v>570</v>
      </c>
      <c r="D74" s="26">
        <v>202</v>
      </c>
      <c r="E74" s="26">
        <v>631</v>
      </c>
      <c r="F74" s="26">
        <v>201</v>
      </c>
      <c r="G74" s="26">
        <v>2282</v>
      </c>
      <c r="I74" s="22" t="s">
        <v>104</v>
      </c>
      <c r="J74" s="11">
        <v>2034</v>
      </c>
      <c r="K74" s="11">
        <v>7410</v>
      </c>
      <c r="L74" s="11">
        <v>2020</v>
      </c>
      <c r="M74" s="11">
        <v>2524</v>
      </c>
      <c r="N74" s="11">
        <v>1005</v>
      </c>
      <c r="O74" s="11">
        <v>14993</v>
      </c>
    </row>
    <row r="75" spans="1:15">
      <c r="A75" s="22" t="s">
        <v>105</v>
      </c>
      <c r="B75" s="26">
        <v>678</v>
      </c>
      <c r="C75" s="26">
        <v>570</v>
      </c>
      <c r="D75" s="26">
        <v>202</v>
      </c>
      <c r="E75" s="26">
        <v>631</v>
      </c>
      <c r="F75" s="26">
        <v>201</v>
      </c>
      <c r="G75" s="26">
        <v>2282</v>
      </c>
      <c r="I75" s="22" t="s">
        <v>105</v>
      </c>
      <c r="J75" s="11">
        <v>2034</v>
      </c>
      <c r="K75" s="11">
        <v>7410</v>
      </c>
      <c r="L75" s="11">
        <v>2020</v>
      </c>
      <c r="M75" s="11">
        <v>2524</v>
      </c>
      <c r="N75" s="11">
        <v>1005</v>
      </c>
      <c r="O75" s="11">
        <v>14993</v>
      </c>
    </row>
    <row r="76" spans="1:15">
      <c r="A76" s="22" t="s">
        <v>106</v>
      </c>
      <c r="B76" s="26">
        <v>678</v>
      </c>
      <c r="C76" s="26">
        <v>555</v>
      </c>
      <c r="D76" s="26">
        <v>222</v>
      </c>
      <c r="E76" s="26">
        <v>631</v>
      </c>
      <c r="F76" s="26">
        <v>201</v>
      </c>
      <c r="G76" s="26">
        <v>2287</v>
      </c>
      <c r="I76" s="22" t="s">
        <v>106</v>
      </c>
      <c r="J76" s="11">
        <v>2034</v>
      </c>
      <c r="K76" s="11">
        <v>7215</v>
      </c>
      <c r="L76" s="11">
        <v>2220</v>
      </c>
      <c r="M76" s="11">
        <v>2524</v>
      </c>
      <c r="N76" s="11">
        <v>1005</v>
      </c>
      <c r="O76" s="11">
        <v>14998</v>
      </c>
    </row>
    <row r="77" spans="1:15">
      <c r="A77" s="22" t="s">
        <v>107</v>
      </c>
      <c r="B77" s="26">
        <v>678</v>
      </c>
      <c r="C77" s="26">
        <v>539</v>
      </c>
      <c r="D77" s="26">
        <v>222</v>
      </c>
      <c r="E77" s="26">
        <v>631</v>
      </c>
      <c r="F77" s="26">
        <v>201</v>
      </c>
      <c r="G77" s="26">
        <v>2271</v>
      </c>
      <c r="I77" s="22" t="s">
        <v>107</v>
      </c>
      <c r="J77" s="11">
        <v>2034</v>
      </c>
      <c r="K77" s="11">
        <v>7007</v>
      </c>
      <c r="L77" s="11">
        <v>2220</v>
      </c>
      <c r="M77" s="11">
        <v>2524</v>
      </c>
      <c r="N77" s="11">
        <v>1005</v>
      </c>
      <c r="O77" s="11">
        <v>14790</v>
      </c>
    </row>
    <row r="78" spans="1:15">
      <c r="A78" s="22" t="s">
        <v>108</v>
      </c>
      <c r="B78" s="26">
        <v>746</v>
      </c>
      <c r="C78" s="26">
        <v>570</v>
      </c>
      <c r="D78" s="26">
        <v>222</v>
      </c>
      <c r="E78" s="26">
        <v>631</v>
      </c>
      <c r="F78" s="26">
        <v>201</v>
      </c>
      <c r="G78" s="26">
        <v>2370</v>
      </c>
      <c r="I78" s="22" t="s">
        <v>108</v>
      </c>
      <c r="J78" s="11">
        <v>2238</v>
      </c>
      <c r="K78" s="11">
        <v>7410</v>
      </c>
      <c r="L78" s="11">
        <v>2220</v>
      </c>
      <c r="M78" s="11">
        <v>2524</v>
      </c>
      <c r="N78" s="11">
        <v>1005</v>
      </c>
      <c r="O78" s="11">
        <v>15397</v>
      </c>
    </row>
    <row r="79" spans="1:15">
      <c r="A79" s="22" t="s">
        <v>109</v>
      </c>
      <c r="B79" s="26">
        <v>746</v>
      </c>
      <c r="C79" s="26">
        <v>586</v>
      </c>
      <c r="D79" s="26">
        <v>222</v>
      </c>
      <c r="E79" s="26">
        <v>688</v>
      </c>
      <c r="F79" s="26">
        <v>201</v>
      </c>
      <c r="G79" s="26">
        <v>2443</v>
      </c>
      <c r="I79" s="22" t="s">
        <v>109</v>
      </c>
      <c r="J79" s="11">
        <v>2238</v>
      </c>
      <c r="K79" s="11">
        <v>7618</v>
      </c>
      <c r="L79" s="11">
        <v>2220</v>
      </c>
      <c r="M79" s="11">
        <v>2752</v>
      </c>
      <c r="N79" s="11">
        <v>1005</v>
      </c>
      <c r="O79" s="11">
        <v>15833</v>
      </c>
    </row>
    <row r="80" spans="1:15">
      <c r="A80" s="22" t="s">
        <v>110</v>
      </c>
      <c r="B80" s="26">
        <v>746</v>
      </c>
      <c r="C80" s="26">
        <v>601</v>
      </c>
      <c r="D80" s="26">
        <v>222</v>
      </c>
      <c r="E80" s="26">
        <v>688</v>
      </c>
      <c r="F80" s="26">
        <v>201</v>
      </c>
      <c r="G80" s="26">
        <v>2458</v>
      </c>
      <c r="I80" s="22" t="s">
        <v>110</v>
      </c>
      <c r="J80" s="11">
        <v>2238</v>
      </c>
      <c r="K80" s="11">
        <v>7813</v>
      </c>
      <c r="L80" s="11">
        <v>2220</v>
      </c>
      <c r="M80" s="11">
        <v>2752</v>
      </c>
      <c r="N80" s="11">
        <v>1005</v>
      </c>
      <c r="O80" s="11">
        <v>16028</v>
      </c>
    </row>
    <row r="81" spans="1:15">
      <c r="A81" s="22" t="s">
        <v>111</v>
      </c>
      <c r="B81" s="26">
        <v>746</v>
      </c>
      <c r="C81" s="26">
        <v>632</v>
      </c>
      <c r="D81" s="26">
        <v>222</v>
      </c>
      <c r="E81" s="26">
        <v>631</v>
      </c>
      <c r="F81" s="26">
        <v>201</v>
      </c>
      <c r="G81" s="26">
        <v>2432</v>
      </c>
      <c r="I81" s="22" t="s">
        <v>111</v>
      </c>
      <c r="J81" s="11">
        <v>2238</v>
      </c>
      <c r="K81" s="11">
        <v>8216</v>
      </c>
      <c r="L81" s="11">
        <v>2220</v>
      </c>
      <c r="M81" s="11">
        <v>2524</v>
      </c>
      <c r="N81" s="11">
        <v>1005</v>
      </c>
      <c r="O81" s="11">
        <v>16203</v>
      </c>
    </row>
    <row r="82" spans="1:15">
      <c r="A82" s="22" t="s">
        <v>112</v>
      </c>
      <c r="B82" s="26">
        <v>746</v>
      </c>
      <c r="C82" s="26">
        <v>647</v>
      </c>
      <c r="D82" s="26">
        <v>222</v>
      </c>
      <c r="E82" s="26">
        <v>631</v>
      </c>
      <c r="F82" s="26">
        <v>201</v>
      </c>
      <c r="G82" s="26">
        <v>2447</v>
      </c>
      <c r="I82" s="22" t="s">
        <v>112</v>
      </c>
      <c r="J82" s="11">
        <v>2238</v>
      </c>
      <c r="K82" s="11">
        <v>8411</v>
      </c>
      <c r="L82" s="11">
        <v>2220</v>
      </c>
      <c r="M82" s="11">
        <v>2524</v>
      </c>
      <c r="N82" s="11">
        <v>1005</v>
      </c>
      <c r="O82" s="11">
        <v>16398</v>
      </c>
    </row>
    <row r="83" spans="1:15">
      <c r="A83" s="22" t="s">
        <v>113</v>
      </c>
      <c r="B83" s="26">
        <v>746</v>
      </c>
      <c r="C83" s="26">
        <v>678</v>
      </c>
      <c r="D83" s="26">
        <v>222</v>
      </c>
      <c r="E83" s="26">
        <v>631</v>
      </c>
      <c r="F83" s="26">
        <v>201</v>
      </c>
      <c r="G83" s="26">
        <v>2478</v>
      </c>
      <c r="I83" s="22" t="s">
        <v>113</v>
      </c>
      <c r="J83" s="11">
        <v>2238</v>
      </c>
      <c r="K83" s="11">
        <v>8814</v>
      </c>
      <c r="L83" s="11">
        <v>2220</v>
      </c>
      <c r="M83" s="11">
        <v>2524</v>
      </c>
      <c r="N83" s="11">
        <v>1005</v>
      </c>
      <c r="O83" s="11">
        <v>16801</v>
      </c>
    </row>
    <row r="84" spans="1:15">
      <c r="A84" s="22" t="s">
        <v>114</v>
      </c>
      <c r="B84" s="26">
        <v>746</v>
      </c>
      <c r="C84" s="26">
        <v>678</v>
      </c>
      <c r="D84" s="26">
        <v>242</v>
      </c>
      <c r="E84" s="26">
        <v>631</v>
      </c>
      <c r="F84" s="26">
        <v>201</v>
      </c>
      <c r="G84" s="26">
        <v>2498</v>
      </c>
      <c r="I84" s="22" t="s">
        <v>114</v>
      </c>
      <c r="J84" s="11">
        <v>2238</v>
      </c>
      <c r="K84" s="11">
        <v>8814</v>
      </c>
      <c r="L84" s="11">
        <v>2420</v>
      </c>
      <c r="M84" s="11">
        <v>2524</v>
      </c>
      <c r="N84" s="11">
        <v>1005</v>
      </c>
      <c r="O84" s="11">
        <v>17001</v>
      </c>
    </row>
    <row r="85" spans="1:15">
      <c r="A85" s="22" t="s">
        <v>115</v>
      </c>
      <c r="B85" s="26">
        <v>678</v>
      </c>
      <c r="C85" s="26">
        <v>647</v>
      </c>
      <c r="D85" s="26">
        <v>242</v>
      </c>
      <c r="E85" s="26">
        <v>631</v>
      </c>
      <c r="F85" s="26">
        <v>201</v>
      </c>
      <c r="G85" s="26">
        <v>2399</v>
      </c>
      <c r="I85" s="22" t="s">
        <v>115</v>
      </c>
      <c r="J85" s="11">
        <v>2034</v>
      </c>
      <c r="K85" s="11">
        <v>8411</v>
      </c>
      <c r="L85" s="11">
        <v>2420</v>
      </c>
      <c r="M85" s="11">
        <v>2524</v>
      </c>
      <c r="N85" s="11">
        <v>1005</v>
      </c>
      <c r="O85" s="11">
        <v>16394</v>
      </c>
    </row>
    <row r="86" spans="1:15">
      <c r="A86" s="22" t="s">
        <v>116</v>
      </c>
      <c r="B86" s="26">
        <v>678</v>
      </c>
      <c r="C86" s="26">
        <v>678</v>
      </c>
      <c r="D86" s="26">
        <v>242</v>
      </c>
      <c r="E86" s="26">
        <v>631</v>
      </c>
      <c r="F86" s="26">
        <v>201</v>
      </c>
      <c r="G86" s="26">
        <v>2430</v>
      </c>
      <c r="I86" s="22" t="s">
        <v>116</v>
      </c>
      <c r="J86" s="11">
        <v>2034</v>
      </c>
      <c r="K86" s="11">
        <v>8814</v>
      </c>
      <c r="L86" s="11">
        <v>2420</v>
      </c>
      <c r="M86" s="11">
        <v>2524</v>
      </c>
      <c r="N86" s="11">
        <v>1005</v>
      </c>
      <c r="O86" s="11">
        <v>16797</v>
      </c>
    </row>
    <row r="87" spans="1:15">
      <c r="A87" s="22" t="s">
        <v>117</v>
      </c>
      <c r="B87" s="26">
        <v>678</v>
      </c>
      <c r="C87" s="26">
        <v>678</v>
      </c>
      <c r="D87" s="26">
        <v>262</v>
      </c>
      <c r="E87" s="26">
        <v>631</v>
      </c>
      <c r="F87" s="26">
        <v>201</v>
      </c>
      <c r="G87" s="26">
        <v>2450</v>
      </c>
      <c r="I87" s="22" t="s">
        <v>117</v>
      </c>
      <c r="J87" s="11">
        <v>2034</v>
      </c>
      <c r="K87" s="11">
        <v>8814</v>
      </c>
      <c r="L87" s="11">
        <v>2620</v>
      </c>
      <c r="M87" s="11">
        <v>2524</v>
      </c>
      <c r="N87" s="11">
        <v>1005</v>
      </c>
      <c r="O87" s="11">
        <v>16997</v>
      </c>
    </row>
    <row r="88" spans="1:15">
      <c r="A88" s="22" t="s">
        <v>118</v>
      </c>
      <c r="B88" s="26">
        <v>678</v>
      </c>
      <c r="C88" s="26">
        <v>693</v>
      </c>
      <c r="D88" s="26">
        <v>282</v>
      </c>
      <c r="E88" s="26">
        <v>631</v>
      </c>
      <c r="F88" s="26">
        <v>201</v>
      </c>
      <c r="G88" s="26">
        <v>2485</v>
      </c>
      <c r="I88" s="22" t="s">
        <v>118</v>
      </c>
      <c r="J88" s="11">
        <v>2034</v>
      </c>
      <c r="K88" s="11">
        <v>9009</v>
      </c>
      <c r="L88" s="11">
        <v>2820</v>
      </c>
      <c r="M88" s="11">
        <v>2524</v>
      </c>
      <c r="N88" s="11">
        <v>1005</v>
      </c>
      <c r="O88" s="11">
        <v>17392</v>
      </c>
    </row>
    <row r="89" spans="1:15">
      <c r="A89" s="22" t="s">
        <v>119</v>
      </c>
      <c r="B89" s="26">
        <v>678</v>
      </c>
      <c r="C89" s="26">
        <v>693</v>
      </c>
      <c r="D89" s="26">
        <v>282</v>
      </c>
      <c r="E89" s="26">
        <v>631</v>
      </c>
      <c r="F89" s="26">
        <v>201</v>
      </c>
      <c r="G89" s="26">
        <v>2485</v>
      </c>
      <c r="I89" s="22" t="s">
        <v>119</v>
      </c>
      <c r="J89" s="11">
        <v>2034</v>
      </c>
      <c r="K89" s="11">
        <v>9009</v>
      </c>
      <c r="L89" s="11">
        <v>2820</v>
      </c>
      <c r="M89" s="11">
        <v>2524</v>
      </c>
      <c r="N89" s="11">
        <v>1005</v>
      </c>
      <c r="O89" s="11">
        <v>17392</v>
      </c>
    </row>
    <row r="90" spans="1:15">
      <c r="A90" s="22" t="s">
        <v>120</v>
      </c>
      <c r="B90" s="26">
        <v>678</v>
      </c>
      <c r="C90" s="26">
        <v>724</v>
      </c>
      <c r="D90" s="26">
        <v>302</v>
      </c>
      <c r="E90" s="26">
        <v>631</v>
      </c>
      <c r="F90" s="26">
        <v>201</v>
      </c>
      <c r="G90" s="26">
        <v>2536</v>
      </c>
      <c r="I90" s="22" t="s">
        <v>120</v>
      </c>
      <c r="J90" s="11">
        <v>2034</v>
      </c>
      <c r="K90" s="11">
        <v>9412</v>
      </c>
      <c r="L90" s="11">
        <v>3020</v>
      </c>
      <c r="M90" s="11">
        <v>2524</v>
      </c>
      <c r="N90" s="11">
        <v>1005</v>
      </c>
      <c r="O90" s="11">
        <v>17995</v>
      </c>
    </row>
    <row r="91" spans="1:15">
      <c r="A91" s="22" t="s">
        <v>121</v>
      </c>
      <c r="B91" s="26">
        <v>678</v>
      </c>
      <c r="C91" s="26">
        <v>755</v>
      </c>
      <c r="D91" s="26">
        <v>282</v>
      </c>
      <c r="E91" s="26">
        <v>631</v>
      </c>
      <c r="F91" s="26"/>
      <c r="G91" s="26">
        <v>2346</v>
      </c>
      <c r="I91" s="22" t="s">
        <v>121</v>
      </c>
      <c r="J91" s="11">
        <v>2034</v>
      </c>
      <c r="K91" s="11">
        <v>9815</v>
      </c>
      <c r="L91" s="11">
        <v>2820</v>
      </c>
      <c r="M91" s="11">
        <v>2524</v>
      </c>
      <c r="N91" s="11"/>
      <c r="O91" s="11">
        <v>17193</v>
      </c>
    </row>
    <row r="92" spans="1:15">
      <c r="A92" s="22" t="s">
        <v>60</v>
      </c>
      <c r="B92" s="26">
        <v>35666</v>
      </c>
      <c r="C92" s="26">
        <v>29572</v>
      </c>
      <c r="D92" s="26">
        <v>11184</v>
      </c>
      <c r="E92" s="26">
        <v>32067</v>
      </c>
      <c r="F92" s="26">
        <v>10050</v>
      </c>
      <c r="G92" s="26">
        <v>118539</v>
      </c>
      <c r="I92" s="22" t="s">
        <v>60</v>
      </c>
      <c r="J92" s="11">
        <v>106998</v>
      </c>
      <c r="K92" s="11">
        <v>384436</v>
      </c>
      <c r="L92" s="11">
        <v>115880</v>
      </c>
      <c r="M92" s="11">
        <v>128268</v>
      </c>
      <c r="N92" s="11">
        <v>50250</v>
      </c>
      <c r="O92" s="11">
        <v>785832</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1C61-C901-457D-88D3-5927BA96EEAE}">
  <dimension ref="A1"/>
  <sheetViews>
    <sheetView showGridLines="0" tabSelected="1" topLeftCell="A18" zoomScale="50" zoomScaleNormal="50" workbookViewId="0">
      <selection activeCell="AC25" sqref="AC25"/>
    </sheetView>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Working Sheet</vt:lpstr>
      <vt:lpstr>Statistics</vt:lpstr>
      <vt:lpstr>Analysis</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2023-02-14T11:15:00Z</dcterms:created>
  <dcterms:modified xsi:type="dcterms:W3CDTF">2024-09-10T10:54:18Z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AB9115C9EBA54083A8C5520419E4EF88_12</vt:lpwstr>
  </property>
  <property fmtid="{D5CDD505-2E9C-101B-9397-08002B2CF9AE}" pid="3" name="KSOProductBuildVer">
    <vt:lpwstr>1033-12.2.0.16731</vt:lpwstr>
  </property>
</Properties>
</file>