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abe\"/>
    </mc:Choice>
  </mc:AlternateContent>
  <xr:revisionPtr revIDLastSave="0" documentId="8_{2CB6A246-D757-4192-927B-1D0A6F327429}" xr6:coauthVersionLast="45" xr6:coauthVersionMax="45" xr10:uidLastSave="{00000000-0000-0000-0000-000000000000}"/>
  <bookViews>
    <workbookView xWindow="680" yWindow="830" windowWidth="14980" windowHeight="7250" activeTab="2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<sst xmlns="http://schemas.openxmlformats.org/spreadsheetml/2006/main" count="24800" uniqueCount="8382">
  <si>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</si>
  <si>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</si>
  <si>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</si>
  <si>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</si>
  <si>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</si>
  <si>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</si>
  <si>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</si>
  <si>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</si>
  <si>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</si>
  <si>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</si>
  <si>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</si>
  <si>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</si>
  <si>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</si>
  <si>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</si>
  <si>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</si>
  <si>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</si>
  <si>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</si>
  <si>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</si>
  <si>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</si>
  <si>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</si>
  <si>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</si>
  <si>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</si>
  <si>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</si>
  <si>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</si>
  <si>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</si>
  <si>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</si>
  <si>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</si>
  <si>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</si>
  <si>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</si>
  <si>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</si>
  <si>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</si>
  <si>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</si>
  <si>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</si>
  <si>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</si>
  <si>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</si>
  <si>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</si>
  <si>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</si>
  <si>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</si>
  <si>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</si>
  <si>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</si>
  <si>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</si>
  <si>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</si>
  <si>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</si>
  <si>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</si>
  <si>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</si>
  <si>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</si>
  <si>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</si>
  <si>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</si>
  <si>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</si>
  <si>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</si>
  <si>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</si>
  <si>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</si>
  <si>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</si>
  <si>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</si>
  <si>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</si>
  <si>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</si>
  <si>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</si>
  <si>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</si>
  <si>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</si>
  <si>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</si>
  <si>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</si>
  <si>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</si>
  <si>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</si>
  <si>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</si>
  <si>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</si>
  <si>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</si>
  <si>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</si>
  <si>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</si>
  <si>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</si>
  <si>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</si>
  <si>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</si>
  <si>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</si>
  <si>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</si>
  <si>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</si>
  <si>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</si>
  <si>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</si>
  <si>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</si>
  <si>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</si>
  <si>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</si>
  <si>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</si>
  <si>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</si>
  <si>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</si>
  <si>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</si>
  <si>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</si>
  <si>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</si>
  <si>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</si>
  <si>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</si>
  <si>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</si>
  <si>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</si>
  <si>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</si>
  <si>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</si>
  <si>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</si>
  <si>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</si>
  <si>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</si>
  <si>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</si>
  <si>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</si>
  <si>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</si>
  <si>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</si>
  <si>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</si>
  <si>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</si>
  <si>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</si>
  <si>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</si>
  <si>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</si>
  <si>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</si>
  <si>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</si>
  <si>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</si>
  <si>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</si>
  <si>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</si>
  <si>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</si>
  <si>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</si>
  <si>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</si>
  <si>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</si>
  <si>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</si>
  <si>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</si>
  <si>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</si>
  <si>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</si>
  <si>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</si>
  <si>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</si>
  <si>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</si>
  <si>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</si>
  <si>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</si>
  <si>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</si>
  <si>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</si>
  <si>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</si>
  <si>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</si>
  <si>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</si>
  <si>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</si>
  <si>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</si>
  <si>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</si>
  <si>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</si>
  <si>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</si>
  <si>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</si>
  <si>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</si>
  <si>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</si>
  <si>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</si>
  <si>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</si>
  <si>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</si>
  <si>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</si>
  <si>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</si>
  <si>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</si>
  <si>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</si>
  <si>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</si>
  <si>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</si>
  <si>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</si>
  <si>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</si>
  <si>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</si>
  <si>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</si>
  <si>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</si>
  <si>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</si>
  <si>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</si>
  <si>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</si>
  <si>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</si>
  <si>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</si>
  <si>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</si>
  <si>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</si>
  <si>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</si>
  <si>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</si>
  <si>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</si>
  <si>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</si>
  <si>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</si>
  <si>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</si>
  <si>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</si>
  <si>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</si>
  <si>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</si>
  <si>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</si>
  <si>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</si>
  <si>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</si>
  <si>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</si>
  <si>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</si>
  <si>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</si>
  <si>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</si>
  <si>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</si>
  <si>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</si>
  <si>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</si>
  <si>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</si>
  <si>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</si>
  <si>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</si>
  <si>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</si>
  <si>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</si>
  <si>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</si>
  <si>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</si>
  <si>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</si>
  <si>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</si>
  <si>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</si>
  <si>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</si>
  <si>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</si>
  <si>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</si>
  <si>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</si>
  <si>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</si>
  <si>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</si>
  <si>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</si>
  <si>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</si>
  <si>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</si>
  <si>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</si>
  <si>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</si>
  <si>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</si>
  <si>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</si>
  <si>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</si>
  <si>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</si>
  <si>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</si>
  <si>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</si>
  <si>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</si>
  <si>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</si>
  <si>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</si>
  <si>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</si>
  <si>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</si>
  <si>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</si>
  <si>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</si>
  <si>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</si>
  <si>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</si>
  <si>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</si>
  <si>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</si>
  <si>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</si>
  <si>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</si>
  <si>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</si>
  <si>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</si>
  <si>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</si>
  <si>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</si>
  <si>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</si>
  <si>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</si>
  <si>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</si>
  <si>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</si>
  <si>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</si>
  <si>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</si>
  <si>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</si>
  <si>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</si>
  <si>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</si>
  <si>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</si>
  <si>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</si>
  <si>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</si>
  <si>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</si>
  <si>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</si>
  <si>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</si>
  <si>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</si>
  <si>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</si>
  <si>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</si>
  <si>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</si>
  <si>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</si>
  <si>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</si>
  <si>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</si>
  <si>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</si>
  <si>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</si>
  <si>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</si>
  <si>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</si>
  <si>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</si>
  <si>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</si>
  <si>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</si>
  <si>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</si>
  <si>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</si>
  <si>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</si>
  <si>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</si>
  <si>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</si>
  <si>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</si>
  <si>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</si>
  <si>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</si>
  <si>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</si>
  <si>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</si>
  <si>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</si>
  <si>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</si>
  <si>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</si>
  <si>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</si>
  <si>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</si>
  <si>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</si>
  <si>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</si>
  <si>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</si>
  <si>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</si>
  <si>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</si>
  <si>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</si>
  <si>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</si>
  <si>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</si>
  <si>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</si>
  <si>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</si>
  <si>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</si>
  <si>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</si>
  <si>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</si>
  <si>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</si>
  <si>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</si>
  <si>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</si>
  <si>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</si>
  <si>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</si>
  <si>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</si>
  <si>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</si>
  <si>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</si>
  <si>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</si>
  <si>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</si>
  <si>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</si>
  <si>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</si>
  <si>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</si>
  <si>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</si>
  <si>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</si>
  <si>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</si>
  <si>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</si>
  <si>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</si>
  <si>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</si>
  <si>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</si>
  <si>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</si>
  <si>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</si>
  <si>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</si>
  <si>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</si>
  <si>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</si>
  <si>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</si>
  <si>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</si>
  <si>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</si>
  <si>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</si>
  <si>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</si>
  <si>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</si>
  <si>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</si>
  <si>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</si>
  <si>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</si>
  <si>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</si>
  <si>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</si>
  <si>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</si>
  <si>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</si>
  <si>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</si>
  <si>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</si>
  <si>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</si>
  <si>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</si>
  <si>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</si>
  <si>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</si>
  <si>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</si>
  <si>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</si>
  <si>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</si>
  <si>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</si>
  <si>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</si>
  <si>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</si>
  <si>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</si>
  <si>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</si>
  <si>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</si>
  <si>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</si>
  <si>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</si>
  <si>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</si>
  <si>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</si>
  <si>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</si>
  <si>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</si>
  <si>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</si>
  <si>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</si>
  <si>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</si>
  <si>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</si>
  <si>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</si>
  <si>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</si>
  <si>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</si>
  <si>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</si>
  <si>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</si>
  <si>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</si>
  <si>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</si>
  <si>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</si>
  <si>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</si>
  <si>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</si>
  <si>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</si>
  <si>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</si>
  <si>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</si>
  <si>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</si>
  <si>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</si>
  <si>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</si>
  <si>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</si>
  <si>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</si>
  <si>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</si>
  <si>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</si>
  <si>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</si>
  <si>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</si>
  <si>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</si>
  <si>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</si>
  <si>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</si>
  <si>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</si>
  <si>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</si>
  <si>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</si>
  <si>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</si>
  <si>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</si>
  <si>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</si>
  <si>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</si>
  <si>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</si>
  <si>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</si>
  <si>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</si>
  <si>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</si>
  <si>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</si>
  <si>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</si>
  <si>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</si>
  <si>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</si>
  <si>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</si>
  <si>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</si>
  <si>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</si>
  <si>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</si>
  <si>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</si>
  <si>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</si>
  <si>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</si>
  <si>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</si>
  <si>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</si>
  <si>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</si>
  <si>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</si>
  <si>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</si>
  <si>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</si>
  <si>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</si>
  <si>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</si>
  <si>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</si>
  <si>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</si>
  <si>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</si>
  <si>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</si>
  <si>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</si>
  <si>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</si>
  <si>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</si>
  <si>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</si>
  <si>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</si>
  <si>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</si>
  <si>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</si>
  <si>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</si>
  <si>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</si>
  <si>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</si>
  <si>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</si>
  <si>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</si>
  <si>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</si>
  <si>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</si>
  <si>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</si>
  <si>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</si>
  <si>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</si>
  <si>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</si>
  <si>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</si>
  <si>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</si>
  <si>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</si>
  <si>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</si>
  <si>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</si>
  <si>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</si>
  <si>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</si>
  <si>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</si>
  <si>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</si>
  <si>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</si>
  <si>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</si>
  <si>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</si>
  <si>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</si>
  <si>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</si>
  <si>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</si>
  <si>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</si>
  <si>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</si>
  <si>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</si>
  <si>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</si>
  <si>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</si>
  <si>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</si>
  <si>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</si>
  <si>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</si>
  <si>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</si>
  <si>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</si>
  <si>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</si>
  <si>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</si>
  <si>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</si>
  <si>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</si>
  <si>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</si>
  <si>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</si>
  <si>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</si>
  <si>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</si>
  <si>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</si>
  <si>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</si>
  <si>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</si>
  <si>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</si>
  <si>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</si>
  <si>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</si>
  <si>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</si>
  <si>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</si>
  <si>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</si>
  <si>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</si>
  <si>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</si>
  <si>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</si>
  <si>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</si>
  <si>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</si>
  <si>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</si>
  <si>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</si>
  <si>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</si>
  <si>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</si>
  <si>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</si>
  <si>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</si>
  <si>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</si>
  <si>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</si>
  <si>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</si>
  <si>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</si>
  <si>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</si>
  <si>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</si>
  <si>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</si>
  <si>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</si>
  <si>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</si>
  <si>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</si>
  <si>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</si>
  <si>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</si>
  <si>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</si>
  <si>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</si>
  <si>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</si>
  <si>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</si>
  <si>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</si>
  <si>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</si>
  <si>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</si>
  <si>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</si>
  <si>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</si>
  <si>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</si>
  <si>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</si>
  <si>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</si>
  <si>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</si>
  <si>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</si>
  <si>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</si>
  <si>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</si>
  <si>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</si>
  <si>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</si>
  <si>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</si>
  <si>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</si>
  <si>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</si>
  <si>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</si>
  <si>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</si>
  <si>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</si>
  <si>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</si>
  <si>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</si>
  <si>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</si>
  <si>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</si>
  <si>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</si>
  <si>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</si>
  <si>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</si>
  <si>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</si>
  <si>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</si>
  <si>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</si>
  <si>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</si>
  <si>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</si>
  <si>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</si>
  <si>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</si>
  <si>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</si>
  <si>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</si>
  <si>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</si>
  <si>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</si>
  <si>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</si>
  <si>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</si>
  <si>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</si>
  <si>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</si>
  <si>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</si>
  <si>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</si>
  <si>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</si>
  <si>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</si>
  <si>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</si>
  <si>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</si>
  <si>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</si>
  <si>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</si>
  <si>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</si>
  <si>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</si>
  <si>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</si>
  <si>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</si>
  <si>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</si>
  <si>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</si>
  <si>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</si>
  <si>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</si>
  <si>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</si>
  <si>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</si>
  <si>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</si>
  <si>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</si>
  <si>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</si>
  <si>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</si>
  <si>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</si>
  <si>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</si>
  <si>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</si>
  <si>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</si>
  <si>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</si>
  <si>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</si>
  <si>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</si>
  <si>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</si>
  <si>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</si>
  <si>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</si>
  <si>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</si>
  <si>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</si>
  <si>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</si>
  <si>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</si>
  <si>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</si>
  <si>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</si>
  <si>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</si>
  <si>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</si>
  <si>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</si>
  <si>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</si>
  <si>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</si>
  <si>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</si>
  <si>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</si>
  <si>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</si>
  <si>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</si>
  <si>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</si>
  <si>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</si>
  <si>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</si>
  <si>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</si>
  <si>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</si>
  <si>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</si>
  <si>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</si>
  <si>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</si>
  <si>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</si>
  <si>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</si>
  <si>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</si>
  <si>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</si>
  <si>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</si>
  <si>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</si>
  <si>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</si>
  <si>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</si>
  <si>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</si>
  <si>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</si>
  <si>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</si>
  <si>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</si>
  <si>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</si>
  <si>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</si>
  <si>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</si>
  <si>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</si>
  <si>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</si>
  <si>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</si>
  <si>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</si>
  <si>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</si>
  <si>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</si>
  <si>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</si>
  <si>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</si>
  <si>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</si>
  <si>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</si>
  <si>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</si>
  <si>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</si>
  <si>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</si>
  <si>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</si>
  <si>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</si>
  <si>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</si>
  <si>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</si>
  <si>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</si>
  <si>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</si>
  <si>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</si>
  <si>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</si>
  <si>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</si>
  <si>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</si>
  <si>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</si>
  <si>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</si>
  <si>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</si>
  <si>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</si>
  <si>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</si>
  <si>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</si>
  <si>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</si>
  <si>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</si>
  <si>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</si>
  <si>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</si>
  <si>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</si>
  <si>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</si>
  <si>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</si>
  <si>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</si>
  <si>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</si>
  <si>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</si>
  <si>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</si>
  <si>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</si>
  <si>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</si>
  <si>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</si>
  <si>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</si>
  <si>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</si>
  <si>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</si>
  <si>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</si>
  <si>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</si>
  <si>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</si>
  <si>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</si>
  <si>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</si>
  <si>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</si>
  <si>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</si>
  <si>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</si>
  <si>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</si>
  <si>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</si>
  <si>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</si>
  <si>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</si>
  <si>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</si>
  <si>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</si>
  <si>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</si>
  <si>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</si>
  <si>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</si>
  <si>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</si>
  <si>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</si>
  <si>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</si>
  <si>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</si>
  <si>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</si>
  <si>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</si>
  <si>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</si>
  <si>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</si>
  <si>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</si>
  <si>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</si>
  <si>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</si>
  <si>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</si>
  <si>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</si>
  <si>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</si>
  <si>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</si>
  <si>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</si>
  <si>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</si>
  <si>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</si>
  <si>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</si>
  <si>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</si>
  <si>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</si>
  <si>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</si>
  <si>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</si>
  <si>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</si>
  <si>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</si>
  <si>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</si>
  <si>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</si>
  <si>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</si>
  <si>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</si>
  <si>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</si>
  <si>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</si>
  <si>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</si>
  <si>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</si>
  <si>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</si>
  <si>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</si>
  <si>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</si>
  <si>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</si>
  <si>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</si>
  <si>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</si>
  <si>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</si>
  <si>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</si>
  <si>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</si>
  <si>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</si>
  <si>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</si>
  <si>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</si>
  <si>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</si>
  <si>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</si>
  <si>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</si>
  <si>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</si>
  <si>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</si>
  <si>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</si>
  <si>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</si>
  <si>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</si>
  <si>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</si>
  <si>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</si>
  <si>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</si>
  <si>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</si>
  <si>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</si>
  <si>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</si>
  <si>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</si>
  <si>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</si>
  <si>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</si>
  <si>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</si>
  <si>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</si>
  <si>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</si>
  <si>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</si>
  <si>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</si>
  <si>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</si>
  <si>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</si>
  <si>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</si>
  <si>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</si>
  <si>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</si>
  <si>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</si>
  <si>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</si>
  <si>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</si>
  <si>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</si>
  <si>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</si>
  <si>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</si>
  <si>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</si>
  <si>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</si>
  <si>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</si>
  <si>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</si>
  <si>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</si>
  <si>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</si>
  <si>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</si>
  <si>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</si>
  <si>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</si>
  <si>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</si>
  <si>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</si>
  <si>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</si>
  <si>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</si>
  <si>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</si>
  <si>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</si>
  <si>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</si>
  <si>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</si>
  <si>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</si>
  <si>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</si>
  <si>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</si>
  <si>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</si>
  <si>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</si>
  <si>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</si>
  <si>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</si>
  <si>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</si>
  <si>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</si>
  <si>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</si>
  <si>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</si>
  <si>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</si>
  <si>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</si>
  <si>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</si>
  <si>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</si>
  <si>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</si>
  <si>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</si>
  <si>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</si>
  <si>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</si>
  <si>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</si>
  <si>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</si>
  <si>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</si>
  <si>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</si>
  <si>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</si>
  <si>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</si>
  <si>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</si>
  <si>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</si>
  <si>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</si>
  <si>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</si>
  <si>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</si>
  <si>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</si>
  <si>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</si>
  <si>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</si>
  <si>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</si>
  <si>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</si>
  <si>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</si>
  <si>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</si>
  <si>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</si>
  <si>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</si>
  <si>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</si>
  <si>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</si>
  <si>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</si>
  <si>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</si>
  <si>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</si>
  <si>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</si>
  <si>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</si>
  <si>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</si>
  <si>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</si>
  <si>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</si>
  <si>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</si>
  <si>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</si>
  <si>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</si>
  <si>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</si>
  <si>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</si>
  <si>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</si>
  <si>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</si>
  <si>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</si>
  <si>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</si>
  <si>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</si>
  <si>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</si>
  <si>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</si>
  <si>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</si>
  <si>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</si>
  <si>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</si>
  <si>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</si>
  <si>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</si>
  <si>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</si>
  <si>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</si>
  <si>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</si>
  <si>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</si>
  <si>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</si>
  <si>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</si>
  <si>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</si>
  <si>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</si>
  <si>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</si>
  <si>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</si>
  <si>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</si>
  <si>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</si>
  <si>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</si>
  <si>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</si>
  <si>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</si>
  <si>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</si>
  <si>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</si>
  <si>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</si>
  <si>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</si>
  <si>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</si>
  <si>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</si>
  <si>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</si>
  <si>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</si>
  <si>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</si>
  <si>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</si>
  <si>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</si>
  <si>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</si>
  <si>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</si>
  <si>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</si>
  <si>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</si>
  <si>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</si>
  <si>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</si>
  <si>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</si>
  <si>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</si>
  <si>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</si>
  <si>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</si>
  <si>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</si>
  <si>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</si>
  <si>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</si>
  <si>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</si>
  <si>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</si>
  <si>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</si>
  <si>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</si>
  <si>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</si>
  <si>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</si>
  <si>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</si>
  <si>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</si>
  <si>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</si>
  <si>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</si>
  <si>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</si>
  <si>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</si>
  <si>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</si>
  <si>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</si>
  <si>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</si>
  <si>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</si>
  <si>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</si>
  <si>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</si>
  <si>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</si>
  <si>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</si>
  <si>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</si>
  <si>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</si>
  <si>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</si>
  <si>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</si>
  <si>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</si>
  <si>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</si>
  <si>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</si>
  <si>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</si>
  <si>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</si>
  <si>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</si>
  <si>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</si>
  <si>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</si>
  <si>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</si>
  <si>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</si>
  <si>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</si>
  <si>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</si>
  <si>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</si>
  <si>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</si>
  <si>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</si>
  <si>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</si>
  <si>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</si>
  <si>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</si>
  <si>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</si>
  <si>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</si>
  <si>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</si>
  <si>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</si>
  <si>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</si>
  <si>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</si>
  <si>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</si>
  <si>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</si>
  <si>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</si>
  <si>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</si>
  <si>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</si>
  <si>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</si>
  <si>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</si>
  <si>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</si>
  <si>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</si>
  <si>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</si>
  <si>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</si>
  <si>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</si>
  <si>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</si>
  <si>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</si>
  <si>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</si>
  <si>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</si>
  <si>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</si>
  <si>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</si>
  <si>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</si>
  <si>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</si>
  <si>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</si>
  <si>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</si>
  <si>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</si>
  <si>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</si>
  <si>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</si>
  <si>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</si>
  <si>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</si>
  <si>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</si>
  <si>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</si>
  <si>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</si>
  <si>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</si>
  <si>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</si>
  <si>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</si>
  <si>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</si>
  <si>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</si>
  <si>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</si>
  <si>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</si>
  <si>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</si>
  <si>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</si>
  <si>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</si>
  <si>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</si>
  <si>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</si>
  <si>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</si>
  <si>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</si>
  <si>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</si>
  <si>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</si>
  <si>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</si>
  <si>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</si>
  <si>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</si>
  <si>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</si>
  <si>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</si>
  <si>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</si>
  <si>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</si>
  <si>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</si>
  <si>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</si>
  <si>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</si>
  <si>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</si>
  <si>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</si>
  <si>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</si>
  <si>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</si>
  <si>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</si>
  <si>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</si>
  <si>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</si>
  <si>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</si>
  <si>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</si>
  <si>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</si>
  <si>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</si>
  <si>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</si>
  <si>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</si>
  <si>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</si>
  <si>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</si>
  <si>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</si>
  <si>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</si>
  <si>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</si>
  <si>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</si>
  <si>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</si>
  <si>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</si>
  <si>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</si>
  <si>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</si>
  <si>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</si>
  <si>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</si>
  <si>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</si>
  <si>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</si>
  <si>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</si>
  <si>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</si>
  <si>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</si>
  <si>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</si>
  <si>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</si>
  <si>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</si>
  <si>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</si>
  <si>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</si>
  <si>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</si>
  <si>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</si>
  <si>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</si>
  <si>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</si>
  <si>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</si>
  <si>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</si>
  <si>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</si>
  <si>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</si>
  <si>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</si>
  <si>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</si>
  <si>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</si>
  <si>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</si>
  <si>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</si>
  <si>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</si>
  <si>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</si>
  <si>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</si>
  <si>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</si>
  <si>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</si>
  <si>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</si>
  <si>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</si>
  <si>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</si>
  <si>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</si>
  <si>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</si>
  <si>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</si>
  <si>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</si>
  <si>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</si>
  <si>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</si>
  <si>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</si>
  <si>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</si>
  <si>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</si>
  <si>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</si>
  <si>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</si>
  <si>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</si>
  <si>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</si>
  <si>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</si>
  <si>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</si>
  <si>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</si>
  <si>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</si>
  <si>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</si>
  <si>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</si>
  <si>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</si>
  <si>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</si>
  <si>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</si>
  <si>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</si>
  <si>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</si>
  <si>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</si>
  <si>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</si>
  <si>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</si>
  <si>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</si>
  <si>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</si>
  <si>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</si>
  <si>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</si>
  <si>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</si>
  <si>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</si>
  <si>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</si>
  <si>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</si>
  <si>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</si>
  <si>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</si>
  <si>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</si>
  <si>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</si>
  <si>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</si>
  <si>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</si>
  <si>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</si>
  <si>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</si>
  <si>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</si>
  <si>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</si>
  <si>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</si>
  <si>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</si>
  <si>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</si>
  <si>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</si>
  <si>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</si>
  <si>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</si>
  <si>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</si>
  <si>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</si>
  <si>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</si>
  <si>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</si>
  <si>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</si>
  <si>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</si>
  <si>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</si>
  <si>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</si>
  <si>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</si>
  <si>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</si>
  <si>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</si>
  <si>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</si>
  <si>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</si>
  <si>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</si>
  <si>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</si>
  <si>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</si>
  <si>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</si>
  <si>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</si>
  <si>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</si>
  <si>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</si>
  <si>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</si>
  <si>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</si>
  <si>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</si>
  <si>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</si>
  <si>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</si>
  <si>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</si>
  <si>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</si>
  <si>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</si>
  <si>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</si>
  <si>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</si>
  <si>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</si>
  <si>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</si>
  <si>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</si>
  <si>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</si>
  <si>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</si>
  <si>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</si>
  <si>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</si>
  <si>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</si>
  <si>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</si>
  <si>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</si>
  <si>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</si>
  <si>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</si>
  <si>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</si>
  <si>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</si>
  <si>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</si>
  <si>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</si>
  <si>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</si>
  <si>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</si>
  <si>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</si>
  <si>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</si>
  <si>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</si>
  <si>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</si>
  <si>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</si>
  <si>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</si>
  <si>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</si>
  <si>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</si>
  <si>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</si>
  <si>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</si>
  <si>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</si>
  <si>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</si>
  <si>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</si>
  <si>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</si>
  <si>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</si>
  <si>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</si>
  <si>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</si>
  <si>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</si>
  <si>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</si>
  <si>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</si>
  <si>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</si>
  <si>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</si>
  <si>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</si>
  <si>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</si>
  <si>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</si>
  <si>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</si>
  <si>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</si>
  <si>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</si>
  <si>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</si>
  <si>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</si>
  <si>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</si>
  <si>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</si>
  <si>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</si>
  <si>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</si>
  <si>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</si>
  <si>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</si>
  <si>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</si>
  <si>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</si>
  <si>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</si>
  <si>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</si>
  <si>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</si>
  <si>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</si>
  <si>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</si>
  <si>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</si>
  <si>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</si>
  <si>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</si>
  <si>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</si>
  <si>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</si>
  <si>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</si>
  <si>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</si>
  <si>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</si>
  <si>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</si>
  <si>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</si>
  <si>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</si>
  <si>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</si>
  <si>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</si>
  <si>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</si>
  <si>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</si>
  <si>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</si>
  <si>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</si>
  <si>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</si>
  <si>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</si>
  <si>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</si>
  <si>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</si>
  <si>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</si>
  <si>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</si>
  <si>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</si>
  <si>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</si>
  <si>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</si>
  <si>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</si>
  <si>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</si>
  <si>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</si>
  <si>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</si>
  <si>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</si>
  <si>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</si>
  <si>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</si>
  <si>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</si>
  <si>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</si>
  <si>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</si>
  <si>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</si>
  <si>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</si>
  <si>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</si>
  <si>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</si>
  <si>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</si>
  <si>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</si>
  <si>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</si>
  <si>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</si>
  <si>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</si>
  <si>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</si>
  <si>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</si>
  <si>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</si>
  <si>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</si>
  <si>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</si>
  <si>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</si>
  <si>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</si>
  <si>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</si>
  <si>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</si>
  <si>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</si>
  <si>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</si>
  <si>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</si>
  <si>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</si>
  <si>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</si>
  <si>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</si>
  <si>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</si>
  <si>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</si>
  <si>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</si>
  <si>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</si>
  <si>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</si>
  <si>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</si>
  <si>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</si>
  <si>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</si>
  <si>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</si>
  <si>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</si>
  <si>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</si>
  <si>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</si>
  <si>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</si>
  <si>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</si>
  <si>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</si>
  <si>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</si>
  <si>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</si>
  <si>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</si>
  <si>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</si>
  <si>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</si>
  <si>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</si>
  <si>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</si>
  <si>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</si>
  <si>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</si>
  <si>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</si>
  <si>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</si>
  <si>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</si>
  <si>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</si>
  <si>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</si>
  <si>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</si>
  <si>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</si>
  <si>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</si>
  <si>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</si>
  <si>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</si>
  <si>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</si>
  <si>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</si>
  <si>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</si>
  <si>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</si>
  <si>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</si>
  <si>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</si>
  <si>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</si>
  <si>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</si>
  <si>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</si>
  <si>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</si>
  <si>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</si>
  <si>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</si>
  <si>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</si>
  <si>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</si>
  <si>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</si>
  <si>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</si>
  <si>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</si>
  <si>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</si>
  <si>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</si>
  <si>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</si>
  <si>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</si>
  <si>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</si>
  <si>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</si>
  <si>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</si>
  <si>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</si>
  <si>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</si>
  <si>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</si>
  <si>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</si>
  <si>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</si>
  <si>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</si>
  <si>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</si>
  <si>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</si>
  <si>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</si>
  <si>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</si>
  <si>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</si>
  <si>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</si>
  <si>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</si>
  <si>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</si>
  <si>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</si>
  <si>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</si>
  <si>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</si>
  <si>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</si>
  <si>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</si>
  <si>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</si>
  <si>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</si>
  <si>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</si>
  <si>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</si>
  <si>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</si>
  <si>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</si>
  <si>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</si>
  <si>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</si>
  <si>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</si>
  <si>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</si>
  <si>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</si>
  <si>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</si>
  <si>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</si>
  <si>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</si>
  <si>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</si>
  <si>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</si>
  <si>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</si>
  <si>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</si>
  <si>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</si>
  <si>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</si>
  <si>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</si>
  <si>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</si>
  <si>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</si>
  <si>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</si>
  <si>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</si>
  <si>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</si>
  <si>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</si>
  <si>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</si>
  <si>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</si>
  <si>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</si>
  <si>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</si>
  <si>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</si>
  <si>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</si>
  <si>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</si>
  <si>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</si>
  <si>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</si>
  <si>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</si>
  <si>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</si>
  <si>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</si>
  <si>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</si>
  <si>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</si>
  <si>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</si>
  <si>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</si>
  <si>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</si>
  <si>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</si>
  <si>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</si>
  <si>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</si>
  <si>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</si>
  <si>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</si>
  <si>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</si>
  <si>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</si>
  <si>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</si>
  <si>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</si>
  <si>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</si>
  <si>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</si>
  <si>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</si>
  <si>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</si>
  <si>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</si>
  <si>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</si>
  <si>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</si>
  <si>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</si>
  <si>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</si>
  <si>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</si>
  <si>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</si>
  <si>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</si>
  <si>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</si>
  <si>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</si>
  <si>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</si>
  <si>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</si>
  <si>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</si>
  <si>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</si>
  <si>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</si>
  <si>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</si>
  <si>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</si>
  <si>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</si>
  <si>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</si>
  <si>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</si>
  <si>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</si>
  <si>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</si>
  <si>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</si>
  <si>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</si>
  <si>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</si>
  <si>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</si>
  <si>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</si>
  <si>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</si>
  <si>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</si>
  <si>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</si>
  <si>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</si>
  <si>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</si>
  <si>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</si>
  <si>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</si>
  <si>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</si>
  <si>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</si>
  <si>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</si>
  <si>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</si>
  <si>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</si>
  <si>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</si>
  <si>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</si>
  <si>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</si>
  <si>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</si>
  <si>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</si>
  <si>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</si>
  <si>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</si>
  <si>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</si>
  <si>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</si>
  <si>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</si>
  <si>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</si>
  <si>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</si>
  <si>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</si>
  <si>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</si>
  <si>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</si>
  <si>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</si>
  <si>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</si>
  <si>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</si>
  <si>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</si>
  <si>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</si>
  <si>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</si>
  <si>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</si>
  <si>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</si>
  <si>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</si>
  <si>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</si>
  <si>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</si>
  <si>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</si>
  <si>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</si>
  <si>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</si>
  <si>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</si>
  <si>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</si>
  <si>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</si>
  <si>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</si>
  <si>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</si>
  <si>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</si>
  <si>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</si>
  <si>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</si>
  <si>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</si>
  <si>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</si>
  <si>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</si>
  <si>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</si>
  <si>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</si>
  <si>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</si>
  <si>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</si>
  <si>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</si>
  <si>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</si>
  <si>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</si>
  <si>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</si>
  <si>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</si>
  <si>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</si>
  <si>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</si>
  <si>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</si>
  <si>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</si>
  <si>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</si>
  <si>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</si>
  <si>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</si>
  <si>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</si>
  <si>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</si>
  <si>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</si>
  <si>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</si>
  <si>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</si>
  <si>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</si>
  <si>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</si>
  <si>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</si>
  <si>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</si>
  <si>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</si>
  <si>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</si>
  <si>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</si>
  <si>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</si>
  <si>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</si>
  <si>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</si>
  <si>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</si>
  <si>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</si>
  <si>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</si>
  <si>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</si>
  <si>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</si>
  <si>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</si>
  <si>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</si>
  <si>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</si>
  <si>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</si>
  <si>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</si>
  <si>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</si>
  <si>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</si>
  <si>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</si>
  <si>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</si>
  <si>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</si>
  <si>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</si>
  <si>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</si>
  <si>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</si>
  <si>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</si>
  <si>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</si>
  <si>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</si>
  <si>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</si>
  <si>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</si>
  <si>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</si>
  <si>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</si>
  <si>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</si>
  <si>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</si>
  <si>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</si>
  <si>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</si>
  <si>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</si>
  <si>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</si>
  <si>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</si>
  <si>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</si>
  <si>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</si>
  <si>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</si>
  <si>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</si>
  <si>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</si>
  <si>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</si>
  <si>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</si>
  <si>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</si>
  <si>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</si>
  <si>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</si>
  <si>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</si>
  <si>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</si>
  <si>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</si>
  <si>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</si>
  <si>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</si>
  <si>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</si>
  <si>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</si>
  <si>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</si>
  <si>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</si>
  <si>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</si>
  <si>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</si>
  <si>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</si>
  <si>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</si>
  <si>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</si>
  <si>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</si>
  <si>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</si>
  <si>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</si>
  <si>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</si>
  <si>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</si>
  <si>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</si>
  <si>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</si>
  <si>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</si>
  <si>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</si>
  <si>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</si>
  <si>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</si>
  <si>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</si>
  <si>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</si>
  <si>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</si>
  <si>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</si>
  <si>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</si>
  <si>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</si>
  <si>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</si>
  <si>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</si>
  <si>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</si>
  <si>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</si>
  <si>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</si>
  <si>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</si>
  <si>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</si>
  <si>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</si>
  <si>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</si>
  <si>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</si>
  <si>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</si>
  <si>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</si>
  <si>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</si>
  <si>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</si>
  <si>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</si>
  <si>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</si>
  <si>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</si>
  <si>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</si>
  <si>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</si>
  <si>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</si>
  <si>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</si>
  <si>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</si>
  <si>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</si>
  <si>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</si>
  <si>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</si>
  <si>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</si>
  <si>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</si>
  <si>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</si>
  <si>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</si>
  <si>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</si>
  <si>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</si>
  <si>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</si>
  <si>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</si>
  <si>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</si>
  <si>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</si>
  <si>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</si>
  <si>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</si>
  <si>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</si>
  <si>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</si>
  <si>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</si>
  <si>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</si>
  <si>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</si>
  <si>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</si>
  <si>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</si>
  <si>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</si>
  <si>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</si>
  <si>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</si>
  <si>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</si>
  <si>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</si>
  <si>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</si>
  <si>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</si>
  <si>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</si>
  <si>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</si>
  <si>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</si>
  <si>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</si>
  <si>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</si>
  <si>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</si>
  <si>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</si>
  <si>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</si>
  <si>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</si>
  <si>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</si>
  <si>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</si>
  <si>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</si>
  <si>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</si>
  <si>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</si>
  <si>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</si>
  <si>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</si>
  <si>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</si>
  <si>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</si>
  <si>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</si>
  <si>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</si>
  <si>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</si>
  <si>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</si>
  <si>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</si>
  <si>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</si>
  <si>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</si>
  <si>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</si>
  <si>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</si>
  <si>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</si>
  <si>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</si>
  <si>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</si>
  <si>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</si>
  <si>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</si>
  <si>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</si>
  <si>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</si>
  <si>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</si>
  <si>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</si>
  <si>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</si>
  <si>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</si>
  <si>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</si>
  <si>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</si>
  <si>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</si>
  <si>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</si>
  <si>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</si>
  <si>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</si>
  <si>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</si>
  <si>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</si>
  <si>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</si>
  <si>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</si>
  <si>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</si>
  <si>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</si>
  <si>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</si>
  <si>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</si>
  <si>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</si>
  <si>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</si>
  <si>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</si>
  <si>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</si>
  <si>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</si>
  <si>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</si>
  <si>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</si>
  <si>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</si>
  <si>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</si>
  <si>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</si>
  <si>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</si>
  <si>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</si>
  <si>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</si>
  <si>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</si>
  <si>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</si>
  <si>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</si>
  <si>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</si>
  <si>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</si>
  <si>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</si>
  <si>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</si>
  <si>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</si>
  <si>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</si>
  <si>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</si>
  <si>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</si>
  <si>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</si>
  <si>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</si>
  <si>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</si>
  <si>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</si>
  <si>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</si>
  <si>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</si>
  <si>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</si>
  <si>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</si>
  <si>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</si>
  <si>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</si>
  <si>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</si>
  <si>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</si>
  <si>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</si>
  <si>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</si>
  <si>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</si>
  <si>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</si>
  <si>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</si>
  <si>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</si>
  <si>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</si>
  <si>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</si>
  <si>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</si>
  <si>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</si>
  <si>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</si>
  <si>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</si>
  <si>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</si>
  <si>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</si>
  <si>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</si>
  <si>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</si>
  <si>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</si>
  <si>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</si>
  <si>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</si>
  <si>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</si>
  <si>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</si>
  <si>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</si>
  <si>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</si>
  <si>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</si>
  <si>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</si>
  <si>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</si>
  <si>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</si>
  <si>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</si>
  <si>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</si>
  <si>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</si>
  <si>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</si>
  <si>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</si>
  <si>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</si>
  <si>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</si>
  <si>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</si>
  <si>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</si>
  <si>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</si>
  <si>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</si>
  <si>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</si>
  <si>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</si>
  <si>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</si>
  <si>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</si>
  <si>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</si>
  <si>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</si>
  <si>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</si>
  <si>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</si>
  <si>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</si>
  <si>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</si>
  <si>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</si>
  <si>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</si>
  <si>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</si>
  <si>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</si>
  <si>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</si>
  <si>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</si>
  <si>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</si>
  <si>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</si>
  <si>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</si>
  <si>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</si>
  <si>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</si>
  <si>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</si>
  <si>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</si>
  <si>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</si>
  <si>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</si>
  <si>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</si>
  <si>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</si>
  <si>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</si>
  <si>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</si>
  <si>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</si>
  <si>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</si>
  <si>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</si>
  <si>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</si>
  <si>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</si>
  <si>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</si>
  <si>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</si>
  <si>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</si>
  <si>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</si>
  <si>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</si>
  <si>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</si>
  <si>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</si>
  <si>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</si>
  <si>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</si>
  <si>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</si>
  <si>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</si>
  <si>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</si>
  <si>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</si>
  <si>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</si>
  <si>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</si>
  <si>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</si>
  <si>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</si>
  <si>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</si>
  <si>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</si>
  <si>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</si>
  <si>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</si>
  <si>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</si>
  <si>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</si>
  <si>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</si>
  <si>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</si>
  <si>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</si>
  <si>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</si>
  <si>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</si>
  <si>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</si>
  <si>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</si>
  <si>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</si>
  <si>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</si>
  <si>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</si>
  <si>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</si>
  <si>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</si>
  <si>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</si>
  <si>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</si>
  <si>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</si>
  <si>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</si>
  <si>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</si>
  <si>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</si>
  <si>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</si>
  <si>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</si>
  <si>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</si>
  <si>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</si>
  <si>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</si>
  <si>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</si>
  <si>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</si>
  <si>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</si>
  <si>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</si>
  <si>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</si>
  <si>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</si>
  <si>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</si>
  <si>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</si>
  <si>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</si>
  <si>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</si>
  <si>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</si>
  <si>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</si>
  <si>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</si>
  <si>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</si>
  <si>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</si>
  <si>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</si>
  <si>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</si>
  <si>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</si>
  <si>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</si>
  <si>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</si>
  <si>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</si>
  <si>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</si>
  <si>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</si>
  <si>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</si>
  <si>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</si>
  <si>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</si>
  <si>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</si>
  <si>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</si>
  <si>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</si>
  <si>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</si>
  <si>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</si>
  <si>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</si>
  <si>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</si>
  <si>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</si>
  <si>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</si>
  <si>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</si>
  <si>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</si>
  <si>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</si>
  <si>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</si>
  <si>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</si>
  <si>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</si>
  <si>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</si>
  <si>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</si>
  <si>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</si>
  <si>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</si>
  <si>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</si>
  <si>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</si>
  <si>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</si>
  <si>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</si>
  <si>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</si>
  <si>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</si>
  <si>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</si>
  <si>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</si>
  <si>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</si>
  <si>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</si>
  <si>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</si>
  <si>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</si>
  <si>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</si>
  <si>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</si>
  <si>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</si>
  <si>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</si>
  <si>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</si>
  <si>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</si>
  <si>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</si>
  <si>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</si>
  <si>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</si>
  <si>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</si>
  <si>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</si>
  <si>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</si>
  <si>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</si>
  <si>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</si>
  <si>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</si>
  <si>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</si>
  <si>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</si>
  <si>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</si>
  <si>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</si>
  <si>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</si>
  <si>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</si>
  <si>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</si>
  <si>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</si>
  <si>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</si>
  <si>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</si>
  <si>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</si>
  <si>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</si>
  <si>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</si>
  <si>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</si>
  <si>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</si>
  <si>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</si>
  <si>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</si>
  <si>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</si>
  <si>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</si>
  <si>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</si>
  <si>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</si>
  <si>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</si>
  <si>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</si>
  <si>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</si>
  <si>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</si>
  <si>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</si>
  <si>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</si>
  <si>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</si>
  <si>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</si>
  <si>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</si>
  <si>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</si>
  <si>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</si>
  <si>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</si>
  <si>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</si>
  <si>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</si>
  <si>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</si>
  <si>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</si>
  <si>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</si>
  <si>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</si>
  <si>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</si>
  <si>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</si>
  <si>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</si>
  <si>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</si>
  <si>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</si>
  <si>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</si>
  <si>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</si>
  <si>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</si>
  <si>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</si>
  <si>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</si>
  <si>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</si>
  <si>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</si>
  <si>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</si>
  <si>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</si>
  <si>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</si>
  <si>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</si>
  <si>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</si>
  <si>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</si>
  <si>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</si>
  <si>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</si>
  <si>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</si>
  <si>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</si>
  <si>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</si>
  <si>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</si>
  <si>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</si>
  <si>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</si>
  <si>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</si>
  <si>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</si>
  <si>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</si>
  <si>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</si>
  <si>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</si>
  <si>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</si>
  <si>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</si>
  <si>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</si>
  <si>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</si>
  <si>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</si>
  <si>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</si>
  <si>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</si>
  <si>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</si>
  <si>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</si>
  <si>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</si>
  <si>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</si>
  <si>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</si>
  <si>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</si>
  <si>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</si>
  <si>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</si>
  <si>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</si>
  <si>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</si>
  <si>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</si>
  <si>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</si>
  <si>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</si>
  <si>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</si>
  <si>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</si>
  <si>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</si>
  <si>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</si>
  <si>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</si>
  <si>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</si>
  <si>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</si>
  <si>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</si>
  <si>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</si>
  <si>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</si>
  <si>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</si>
  <si>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</si>
  <si>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</si>
  <si>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</si>
  <si>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</si>
  <si>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</si>
  <si>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</si>
  <si>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</si>
  <si>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</si>
  <si>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</si>
  <si>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</si>
  <si>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</si>
  <si>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</si>
  <si>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</si>
  <si>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</si>
  <si>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</si>
  <si>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</si>
  <si>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</si>
  <si>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</si>
  <si>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</si>
  <si>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</si>
  <si>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</si>
  <si>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</si>
  <si>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</si>
  <si>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</si>
  <si>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</si>
  <si>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</si>
  <si>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</si>
  <si>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</si>
  <si>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</si>
  <si>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</si>
  <si>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</si>
  <si>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</si>
  <si>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</si>
  <si>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</si>
  <si>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</si>
  <si>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</si>
  <si>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</si>
  <si>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</si>
  <si>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</si>
  <si>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</si>
  <si>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</si>
  <si>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</si>
  <si>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</si>
  <si>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</si>
  <si>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</si>
  <si>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</si>
  <si>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</si>
  <si>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</si>
  <si>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</si>
  <si>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</si>
  <si>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</si>
  <si>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</si>
  <si>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</si>
  <si>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</si>
  <si>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</si>
  <si>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</si>
  <si>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</si>
  <si>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</si>
  <si>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</si>
  <si>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</si>
  <si>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</si>
  <si>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</si>
  <si>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</si>
  <si>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</si>
  <si>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</si>
  <si>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</si>
  <si>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</si>
  <si>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</si>
  <si>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</si>
  <si>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</si>
  <si>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</si>
  <si>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</si>
  <si>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</si>
  <si>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</si>
  <si>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</si>
  <si>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</si>
  <si>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</si>
  <si>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</si>
  <si>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</si>
  <si>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</si>
  <si>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</si>
  <si>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</si>
  <si>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</si>
  <si>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</si>
  <si>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</si>
  <si>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</si>
  <si>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</si>
  <si>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</si>
  <si>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</si>
  <si>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</si>
  <si>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</si>
  <si>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</si>
  <si>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</si>
  <si>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</si>
  <si>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</si>
  <si>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</si>
  <si>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</si>
  <si>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</si>
  <si>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</si>
  <si>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</si>
  <si>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</si>
  <si>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</si>
  <si>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</si>
  <si>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</si>
  <si>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</si>
  <si>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</si>
  <si>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</si>
  <si>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</si>
  <si>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</si>
  <si>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</si>
  <si>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</si>
  <si>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</si>
  <si>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</si>
  <si>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</si>
  <si>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</si>
  <si>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</si>
  <si>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</si>
  <si>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</si>
  <si>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</si>
  <si>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</si>
  <si>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</si>
  <si>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</si>
  <si>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</si>
  <si>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</si>
  <si>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</si>
  <si>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</si>
  <si>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</si>
  <si>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</si>
  <si>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</si>
  <si>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</si>
  <si>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</si>
  <si>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</si>
  <si>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</si>
  <si>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</si>
  <si>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</si>
  <si>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</si>
  <si>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</si>
  <si>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</si>
  <si>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</si>
  <si>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</si>
  <si>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</si>
  <si>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</si>
  <si>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</si>
  <si>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</si>
  <si>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</si>
  <si>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</si>
  <si>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</si>
  <si>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</si>
  <si>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</si>
  <si>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</si>
  <si>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</si>
  <si>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</si>
  <si>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</si>
  <si>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</si>
  <si>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</si>
  <si>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</si>
  <si>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</si>
  <si>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</si>
  <si>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</si>
  <si>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</si>
  <si>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</si>
  <si>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</si>
  <si>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</si>
  <si>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</si>
  <si>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</si>
  <si>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</si>
  <si>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</si>
  <si>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</si>
  <si>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</si>
  <si>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</si>
  <si>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</si>
  <si>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</si>
  <si>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</si>
  <si>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</si>
  <si>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</si>
  <si>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</si>
  <si>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</si>
  <si>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</si>
  <si>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</si>
  <si>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</si>
  <si>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</si>
  <si>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</si>
  <si>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</si>
  <si>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</si>
  <si>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</si>
  <si>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</si>
  <si>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</si>
  <si>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</si>
  <si>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</si>
  <si>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</si>
  <si>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</si>
  <si>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</si>
  <si>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</si>
  <si>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</si>
  <si>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</si>
  <si>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</si>
  <si>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</si>
  <si>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</si>
  <si>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</si>
  <si>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</si>
  <si>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</si>
  <si>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</si>
  <si>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</si>
  <si>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</si>
  <si>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</si>
  <si>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</si>
  <si>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</si>
  <si>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</si>
  <si>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</si>
  <si>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</si>
  <si>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</si>
  <si>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</si>
  <si>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</si>
  <si>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</si>
  <si>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</si>
  <si>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</si>
  <si>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</si>
  <si>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</si>
  <si>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</si>
  <si>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</si>
  <si>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</si>
  <si>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</si>
  <si>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</si>
  <si>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</si>
  <si>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</si>
  <si>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</si>
  <si>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</si>
  <si>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</si>
  <si>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</si>
  <si>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</si>
  <si>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</si>
  <si>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</si>
  <si>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</si>
  <si>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</si>
  <si>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</si>
  <si>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</si>
  <si>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</si>
  <si>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</si>
  <si>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</si>
  <si>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</si>
  <si>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</si>
  <si>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</si>
  <si>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</si>
  <si>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</si>
  <si>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</si>
  <si>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</si>
  <si>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</si>
  <si>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</si>
  <si>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</si>
  <si>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</si>
  <si>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</si>
  <si>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</si>
  <si>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</si>
  <si>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</si>
  <si>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</si>
  <si>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</si>
  <si>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</si>
  <si>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</si>
  <si>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</si>
  <si>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</si>
  <si>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</si>
  <si>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</si>
  <si>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</si>
  <si>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</si>
  <si>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</si>
  <si>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</si>
  <si>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</si>
  <si>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</si>
  <si>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</si>
  <si>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</si>
  <si>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</si>
  <si>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</si>
  <si>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</si>
  <si>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</si>
  <si>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</si>
  <si>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</si>
  <si>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</si>
  <si>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</si>
  <si>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</si>
  <si>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</si>
  <si>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</si>
  <si>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</si>
  <si>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</si>
  <si>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</si>
  <si>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</si>
  <si>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</si>
  <si>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</si>
  <si>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</si>
  <si>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</si>
  <si>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</si>
  <si>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</si>
  <si>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</si>
  <si>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</si>
  <si>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</si>
  <si>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</si>
  <si>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</si>
  <si>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</si>
  <si>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</si>
  <si>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</si>
  <si>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</si>
  <si>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</si>
  <si>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</si>
  <si>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</si>
  <si>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</si>
  <si>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</si>
  <si>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</si>
  <si>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</si>
  <si>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</si>
  <si>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</si>
  <si>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</si>
  <si>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</si>
  <si>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</si>
  <si>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</si>
  <si>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</si>
  <si>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</si>
  <si>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</si>
  <si>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</si>
  <si>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</si>
  <si>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</si>
  <si>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</si>
  <si>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</si>
  <si>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</si>
  <si>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</si>
  <si>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</si>
  <si>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</si>
  <si>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</si>
  <si>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</si>
  <si>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</si>
  <si>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</si>
  <si>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</si>
  <si>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</si>
  <si>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</si>
  <si>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</si>
  <si>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</si>
  <si>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</si>
  <si>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</si>
  <si>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</si>
  <si>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</si>
  <si>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</si>
  <si>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</si>
  <si>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</si>
  <si>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</si>
  <si>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</si>
  <si>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</si>
  <si>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</si>
  <si>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</si>
  <si>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</si>
  <si>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</si>
  <si>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</si>
  <si>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</si>
  <si>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</si>
  <si>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</si>
  <si>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</si>
  <si>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</si>
  <si>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</si>
  <si>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</si>
  <si>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</si>
  <si>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</si>
  <si>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</si>
  <si>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</si>
  <si>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</si>
  <si>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</si>
  <si>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</si>
  <si>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</si>
  <si>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</si>
  <si>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</si>
  <si>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</si>
  <si>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</si>
  <si>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</si>
  <si>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</si>
  <si>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</si>
  <si>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</si>
  <si>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</si>
  <si>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</si>
  <si>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</si>
  <si>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</si>
  <si>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</si>
  <si>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</si>
  <si>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</si>
  <si>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</si>
  <si>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</si>
  <si>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</si>
  <si>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</si>
  <si>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</si>
  <si>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</si>
  <si>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</si>
  <si>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</si>
  <si>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</si>
  <si>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</si>
  <si>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</si>
  <si>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</si>
  <si>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</si>
  <si>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</si>
  <si>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</si>
  <si>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</si>
  <si>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</si>
  <si>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</si>
  <si>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</si>
  <si>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</si>
  <si>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</si>
  <si>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</si>
  <si>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</si>
  <si>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</si>
  <si>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</si>
  <si>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</si>
  <si>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</si>
  <si>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</si>
  <si>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</si>
  <si>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</si>
  <si>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</si>
  <si>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</si>
  <si>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</si>
  <si>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</si>
  <si>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</si>
  <si>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</si>
  <si>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</si>
  <si>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</si>
  <si>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</si>
  <si>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</si>
  <si>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</si>
  <si>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</si>
  <si>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</si>
  <si>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</si>
  <si>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</si>
  <si>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</si>
  <si>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</si>
  <si>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</si>
  <si>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</si>
  <si>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</si>
  <si>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</si>
  <si>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</si>
  <si>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</si>
  <si>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</si>
  <si>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</si>
  <si>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</si>
  <si>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</si>
  <si>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</si>
  <si>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</si>
  <si>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</si>
  <si>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</si>
  <si>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</si>
  <si>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</si>
  <si>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</si>
  <si>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</si>
  <si>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</si>
  <si>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</si>
  <si>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</si>
  <si>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</si>
  <si>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</si>
  <si>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</si>
  <si>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</si>
  <si>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</si>
  <si>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</si>
  <si>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</si>
  <si>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</si>
  <si>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</si>
  <si>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</si>
  <si>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</si>
  <si>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</si>
  <si>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</si>
  <si>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</si>
  <si>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</si>
  <si>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</si>
  <si>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</si>
  <si>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</si>
  <si>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</si>
  <si>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</si>
  <si>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</si>
  <si>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</si>
  <si>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</si>
  <si>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</si>
  <si>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</si>
  <si>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</si>
  <si>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</si>
  <si>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</si>
  <si>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</si>
  <si>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</si>
  <si>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</si>
  <si>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</si>
  <si>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</si>
  <si>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</si>
  <si>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</si>
  <si>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</si>
  <si>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</si>
  <si>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</si>
  <si>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</si>
  <si>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</si>
  <si>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</si>
  <si>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</si>
  <si>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</si>
  <si>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</si>
  <si>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</si>
  <si>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</si>
  <si>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</si>
  <si>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</si>
  <si>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</si>
  <si>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</si>
  <si>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</si>
  <si>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</si>
  <si>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</si>
  <si>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</si>
  <si>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</si>
  <si>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</si>
  <si>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</si>
  <si>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</si>
  <si>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</si>
  <si>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</si>
  <si>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</si>
  <si>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</si>
  <si>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</si>
  <si>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</si>
  <si>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</si>
  <si>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</si>
  <si>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</si>
  <si>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</si>
  <si>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</si>
  <si>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</si>
  <si>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</si>
  <si>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</si>
  <si>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</si>
  <si>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</si>
  <si>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</si>
  <si>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</si>
  <si>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</si>
  <si>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</si>
  <si>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</si>
  <si>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</si>
  <si>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</si>
  <si>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</si>
  <si>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</si>
  <si>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</si>
  <si>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</si>
  <si>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</si>
  <si>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</si>
  <si>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</si>
  <si>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</si>
  <si>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</si>
  <si>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</si>
  <si>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</si>
  <si>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</si>
  <si>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</si>
  <si>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</si>
  <si>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</si>
  <si>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</si>
  <si>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</si>
  <si>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</si>
  <si>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</si>
  <si>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</si>
  <si>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</si>
  <si>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</si>
  <si>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</si>
  <si>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</si>
  <si>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</si>
  <si>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</si>
  <si>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</si>
  <si>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</si>
  <si>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</si>
  <si>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</si>
  <si>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</si>
  <si>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</si>
  <si>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</si>
  <si>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</si>
  <si>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</si>
  <si>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</si>
  <si>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</si>
  <si>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</si>
  <si>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</si>
  <si>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</si>
  <si>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</si>
  <si>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</si>
  <si>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</si>
  <si>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</si>
  <si>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</si>
  <si>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</si>
  <si>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</si>
  <si>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</si>
  <si>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</si>
  <si>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</si>
  <si>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</si>
  <si>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</si>
  <si>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</si>
  <si>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</si>
  <si>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</si>
  <si>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</si>
  <si>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</si>
  <si>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</si>
  <si>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</si>
  <si>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</si>
  <si>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</si>
  <si>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</si>
  <si>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</si>
  <si>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</si>
  <si>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</si>
  <si>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</si>
  <si>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</si>
  <si>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</si>
  <si>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</si>
  <si>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</si>
  <si>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</si>
  <si>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</si>
  <si>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</si>
  <si>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</si>
  <si>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</si>
  <si>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</si>
  <si>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</si>
  <si>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</si>
  <si>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</si>
  <si>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</si>
  <si>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</si>
  <si>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</si>
  <si>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</si>
  <si>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</si>
  <si>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</si>
  <si>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</si>
  <si>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</si>
  <si>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</si>
  <si>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</si>
  <si>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</si>
  <si>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</si>
  <si>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</si>
  <si>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</si>
  <si>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</si>
  <si>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</si>
  <si>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</si>
  <si>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</si>
  <si>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</si>
  <si>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</si>
  <si>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</si>
  <si>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</si>
  <si>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</si>
  <si>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</si>
  <si>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</si>
  <si>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</si>
  <si>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</si>
  <si>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</si>
  <si>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</si>
  <si>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</si>
  <si>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</si>
  <si>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</si>
  <si>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</si>
  <si>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</si>
  <si>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</si>
  <si>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</si>
  <si>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</si>
  <si>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</si>
  <si>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</si>
  <si>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</si>
  <si>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</si>
  <si>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</si>
  <si>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</si>
  <si>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</si>
  <si>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</si>
  <si>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</si>
  <si>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</si>
  <si>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</si>
  <si>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</si>
  <si>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</si>
  <si>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</si>
  <si>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</si>
  <si>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</si>
  <si>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</si>
  <si>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</si>
  <si>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</si>
  <si>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</si>
  <si>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</si>
  <si>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</si>
  <si>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</si>
  <si>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</si>
  <si>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</si>
  <si>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</si>
  <si>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</si>
  <si>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</si>
  <si>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</si>
  <si>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</si>
  <si>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</si>
  <si>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</si>
  <si>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</si>
  <si>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</si>
  <si>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</si>
  <si>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</si>
  <si>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</si>
  <si>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</si>
  <si>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</si>
  <si>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</si>
  <si>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</si>
  <si>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</si>
  <si>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</si>
  <si>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</si>
  <si>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</si>
  <si>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</si>
  <si>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</si>
  <si>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</si>
  <si>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</si>
  <si>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</si>
  <si>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</si>
  <si>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</si>
  <si>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</si>
  <si>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</si>
  <si>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</si>
  <si>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</si>
  <si>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</si>
  <si>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</si>
  <si>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</si>
  <si>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</si>
  <si>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</si>
  <si>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</si>
  <si>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</si>
  <si>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</si>
  <si>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</si>
  <si>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</si>
  <si>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</si>
  <si>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</si>
  <si>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</si>
  <si>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</si>
  <si>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</si>
  <si>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</si>
  <si>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</si>
  <si>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</si>
  <si>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</si>
  <si>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</si>
  <si>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</si>
  <si>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</si>
  <si>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</si>
  <si>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</si>
  <si>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</si>
  <si>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</si>
  <si>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</si>
  <si>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</si>
  <si>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</si>
  <si>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</si>
  <si>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</si>
  <si>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</si>
  <si>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</si>
  <si>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</si>
  <si>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</si>
  <si>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</si>
  <si>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</si>
  <si>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</si>
  <si>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</si>
  <si>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</si>
  <si>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</si>
  <si>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</si>
  <si>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</si>
  <si>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</si>
  <si>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</si>
  <si>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</si>
  <si>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</si>
  <si>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</si>
  <si>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</si>
  <si>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</si>
  <si>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</si>
  <si>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</si>
  <si>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</si>
  <si>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</si>
  <si>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</si>
  <si>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</si>
  <si>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</si>
  <si>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</si>
  <si>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</si>
  <si>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</si>
  <si>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</si>
  <si>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</si>
  <si>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</si>
  <si>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</si>
  <si>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</si>
  <si>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</si>
  <si>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</si>
  <si>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</si>
  <si>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</si>
  <si>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</si>
  <si>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</si>
  <si>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</si>
  <si>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</si>
  <si>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</si>
  <si>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</si>
  <si>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</si>
  <si>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</si>
  <si>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</si>
  <si>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</si>
  <si>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</si>
  <si>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</si>
  <si>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</si>
  <si>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</si>
  <si>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</si>
  <si>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</si>
  <si>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</si>
  <si>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</si>
  <si>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</si>
  <si>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</si>
  <si>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</si>
  <si>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</si>
  <si>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</si>
  <si>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</si>
  <si>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</si>
  <si>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</si>
  <si>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</si>
  <si>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</si>
  <si>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</si>
  <si>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</si>
  <si>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</si>
  <si>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</si>
  <si>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</si>
  <si>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</si>
  <si>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</si>
  <si>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</si>
  <si>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</si>
  <si>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</si>
  <si>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</si>
  <si>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</si>
  <si>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</si>
  <si>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</si>
  <si>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</si>
  <si>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</si>
  <si>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</si>
  <si>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</si>
  <si>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</si>
  <si>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</si>
  <si>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</si>
  <si>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</si>
  <si>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</si>
  <si>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</si>
  <si>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</si>
  <si>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</si>
  <si>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</si>
  <si>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</si>
  <si>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</si>
  <si>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</si>
  <si>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</si>
  <si>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</si>
  <si>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</si>
  <si>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</si>
  <si>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</si>
  <si>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</si>
  <si>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</si>
  <si>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</si>
  <si>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</si>
  <si>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</si>
  <si>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</si>
  <si>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</si>
  <si>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</si>
  <si>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</si>
  <si>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</si>
  <si>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</si>
  <si>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</si>
  <si>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</si>
  <si>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</si>
  <si>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</si>
  <si>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</si>
  <si>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</si>
  <si>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</si>
  <si>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</si>
  <si>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</si>
  <si>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</si>
  <si>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</si>
  <si>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</si>
  <si>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</si>
  <si>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</si>
  <si>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</si>
  <si>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</si>
  <si>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</si>
  <si>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</si>
  <si>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</si>
  <si>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</si>
  <si>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</si>
  <si>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</si>
  <si>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</si>
  <si>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</si>
  <si>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</si>
  <si>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</si>
  <si>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</si>
  <si>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</si>
  <si>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</si>
  <si>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</si>
  <si>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</si>
  <si>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</si>
  <si>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</si>
  <si>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</si>
  <si>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</si>
  <si>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</si>
  <si>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</si>
  <si>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</si>
  <si>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</si>
  <si>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</si>
  <si>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</si>
  <si>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</si>
  <si>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</si>
  <si>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</si>
  <si>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</si>
  <si>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</si>
  <si>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</si>
  <si>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</si>
  <si>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</si>
  <si>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</si>
  <si>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</si>
  <si>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</si>
  <si>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</si>
  <si>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</si>
  <si>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</si>
  <si>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</si>
  <si>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</si>
  <si>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</si>
  <si>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</si>
  <si>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</si>
  <si>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</si>
  <si>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</si>
  <si>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</si>
  <si>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</si>
  <si>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</si>
  <si>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</si>
  <si>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</si>
  <si>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</si>
  <si>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</si>
  <si>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</si>
  <si>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</si>
  <si>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</si>
  <si>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</si>
  <si>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</si>
  <si>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</si>
  <si>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</si>
  <si>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</si>
  <si>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</si>
  <si>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</si>
  <si>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</si>
  <si>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</si>
  <si>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</si>
  <si>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</si>
  <si>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</si>
  <si>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</si>
  <si>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</si>
  <si>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</si>
  <si>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</si>
  <si>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</si>
  <si>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</si>
  <si>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</si>
  <si>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</si>
  <si>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</si>
  <si>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</si>
  <si>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</si>
  <si>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</si>
  <si>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</si>
  <si>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</si>
  <si>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</si>
  <si>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</si>
  <si>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</si>
  <si>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</si>
  <si>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</si>
  <si>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</si>
  <si>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</si>
  <si>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</si>
  <si>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</si>
  <si>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</si>
  <si>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</si>
  <si>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</si>
  <si>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</si>
  <si>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</si>
  <si>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</si>
  <si>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</si>
  <si>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</si>
  <si>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</si>
  <si>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</si>
  <si>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</si>
  <si>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</si>
  <si>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</si>
  <si>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</si>
  <si>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</si>
  <si>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</si>
  <si>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</si>
  <si>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</si>
  <si>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</si>
  <si>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</si>
  <si>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</si>
  <si>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</si>
  <si>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</si>
  <si>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</si>
  <si>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</si>
  <si>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</si>
  <si>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</si>
  <si>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</si>
  <si>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</si>
  <si>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</si>
  <si>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</si>
  <si>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</si>
  <si>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</si>
  <si>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</si>
  <si>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</si>
  <si>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</si>
  <si>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</si>
  <si>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</si>
  <si>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</si>
  <si>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</si>
  <si>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</si>
  <si>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</si>
  <si>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</si>
  <si>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</si>
  <si>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</si>
  <si>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</si>
  <si>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</si>
  <si>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</si>
  <si>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</si>
  <si>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</si>
  <si>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</si>
  <si>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</si>
  <si>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</si>
  <si>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</si>
  <si>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</si>
  <si>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</si>
  <si>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</si>
  <si>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</si>
  <si>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</si>
  <si>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</si>
  <si>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</si>
  <si>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</si>
  <si>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</si>
  <si>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</si>
  <si>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</si>
  <si>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</si>
  <si>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</si>
  <si>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</si>
  <si>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</si>
  <si>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</si>
  <si>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</si>
  <si>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</si>
  <si>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</si>
  <si>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</si>
  <si>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</si>
  <si>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</si>
  <si>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</si>
  <si>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</si>
  <si>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</si>
  <si>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</si>
  <si>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</si>
  <si>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</si>
  <si>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</si>
  <si>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</si>
  <si>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</si>
  <si>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</si>
  <si>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</si>
  <si>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</si>
  <si>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</si>
  <si>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</si>
  <si>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</si>
  <si>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</si>
  <si>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</si>
  <si>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</si>
  <si>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</si>
  <si>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</si>
  <si>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</si>
  <si>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</si>
  <si>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</si>
  <si>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</si>
  <si>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</si>
  <si>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</si>
  <si>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</si>
  <si>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</si>
  <si>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</si>
  <si>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</si>
  <si>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</si>
  <si>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</si>
  <si>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</si>
  <si>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</si>
  <si>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</si>
  <si>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</si>
  <si>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</si>
  <si>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</si>
  <si>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</si>
  <si>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</si>
  <si>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</si>
  <si>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</si>
  <si>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</si>
  <si>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</si>
  <si>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</si>
  <si>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</si>
  <si>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</si>
  <si>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</si>
  <si>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</si>
  <si>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</si>
  <si>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</si>
  <si>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</si>
  <si>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</si>
  <si>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</si>
  <si>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</si>
  <si>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</si>
  <si>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</si>
  <si>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</si>
  <si>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</si>
  <si>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</si>
  <si>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</si>
  <si>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</si>
  <si>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</si>
  <si>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</si>
  <si>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</si>
  <si>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</si>
  <si>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</si>
  <si>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</si>
  <si>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</si>
  <si>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</si>
  <si>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</si>
  <si>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</si>
  <si>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</si>
  <si>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</si>
  <si>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</si>
  <si>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</si>
  <si>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</si>
  <si>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</si>
  <si>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</si>
  <si>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</si>
  <si>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</si>
  <si>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</si>
  <si>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</si>
  <si>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</si>
  <si>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</si>
  <si>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</si>
  <si>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</si>
  <si>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</si>
  <si>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</si>
  <si>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</si>
  <si>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</si>
  <si>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</si>
  <si>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</si>
  <si>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</si>
  <si>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</si>
  <si>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</si>
  <si>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</si>
  <si>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</si>
  <si>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</si>
  <si>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</si>
  <si>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</si>
  <si>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</si>
  <si>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</si>
  <si>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</si>
  <si>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</si>
  <si>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</si>
  <si>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</si>
  <si>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</si>
  <si>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</si>
  <si>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</si>
  <si>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</si>
  <si>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</si>
  <si>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</si>
  <si>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</si>
  <si>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</si>
  <si>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</si>
  <si>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</si>
  <si>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</si>
  <si>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</si>
  <si>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</si>
  <si>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</si>
  <si>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</si>
  <si>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</si>
  <si>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</si>
  <si>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</si>
  <si>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</si>
  <si>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</si>
  <si>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</si>
  <si>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</si>
  <si>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</si>
  <si>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</si>
  <si>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</si>
  <si>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</si>
  <si>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</si>
  <si>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</si>
  <si>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</si>
  <si>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</si>
  <si>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</si>
  <si>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</si>
  <si>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</si>
  <si>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</si>
  <si>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</si>
  <si>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</si>
  <si>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</si>
  <si>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</si>
  <si>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</si>
  <si>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</si>
  <si>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</si>
  <si>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</si>
  <si>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</si>
  <si>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</si>
  <si>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</si>
  <si>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</si>
  <si>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</si>
  <si>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</si>
  <si>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</si>
  <si>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</si>
  <si>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</si>
  <si>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</si>
  <si>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</si>
  <si>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</si>
  <si>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</si>
  <si>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</si>
  <si>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</si>
  <si>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</si>
  <si>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</si>
  <si>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</si>
  <si>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</si>
  <si>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</si>
  <si>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</si>
  <si>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</si>
  <si>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</si>
  <si>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</si>
  <si>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</si>
  <si>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</si>
  <si>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</si>
  <si>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</si>
  <si>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</si>
  <si>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</si>
  <si>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</si>
  <si>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</si>
  <si>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</si>
  <si>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</si>
  <si>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</si>
  <si>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</si>
  <si>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</si>
  <si>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</si>
  <si>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</si>
  <si>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</si>
  <si>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</si>
  <si>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</si>
  <si>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</si>
  <si>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</si>
  <si>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</si>
  <si>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</si>
  <si>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</si>
  <si>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</si>
  <si>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</si>
  <si>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</si>
  <si>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</si>
  <si>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</si>
  <si>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</si>
  <si>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</si>
  <si>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</si>
  <si>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</si>
  <si>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</si>
  <si>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</si>
  <si>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</si>
  <si>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</si>
  <si>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</si>
  <si>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</si>
  <si>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</si>
  <si>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</si>
  <si>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</si>
  <si>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</si>
  <si>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</si>
  <si>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</si>
  <si>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</si>
  <si>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</si>
  <si>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</si>
  <si>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</si>
  <si>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</si>
  <si>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</si>
  <si>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</si>
  <si>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</si>
  <si>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</si>
  <si>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</si>
  <si>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</si>
  <si>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</si>
  <si>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</si>
  <si>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</si>
  <si>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</si>
  <si>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</si>
  <si>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</si>
  <si>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</si>
  <si>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</si>
  <si>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</si>
  <si>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</si>
  <si>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</si>
  <si>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</si>
  <si>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</si>
  <si>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</si>
  <si>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</si>
  <si>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</si>
  <si>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</si>
  <si>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</si>
  <si>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</si>
  <si>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</si>
  <si>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</si>
  <si>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</si>
  <si>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</si>
  <si>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</si>
  <si>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</si>
  <si>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</si>
  <si>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</si>
  <si>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</si>
  <si>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</si>
  <si>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</si>
  <si>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</si>
  <si>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</si>
  <si>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</si>
  <si>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</si>
  <si>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</si>
  <si>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</si>
  <si>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</si>
  <si>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</si>
  <si>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</si>
  <si>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</si>
  <si>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</si>
  <si>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</si>
  <si>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</si>
  <si>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</si>
  <si>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</si>
  <si>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</si>
  <si>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</si>
  <si>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</si>
  <si>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</si>
  <si>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</si>
  <si>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</si>
  <si>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</si>
  <si>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</si>
  <si>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</si>
  <si>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</si>
  <si>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</si>
  <si>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</si>
  <si>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</si>
  <si>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</si>
  <si>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</si>
  <si>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</si>
  <si>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</si>
  <si>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</si>
  <si>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</si>
  <si>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</si>
  <si>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</si>
  <si>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</si>
  <si>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</si>
  <si>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</si>
  <si>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</si>
  <si>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</si>
  <si>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</si>
  <si>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</si>
  <si>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</si>
  <si>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</si>
  <si>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</si>
  <si>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</si>
  <si>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</si>
  <si>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</si>
  <si>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</si>
  <si>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</si>
  <si>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</si>
  <si>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</si>
  <si>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</si>
  <si>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</si>
  <si>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</si>
  <si>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</si>
  <si>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</si>
  <si>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</si>
  <si>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</si>
  <si>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</si>
  <si>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</si>
  <si>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</si>
  <si>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</si>
  <si>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</si>
  <si>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</si>
  <si>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</si>
  <si>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</si>
  <si>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</si>
  <si>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</si>
  <si>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</si>
  <si>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</si>
  <si>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</si>
  <si>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</si>
  <si>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</si>
  <si>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</si>
  <si>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</si>
  <si>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</si>
  <si>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</si>
  <si>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</si>
  <si>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</si>
  <si>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</si>
  <si>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</si>
  <si>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</si>
  <si>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</si>
  <si>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</si>
  <si>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</si>
  <si>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</si>
  <si>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</si>
  <si>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</si>
  <si>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</si>
  <si>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</si>
  <si>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</si>
  <si>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</si>
  <si>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</si>
  <si>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</si>
  <si>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</si>
  <si>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</si>
  <si>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</si>
  <si>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</si>
  <si>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</si>
  <si>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</si>
  <si>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</si>
  <si>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</si>
  <si>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</si>
  <si>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</si>
  <si>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</si>
  <si>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</si>
  <si>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</si>
  <si>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</si>
  <si>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</si>
  <si>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</si>
  <si>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</si>
  <si>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</si>
  <si>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</si>
  <si>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</si>
  <si>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</si>
  <si>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</si>
  <si>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</si>
  <si>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</si>
  <si>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</si>
  <si>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</si>
  <si>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</si>
  <si>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</si>
  <si>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</si>
  <si>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</si>
  <si>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</si>
  <si>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</si>
  <si>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</si>
  <si>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</si>
  <si>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</si>
  <si>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</si>
  <si>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</si>
  <si>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</si>
  <si>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</si>
  <si>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</si>
  <si>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</si>
  <si>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</si>
  <si>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</si>
  <si>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</si>
  <si>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</si>
  <si>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</si>
  <si>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</si>
  <si>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</si>
  <si>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</si>
  <si>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</si>
  <si>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</si>
  <si>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</si>
  <si>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</si>
  <si>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</si>
  <si>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</si>
  <si>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</si>
  <si>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</si>
  <si>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</si>
  <si>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</si>
  <si>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</si>
  <si>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</si>
  <si>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</si>
  <si>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</si>
  <si>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</si>
  <si>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</si>
  <si>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</si>
  <si>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</si>
  <si>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</si>
  <si>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</si>
  <si>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</si>
  <si>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</si>
  <si>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</si>
  <si>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</si>
  <si>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</si>
  <si>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</si>
  <si>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</si>
  <si>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</si>
  <si>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</si>
  <si>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</si>
  <si>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</si>
  <si>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</si>
  <si>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</si>
  <si>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</si>
  <si>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</si>
  <si>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</si>
  <si>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</si>
  <si>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</si>
  <si>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</si>
  <si>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</si>
  <si>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</si>
  <si>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</si>
  <si>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</si>
  <si>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</si>
  <si>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</si>
  <si>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</si>
  <si>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</si>
  <si>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</si>
  <si>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</si>
  <si>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</si>
  <si>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</si>
  <si>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</si>
  <si>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</si>
  <si>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</si>
  <si>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</si>
  <si>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</si>
  <si>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</si>
  <si>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</si>
  <si>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</si>
  <si>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</si>
  <si>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</si>
  <si>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</si>
  <si>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</si>
  <si>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</si>
  <si>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</si>
  <si>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</si>
  <si>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</si>
  <si>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</si>
  <si>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</si>
  <si>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</si>
  <si>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</si>
  <si>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</si>
  <si>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</si>
  <si>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</si>
  <si>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</si>
  <si>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</si>
  <si>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</si>
  <si>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</si>
  <si>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</si>
  <si>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</si>
  <si>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</si>
  <si>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</si>
  <si>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</si>
  <si>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</si>
  <si>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</si>
  <si>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</si>
  <si>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</si>
  <si>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</si>
  <si>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</si>
  <si>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</si>
  <si>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</si>
  <si>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</si>
  <si>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</si>
  <si>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</si>
  <si>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</si>
  <si>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</si>
  <si>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</si>
  <si>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</si>
  <si>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</si>
  <si>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</si>
  <si>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</si>
  <si>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</si>
  <si>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</si>
  <si>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</si>
  <si>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</si>
  <si>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</si>
  <si>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</si>
  <si>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</si>
  <si>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</si>
  <si>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</si>
  <si>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</si>
  <si>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</si>
  <si>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</si>
  <si>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</si>
  <si>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</si>
  <si>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</si>
  <si>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</si>
  <si>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</si>
  <si>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</si>
  <si>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</si>
  <si>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</si>
  <si>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</si>
  <si>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</si>
  <si>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</si>
  <si>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</si>
  <si>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</si>
  <si>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</si>
  <si>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</si>
  <si>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</si>
  <si>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</si>
  <si>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</si>
  <si>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</si>
  <si>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</si>
  <si>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</si>
  <si>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</si>
  <si>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</si>
  <si>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</si>
  <si>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</si>
  <si>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</si>
  <si>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</si>
  <si>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</si>
  <si>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</si>
  <si>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</si>
  <si>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</si>
  <si>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</si>
  <si>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</si>
  <si>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</si>
  <si>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</si>
  <si>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</si>
  <si>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</si>
  <si>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</si>
  <si>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</si>
  <si>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</si>
  <si>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</si>
  <si>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</si>
  <si>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</si>
  <si>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</si>
  <si>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</si>
  <si>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</si>
  <si>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</si>
  <si>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</si>
  <si>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</si>
  <si>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</si>
  <si>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</si>
  <si>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</si>
  <si>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</si>
  <si>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</si>
  <si>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</si>
  <si>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</si>
  <si>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</si>
  <si>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</si>
  <si>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</si>
  <si>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</si>
  <si>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</si>
  <si>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</si>
  <si>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</si>
  <si>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</si>
  <si>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</si>
  <si>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</si>
  <si>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</si>
  <si>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</si>
  <si>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</si>
  <si>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</si>
  <si>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</si>
  <si>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</si>
  <si>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</si>
  <si>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</si>
  <si>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</si>
  <si>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</si>
  <si>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</si>
  <si>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</si>
  <si>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</si>
  <si>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</si>
  <si>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</si>
  <si>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</si>
  <si>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</si>
  <si>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</si>
  <si>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</si>
  <si>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</si>
  <si>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</si>
  <si>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</si>
  <si>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</si>
  <si>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</si>
  <si>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</si>
  <si>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</si>
  <si>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</si>
  <si>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</si>
  <si>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</si>
  <si>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</si>
  <si>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</si>
  <si>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</si>
  <si>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</si>
  <si>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</si>
  <si>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</si>
  <si>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</si>
  <si>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</si>
  <si>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</si>
  <si>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</si>
  <si>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</si>
  <si>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</si>
  <si>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</si>
  <si>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</si>
  <si>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</si>
  <si>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</si>
  <si>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</si>
  <si>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</si>
  <si>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</si>
  <si>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</si>
  <si>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</si>
  <si>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</si>
  <si>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</si>
  <si>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</si>
  <si>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</si>
  <si>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</si>
  <si>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</si>
  <si>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</si>
  <si>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</si>
  <si>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</si>
  <si>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</si>
  <si>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</si>
  <si>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</si>
  <si>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</si>
  <si>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</si>
  <si>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</si>
  <si>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</si>
  <si>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</si>
  <si>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</si>
  <si>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</si>
  <si>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</si>
  <si>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</si>
  <si>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</si>
  <si>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</si>
  <si>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</si>
  <si>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</si>
  <si>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</si>
  <si>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</si>
  <si>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</si>
  <si>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</si>
  <si>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</si>
  <si>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</si>
  <si>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</si>
  <si>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</si>
  <si>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</si>
  <si>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</si>
  <si>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</si>
  <si>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</si>
  <si>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</si>
  <si>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</si>
  <si>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</si>
  <si>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</si>
  <si>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</si>
  <si>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</si>
  <si>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</si>
  <si>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</si>
  <si>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</si>
  <si>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</si>
  <si>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</si>
  <si>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</si>
  <si>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</si>
  <si>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</si>
  <si>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</si>
  <si>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</si>
  <si>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</si>
  <si>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</si>
  <si>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</si>
  <si>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</si>
  <si>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</si>
  <si>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</si>
  <si>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</si>
  <si>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</si>
  <si>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</si>
  <si>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</si>
  <si>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</si>
  <si>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</si>
  <si>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</si>
  <si>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</si>
  <si>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</si>
  <si>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</si>
  <si>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</si>
  <si>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</si>
  <si>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</si>
  <si>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</si>
  <si>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</si>
  <si>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</si>
  <si>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</si>
  <si>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</si>
  <si>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</si>
  <si>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</si>
  <si>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</si>
  <si>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</si>
  <si>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</si>
  <si>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</si>
  <si>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</si>
  <si>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</si>
  <si>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</si>
  <si>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</si>
  <si>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</si>
  <si>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</si>
  <si>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</si>
  <si>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</si>
  <si>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</si>
  <si>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</si>
  <si>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</si>
  <si>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</si>
  <si>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</si>
  <si>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</si>
  <si>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</si>
  <si>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</si>
  <si>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</si>
  <si>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</si>
  <si>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</si>
  <si>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</si>
  <si>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</si>
  <si>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</si>
  <si>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</si>
  <si>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</si>
  <si>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</si>
  <si>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</si>
  <si>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</si>
  <si>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</si>
  <si>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</si>
  <si>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</si>
  <si>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</si>
  <si>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</si>
  <si>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</si>
  <si>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</si>
  <si>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</si>
  <si>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</si>
  <si>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</si>
  <si>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</si>
  <si>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</si>
  <si>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</si>
  <si>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</si>
  <si>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</si>
  <si>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</si>
  <si>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</si>
  <si>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</si>
  <si>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</si>
  <si>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</si>
  <si>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</si>
  <si>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</si>
  <si>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</si>
  <si>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</si>
  <si>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</si>
  <si>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</si>
  <si>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</si>
  <si>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</si>
  <si>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</si>
  <si>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</si>
  <si>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</si>
  <si>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</si>
  <si>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</si>
  <si>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</si>
  <si>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</si>
  <si>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</si>
  <si>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</si>
  <si>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</si>
  <si>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</si>
  <si>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</si>
  <si>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</si>
  <si>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</si>
  <si>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</si>
  <si>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</si>
  <si>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</si>
  <si>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</si>
  <si>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</si>
  <si>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</si>
  <si>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</si>
  <si>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</si>
  <si>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</si>
  <si>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</si>
  <si>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</si>
  <si>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</si>
  <si>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</si>
  <si>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</si>
  <si>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</si>
  <si>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</si>
  <si>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</si>
  <si>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</si>
  <si>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</si>
  <si>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</si>
  <si>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</si>
  <si>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</si>
  <si>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</si>
  <si>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</si>
  <si>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</si>
  <si>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</si>
  <si>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</si>
  <si>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</si>
  <si>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</si>
  <si>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</si>
  <si>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</si>
  <si>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</si>
  <si>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</si>
  <si>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</si>
  <si>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</si>
  <si>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</si>
  <si>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</si>
  <si>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</si>
  <si>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</si>
  <si>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</si>
  <si>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</si>
  <si>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</si>
  <si>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</si>
  <si>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</si>
  <si>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</si>
  <si>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</si>
  <si>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</si>
  <si>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</si>
  <si>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</si>
  <si>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</si>
  <si>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</si>
  <si>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</si>
  <si>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</si>
  <si>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</si>
  <si>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</si>
  <si>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</si>
  <si>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</si>
  <si>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</si>
  <si>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</si>
  <si>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</si>
  <si>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</si>
  <si>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</si>
  <si>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</si>
  <si>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</si>
  <si>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</si>
  <si>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</si>
  <si>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</si>
  <si>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</si>
  <si>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</si>
  <si>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</si>
  <si>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</si>
  <si>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</si>
  <si>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</si>
  <si>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</si>
  <si>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</si>
  <si>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</si>
  <si>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</si>
  <si>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</si>
  <si>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</si>
  <si>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</si>
  <si>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</si>
  <si>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</si>
  <si>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</si>
  <si>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</si>
  <si>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</si>
  <si>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</si>
  <si>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</si>
  <si>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</si>
  <si>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</si>
  <si>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</si>
  <si>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</si>
  <si>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</si>
  <si>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</si>
  <si>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</si>
  <si>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</si>
  <si>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</si>
  <si>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</si>
  <si>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</si>
  <si>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</si>
  <si>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</si>
  <si>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</si>
  <si>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</si>
  <si>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</si>
  <si>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</si>
  <si>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</si>
  <si>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</si>
  <si>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</si>
  <si>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</si>
  <si>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</si>
  <si>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</si>
  <si>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</si>
  <si>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</si>
  <si>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</si>
  <si>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</si>
  <si>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</si>
  <si>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</si>
  <si>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</si>
  <si>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</si>
  <si>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</si>
  <si>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</si>
  <si>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</si>
  <si>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</si>
  <si>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</si>
  <si>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</si>
  <si>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</si>
  <si>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</si>
  <si>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</si>
  <si>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</si>
  <si>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</si>
  <si>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</si>
  <si>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</si>
  <si>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</si>
  <si>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</si>
  <si>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</si>
  <si>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</si>
  <si>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</si>
  <si>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</si>
  <si>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</si>
  <si>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</si>
  <si>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</si>
  <si>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</si>
  <si>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</si>
  <si>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</si>
  <si>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</si>
  <si>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</si>
  <si>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</si>
  <si>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</si>
  <si>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</si>
  <si>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</si>
  <si>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</si>
  <si>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</si>
  <si>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</si>
  <si>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</si>
  <si>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</si>
  <si>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</si>
  <si>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</si>
  <si>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</si>
  <si>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</si>
  <si>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</si>
  <si>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</si>
  <si>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</si>
  <si>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</si>
  <si>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</si>
  <si>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</si>
  <si>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</si>
  <si>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</si>
  <si>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</si>
  <si>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</si>
  <si>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</si>
  <si>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</si>
  <si>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</si>
  <si>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</si>
  <si>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</si>
  <si>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</si>
  <si>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</si>
  <si>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</si>
  <si>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</si>
  <si>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</si>
  <si>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</si>
  <si>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</si>
  <si>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</si>
  <si>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</si>
  <si>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</si>
  <si>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</si>
  <si>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</si>
  <si>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</si>
  <si>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</si>
  <si>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</si>
  <si>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</si>
  <si>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</si>
  <si>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</si>
  <si>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</si>
  <si>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</si>
  <si>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</si>
  <si>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</si>
  <si>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</si>
  <si>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</si>
  <si>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</si>
  <si>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</si>
  <si>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</si>
  <si>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</si>
  <si>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</si>
  <si>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</si>
  <si>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</si>
  <si>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</si>
  <si>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</si>
  <si>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</si>
  <si>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</si>
  <si>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</si>
  <si>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</si>
  <si>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</si>
  <si>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</si>
  <si>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</si>
  <si>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</si>
  <si>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</si>
  <si>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</si>
  <si>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</si>
  <si>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</si>
  <si>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</si>
  <si>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</si>
  <si>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</si>
  <si>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</si>
  <si>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</si>
  <si>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</si>
  <si>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</si>
  <si>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</si>
  <si>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</si>
  <si>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</si>
  <si>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</si>
  <si>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</si>
  <si>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</si>
  <si>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</si>
  <si>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</si>
  <si>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</si>
  <si>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</si>
  <si>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</si>
  <si>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</si>
  <si>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</si>
  <si>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</si>
  <si>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</si>
  <si>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</si>
  <si>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</si>
  <si>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</si>
  <si>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</si>
  <si>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</si>
  <si>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</si>
  <si>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</si>
  <si>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</si>
  <si>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</si>
  <si>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</si>
  <si>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</si>
  <si>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</si>
  <si>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</si>
  <si>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</si>
  <si>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</si>
  <si>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</si>
  <si>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</si>
  <si>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</si>
  <si>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</si>
  <si>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</si>
  <si>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</si>
  <si>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</si>
  <si>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</si>
  <si>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</si>
  <si>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</si>
  <si>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</si>
  <si>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</si>
  <si>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</si>
  <si>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</si>
  <si>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</si>
  <si>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</si>
  <si>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</si>
  <si>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</si>
  <si>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</si>
  <si>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</si>
  <si>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</si>
  <si>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</si>
  <si>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</si>
  <si>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</si>
  <si>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</si>
  <si>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</si>
  <si>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</si>
  <si>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</si>
  <si>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</si>
  <si>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</si>
  <si>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</si>
  <si>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</si>
  <si>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</si>
  <si>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</si>
  <si>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</si>
  <si>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</si>
  <si>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</si>
  <si>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</si>
  <si>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</si>
  <si>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</si>
  <si>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</si>
  <si>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</si>
  <si>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</si>
  <si>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</si>
  <si>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</si>
  <si>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</si>
  <si>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</si>
  <si>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</si>
  <si>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</si>
  <si>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</si>
  <si>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</si>
  <si>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</si>
  <si>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</si>
  <si>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</si>
  <si>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</si>
  <si>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</si>
  <si>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</si>
  <si>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</si>
  <si>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</si>
  <si>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</si>
  <si>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</si>
  <si>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</si>
  <si>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</si>
  <si>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</si>
  <si>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</si>
  <si>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</si>
  <si>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</si>
  <si>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</si>
  <si>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</si>
  <si>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</si>
  <si>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</si>
  <si>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</si>
  <si>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</si>
  <si>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</si>
  <si>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</si>
  <si>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</si>
  <si>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</si>
  <si>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</si>
  <si>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</si>
  <si>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</si>
  <si>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</si>
  <si>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</si>
  <si>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</si>
  <si>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</si>
  <si>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</si>
  <si>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</si>
  <si>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</si>
  <si>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</si>
  <si>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</si>
  <si>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</si>
  <si>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</si>
  <si>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</si>
  <si>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</si>
  <si>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</si>
  <si>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</si>
  <si>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</si>
  <si>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</si>
  <si>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</si>
  <si>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</si>
  <si>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</si>
  <si>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</si>
  <si>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</si>
  <si>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</si>
  <si>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</si>
  <si>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</si>
  <si>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</si>
  <si>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</si>
  <si>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</si>
  <si>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</si>
  <si>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</si>
  <si>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</si>
  <si>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</si>
  <si>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</si>
  <si>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</si>
  <si>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</si>
  <si>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</si>
  <si>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</si>
  <si>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</si>
  <si>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</si>
  <si>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</si>
  <si>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</si>
  <si>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</si>
  <si>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</si>
  <si>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</si>
  <si>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</si>
  <si>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</si>
  <si>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</si>
  <si>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</si>
  <si>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</si>
  <si>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</si>
  <si>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</si>
  <si>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</si>
  <si>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</si>
  <si>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</si>
  <si>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</si>
  <si>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</si>
  <si>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</si>
  <si>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</si>
  <si>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</si>
  <si>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</si>
  <si>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</si>
  <si>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</si>
  <si>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</si>
  <si>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</si>
  <si>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</si>
  <si>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</si>
  <si>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</si>
  <si>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</si>
  <si>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</si>
  <si>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</si>
  <si>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</si>
  <si>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</si>
  <si>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</si>
  <si>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</si>
  <si>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</si>
  <si>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</si>
  <si>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</si>
  <si>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</si>
  <si>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</si>
  <si>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</si>
  <si>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</si>
  <si>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</si>
  <si>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</si>
  <si>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</si>
  <si>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</si>
  <si>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</si>
  <si>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</si>
  <si>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</si>
  <si>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</si>
  <si>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</si>
  <si>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</si>
  <si>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</si>
  <si>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</si>
  <si>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</si>
  <si>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</si>
  <si>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</si>
  <si>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</si>
  <si>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</si>
  <si>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</si>
  <si>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</si>
  <si>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</si>
  <si>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</si>
  <si>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</si>
  <si>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</si>
  <si>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</si>
  <si>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</si>
  <si>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</si>
  <si>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</si>
  <si>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</si>
  <si>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</si>
  <si>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</si>
  <si>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</si>
  <si>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</si>
  <si>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</si>
  <si>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</si>
  <si>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</si>
  <si>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</si>
  <si>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</si>
  <si>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</si>
  <si>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</si>
  <si>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</si>
  <si>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</si>
  <si>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</si>
  <si>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</si>
  <si>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</si>
  <si>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</si>
  <si>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</si>
  <si>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</si>
  <si>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</si>
  <si>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</si>
  <si>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</si>
  <si>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</si>
  <si>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</si>
  <si>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</si>
  <si>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</si>
  <si>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</si>
  <si>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</si>
  <si>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</si>
  <si>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</si>
  <si>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</si>
  <si>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</si>
  <si>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</si>
  <si>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</si>
  <si>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</si>
  <si>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</si>
  <si>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</si>
  <si>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</si>
  <si>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</si>
  <si>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</si>
  <si>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</si>
  <si>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</si>
  <si>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</si>
  <si>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</si>
  <si>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</si>
  <si>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</si>
  <si>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</si>
  <si>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</si>
  <si>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</si>
  <si>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</si>
  <si>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</si>
  <si>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</si>
  <si>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</si>
  <si>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</si>
  <si>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</si>
  <si>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</si>
  <si>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</si>
  <si>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</si>
  <si>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</si>
  <si>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</si>
  <si>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</si>
  <si>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</si>
  <si>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</si>
  <si>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</si>
  <si>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</si>
  <si>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</si>
  <si>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</si>
  <si>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</si>
  <si>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</si>
  <si>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</si>
  <si>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</si>
  <si>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</si>
  <si>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</si>
  <si>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</si>
  <si>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</si>
  <si>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</si>
  <si>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</si>
  <si>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</si>
  <si>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</si>
  <si>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</si>
  <si>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</si>
  <si>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</si>
  <si>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</si>
  <si>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</si>
  <si>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</si>
  <si>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</si>
  <si>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</si>
  <si>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</si>
  <si>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</si>
  <si>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</si>
  <si>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</si>
  <si>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</si>
  <si>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</si>
  <si>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</si>
  <si>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</si>
  <si>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</si>
  <si>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</si>
  <si>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</si>
  <si>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</si>
  <si>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</si>
  <si>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</si>
  <si>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</si>
  <si>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</si>
  <si>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</si>
  <si>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</si>
  <si>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</si>
  <si>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</si>
  <si>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</si>
  <si>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</si>
  <si>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</si>
  <si>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</si>
  <si>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</si>
  <si>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</si>
  <si>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</si>
  <si>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</si>
  <si>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</si>
  <si>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</si>
  <si>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</si>
  <si>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</si>
  <si>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</si>
  <si>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</si>
  <si>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</si>
  <si>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</si>
  <si>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</si>
  <si>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</si>
  <si>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</si>
  <si>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</si>
  <si>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</si>
  <si>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</si>
  <si>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</si>
  <si>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</si>
  <si>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</si>
  <si>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</si>
  <si>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</si>
  <si>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</si>
  <si>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</si>
  <si>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</si>
  <si>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</si>
  <si>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</si>
  <si>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</si>
  <si>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</si>
  <si>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</si>
  <si>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</si>
  <si>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</si>
  <si>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</si>
  <si>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</si>
  <si>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</si>
  <si>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</si>
  <si>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</si>
  <si>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</si>
  <si>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</si>
  <si>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</si>
  <si>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</si>
  <si>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</si>
  <si>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</si>
  <si>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</si>
  <si>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</si>
  <si>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</si>
  <si>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</si>
  <si>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</si>
  <si>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</si>
  <si>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</si>
  <si>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</si>
  <si>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</si>
  <si>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</si>
  <si>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</si>
  <si>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</si>
  <si>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</si>
  <si>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</si>
  <si>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</si>
  <si>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</si>
  <si>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</si>
  <si>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</si>
  <si>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</si>
  <si>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</si>
  <si>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</si>
  <si>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</si>
  <si>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</si>
  <si>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</si>
  <si>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</si>
  <si>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</si>
  <si>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</si>
  <si>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</si>
  <si>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</si>
  <si>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</si>
  <si>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</si>
  <si>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</si>
  <si>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</si>
  <si>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</si>
  <si>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</si>
  <si>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</si>
  <si>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</si>
  <si>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</si>
  <si>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</si>
  <si>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</si>
  <si>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</si>
  <si>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</si>
  <si>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</si>
  <si>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</si>
  <si>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</si>
  <si>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</si>
  <si>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</si>
  <si>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</si>
  <si>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</si>
  <si>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</si>
  <si>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</si>
  <si>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</si>
  <si>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</si>
  <si>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</si>
  <si>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</si>
  <si>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</si>
  <si>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</si>
  <si>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</si>
  <si>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</si>
  <si>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</si>
  <si>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</si>
  <si>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</si>
  <si>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</si>
  <si>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</si>
  <si>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</si>
  <si>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</si>
  <si>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</si>
  <si>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</si>
  <si>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</si>
  <si>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</si>
  <si>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</si>
  <si>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</si>
  <si>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</si>
  <si>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</si>
  <si>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</si>
  <si>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</si>
  <si>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</si>
  <si>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</si>
  <si>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</si>
  <si>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</si>
  <si>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</si>
  <si>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</si>
  <si>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</si>
  <si>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</si>
  <si>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</si>
  <si>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</si>
  <si>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</si>
  <si>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</si>
  <si>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</si>
  <si>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</si>
  <si>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</si>
  <si>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</si>
  <si>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</si>
  <si>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</si>
  <si>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</si>
  <si>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</si>
  <si>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</si>
  <si>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</si>
  <si>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</si>
  <si>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</si>
  <si>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</si>
  <si>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</si>
  <si>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</si>
  <si>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</si>
  <si>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</si>
  <si>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</si>
  <si>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</si>
  <si>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</si>
  <si>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</si>
  <si>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</si>
  <si>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</si>
  <si>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</si>
  <si>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</si>
  <si>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</si>
  <si>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</si>
  <si>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</si>
  <si>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</si>
  <si>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</si>
  <si>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</si>
  <si>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</si>
  <si>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</si>
  <si>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</si>
  <si>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</si>
  <si>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</si>
  <si>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</si>
  <si>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</si>
  <si>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</si>
  <si>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</si>
  <si>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</si>
  <si>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</si>
  <si>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</si>
  <si>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</si>
  <si>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</si>
  <si>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</si>
  <si>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</si>
  <si>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</si>
  <si>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</si>
  <si>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</si>
  <si>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</si>
  <si>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</si>
  <si>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</si>
  <si>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</si>
  <si>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</si>
  <si>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</si>
  <si>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</si>
  <si>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</si>
  <si>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</si>
  <si>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</si>
  <si>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</si>
  <si>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</si>
  <si>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</si>
  <si>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</si>
  <si>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</si>
  <si>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</si>
  <si>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</si>
  <si>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</si>
  <si>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</si>
  <si>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</si>
  <si>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</si>
  <si>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</si>
  <si>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</si>
  <si>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</si>
  <si>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</si>
  <si>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</si>
  <si>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</si>
  <si>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</si>
  <si>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</si>
  <si>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</si>
  <si>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</si>
  <si>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</si>
  <si>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</si>
  <si>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</si>
  <si>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</si>
  <si>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</si>
  <si>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</si>
  <si>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</si>
  <si>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</si>
  <si>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</si>
  <si>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</si>
  <si>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</si>
  <si>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</si>
  <si>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</si>
  <si>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</si>
  <si>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</si>
  <si>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</si>
  <si>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</si>
  <si>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</si>
  <si>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</si>
  <si>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</si>
  <si>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</si>
  <si>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</si>
  <si>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</si>
  <si>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</si>
  <si>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</si>
  <si>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</si>
  <si>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</si>
  <si>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</si>
  <si>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</si>
  <si>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</si>
  <si>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</si>
  <si>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</si>
  <si>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</si>
  <si>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</si>
  <si>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</si>
  <si>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</si>
  <si>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</si>
  <si>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</si>
  <si>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</si>
  <si>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</si>
  <si>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</si>
  <si>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</si>
  <si>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</si>
  <si>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</si>
  <si>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</si>
  <si>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</si>
  <si>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</si>
  <si>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</si>
  <si>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</si>
  <si>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</si>
  <si>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</si>
  <si>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</si>
  <si>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</si>
  <si>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</si>
  <si>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</si>
  <si>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</si>
  <si>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</si>
  <si>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</si>
  <si>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</si>
  <si>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</si>
  <si>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</si>
  <si>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</si>
  <si>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</si>
  <si>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</si>
  <si>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</si>
  <si>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</si>
  <si>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</si>
  <si>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</si>
  <si>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</si>
  <si>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</si>
  <si>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</si>
  <si>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</si>
  <si>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</si>
  <si>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</si>
  <si>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</si>
  <si>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</si>
  <si>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</si>
  <si>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</si>
  <si>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</si>
  <si>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</si>
  <si>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</si>
  <si>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</si>
  <si>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</si>
  <si>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</si>
  <si>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</si>
  <si>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</si>
  <si>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</si>
  <si>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</si>
  <si>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</si>
  <si>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</si>
  <si>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</si>
  <si>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</si>
  <si>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</si>
  <si>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</si>
  <si>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</si>
  <si>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</si>
  <si>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</si>
  <si>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</si>
  <si>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</si>
  <si>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</si>
  <si>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</si>
  <si>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</si>
  <si>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</si>
  <si>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</si>
  <si>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</si>
  <si>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</si>
  <si>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</si>
  <si>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</si>
  <si>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</si>
  <si>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</si>
  <si>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</si>
  <si>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</si>
  <si>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</si>
  <si>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</si>
  <si>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</si>
  <si>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</si>
  <si>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</si>
  <si>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</si>
  <si>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</si>
  <si>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</si>
  <si>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</si>
  <si>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</si>
  <si>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</si>
  <si>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</si>
  <si>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</si>
  <si>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</si>
  <si>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</si>
  <si>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</si>
  <si>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</si>
  <si>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</si>
  <si>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</si>
  <si>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</si>
  <si>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</si>
  <si>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</si>
  <si>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</si>
  <si>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</si>
  <si>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</si>
  <si>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</si>
  <si>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</si>
  <si>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</si>
  <si>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</si>
  <si>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</si>
  <si>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</si>
  <si>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</si>
  <si>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</si>
  <si>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</si>
  <si>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</si>
  <si>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</si>
  <si>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</si>
  <si>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</si>
  <si>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</si>
  <si>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</si>
  <si>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</si>
  <si>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</si>
  <si>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</si>
  <si>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</si>
  <si>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</si>
  <si>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</si>
  <si>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</si>
  <si>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</si>
  <si>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</si>
  <si>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</si>
  <si>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</si>
  <si>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</si>
  <si>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</si>
  <si>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</si>
  <si>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</si>
  <si>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</si>
  <si>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</si>
  <si>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</si>
  <si>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</si>
  <si>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</si>
  <si>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</si>
  <si>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</si>
  <si>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</si>
  <si>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</si>
  <si>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</si>
  <si>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</si>
  <si>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</si>
  <si>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</si>
  <si>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</si>
  <si>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</si>
  <si>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</si>
  <si>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</si>
  <si>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</si>
  <si>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</si>
  <si>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</si>
  <si>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</si>
  <si>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</si>
  <si>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</si>
  <si>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</si>
  <si>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</si>
  <si>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</si>
  <si>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</si>
  <si>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</si>
  <si>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</si>
  <si>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</si>
  <si>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</si>
  <si>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</si>
  <si>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</si>
  <si>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</si>
  <si>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</si>
  <si>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</si>
  <si>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</si>
  <si>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</si>
  <si>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</si>
  <si>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</si>
  <si>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</si>
  <si>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</si>
  <si>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</si>
  <si>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</si>
  <si>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</si>
  <si>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</si>
  <si>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</si>
  <si>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</si>
  <si>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</si>
  <si>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</si>
  <si>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</si>
  <si>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</si>
  <si>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</si>
  <si>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</si>
  <si>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</si>
  <si>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</si>
  <si>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</si>
  <si>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</si>
  <si>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</si>
  <si>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</si>
  <si>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</si>
  <si>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</si>
  <si>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</si>
  <si>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</si>
  <si>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</si>
  <si>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</si>
  <si>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</si>
  <si>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</si>
  <si>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</si>
  <si>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</si>
  <si>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</si>
  <si>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</si>
  <si>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</si>
  <si>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</si>
  <si>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</si>
  <si>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</si>
  <si>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</si>
  <si>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</si>
  <si>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</si>
  <si>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</si>
  <si>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</si>
  <si>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</si>
  <si>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</si>
  <si>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</si>
  <si>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</si>
  <si>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</si>
  <si>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</si>
  <si>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</si>
  <si>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</si>
  <si>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</si>
  <si>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</si>
  <si>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</si>
  <si>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</si>
  <si>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</si>
  <si>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</si>
  <si>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</si>
  <si>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</si>
  <si>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</si>
  <si>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</si>
  <si>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</si>
  <si>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</si>
  <si>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</si>
  <si>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</si>
  <si>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</si>
  <si>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</si>
  <si>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</si>
  <si>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</si>
  <si>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</si>
  <si>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</si>
  <si>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</si>
  <si>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</si>
  <si>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</si>
  <si>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</si>
  <si>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</si>
  <si>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</si>
  <si>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</si>
  <si>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</si>
  <si>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</si>
  <si>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</si>
  <si>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</si>
  <si>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</si>
  <si>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</si>
  <si>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</si>
  <si>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</si>
  <si>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</si>
  <si>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</si>
  <si>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</si>
  <si>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</si>
  <si>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</si>
  <si>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</si>
  <si>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</si>
  <si>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</si>
  <si>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</si>
  <si>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</si>
  <si>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</si>
  <si>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</si>
  <si>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</si>
  <si>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</si>
  <si>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</si>
  <si>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</si>
  <si>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</si>
  <si>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</si>
  <si>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</si>
  <si>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</si>
  <si>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</si>
  <si>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</si>
  <si>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</si>
  <si>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</si>
  <si>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</si>
  <si>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</si>
  <si>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</si>
  <si>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</si>
  <si>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</si>
  <si>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</si>
  <si>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</si>
  <si>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</si>
  <si>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</si>
  <si>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</si>
  <si>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</si>
  <si>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</si>
  <si>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</si>
  <si>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</si>
  <si>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</si>
  <si>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</si>
  <si>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</si>
  <si>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</si>
  <si>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</si>
  <si>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</si>
  <si>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</si>
  <si>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</si>
  <si>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</si>
  <si>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</si>
  <si>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</si>
  <si>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</si>
  <si>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</si>
  <si>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</si>
  <si>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</si>
  <si>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</si>
  <si>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</si>
  <si>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</si>
  <si>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</si>
  <si>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</si>
  <si>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</si>
  <si>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</si>
  <si>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</si>
  <si>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</si>
  <si>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</si>
  <si>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</si>
  <si>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</si>
  <si>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</si>
  <si>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</si>
  <si>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</si>
  <si>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</si>
  <si>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</si>
  <si>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</si>
  <si>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</si>
  <si>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</si>
  <si>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</si>
  <si>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</si>
  <si>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</si>
  <si>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</si>
  <si>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</si>
  <si>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</si>
  <si>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</si>
  <si>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</si>
  <si>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</si>
  <si>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</si>
  <si>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</si>
  <si>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</si>
  <si>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</si>
  <si>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</si>
  <si>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</si>
  <si>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</si>
  <si>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</si>
  <si>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</si>
  <si>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</si>
  <si>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</si>
  <si>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</si>
  <si>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</si>
  <si>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</si>
  <si>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</si>
  <si>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</si>
  <si>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</si>
  <si>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</si>
  <si>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</si>
  <si>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</si>
  <si>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</si>
  <si>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</si>
  <si>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</si>
  <si>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</si>
  <si>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</si>
  <si>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</si>
  <si>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</si>
  <si>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</si>
  <si>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</si>
  <si>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</si>
  <si>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</si>
  <si>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</si>
  <si>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</si>
  <si>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</si>
  <si>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</si>
  <si>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</si>
  <si>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</si>
  <si>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</si>
  <si>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</si>
  <si>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</si>
  <si>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</si>
  <si>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</si>
  <si>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</si>
  <si>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</si>
  <si>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</si>
  <si>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</si>
  <si>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</si>
  <si>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</si>
  <si>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</si>
  <si>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</si>
  <si>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</si>
  <si>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</si>
  <si>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</si>
  <si>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</si>
  <si>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</si>
  <si>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</si>
  <si>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</si>
  <si>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</si>
  <si>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</si>
  <si>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</si>
  <si>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</si>
  <si>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</si>
  <si>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</si>
  <si>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</si>
  <si>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</si>
  <si>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</si>
  <si>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</si>
  <si>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</si>
  <si>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</si>
  <si>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</si>
  <si>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</si>
  <si>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</si>
  <si>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</si>
  <si>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</si>
  <si>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</si>
  <si>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</si>
  <si>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</si>
  <si>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</si>
  <si>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</si>
  <si>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</si>
  <si>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</si>
  <si>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</si>
  <si>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</si>
  <si>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</si>
  <si>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</si>
  <si>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</si>
  <si>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</si>
  <si>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</si>
  <si>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</si>
  <si>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</si>
  <si>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</si>
  <si>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</si>
  <si>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</si>
  <si>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</si>
  <si>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</si>
  <si>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</si>
  <si>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</si>
  <si>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</si>
  <si>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</si>
  <si>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</si>
  <si>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</si>
  <si>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</si>
  <si>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</si>
  <si>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</si>
  <si>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</si>
  <si>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</si>
  <si>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</si>
  <si>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</si>
  <si>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</si>
  <si>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</si>
  <si>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</si>
  <si>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</si>
  <si>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</si>
  <si>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</si>
  <si>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</si>
  <si>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</si>
  <si>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</si>
  <si>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</si>
  <si>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</si>
  <si>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</si>
  <si>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</si>
  <si>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</si>
  <si>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</si>
  <si>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</si>
  <si>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</si>
  <si>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</si>
  <si>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</si>
  <si>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</si>
  <si>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</si>
  <si>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</si>
  <si>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</si>
  <si>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</si>
  <si>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</si>
  <si>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</si>
  <si>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</si>
  <si>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</si>
  <si>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</si>
  <si>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</si>
  <si>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</si>
  <si>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</si>
  <si>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</si>
  <si>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</si>
  <si>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</si>
  <si>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</si>
  <si>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</si>
  <si>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</si>
  <si>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</si>
  <si>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</si>
  <si>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</si>
  <si>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</si>
  <si>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</si>
  <si>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</si>
  <si>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</si>
  <si>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</si>
  <si>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</si>
  <si>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</si>
  <si>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</si>
  <si>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</si>
  <si>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</si>
  <si>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</si>
  <si>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</si>
  <si>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</si>
  <si>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</si>
  <si>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</si>
  <si>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</si>
  <si>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</si>
  <si>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</si>
  <si>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</si>
  <si>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</si>
  <si>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</si>
  <si>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</si>
  <si>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</si>
  <si>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</si>
  <si>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</si>
  <si>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</si>
  <si>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</si>
  <si>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</si>
  <si>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</si>
  <si>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</si>
  <si>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</si>
  <si>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</si>
  <si>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</si>
  <si>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</si>
  <si>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</si>
  <si>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</si>
  <si>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</si>
  <si>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</si>
  <si>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</si>
  <si>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</si>
  <si>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</si>
  <si>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</si>
  <si>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</si>
  <si>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</si>
  <si>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</si>
  <si>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</si>
  <si>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</si>
  <si>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</si>
  <si>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</si>
  <si>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</si>
  <si>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</si>
  <si>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</si>
  <si>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</si>
  <si>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</si>
  <si>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</si>
  <si>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</si>
  <si>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</si>
  <si>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</si>
  <si>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</si>
  <si>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</si>
  <si>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</si>
  <si>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</si>
  <si>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</si>
  <si>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</si>
  <si>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</si>
  <si>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</si>
  <si>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</si>
  <si>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</si>
  <si>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</si>
  <si>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</si>
  <si>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</si>
  <si>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</si>
  <si>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</si>
  <si>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</si>
  <si>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</si>
  <si>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</si>
  <si>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</si>
  <si>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</si>
  <si>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</si>
  <si>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</si>
  <si>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</si>
  <si>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</si>
  <si>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</si>
  <si>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</si>
  <si>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</si>
  <si>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</si>
  <si>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</si>
  <si>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</si>
  <si>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</si>
  <si>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</si>
  <si>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</si>
  <si>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</si>
  <si>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</si>
  <si>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</si>
  <si>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</si>
  <si>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</si>
  <si>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</si>
  <si>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</si>
  <si>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</si>
  <si>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</si>
  <si>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</si>
  <si>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</si>
  <si>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</si>
  <si>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</si>
  <si>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</si>
  <si>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</si>
  <si>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</si>
  <si>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</si>
  <si>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</si>
  <si>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</si>
  <si>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</si>
  <si>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</si>
  <si>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</si>
  <si>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</si>
  <si>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</si>
  <si>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</si>
  <si>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</si>
  <si>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</si>
  <si>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</si>
  <si>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</si>
  <si>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</si>
  <si>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</si>
  <si>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</si>
  <si>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</si>
  <si>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</si>
  <si>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</si>
  <si>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</si>
  <si>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</si>
  <si>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</si>
  <si>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</si>
  <si>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</si>
  <si>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</si>
  <si>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</si>
  <si>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</si>
  <si>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</si>
  <si>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</si>
  <si>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</si>
  <si>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</si>
  <si>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</si>
  <si>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</si>
  <si>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</si>
  <si>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</si>
  <si>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</si>
  <si>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</si>
  <si>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</si>
  <si>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</si>
  <si>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</si>
  <si>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</si>
  <si>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</si>
  <si>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</si>
  <si>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</si>
  <si>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</si>
  <si>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</si>
  <si>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</si>
  <si>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</si>
  <si>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</si>
  <si>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</si>
  <si>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</si>
  <si>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</si>
  <si>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</si>
  <si>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</si>
  <si>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</si>
  <si>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</si>
  <si>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</si>
  <si>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</si>
  <si>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</si>
  <si>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</si>
  <si>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</si>
  <si>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</si>
  <si>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</si>
  <si>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</si>
  <si>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</si>
  <si>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</si>
  <si>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</si>
  <si>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</si>
  <si>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</si>
  <si>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</si>
  <si>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</si>
  <si>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</si>
  <si>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</si>
  <si>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</si>
  <si>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</si>
  <si>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</si>
  <si>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</si>
  <si>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</si>
  <si>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</si>
  <si>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</si>
  <si>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</si>
  <si>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</si>
  <si>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</si>
  <si>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</si>
  <si>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</si>
  <si>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</si>
  <si>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</si>
  <si>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</si>
  <si>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</si>
  <si>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</si>
  <si>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</si>
  <si>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</si>
  <si>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</si>
  <si>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</si>
  <si>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</si>
  <si>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</si>
  <si>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</si>
  <si>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</si>
  <si>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</si>
  <si>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</si>
  <si>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</si>
  <si>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</si>
  <si>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</si>
  <si>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</si>
  <si>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</si>
  <si>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</si>
  <si>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</si>
  <si>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</si>
  <si>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</si>
  <si>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</si>
  <si>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</si>
  <si>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</si>
  <si>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</si>
  <si>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</si>
  <si>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</si>
  <si>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</si>
  <si>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</si>
  <si>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</si>
  <si>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</si>
  <si>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</si>
  <si>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</si>
  <si>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</si>
  <si>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</si>
  <si>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</si>
  <si>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</si>
  <si>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</si>
  <si>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</si>
  <si>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</si>
  <si>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</si>
  <si>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</si>
  <si>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</si>
  <si>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</si>
  <si>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</si>
  <si>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</si>
  <si>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</si>
  <si>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</si>
  <si>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</si>
  <si>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</si>
  <si>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</si>
  <si>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</si>
  <si>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</si>
  <si>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</si>
  <si>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</si>
  <si>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</si>
  <si>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</si>
  <si>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</si>
  <si>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</si>
  <si>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</si>
  <si>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</si>
  <si>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</si>
  <si>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</si>
  <si>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</si>
  <si>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</si>
  <si>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</si>
  <si>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</si>
  <si>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</si>
  <si>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</si>
  <si>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</si>
  <si>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</si>
  <si>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</si>
  <si>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</si>
  <si>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</si>
  <si>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</si>
  <si>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</si>
  <si>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</si>
  <si>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</si>
  <si>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</si>
  <si>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</si>
  <si>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</si>
  <si>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</si>
  <si>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</si>
  <si>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</si>
  <si>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</si>
  <si>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</si>
  <si>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</si>
  <si>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</si>
  <si>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</si>
  <si>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</si>
  <si>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</si>
  <si>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</si>
  <si>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</si>
  <si>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</si>
  <si>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</si>
  <si>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</si>
  <si>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</si>
  <si>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</si>
  <si>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</si>
  <si>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</si>
  <si>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</si>
  <si>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</si>
  <si>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</si>
  <si>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</si>
  <si>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</si>
  <si>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</si>
  <si>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</si>
  <si>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</si>
  <si>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</si>
  <si>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</si>
  <si>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</si>
  <si>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</si>
  <si>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</si>
  <si>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</si>
  <si>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</si>
  <si>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</si>
  <si>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</si>
  <si>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</si>
  <si>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</si>
  <si>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</si>
  <si>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</si>
  <si>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</si>
  <si>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</si>
  <si>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</si>
  <si>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</si>
  <si>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</si>
  <si>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</si>
  <si>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</si>
  <si>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</si>
  <si>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</si>
  <si>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</si>
  <si>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</si>
  <si>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</si>
  <si>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</si>
  <si>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</si>
  <si>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</si>
  <si>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</si>
  <si>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</si>
  <si>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</si>
  <si>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</si>
  <si>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</si>
  <si>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</si>
  <si>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</si>
  <si>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</si>
  <si>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</si>
  <si>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</si>
  <si>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</si>
  <si>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</si>
  <si>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</si>
  <si>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</si>
  <si>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</si>
  <si>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</si>
  <si>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</si>
  <si>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</si>
  <si>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</si>
  <si>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</si>
  <si>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</si>
  <si>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</si>
  <si>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</si>
  <si>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</si>
  <si>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</si>
  <si>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</si>
  <si>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</si>
  <si>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</si>
  <si>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</si>
  <si>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</si>
  <si>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</si>
  <si>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</si>
  <si>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</si>
  <si>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</si>
  <si>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</si>
  <si>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</si>
  <si>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</si>
  <si>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</si>
  <si>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</si>
  <si>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</si>
  <si>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</si>
  <si>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</si>
  <si>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</si>
  <si>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</si>
  <si>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</si>
  <si>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</si>
  <si>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</si>
  <si>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</si>
  <si>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</si>
  <si>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</si>
  <si>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</si>
  <si>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</si>
  <si>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</si>
  <si>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</si>
  <si>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</si>
  <si>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</si>
  <si>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</si>
  <si>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</si>
  <si>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</si>
  <si>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</si>
  <si>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</si>
  <si>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</si>
  <si>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</si>
  <si>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</si>
  <si>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</si>
  <si>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</si>
  <si>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</si>
  <si>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</si>
  <si>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</si>
  <si>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</si>
  <si>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</si>
  <si>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</si>
  <si>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</si>
  <si>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</si>
  <si>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</si>
  <si>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</si>
  <si>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</si>
  <si>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</si>
  <si>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</si>
  <si>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</si>
  <si>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</si>
  <si>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</si>
  <si>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</si>
  <si>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</si>
  <si>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</si>
  <si>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</si>
  <si>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</si>
  <si>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</si>
  <si>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</si>
  <si>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</si>
  <si>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</si>
  <si>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</si>
  <si>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</si>
  <si>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</si>
  <si>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</si>
  <si>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</si>
  <si>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</si>
  <si>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</si>
  <si>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</si>
  <si>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</si>
  <si>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</si>
  <si>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</si>
  <si>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</si>
  <si>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</si>
  <si>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</si>
  <si>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</si>
  <si>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</si>
  <si>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</si>
  <si>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</si>
  <si>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</si>
  <si>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</si>
  <si>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</si>
  <si>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</si>
  <si>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</si>
  <si>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</si>
  <si>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</si>
  <si>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</si>
  <si>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</si>
  <si>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</si>
  <si>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</si>
  <si>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</si>
  <si>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</si>
  <si>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</si>
  <si>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</si>
  <si>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</si>
  <si>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</si>
  <si>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</si>
  <si>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</si>
  <si>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</si>
  <si>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</si>
  <si>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</si>
  <si>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</si>
  <si>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</si>
  <si>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</si>
  <si>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</si>
  <si>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</si>
  <si>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</si>
  <si>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</si>
  <si>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</si>
  <si>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</si>
  <si>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</si>
  <si>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</si>
  <si>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</si>
  <si>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</si>
  <si>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</si>
  <si>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</si>
  <si>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</si>
  <si>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</si>
  <si>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</si>
  <si>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</si>
  <si>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</si>
  <si>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</si>
  <si>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</si>
  <si>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</si>
  <si>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</si>
  <si>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</si>
  <si>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</si>
  <si>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</si>
  <si>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</si>
  <si>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</si>
  <si>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</si>
  <si>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</si>
  <si>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</si>
  <si>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</si>
  <si>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</si>
  <si>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</si>
  <si>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</si>
  <si>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</si>
  <si>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</si>
  <si>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</si>
  <si>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</si>
  <si>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</si>
  <si>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</si>
  <si>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</si>
  <si>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</si>
  <si>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</si>
  <si>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</si>
  <si>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</si>
  <si>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</si>
  <si>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</si>
  <si>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</si>
  <si>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</si>
  <si>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</si>
  <si>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</si>
  <si>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</si>
  <si>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</si>
  <si>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</si>
  <si>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</si>
  <si>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</si>
  <si>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</si>
  <si>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</si>
  <si>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</si>
  <si>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</si>
  <si>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</si>
  <si>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</si>
  <si>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</si>
  <si>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</si>
  <si>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</si>
  <si>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</si>
  <si>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</si>
  <si>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</si>
  <si>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</si>
  <si>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</si>
  <si>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</si>
  <si>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</si>
  <si>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</si>
  <si>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</si>
  <si>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</si>
  <si>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</si>
  <si>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</si>
  <si>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</si>
  <si>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</si>
  <si>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</si>
  <si>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</si>
  <si>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</si>
  <si>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</si>
  <si>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</si>
  <si>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</si>
  <si>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</si>
  <si>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</si>
  <si>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</si>
  <si>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</si>
  <si>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</si>
  <si>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</si>
  <si>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</si>
  <si>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</si>
  <si>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</si>
  <si>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</si>
  <si>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</si>
  <si>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</si>
  <si>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</si>
  <si>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</si>
  <si>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</si>
  <si>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</si>
  <si>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</si>
  <si>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</si>
  <si>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</si>
  <si>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</si>
  <si>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</si>
  <si>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</si>
  <si>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</si>
  <si>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</si>
  <si>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</si>
  <si>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</si>
  <si>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</si>
  <si>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</si>
  <si>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</si>
  <si>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</si>
  <si>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</si>
  <si>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</si>
  <si>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</si>
  <si>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</si>
  <si>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</si>
  <si>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</si>
  <si>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</si>
  <si>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</si>
  <si>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</si>
  <si>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</si>
  <si>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</si>
  <si>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</si>
  <si>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</si>
  <si>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</si>
  <si>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</si>
  <si>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</si>
  <si>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</si>
  <si>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</si>
  <si>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</si>
  <si>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</si>
  <si>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</si>
  <si>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</si>
  <si>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</si>
  <si>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</si>
  <si>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</si>
  <si>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</si>
  <si>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</si>
  <si>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</si>
  <si>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</si>
  <si>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</si>
  <si>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</si>
  <si>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</si>
  <si>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</si>
  <si>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</si>
  <si>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</si>
  <si>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</si>
  <si>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</si>
  <si>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</si>
  <si>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</si>
  <si>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</si>
  <si>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</si>
  <si>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</si>
  <si>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</si>
  <si>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</si>
  <si>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</si>
  <si>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</si>
  <si>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</si>
  <si>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</si>
  <si>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</si>
  <si>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</si>
  <si>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</si>
  <si>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</si>
  <si>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</si>
  <si>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</si>
  <si>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</si>
  <si>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</si>
  <si>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</si>
  <si>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</si>
  <si>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</si>
  <si>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</si>
  <si>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</si>
  <si>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</si>
  <si>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</si>
  <si>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</si>
  <si>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</si>
  <si>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</si>
  <si>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</si>
  <si>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</si>
  <si>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</si>
  <si>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</si>
  <si>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</si>
  <si>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</si>
  <si>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</si>
  <si>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</si>
  <si>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</si>
  <si>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</si>
  <si>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</si>
  <si>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</si>
  <si>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</si>
  <si>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</si>
  <si>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</si>
  <si>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</si>
  <si>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</si>
  <si>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</si>
  <si>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</si>
  <si>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</si>
  <si>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</si>
  <si>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</si>
  <si>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</si>
  <si>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</si>
  <si>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</si>
  <si>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</si>
  <si>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</si>
  <si>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</si>
  <si>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</si>
  <si>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</si>
  <si>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</si>
  <si>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</si>
  <si>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</si>
  <si>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</si>
  <si>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</si>
  <si>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</si>
  <si>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</si>
  <si>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</si>
  <si>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</si>
  <si>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</si>
  <si>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</si>
  <si>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</si>
  <si>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</si>
  <si>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</si>
  <si>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</si>
  <si>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</si>
  <si>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</si>
  <si>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</si>
  <si>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</si>
  <si>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</si>
  <si>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</si>
  <si>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</si>
  <si>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</si>
  <si>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</si>
  <si>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</si>
  <si>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</si>
  <si>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</si>
  <si>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</si>
  <si>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</si>
  <si>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</si>
  <si>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</si>
  <si>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</si>
  <si>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</si>
  <si>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</si>
  <si>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</si>
  <si>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</si>
  <si>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</si>
  <si>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</si>
  <si>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</si>
  <si>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</si>
  <si>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</si>
  <si>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</si>
  <si>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</si>
  <si>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</si>
  <si>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</si>
  <si>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</si>
  <si>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</si>
  <si>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</si>
  <si>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</si>
  <si>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</si>
  <si>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</si>
  <si>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</si>
  <si>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</si>
  <si>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</si>
  <si>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</si>
  <si>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</si>
  <si>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</si>
  <si>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</si>
  <si>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</si>
  <si>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</si>
  <si>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</si>
  <si>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</si>
  <si>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</si>
  <si>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</si>
  <si>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</si>
  <si>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</si>
  <si>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</si>
  <si>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</si>
  <si>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</si>
  <si>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</si>
  <si>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</si>
  <si>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</si>
  <si>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</si>
  <si>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</si>
  <si>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</si>
  <si>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</si>
  <si>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</si>
  <si>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</si>
  <si>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</si>
  <si>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</si>
  <si>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</si>
  <si>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</si>
  <si>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</si>
  <si>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</si>
  <si>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</si>
  <si>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</si>
  <si>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</si>
  <si>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</si>
  <si>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</si>
  <si>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</si>
  <si>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</si>
  <si>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</si>
  <si>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</si>
  <si>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</si>
  <si>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</si>
  <si>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</si>
  <si>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</si>
  <si>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</si>
  <si>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</si>
  <si>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</si>
  <si>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</si>
  <si>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</si>
  <si>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</si>
  <si>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</si>
  <si>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</si>
  <si>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</si>
  <si>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</si>
  <si>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</si>
  <si>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</si>
  <si>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</si>
  <si>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</si>
  <si>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</si>
  <si>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</si>
  <si>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</si>
  <si>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</si>
  <si>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</si>
  <si>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</si>
  <si>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</si>
  <si>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</si>
  <si>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</si>
  <si>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</si>
  <si>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</si>
  <si>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</si>
  <si>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</si>
  <si>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</si>
  <si>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</si>
  <si>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</si>
  <si>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</si>
  <si>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</si>
  <si>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</si>
  <si>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</si>
  <si>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</si>
  <si>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</si>
  <si>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</si>
  <si>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</si>
  <si>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</si>
  <si>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</si>
  <si>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</si>
  <si>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</si>
  <si>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</si>
  <si>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</si>
  <si>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</si>
  <si>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</si>
  <si>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</si>
  <si>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</si>
  <si>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</si>
  <si>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</si>
  <si>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</si>
  <si>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</si>
  <si>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</si>
  <si>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</si>
  <si>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</si>
  <si>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</si>
  <si>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</si>
  <si>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</si>
  <si>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</si>
  <si>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</si>
  <si>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</si>
  <si>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</si>
  <si>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</si>
  <si>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</si>
  <si>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</si>
  <si>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</si>
  <si>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</si>
  <si>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</si>
  <si>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</si>
  <si>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</si>
  <si>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</si>
  <si>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</si>
  <si>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</si>
  <si>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</si>
  <si>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</si>
  <si>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</si>
  <si>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</si>
  <si>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</si>
  <si>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</si>
  <si>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</si>
  <si>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</si>
  <si>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</si>
  <si>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</si>
  <si>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</si>
  <si>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</si>
  <si>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</si>
  <si>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</si>
  <si>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</si>
  <si>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</si>
  <si>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</si>
  <si>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</si>
  <si>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</si>
  <si>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</si>
  <si>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</si>
  <si>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</si>
  <si>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</si>
  <si>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</si>
  <si>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</si>
  <si>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</si>
  <si>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</si>
  <si>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</si>
  <si>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</si>
  <si>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</si>
  <si>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</si>
  <si>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</si>
  <si>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</si>
  <si>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</si>
  <si>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</si>
  <si>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</si>
  <si>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</si>
  <si>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</si>
  <si>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</si>
  <si>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</si>
  <si>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</si>
  <si>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</si>
  <si>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</si>
  <si>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</si>
  <si>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</si>
  <si>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</si>
  <si>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</si>
  <si>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</si>
  <si>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</si>
  <si>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</si>
  <si>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</si>
  <si>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</si>
  <si>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</si>
  <si>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</si>
  <si>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</si>
  <si>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</si>
  <si>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</si>
  <si>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</si>
  <si>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</si>
  <si>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</si>
  <si>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</si>
  <si>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</si>
  <si>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</si>
  <si>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</si>
  <si>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</si>
  <si>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</si>
  <si>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</si>
  <si>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</si>
  <si>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</si>
  <si>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</si>
  <si>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</si>
  <si>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</si>
  <si>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</si>
  <si>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</si>
  <si>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</si>
  <si>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</si>
  <si>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</si>
  <si>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</si>
  <si>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</si>
  <si>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</si>
  <si>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</si>
  <si>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</si>
  <si>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</si>
  <si>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</si>
  <si>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</si>
  <si>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</si>
  <si>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</si>
  <si>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</si>
  <si>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</si>
  <si>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</si>
  <si>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</si>
  <si>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</si>
  <si>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</si>
  <si>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</si>
  <si>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</si>
  <si>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</si>
  <si>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</si>
  <si>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</si>
  <si>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</si>
  <si>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</si>
  <si>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</si>
  <si>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</si>
  <si>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</si>
  <si>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</si>
  <si>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</si>
  <si>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</si>
  <si>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</si>
  <si>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</si>
  <si>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</si>
  <si>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</si>
  <si>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</si>
  <si>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</si>
  <si>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</si>
  <si>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</si>
  <si>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</si>
  <si>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</si>
  <si>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</si>
  <si>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</si>
  <si>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</si>
  <si>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</si>
  <si>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</si>
  <si>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</si>
  <si>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</si>
  <si>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</si>
  <si>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</si>
  <si>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</si>
  <si>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</si>
  <si>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</si>
  <si>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</si>
  <si>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</si>
  <si>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</si>
  <si>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</si>
  <si>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</si>
  <si>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</si>
  <si>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</si>
  <si>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</si>
  <si>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</si>
  <si>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</si>
  <si>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</si>
  <si>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</si>
  <si>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</si>
  <si>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</si>
  <si>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</si>
  <si>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</si>
  <si>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</si>
  <si>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</si>
  <si>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</si>
  <si>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</si>
  <si>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</si>
  <si>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</si>
  <si>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</si>
  <si>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</si>
  <si>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</si>
  <si>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</si>
  <si>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</si>
  <si>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</si>
  <si>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</si>
  <si>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</si>
  <si>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</si>
  <si>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</si>
  <si>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</si>
  <si>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</si>
  <si>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</si>
  <si>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</si>
  <si>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</si>
  <si>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</si>
  <si>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</si>
  <si>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</si>
  <si>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</si>
  <si>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</si>
  <si>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</si>
  <si>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</si>
  <si>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</si>
  <si>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</si>
  <si>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</si>
  <si>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</si>
  <si>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</si>
  <si>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</si>
  <si>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</si>
  <si>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</si>
  <si>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</si>
  <si>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</si>
  <si>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</si>
  <si>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</si>
  <si>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</si>
  <si>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</si>
  <si>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</si>
  <si>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</si>
  <si>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</si>
  <si>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</si>
  <si>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</si>
  <si>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</si>
  <si>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</si>
  <si>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</si>
  <si>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</si>
  <si>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</si>
  <si>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</si>
  <si>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</si>
  <si>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</si>
  <si>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</si>
  <si>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</si>
  <si>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</si>
  <si>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</si>
  <si>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</si>
  <si>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</si>
  <si>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</si>
  <si>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</si>
  <si>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</si>
  <si>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</si>
  <si>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</si>
  <si>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</si>
  <si>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</si>
  <si>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</si>
  <si>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</si>
  <si>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</si>
  <si>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</si>
  <si>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</si>
  <si>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</si>
  <si>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</si>
  <si>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</si>
  <si>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</si>
  <si>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</si>
  <si>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</si>
  <si>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</si>
  <si>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</si>
  <si>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</si>
  <si>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</si>
  <si>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</si>
  <si>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</si>
  <si>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</si>
  <si>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</si>
  <si>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</si>
  <si>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</si>
  <si>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</si>
  <si>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</si>
  <si>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</si>
  <si>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</si>
  <si>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</si>
  <si>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</si>
  <si>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</si>
  <si>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</si>
  <si>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</si>
  <si>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</si>
  <si>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</si>
  <si>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</si>
  <si>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</si>
  <si>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</si>
  <si>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</si>
  <si>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</si>
  <si>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</si>
  <si>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</si>
  <si>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</si>
  <si>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</si>
  <si>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</si>
  <si>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</si>
  <si>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</si>
  <si>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</si>
  <si>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</si>
  <si>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</si>
  <si>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</si>
  <si>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</si>
  <si>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</si>
  <si>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</si>
  <si>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</si>
  <si>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</si>
  <si>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</si>
  <si>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</si>
  <si>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</si>
  <si>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</si>
  <si>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</si>
  <si>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</si>
  <si>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</si>
  <si>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</si>
  <si>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</si>
  <si>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</si>
  <si>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</si>
  <si>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</si>
  <si>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</si>
  <si>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</si>
  <si>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</si>
  <si>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</si>
  <si>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</si>
  <si>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</si>
  <si>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</si>
  <si>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</si>
  <si>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</si>
  <si>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</si>
  <si>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</si>
  <si>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</si>
  <si>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</si>
  <si>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</si>
  <si>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</si>
  <si>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</si>
  <si>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</si>
  <si>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</si>
  <si>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</si>
  <si>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</si>
  <si>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</si>
  <si>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</si>
  <si>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</si>
  <si>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</si>
  <si>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</si>
  <si>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</si>
  <si>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</si>
  <si>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</si>
  <si>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</si>
  <si>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</si>
  <si>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</si>
  <si>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</si>
  <si>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</si>
  <si>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</si>
  <si>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</si>
  <si>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</si>
  <si>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</si>
  <si>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</si>
  <si>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</si>
  <si>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</si>
  <si>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</si>
  <si>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</si>
  <si>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</si>
  <si>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</si>
  <si>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</si>
  <si>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</si>
  <si>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</si>
  <si>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</si>
  <si>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</si>
  <si>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</si>
  <si>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</si>
  <si>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</si>
  <si>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</si>
  <si>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</si>
  <si>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</si>
  <si>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</si>
  <si>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</si>
  <si>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</si>
  <si>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</si>
  <si>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</si>
  <si>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</si>
  <si>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</si>
  <si>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</si>
  <si>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</si>
  <si>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</si>
  <si>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</si>
  <si>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</si>
  <si>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</si>
  <si>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</si>
  <si>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</si>
  <si>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</si>
  <si>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</si>
  <si>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</si>
  <si>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</si>
  <si>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</si>
  <si>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</si>
  <si>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</si>
  <si>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</si>
  <si>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</si>
  <si>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</si>
  <si>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</si>
  <si>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</si>
  <si>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</si>
  <si>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</si>
  <si>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</si>
  <si>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</si>
  <si>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</si>
  <si>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</si>
  <si>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</si>
  <si>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</si>
  <si>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</si>
  <si>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</si>
  <si>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</si>
  <si>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</si>
  <si>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</si>
  <si>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</si>
  <si>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</si>
  <si>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</si>
  <si>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</si>
  <si>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</si>
  <si>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</si>
  <si>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</si>
  <si>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</si>
  <si>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</si>
  <si>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</si>
  <si>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</si>
  <si>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</si>
  <si>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</si>
  <si>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</si>
  <si>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</si>
  <si>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</si>
  <si>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</si>
  <si>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</si>
  <si>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</si>
  <si>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</si>
  <si>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</si>
  <si>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</si>
  <si>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</si>
  <si>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</si>
  <si>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</si>
  <si>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</si>
  <si>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</si>
  <si>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</si>
  <si>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</si>
  <si>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</si>
  <si>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</si>
  <si>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</si>
  <si>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</si>
  <si>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</si>
  <si>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</si>
  <si>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</si>
  <si>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</si>
  <si>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</si>
  <si>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</si>
  <si>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</si>
  <si>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</si>
  <si>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</si>
  <si>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</si>
  <si>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</si>
  <si>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</si>
  <si>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</si>
  <si>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</si>
  <si>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</si>
  <si>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</si>
  <si>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</si>
  <si>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</si>
  <si>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</si>
  <si>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</si>
  <si>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</si>
  <si>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</si>
  <si>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</si>
  <si>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</si>
  <si>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</si>
  <si>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</si>
  <si>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</si>
  <si>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</si>
  <si>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</si>
  <si>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</si>
  <si>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</si>
  <si>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</si>
  <si>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</si>
  <si>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</si>
  <si>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</si>
  <si>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</si>
  <si>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</si>
  <si>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</si>
  <si>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</si>
  <si>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</si>
  <si>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</si>
  <si>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</si>
  <si>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</si>
  <si>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</si>
  <si>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</si>
  <si>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</si>
  <si>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</si>
  <si>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</si>
  <si>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</si>
  <si>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</si>
  <si>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</si>
  <si>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</si>
  <si>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</si>
  <si>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</si>
  <si>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</si>
  <si>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</si>
  <si>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</si>
  <si>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</si>
  <si>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</si>
  <si>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</si>
  <si>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</si>
  <si>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</si>
  <si>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</si>
  <si>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</si>
  <si>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</si>
  <si>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</si>
  <si>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</si>
  <si>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</si>
  <si>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</si>
  <si>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</si>
  <si>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</si>
  <si>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</si>
  <si>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</si>
  <si>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</si>
  <si>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</si>
  <si>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</si>
  <si>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</si>
  <si>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</si>
  <si>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</si>
  <si>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</si>
  <si>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</si>
  <si>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</si>
  <si>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</si>
  <si>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</si>
  <si>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</si>
  <si>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</si>
  <si>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</si>
  <si>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</si>
  <si>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</si>
  <si>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</si>
  <si>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</si>
  <si>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</si>
  <si>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</si>
  <si>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</si>
  <si>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</si>
  <si>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</si>
  <si>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</si>
  <si>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</si>
  <si>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</si>
  <si>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</si>
  <si>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</si>
  <si>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</si>
  <si>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</si>
  <si>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</si>
  <si>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</si>
  <si>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</si>
  <si>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</si>
  <si>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</si>
  <si>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</si>
  <si>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</si>
  <si>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</si>
  <si>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</si>
  <si>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</si>
  <si>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</si>
  <si>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</si>
  <si>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</si>
  <si>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</si>
  <si>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</si>
  <si>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</si>
  <si>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</si>
  <si>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</si>
  <si>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</si>
  <si>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</si>
  <si>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</si>
  <si>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</si>
  <si>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</si>
  <si>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</si>
  <si>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</si>
  <si>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</si>
  <si>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</si>
  <si>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</si>
  <si>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</si>
  <si>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</si>
  <si>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</si>
  <si>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</si>
  <si>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</si>
  <si>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</si>
  <si>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</si>
  <si>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</si>
  <si>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</si>
  <si>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</si>
  <si>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</si>
  <si>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</si>
  <si>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</si>
  <si>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</si>
  <si>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</si>
  <si>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</si>
  <si>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</si>
  <si>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</si>
  <si>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</si>
  <si>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</si>
  <si>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</si>
  <si>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</si>
  <si>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</si>
  <si>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</si>
  <si>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</si>
  <si>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</si>
  <si>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</si>
  <si>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</si>
  <si>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</si>
  <si>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</si>
  <si>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</si>
  <si>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</si>
  <si>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</si>
  <si>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</si>
  <si>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</si>
  <si>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</si>
  <si>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</si>
  <si>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</si>
  <si>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</si>
  <si>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</si>
  <si>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</si>
  <si>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</si>
  <si>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</si>
  <si>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</si>
  <si>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</si>
  <si>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</si>
  <si>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</si>
  <si>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</si>
  <si>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</si>
  <si>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</si>
  <si>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</si>
  <si>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</si>
  <si>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</si>
  <si>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</si>
  <si>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</si>
  <si>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</si>
  <si>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</si>
  <si>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</si>
  <si>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</si>
  <si>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</si>
  <si>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</si>
  <si>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</si>
  <si>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</si>
  <si>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</si>
  <si>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</si>
  <si>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</si>
  <si>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</si>
  <si>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</si>
  <si>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</si>
  <si>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</si>
  <si>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</si>
  <si>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</si>
  <si>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</si>
  <si>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</si>
  <si>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</si>
  <si>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</si>
  <si>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</si>
  <si>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</si>
  <si>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</si>
  <si>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</si>
  <si>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</si>
  <si>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</si>
  <si>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</si>
  <si>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</si>
  <si>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</si>
  <si>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</si>
  <si>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</si>
  <si>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</si>
  <si>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</si>
  <si>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</si>
  <si>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</si>
  <si>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</si>
  <si>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</si>
  <si>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</si>
  <si>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</si>
  <si>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</si>
  <si>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</si>
  <si>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</si>
  <si>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</si>
  <si>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</si>
  <si>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</si>
  <si>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</si>
  <si>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</si>
  <si>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</si>
  <si>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</si>
  <si>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</si>
  <si>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</si>
  <si>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</si>
  <si>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</si>
  <si>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</si>
  <si>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</si>
  <si>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</si>
  <si>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</si>
  <si>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</si>
  <si>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</si>
  <si>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</si>
  <si>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</si>
  <si>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</si>
  <si>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</si>
  <si>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</si>
  <si>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</si>
  <si>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</si>
  <si>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</si>
  <si>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</si>
  <si>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</si>
  <si>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</si>
  <si>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</si>
  <si>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</si>
  <si>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</si>
  <si>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</si>
  <si>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</si>
  <si>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</si>
  <si>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</si>
  <si>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</si>
  <si>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</si>
  <si>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</si>
  <si>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</si>
  <si>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</si>
  <si>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</si>
  <si>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</si>
  <si>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</si>
  <si>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</si>
  <si>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</si>
  <si>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</si>
  <si>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</si>
  <si>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</si>
  <si>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</si>
  <si>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</si>
  <si>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</si>
  <si>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</si>
  <si>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</si>
  <si>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</si>
  <si>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</si>
  <si>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</si>
  <si>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</si>
  <si>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</si>
  <si>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</si>
  <si>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</si>
  <si>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</si>
  <si>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</si>
  <si>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</si>
  <si>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</si>
  <si>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</si>
  <si>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</si>
  <si>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</si>
  <si>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</si>
  <si>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</si>
  <si>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</si>
  <si>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</si>
  <si>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</si>
  <si>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</si>
  <si>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</si>
  <si>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</si>
  <si>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</si>
  <si>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</si>
  <si>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</si>
  <si>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</si>
  <si>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</si>
  <si>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</si>
  <si>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</si>
  <si>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</si>
  <si>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</si>
  <si>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</si>
  <si>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</si>
  <si>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</si>
  <si>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</si>
  <si>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</si>
  <si>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</si>
  <si>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</si>
  <si>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</si>
  <si>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</si>
  <si>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</si>
  <si>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</si>
  <si>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</si>
  <si>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</si>
  <si>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</si>
  <si>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</si>
  <si>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</si>
  <si>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</si>
  <si>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</si>
  <si>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</si>
  <si>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</si>
  <si>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</si>
  <si>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</si>
  <si>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</si>
  <si>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</si>
  <si>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</si>
  <si>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</si>
  <si>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</si>
  <si>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</si>
  <si>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</si>
  <si>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</si>
  <si>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</si>
  <si>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</si>
  <si>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</si>
  <si>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</si>
  <si>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</si>
  <si>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</si>
  <si>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</si>
  <si>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</si>
  <si>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</si>
  <si>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</si>
  <si>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</si>
  <si>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</si>
  <si>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</si>
  <si>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</si>
  <si>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</si>
  <si>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</si>
  <si>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</si>
  <si>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</si>
  <si>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</si>
  <si>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</si>
  <si>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</si>
  <si>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</si>
  <si>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</si>
  <si>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</si>
  <si>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</si>
  <si>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</si>
  <si>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</si>
  <si>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</si>
  <si>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</si>
  <si>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</si>
  <si>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</si>
  <si>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</si>
  <si>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</si>
  <si>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</si>
  <si>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</si>
  <si>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</si>
  <si>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</si>
  <si>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</si>
  <si>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</si>
  <si>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</si>
  <si>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</si>
  <si>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</si>
  <si>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</si>
  <si>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</si>
  <si>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</si>
  <si>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</si>
  <si>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</si>
  <si>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</si>
  <si>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</si>
  <si>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</si>
  <si>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</si>
  <si>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</si>
  <si>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</si>
  <si>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</si>
  <si>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</si>
  <si>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</si>
  <si>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</si>
  <si>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</si>
  <si>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</si>
  <si>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</si>
  <si>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</si>
  <si>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</si>
  <si>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</si>
  <si>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</si>
  <si>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</si>
  <si>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</si>
  <si>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</si>
  <si>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</si>
  <si>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</si>
  <si>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</si>
  <si>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</si>
  <si>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</si>
  <si>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</si>
  <si>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</si>
  <si>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</si>
  <si>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</si>
  <si>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</si>
  <si>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</si>
  <si>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</si>
  <si>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</si>
  <si>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</si>
  <si>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</si>
  <si>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</si>
  <si>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</si>
  <si>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</si>
  <si>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</si>
  <si>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</si>
  <si>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</si>
  <si>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</si>
  <si>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</si>
  <si>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</si>
  <si>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</si>
  <si>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</si>
  <si>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</si>
  <si>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</si>
  <si>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</si>
  <si>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</si>
  <si>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</si>
  <si>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</si>
  <si>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</si>
  <si>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</si>
  <si>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</si>
  <si>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</si>
  <si>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</si>
  <si>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</si>
  <si>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</si>
  <si>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</si>
  <si>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</si>
  <si>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</si>
  <si>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</si>
  <si>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</si>
  <si>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</si>
  <si>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</si>
  <si>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</si>
  <si>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</si>
  <si>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</si>
  <si>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</si>
  <si>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</si>
  <si>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</si>
  <si>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</si>
  <si>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</si>
  <si>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</si>
  <si>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</si>
  <si>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</si>
  <si>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</si>
  <si>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</si>
  <si>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</si>
  <si>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</si>
  <si>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</si>
  <si>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</si>
  <si>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</si>
  <si>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</si>
  <si>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</si>
  <si>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</si>
  <si>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</si>
  <si>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</si>
  <si>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</si>
  <si>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</si>
  <si>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</si>
  <si>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</si>
  <si>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</si>
  <si>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</si>
  <si>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</si>
  <si>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</si>
  <si>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</si>
  <si>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</si>
  <si>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</si>
  <si>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</si>
  <si>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</si>
  <si>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</si>
  <si>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</si>
  <si>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</si>
  <si>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</si>
  <si>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</si>
  <si>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</si>
  <si>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</si>
  <si>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</si>
  <si>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</si>
  <si>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</si>
  <si>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</si>
  <si>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</si>
  <si>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</si>
  <si>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</si>
  <si>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</si>
  <si>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</si>
  <si>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</si>
  <si>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</si>
  <si>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</si>
  <si>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</si>
  <si>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</si>
  <si>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</si>
  <si>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</si>
  <si>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</si>
  <si>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</si>
  <si>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</si>
  <si>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</si>
  <si>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</si>
  <si>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</si>
  <si>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</si>
  <si>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</si>
  <si>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</si>
  <si>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</si>
  <si>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</si>
  <si>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</si>
  <si>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</si>
  <si>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</si>
  <si>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</si>
  <si>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</si>
  <si>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</si>
  <si>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</si>
  <si>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</si>
  <si>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</si>
  <si>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</si>
  <si>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</si>
  <si>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</si>
  <si>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</si>
  <si>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</si>
  <si>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</si>
  <si>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</si>
  <si>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</si>
  <si>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</si>
  <si>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</si>
  <si>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</si>
  <si>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</si>
  <si>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</si>
  <si>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</si>
  <si>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</si>
  <si>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</si>
  <si>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</si>
  <si>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</si>
  <si>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</si>
  <si>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</si>
  <si>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</si>
  <si>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</si>
  <si>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</si>
  <si>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</si>
  <si>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</si>
  <si>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</si>
  <si>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</si>
  <si>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</si>
  <si>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</si>
  <si>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</si>
  <si>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</si>
  <si>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</si>
  <si>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</si>
  <si>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</si>
  <si>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</si>
  <si>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</si>
  <si>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</si>
  <si>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</si>
  <si>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</si>
  <si>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</si>
  <si>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</si>
  <si>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</si>
  <si>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</si>
  <si>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</si>
  <si>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</si>
  <si>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</si>
  <si>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</si>
  <si>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</si>
  <si>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</si>
  <si>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</si>
  <si>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</si>
  <si>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</si>
  <si>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</si>
  <si>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</si>
  <si>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</si>
  <si>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</si>
  <si>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</si>
  <si>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</si>
  <si>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</si>
  <si>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</si>
  <si>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</si>
  <si>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</si>
  <si>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</si>
  <si>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</si>
  <si>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</si>
  <si>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</si>
  <si>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</si>
  <si>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</si>
  <si>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</si>
  <si>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</si>
  <si>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</si>
  <si>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</si>
  <si>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</si>
  <si>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</si>
  <si>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</si>
  <si>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</si>
  <si>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</si>
  <si>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</si>
  <si>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</si>
  <si>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</si>
  <si>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</si>
  <si>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</si>
  <si>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</si>
  <si>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</si>
  <si>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</si>
  <si>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</si>
  <si>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</si>
  <si>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</si>
  <si>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</si>
  <si>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</si>
  <si>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</si>
  <si>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</si>
  <si>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</si>
  <si>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</si>
  <si>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</si>
  <si>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</si>
  <si>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</si>
  <si>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</si>
  <si>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</si>
  <si>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</si>
  <si>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</si>
  <si>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</si>
  <si>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</si>
  <si>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</si>
  <si>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</si>
  <si>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</si>
  <si>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</si>
  <si>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</si>
  <si>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</si>
  <si>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</si>
  <si>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</si>
  <si>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</si>
  <si>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</si>
  <si>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</si>
  <si>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</si>
  <si>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</si>
  <si>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</si>
  <si>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</si>
  <si>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</si>
  <si>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</si>
  <si>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</si>
  <si>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</si>
  <si>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</si>
  <si>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</si>
  <si>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</si>
  <si>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</si>
  <si>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</si>
  <si>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</si>
  <si>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</si>
  <si>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</si>
  <si>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</si>
  <si>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</si>
  <si>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</si>
  <si>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</si>
  <si>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</si>
  <si>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</si>
  <si>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</si>
  <si>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</si>
  <si>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</si>
  <si>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</si>
  <si>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</si>
  <si>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</si>
  <si>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</si>
  <si>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</si>
  <si>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</si>
  <si>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</si>
  <si>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</si>
  <si>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</si>
  <si>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</si>
  <si>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</si>
  <si>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</si>
  <si>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</si>
  <si>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</si>
  <si>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</si>
  <si>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</si>
  <si>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</si>
  <si>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</si>
  <si>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</si>
  <si>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</si>
  <si>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</si>
  <si>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</si>
  <si>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</si>
  <si>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</si>
  <si>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</si>
  <si>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</si>
  <si>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</si>
  <si>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</si>
  <si>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</si>
  <si>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</si>
  <si>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</si>
  <si>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</si>
  <si>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</si>
  <si>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</si>
  <si>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</si>
  <si>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</si>
  <si>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</si>
  <si>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</si>
  <si>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</si>
  <si>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</si>
  <si>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</si>
  <si>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</si>
  <si>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</si>
  <si>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</si>
  <si>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</si>
  <si>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</si>
  <si>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</si>
  <si>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</si>
  <si>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</si>
  <si>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</si>
  <si>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</si>
  <si>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</si>
  <si>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</si>
  <si>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</si>
  <si>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</si>
  <si>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</si>
  <si>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</si>
  <si>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</si>
  <si>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</si>
  <si>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</si>
  <si>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</si>
  <si>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</si>
  <si>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</si>
  <si>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</si>
  <si>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</si>
  <si>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</si>
  <si>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</si>
  <si>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</si>
  <si>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</si>
  <si>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</si>
  <si>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</si>
  <si>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</si>
  <si>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</si>
  <si>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</si>
  <si>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</si>
  <si>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</si>
  <si>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</si>
  <si>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</si>
  <si>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</si>
  <si>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</si>
  <si>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</si>
  <si>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</si>
  <si>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</si>
  <si>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</si>
  <si>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</si>
  <si>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</si>
  <si>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</si>
  <si>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</si>
  <si>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</si>
  <si>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</si>
  <si>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</si>
  <si>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</si>
  <si>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</si>
  <si>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</si>
  <si>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</si>
  <si>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</si>
  <si>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</si>
  <si>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</si>
  <si>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</si>
  <si>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</si>
  <si>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</si>
  <si>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</si>
  <si>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</si>
  <si>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</si>
  <si>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</si>
  <si>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</si>
  <si>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</si>
  <si>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</si>
  <si>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</si>
  <si>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</si>
  <si>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</si>
  <si>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</si>
  <si>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</si>
  <si>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</si>
  <si>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</si>
  <si>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</si>
  <si>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</si>
  <si>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</si>
  <si>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</si>
  <si>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</si>
  <si>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</si>
  <si>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</si>
  <si>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</si>
  <si>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</si>
  <si>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</si>
  <si>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</si>
  <si>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</si>
  <si>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</si>
  <si>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</si>
  <si>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</si>
  <si>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</si>
  <si>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</si>
  <si>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</si>
  <si>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</si>
  <si>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</si>
  <si>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</si>
  <si>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</si>
  <si>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</si>
  <si>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</si>
  <si>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</si>
  <si>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</si>
  <si>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</si>
  <si>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</si>
  <si>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</si>
  <si>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</si>
  <si>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</si>
  <si>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</si>
  <si>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</si>
  <si>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</si>
  <si>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</si>
  <si>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</si>
  <si>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</si>
  <si>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</si>
  <si>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</si>
  <si>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</si>
  <si>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</si>
  <si>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</si>
  <si>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</si>
  <si>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</si>
  <si>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</si>
  <si>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</si>
  <si>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</si>
  <si>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</si>
  <si>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</si>
  <si>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</si>
  <si>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</si>
  <si>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</si>
  <si>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</si>
  <si>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</si>
  <si>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</si>
  <si>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</si>
  <si>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</si>
  <si>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</si>
  <si>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</si>
  <si>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</si>
  <si>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</si>
  <si>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</si>
  <si>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</si>
  <si>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</si>
  <si>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</si>
  <si>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</si>
  <si>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</si>
  <si>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</si>
  <si>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</si>
  <si>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</si>
  <si>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</si>
  <si>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</si>
  <si>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</si>
  <si>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</si>
  <si>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</si>
  <si>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</si>
  <si>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</si>
  <si>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</si>
  <si>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</si>
  <si>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</si>
  <si>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</si>
  <si>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</si>
  <si>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</si>
  <si>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</si>
  <si>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</si>
  <si>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</si>
  <si>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</si>
  <si>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</si>
  <si>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</si>
  <si>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</si>
  <si>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</si>
  <si>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</si>
  <si>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</si>
  <si>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</si>
  <si>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</si>
  <si>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</si>
  <si>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</si>
  <si>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</si>
  <si>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</si>
  <si>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</si>
  <si>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</si>
  <si>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</si>
  <si>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</si>
  <si>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</si>
  <si>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</si>
  <si>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</si>
  <si>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</si>
  <si>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</si>
  <si>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</si>
  <si>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</si>
  <si>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</si>
  <si>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</si>
  <si>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</si>
  <si>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</si>
  <si>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</si>
  <si>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</si>
  <si>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</si>
  <si>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</si>
  <si>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</si>
  <si>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</si>
  <si>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</si>
  <si>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</si>
  <si>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</si>
  <si>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</si>
  <si>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</si>
  <si>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</si>
  <si>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</si>
  <si>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</si>
  <si>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</si>
  <si>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</si>
  <si>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</si>
  <si>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</si>
  <si>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</si>
  <si>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</si>
  <si>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</si>
  <si>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</si>
  <si>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</si>
  <si>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</si>
  <si>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</si>
  <si>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</si>
  <si>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</si>
  <si>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</si>
  <si>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</si>
  <si>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</si>
  <si>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</si>
  <si>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</si>
  <si>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</si>
  <si>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</si>
  <si>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</si>
  <si>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</si>
  <si>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</si>
  <si>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</si>
  <si>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</si>
  <si>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</si>
  <si>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</si>
  <si>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</si>
  <si>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</si>
  <si>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</si>
  <si>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</si>
  <si>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</si>
  <si>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</si>
  <si>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</si>
  <si>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</si>
  <si>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</si>
  <si>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</si>
  <si>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</si>
  <si>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</si>
  <si>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</si>
  <si>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</si>
  <si>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</si>
  <si>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</si>
  <si>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</si>
  <si>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</si>
  <si>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</si>
  <si>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</si>
  <si>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</si>
  <si>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</si>
  <si>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</si>
  <si>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</si>
  <si>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</si>
  <si>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</si>
  <si>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</si>
  <si>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</si>
  <si>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</si>
  <si>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</si>
  <si>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</si>
  <si>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</si>
  <si>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</si>
  <si>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</si>
  <si>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</si>
  <si>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</si>
  <si>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</si>
  <si>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</si>
  <si>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</si>
  <si>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</si>
  <si>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</si>
  <si>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</si>
  <si>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</si>
  <si>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</si>
  <si>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</si>
  <si>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</si>
  <si>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</si>
  <si>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</si>
  <si>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</si>
  <si>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</si>
  <si>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</si>
  <si>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</si>
  <si>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</si>
  <si>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</si>
  <si>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</si>
  <si>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</si>
  <si>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</si>
  <si>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</si>
  <si>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</si>
  <si>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</si>
  <si>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</si>
  <si>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</si>
  <si>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</si>
  <si>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</si>
  <si>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</si>
  <si>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</si>
  <si>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</si>
  <si>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</si>
  <si>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</si>
  <si>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</si>
  <si>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</si>
  <si>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</si>
  <si>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</si>
  <si>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</si>
  <si>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</si>
  <si>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</si>
  <si>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</si>
  <si>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</si>
  <si>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</si>
  <si>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</si>
  <si>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</si>
  <si>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</si>
  <si>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</si>
  <si>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</si>
  <si>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</si>
  <si>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</si>
  <si>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</si>
  <si>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</si>
  <si>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</si>
  <si>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</si>
  <si>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</si>
  <si>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</si>
  <si>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</si>
  <si>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</si>
  <si>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</si>
  <si>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</si>
  <si>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</si>
  <si>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</si>
  <si>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</si>
  <si>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</si>
  <si>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</si>
  <si>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</si>
  <si>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</si>
  <si>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</si>
  <si>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</si>
  <si>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</si>
  <si>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</si>
  <si>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</si>
  <si>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</si>
  <si>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</si>
  <si>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</si>
  <si>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</si>
  <si>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</si>
  <si>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</si>
  <si>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</si>
  <si>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</si>
  <si>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</si>
  <si>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</si>
  <si>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</si>
  <si>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</si>
  <si>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</si>
  <si>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</si>
  <si>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</si>
  <si>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</si>
  <si>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</si>
  <si>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</si>
  <si>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</si>
  <si>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</si>
  <si>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</si>
  <si>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</si>
  <si>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</si>
  <si>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</si>
  <si>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</si>
  <si>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</si>
  <si>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</si>
  <si>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</si>
  <si>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</si>
  <si>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</si>
  <si>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</si>
  <si>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</si>
  <si>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</si>
  <si>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</si>
  <si>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</si>
  <si>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</si>
  <si>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</si>
  <si>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</si>
  <si>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</si>
  <si>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</si>
  <si>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</si>
  <si>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</si>
  <si>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</si>
  <si>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</si>
  <si>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</si>
  <si>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</si>
  <si>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</si>
  <si>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</si>
  <si>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</si>
  <si>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</si>
  <si>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</si>
  <si>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</si>
  <si>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</si>
  <si>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</si>
  <si>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</si>
  <si>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</si>
  <si>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</si>
  <si>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</si>
  <si>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</si>
  <si>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</si>
  <si>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</si>
  <si>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</si>
  <si>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</si>
  <si>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</si>
  <si>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</si>
  <si>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</si>
  <si>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</si>
  <si>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</si>
  <si>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</si>
  <si>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</si>
  <si>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</si>
  <si>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</si>
  <si>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</si>
  <si>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</si>
  <si>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</si>
  <si>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</si>
  <si>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</si>
  <si>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</si>
  <si>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</si>
  <si>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</si>
  <si>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</si>
  <si>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</si>
  <si>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</si>
  <si>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</si>
  <si>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</si>
  <si>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</si>
  <si>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</si>
  <si>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</si>
  <si>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</si>
  <si>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</si>
  <si>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</si>
  <si>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</si>
  <si>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</si>
  <si>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</si>
  <si>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</si>
  <si>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</si>
  <si>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</si>
  <si>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</si>
  <si>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</si>
  <si>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</si>
  <si>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</si>
  <si>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</si>
  <si>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</si>
  <si>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</si>
  <si>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</si>
  <si>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</si>
  <si>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</si>
  <si>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</si>
  <si>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</si>
  <si>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</si>
  <si>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</si>
  <si>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</si>
  <si>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</si>
  <si>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</si>
  <si>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</si>
  <si>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</si>
  <si>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</si>
  <si>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</si>
  <si>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</si>
  <si>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</si>
  <si>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</si>
  <si>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</si>
  <si>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</si>
  <si>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</si>
  <si>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</si>
  <si>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</si>
  <si>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</si>
  <si>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</si>
  <si>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</si>
  <si>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</si>
  <si>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</si>
  <si>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</si>
  <si>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</si>
  <si>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</si>
  <si>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</si>
  <si>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</si>
  <si>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</si>
  <si>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</si>
  <si>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</si>
  <si>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</si>
  <si>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</si>
  <si>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</si>
  <si>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</si>
  <si>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</si>
  <si>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</si>
  <si>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</si>
  <si>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</si>
  <si>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</si>
  <si>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</si>
  <si>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</si>
  <si>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</si>
  <si>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</si>
  <si>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</si>
  <si>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</si>
  <si>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</si>
  <si>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</si>
  <si>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</si>
  <si>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</si>
  <si>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</si>
  <si>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</si>
  <si>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</si>
  <si>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</si>
  <si>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</si>
  <si>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</si>
  <si>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</si>
  <si>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</si>
  <si>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</si>
  <si>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</si>
  <si>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</si>
  <si>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</si>
  <si>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</si>
  <si>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</si>
  <si>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</si>
  <si>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</si>
  <si>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</si>
  <si>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</si>
  <si>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</si>
  <si>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</si>
  <si>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</si>
  <si>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</si>
  <si>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</si>
  <si>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</si>
  <si>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</si>
  <si>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</si>
  <si>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</si>
  <si>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</si>
  <si>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</si>
  <si>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</si>
  <si>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</si>
  <si>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</si>
  <si>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</si>
  <si>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</si>
  <si>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</si>
  <si>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</si>
  <si>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</si>
  <si>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</si>
  <si>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</si>
  <si>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</si>
  <si>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</si>
  <si>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</si>
  <si>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</si>
  <si>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</si>
  <si>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</si>
  <si>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</si>
  <si>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</si>
  <si>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</si>
  <si>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</si>
  <si>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</si>
  <si>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</si>
  <si>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</si>
  <si>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</si>
  <si>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</si>
  <si>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</si>
  <si>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</si>
  <si>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</si>
  <si>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</si>
  <si>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</si>
  <si>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</si>
  <si>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</si>
  <si>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</si>
  <si>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</si>
  <si>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</si>
  <si>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</si>
  <si>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</si>
  <si>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</si>
  <si>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</si>
  <si>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</si>
  <si>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</si>
  <si>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</si>
  <si>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</si>
  <si>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</si>
  <si>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</si>
  <si>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</si>
  <si>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</si>
  <si>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</si>
  <si>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</si>
  <si>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</si>
  <si>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</si>
  <si>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</si>
  <si>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</si>
  <si>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</si>
  <si>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</si>
  <si>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</si>
  <si>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</si>
  <si>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</si>
  <si>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</si>
  <si>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</si>
  <si>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</si>
  <si>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</si>
  <si>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</si>
  <si>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</si>
  <si>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</si>
  <si>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</si>
  <si>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</si>
  <si>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</si>
  <si>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</si>
  <si>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</si>
  <si>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</si>
  <si>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</si>
  <si>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</si>
  <si>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</si>
  <si>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</si>
  <si>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</si>
  <si>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</si>
  <si>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</si>
  <si>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</si>
  <si>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</si>
  <si>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</si>
  <si>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</si>
  <si>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</si>
  <si>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</si>
  <si>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</si>
  <si>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</si>
  <si>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</si>
  <si>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</si>
  <si>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</si>
  <si>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</si>
  <si>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</si>
  <si>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</si>
  <si>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</si>
  <si>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</si>
  <si>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</si>
  <si>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</si>
  <si>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</si>
  <si>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</si>
  <si>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</si>
  <si>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</si>
  <si>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</si>
  <si>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</si>
  <si>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</si>
  <si>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</si>
  <si>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</si>
  <si>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</si>
  <si>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</si>
  <si>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</si>
  <si>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</si>
  <si>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</si>
  <si>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</si>
  <si>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</si>
  <si>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</si>
  <si>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</si>
  <si>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</si>
  <si>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</si>
  <si>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</si>
  <si>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</si>
  <si>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</si>
  <si>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</si>
  <si>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</si>
  <si>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</si>
  <si>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</si>
  <si>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</si>
  <si>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</si>
  <si>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</si>
  <si>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</si>
  <si>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</si>
  <si>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</si>
  <si>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</si>
  <si>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</si>
  <si>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</si>
  <si>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</si>
  <si>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</si>
  <si>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</si>
  <si>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</si>
  <si>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</si>
  <si>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</si>
  <si>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</si>
  <si>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</si>
  <si>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</si>
  <si>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</si>
  <si>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</si>
  <si>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</si>
  <si>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</si>
  <si>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</si>
  <si>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</si>
  <si>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</si>
  <si>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</si>
  <si>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</si>
  <si>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</si>
  <si>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</si>
  <si>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</si>
  <si>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</si>
  <si>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</si>
  <si>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</si>
  <si>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</si>
  <si>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</si>
  <si>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</si>
  <si>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</si>
  <si>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</si>
  <si>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</si>
  <si>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</si>
  <si>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</si>
  <si>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</si>
  <si>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</si>
  <si>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</si>
  <si>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</si>
  <si>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</si>
  <si>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</si>
  <si>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</si>
  <si>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</si>
  <si>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</si>
  <si>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</si>
  <si>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</si>
  <si>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</si>
  <si>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</si>
  <si>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</si>
  <si>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</si>
  <si>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</si>
  <si>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</si>
  <si>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</si>
  <si>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</si>
  <si>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</si>
  <si>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</si>
  <si>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</si>
  <si>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</si>
  <si>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</si>
  <si>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</si>
  <si>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</si>
  <si>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</si>
  <si>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</si>
  <si>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</si>
  <si>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</si>
  <si>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</si>
  <si>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</si>
  <si>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</si>
  <si>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</si>
  <si>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</si>
  <si>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</si>
  <si>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</si>
  <si>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</si>
  <si>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</si>
  <si>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</si>
  <si>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</si>
  <si>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</si>
  <si>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</si>
  <si>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</si>
  <si>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</si>
  <si>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</si>
  <si>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</si>
  <si>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</si>
  <si>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</si>
  <si>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</si>
  <si>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</si>
  <si>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</si>
  <si>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</si>
  <si>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</si>
  <si>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</si>
  <si>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</si>
  <si>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</si>
  <si>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</si>
  <si>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</si>
  <si>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</si>
  <si>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</si>
  <si>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</si>
  <si>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</si>
  <si>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</si>
  <si>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</si>
  <si>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</si>
  <si>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</si>
  <si>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</si>
  <si>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</si>
  <si>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</si>
  <si>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</si>
  <si>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</si>
  <si>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</si>
  <si>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</si>
  <si>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</si>
  <si>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</si>
  <si>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</si>
  <si>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</si>
  <si>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</si>
  <si>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</si>
  <si>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</si>
  <si>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</si>
  <si>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</si>
  <si>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</si>
  <si>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</si>
  <si>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</si>
  <si>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</si>
  <si>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</si>
  <si>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</si>
  <si>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</si>
  <si>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</si>
  <si>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</si>
  <si>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</si>
  <si>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</si>
  <si>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</si>
  <si>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</si>
  <si>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</si>
  <si>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</si>
  <si>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</si>
  <si>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</si>
  <si>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</si>
  <si>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</si>
  <si>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</si>
  <si>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</si>
  <si>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</si>
  <si>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</si>
  <si>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</si>
  <si>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</si>
  <si>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</si>
  <si>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</si>
  <si>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</si>
  <si>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</si>
  <si>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</si>
  <si>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</si>
  <si>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</si>
  <si>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</si>
  <si>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</si>
  <si>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</si>
  <si>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</si>
  <si>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</si>
  <si>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</si>
  <si>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</si>
  <si>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</si>
  <si>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</si>
  <si>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</si>
  <si>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</si>
  <si>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</si>
  <si>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</si>
  <si>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</si>
  <si>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</si>
  <si>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</si>
  <si>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</si>
  <si>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</si>
  <si>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</si>
  <si>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</si>
  <si>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</si>
  <si>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</si>
  <si>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</si>
  <si>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</si>
  <si>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</si>
  <si>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</si>
  <si>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</si>
  <si>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</si>
  <si>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</si>
  <si>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</si>
  <si>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</si>
  <si>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</si>
  <si>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</si>
  <si>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</si>
  <si>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</si>
  <si>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</si>
  <si>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</si>
  <si>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</si>
  <si>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</si>
  <si>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</si>
  <si>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</si>
  <si>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</si>
  <si>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</si>
  <si>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</si>
  <si>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</si>
  <si>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</si>
  <si>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</si>
  <si>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</si>
  <si>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</si>
  <si>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</si>
  <si>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</si>
  <si>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</si>
  <si>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</si>
  <si>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</si>
  <si>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</si>
  <si>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</si>
  <si>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</si>
  <si>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</si>
  <si>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</si>
  <si>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</si>
  <si>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</si>
  <si>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</si>
  <si>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</si>
  <si>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</si>
  <si>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</si>
  <si>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</si>
  <si>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</si>
  <si>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</si>
  <si>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</si>
  <si>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</si>
  <si>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</si>
  <si>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</si>
  <si>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</si>
  <si>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</si>
  <si>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</si>
  <si>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</si>
  <si>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</si>
  <si>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</si>
  <si>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</si>
  <si>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</si>
  <si>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</si>
  <si>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</si>
  <si>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</si>
  <si>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</si>
  <si>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</si>
  <si>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</si>
  <si>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</si>
  <si>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</si>
  <si>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</si>
  <si>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</si>
  <si>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</si>
  <si>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</si>
  <si>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</si>
  <si>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</si>
  <si>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</si>
  <si>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</si>
  <si>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</si>
  <si>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</si>
  <si>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</si>
  <si>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</si>
  <si>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</si>
  <si>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</si>
  <si>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</si>
  <si>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</si>
  <si>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</si>
  <si>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</si>
  <si>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</si>
  <si>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</si>
  <si>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</si>
  <si>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</si>
  <si>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</si>
  <si>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</si>
  <si>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</si>
  <si>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</si>
  <si>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</si>
  <si>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</si>
  <si>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</si>
  <si>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</si>
  <si>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</si>
  <si>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</si>
  <si>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</si>
  <si>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</si>
  <si>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</si>
  <si>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</si>
  <si>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</si>
  <si>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</si>
  <si>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</si>
  <si>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</si>
  <si>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</si>
  <si>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</si>
  <si>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</si>
  <si>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</si>
  <si>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</si>
  <si>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</si>
  <si>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</si>
  <si>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</si>
  <si>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</si>
  <si>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</si>
  <si>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</si>
  <si>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</si>
  <si>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</si>
  <si>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</si>
  <si>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</si>
  <si>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</si>
  <si>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</si>
  <si>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</si>
  <si>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</si>
  <si>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</si>
  <si>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</si>
  <si>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</si>
  <si>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</si>
  <si>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</si>
  <si>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</si>
  <si>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</si>
  <si>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</si>
  <si>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</si>
  <si>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</si>
  <si>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</si>
  <si>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</si>
  <si>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</si>
  <si>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</si>
  <si>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</si>
  <si>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</si>
  <si>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</si>
  <si>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</si>
  <si>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</si>
  <si>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</si>
  <si>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</si>
  <si>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</si>
  <si>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</si>
  <si>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</si>
  <si>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</si>
  <si>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</si>
  <si>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</si>
  <si>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</si>
  <si>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</si>
  <si>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</si>
  <si>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</si>
  <si>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</si>
  <si>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</si>
  <si>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</si>
  <si>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</si>
  <si>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</si>
  <si>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</si>
  <si>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</si>
  <si>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</si>
  <si>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</si>
  <si>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</si>
  <si>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</si>
  <si>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</si>
  <si>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</si>
  <si>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</si>
  <si>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</si>
  <si>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</si>
  <si>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</si>
  <si>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</si>
  <si>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</si>
  <si>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</si>
  <si>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</si>
  <si>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</si>
  <si>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</si>
  <si>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</si>
  <si>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</si>
  <si>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</si>
  <si>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</si>
  <si>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</si>
  <si>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</si>
  <si>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</si>
  <si>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</si>
  <si>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</si>
  <si>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</si>
  <si>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</si>
  <si>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</si>
  <si>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</si>
  <si>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</si>
  <si>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</si>
  <si>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</si>
  <si>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</si>
  <si>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</si>
  <si>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</si>
  <si>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</si>
  <si>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</si>
  <si>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</si>
  <si>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</si>
  <si>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</si>
  <si>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</si>
  <si>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</si>
  <si>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</si>
  <si>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</si>
  <si>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</si>
  <si>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</si>
  <si>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</si>
  <si>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</si>
  <si>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</si>
  <si>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</si>
  <si>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</si>
  <si>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</si>
  <si>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</si>
  <si>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</si>
  <si>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</si>
  <si>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</si>
  <si>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</si>
  <si>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</si>
  <si>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</si>
  <si>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</si>
  <si>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</si>
  <si>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</si>
  <si>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</si>
  <si>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</si>
  <si>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</si>
  <si>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</si>
  <si>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</si>
  <si>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</si>
  <si>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</si>
  <si>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</si>
  <si>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</si>
  <si>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</si>
  <si>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</si>
  <si>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</si>
  <si>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</si>
  <si>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</si>
  <si>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</si>
  <si>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</si>
  <si>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</si>
  <si>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</si>
  <si>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</si>
  <si>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</si>
  <si>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</si>
  <si>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</si>
  <si>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</si>
  <si>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</si>
  <si>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</si>
  <si>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</si>
  <si>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</si>
  <si>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</si>
  <si>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</si>
  <si>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</si>
  <si>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</si>
  <si>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</si>
  <si>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</si>
  <si>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</si>
  <si>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</si>
  <si>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</si>
  <si>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</si>
  <si>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</si>
  <si>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</si>
  <si>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</si>
  <si>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</si>
  <si>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</si>
  <si>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</si>
  <si>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</si>
  <si>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</si>
  <si>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</si>
  <si>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</si>
  <si>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</si>
  <si>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</si>
  <si>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</si>
  <si>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</si>
  <si>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</si>
  <si>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</si>
  <si>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</si>
  <si>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</si>
  <si>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</si>
  <si>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</si>
  <si>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</si>
  <si>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</si>
  <si>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</si>
  <si>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</si>
  <si>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</si>
  <si>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</si>
  <si>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</si>
  <si>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</si>
  <si>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</si>
  <si>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</si>
  <si>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</si>
  <si>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</si>
  <si>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</si>
  <si>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</si>
  <si>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</si>
  <si>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</si>
  <si>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</si>
  <si>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</si>
  <si>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</si>
  <si>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</si>
  <si>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</si>
  <si>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</si>
  <si>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</si>
  <si>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</si>
  <si>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</si>
  <si>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</si>
  <si>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</si>
  <si>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</si>
  <si>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</si>
  <si>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</si>
  <si>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</si>
  <si>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</si>
  <si>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</si>
  <si>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</si>
  <si>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</si>
  <si>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</si>
  <si>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</si>
  <si>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</si>
  <si>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</si>
  <si>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</si>
  <si>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</si>
  <si>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</si>
  <si>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</si>
  <si>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</si>
  <si>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</si>
  <si>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</si>
  <si>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</si>
  <si>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</si>
  <si>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</si>
  <si>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</si>
  <si>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</si>
  <si>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</si>
  <si>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</si>
  <si>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</si>
  <si>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</si>
  <si>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</si>
  <si>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</si>
  <si>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</si>
  <si>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</si>
  <si>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</si>
  <si>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</si>
  <si>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</si>
  <si>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</si>
  <si>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</si>
  <si>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</si>
  <si>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</si>
  <si>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</si>
  <si>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</si>
  <si>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</si>
  <si>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</si>
  <si>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</si>
  <si>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</si>
  <si>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</si>
  <si>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</si>
  <si>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</si>
  <si>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</si>
  <si>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</si>
  <si>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</si>
  <si>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</si>
  <si>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</si>
  <si>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</si>
  <si>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</si>
  <si>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</si>
  <si>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</si>
  <si>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</si>
  <si>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</si>
  <si>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</si>
  <si>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</si>
  <si>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</si>
  <si>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</si>
  <si>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</si>
  <si>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</si>
  <si>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</si>
  <si>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</si>
  <si>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</si>
  <si>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</si>
  <si>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</si>
  <si>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</si>
  <si>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</si>
  <si>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</si>
  <si>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</si>
  <si>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</si>
  <si>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</si>
  <si>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</si>
  <si>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</si>
  <si>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</si>
  <si>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</si>
  <si>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</si>
  <si>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</si>
  <si>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</si>
  <si>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</si>
  <si>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</si>
  <si>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</si>
  <si>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</si>
  <si>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</si>
  <si>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</si>
  <si>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</si>
  <si>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</si>
  <si>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</si>
  <si>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</si>
  <si>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</si>
  <si>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</si>
  <si>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</si>
  <si>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</si>
  <si>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</si>
  <si>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</si>
  <si>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</si>
  <si>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</si>
  <si>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</si>
  <si>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</si>
  <si>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</si>
  <si>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</si>
  <si>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</si>
  <si>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</si>
  <si>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</si>
  <si>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</si>
  <si>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</si>
  <si>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</si>
  <si>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</si>
  <si>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</si>
  <si>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</si>
  <si>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</si>
  <si>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</si>
  <si>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</si>
  <si>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</si>
  <si>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</si>
  <si>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</si>
  <si>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</si>
  <si>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</si>
  <si>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</si>
  <si>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</si>
  <si>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</si>
  <si>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</si>
  <si>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</si>
  <si>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</si>
  <si>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</si>
  <si>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</si>
  <si>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</si>
  <si>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</si>
  <si>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</si>
  <si>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</si>
  <si>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</si>
  <si>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</si>
  <si>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</si>
  <si>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</si>
  <si>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</si>
  <si>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</si>
  <si>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</si>
  <si>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 Category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</si>
  <si>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</si>
  <si>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</si>
  <si>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</si>
  <si>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</si>
  <si>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</si>
  <si>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</si>
  <si>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</si>
  <si>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</si>
  <si>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</si>
  <si>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</si>
  <si>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</si>
  <si>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</si>
  <si>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</si>
  <si>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backers_count2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</si>
  <si>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</si>
  <si>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</si>
  <si>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</si>
  <si>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</si>
  <si>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</si>
  <si>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</si>
  <si>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</si>
  <si>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</si>
  <si>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</si>
  <si>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</si>
  <si>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</si>
  <si>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</si>
  <si>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</si>
  <si>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</si>
  <si>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</si>
  <si>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</si>
  <si>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</si>
  <si>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</si>
  <si>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</si>
  <si>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</si>
  <si>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</si>
  <si>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</si>
  <si>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</si>
  <si>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</si>
  <si>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</si>
  <si>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</si>
  <si>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</si>
  <si>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</si>
  <si>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</si>
  <si>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</si>
  <si>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</si>
  <si>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</si>
  <si>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</si>
  <si>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</si>
  <si>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</si>
  <si>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</si>
  <si>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</si>
  <si>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</si>
  <si>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</si>
  <si>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</si>
  <si>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</si>
  <si>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backers_count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</si>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</sst>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6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HW.xlsx]Sheet2!PivotTable2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6-4117-9348-0DB13B05683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6-4117-9348-0DB13B05683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06-4117-9348-0DB13B05683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06-4117-9348-0DB13B056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1372320"/>
        <c:axId val="1571372736"/>
        <c:axId val="0"/>
      </c:bar3DChart>
      <c:catAx>
        <c:axId val="157137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72736"/>
        <c:crosses val="autoZero"/>
        <c:auto val="1"/>
        <c:lblAlgn val="ctr"/>
        <c:lblOffset val="100"/>
        <c:noMultiLvlLbl val="0"/>
      </c:catAx>
      <c:valAx>
        <c:axId val="15713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7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F-49D2-96F0-69B67876B2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BF-49D2-96F0-69B67876B24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BF-49D2-96F0-69B67876B24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BF-49D2-96F0-69B67876B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585296"/>
        <c:axId val="1572588208"/>
      </c:barChart>
      <c:catAx>
        <c:axId val="157258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88208"/>
        <c:crosses val="autoZero"/>
        <c:auto val="1"/>
        <c:lblAlgn val="ctr"/>
        <c:lblOffset val="100"/>
        <c:noMultiLvlLbl val="0"/>
      </c:catAx>
      <c:valAx>
        <c:axId val="1572588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852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HW.xlsx]Sheet3!PivotTable1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88887520942955"/>
          <c:y val="0.17047354581145083"/>
          <c:w val="0.71612283678680211"/>
          <c:h val="0.448617075344534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8-4203-91A7-7FEFB3FF520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8-4203-91A7-7FEFB3FF520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F8-4203-91A7-7FEFB3FF520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F8-4203-91A7-7FEFB3FF5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085072"/>
        <c:axId val="1680096304"/>
      </c:barChart>
      <c:catAx>
        <c:axId val="16800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6304"/>
        <c:crosses val="autoZero"/>
        <c:auto val="1"/>
        <c:lblAlgn val="ctr"/>
        <c:lblOffset val="100"/>
        <c:noMultiLvlLbl val="0"/>
      </c:catAx>
      <c:valAx>
        <c:axId val="168009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HW.xlsx]Sheet4!PivotTable2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2-4A1E-87A0-76CD03A7E5C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2-4A1E-87A0-76CD03A7E5C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52-4A1E-87A0-76CD03A7E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3420576"/>
        <c:axId val="1673417664"/>
      </c:lineChart>
      <c:catAx>
        <c:axId val="16734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17664"/>
        <c:crosses val="autoZero"/>
        <c:auto val="1"/>
        <c:lblAlgn val="ctr"/>
        <c:lblOffset val="100"/>
        <c:noMultiLvlLbl val="0"/>
      </c:catAx>
      <c:valAx>
        <c:axId val="16734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4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98425</xdr:rowOff>
    </xdr:from>
    <xdr:to>
      <xdr:col>10</xdr:col>
      <xdr:colOff>495300</xdr:colOff>
      <xdr:row>17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E2DBE1-8B51-44F3-815D-8A5757DC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6</xdr:row>
      <xdr:rowOff>120650</xdr:rowOff>
    </xdr:from>
    <xdr:to>
      <xdr:col>15</xdr:col>
      <xdr:colOff>361950</xdr:colOff>
      <xdr:row>21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122101-69BF-4826-B275-AA7428156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517524</xdr:colOff>
      <xdr:row>6</xdr:row>
      <xdr:rowOff>41274</xdr:rowOff>
    </xdr:from>
    <xdr:to>
      <xdr:col>15</xdr:col>
      <xdr:colOff>311149</xdr:colOff>
      <xdr:row>24</xdr:row>
      <xdr:rowOff>120649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9EDE8-A42E-4ADB-A806-AFF984B63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136525</xdr:colOff>
      <xdr:row>3</xdr:row>
      <xdr:rowOff>130175</xdr:rowOff>
    </xdr:from>
    <xdr:to>
      <xdr:col>12</xdr:col>
      <xdr:colOff>161925</xdr:colOff>
      <xdr:row>18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EB0A7F-B7A0-49F6-A65E-6C34473E2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" refreshedDate="44182.264705787034" createdVersion="6" refreshedVersion="6" minRefreshableVersion="3" recordCount="4115" xr:uid="{4DA82D26-132E-4F14-B675-85C91E678BB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" refreshedDate="44183.698725000002" createdVersion="6" refreshedVersion="6" minRefreshableVersion="3" recordCount="4117" xr:uid="{FB5A23F0-B10A-496E-AA1D-62A13BFC62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outcome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x v="0"/>
  </r>
  <r>
    <n v="1"/>
    <x v="1"/>
    <x v="1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x v="0"/>
  </r>
  <r>
    <n v="13"/>
    <x v="13"/>
    <x v="13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x v="0"/>
  </r>
  <r>
    <n v="19"/>
    <x v="19"/>
    <x v="19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x v="0"/>
  </r>
  <r>
    <n v="23"/>
    <x v="23"/>
    <x v="23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x v="0"/>
  </r>
  <r>
    <n v="26"/>
    <x v="26"/>
    <x v="26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x v="0"/>
  </r>
  <r>
    <n v="40"/>
    <x v="40"/>
    <x v="40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x v="0"/>
  </r>
  <r>
    <n v="44"/>
    <x v="44"/>
    <x v="44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x v="0"/>
  </r>
  <r>
    <n v="48"/>
    <x v="48"/>
    <x v="48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x v="0"/>
  </r>
  <r>
    <n v="56"/>
    <x v="56"/>
    <x v="56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x v="1"/>
  </r>
  <r>
    <n v="66"/>
    <x v="66"/>
    <x v="66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x v="1"/>
  </r>
  <r>
    <n v="68"/>
    <x v="68"/>
    <x v="68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x v="1"/>
  </r>
  <r>
    <n v="88"/>
    <x v="88"/>
    <x v="88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x v="1"/>
  </r>
  <r>
    <n v="89"/>
    <x v="89"/>
    <x v="89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x v="1"/>
  </r>
  <r>
    <n v="90"/>
    <x v="90"/>
    <x v="90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x v="22"/>
    <b v="1"/>
    <s v="film &amp; video/shorts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x v="2"/>
  </r>
  <r>
    <n v="121"/>
    <x v="121"/>
    <x v="121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x v="2"/>
  </r>
  <r>
    <n v="143"/>
    <x v="143"/>
    <x v="142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x v="2"/>
  </r>
  <r>
    <n v="152"/>
    <x v="152"/>
    <x v="151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x v="29"/>
    <b v="0"/>
    <s v="film &amp; video/drama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x v="84"/>
    <b v="0"/>
    <s v="film &amp; video/drama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x v="3"/>
  </r>
  <r>
    <n v="170"/>
    <x v="170"/>
    <x v="169"/>
    <n v="10000"/>
    <n v="325"/>
    <x v="2"/>
    <x v="0"/>
    <s v="USD"/>
    <n v="1440912480"/>
    <n v="1438385283"/>
    <b v="0"/>
    <x v="73"/>
    <b v="0"/>
    <s v="film &amp; video/drama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x v="29"/>
    <b v="0"/>
    <s v="film &amp; video/drama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x v="3"/>
  </r>
  <r>
    <n v="185"/>
    <x v="185"/>
    <x v="184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x v="3"/>
  </r>
  <r>
    <n v="190"/>
    <x v="190"/>
    <x v="189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x v="83"/>
    <b v="0"/>
    <s v="film &amp; video/drama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x v="3"/>
  </r>
  <r>
    <n v="197"/>
    <x v="197"/>
    <x v="196"/>
    <n v="2500"/>
    <n v="262"/>
    <x v="2"/>
    <x v="1"/>
    <s v="GBP"/>
    <n v="1487365200"/>
    <n v="1483734100"/>
    <b v="0"/>
    <x v="22"/>
    <b v="0"/>
    <s v="film &amp; video/drama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x v="3"/>
  </r>
  <r>
    <n v="199"/>
    <x v="199"/>
    <x v="198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x v="3"/>
  </r>
  <r>
    <n v="202"/>
    <x v="202"/>
    <x v="201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x v="22"/>
    <b v="0"/>
    <s v="film &amp; video/drama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x v="29"/>
    <b v="0"/>
    <s v="film &amp; video/drama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x v="83"/>
    <b v="0"/>
    <s v="film &amp; video/drama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x v="3"/>
  </r>
  <r>
    <n v="238"/>
    <x v="238"/>
    <x v="237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x v="5"/>
  </r>
  <r>
    <n v="425"/>
    <x v="425"/>
    <x v="424"/>
    <n v="50000"/>
    <n v="6"/>
    <x v="2"/>
    <x v="0"/>
    <s v="USD"/>
    <n v="1448660404"/>
    <n v="1443472804"/>
    <b v="0"/>
    <x v="84"/>
    <b v="0"/>
    <s v="film &amp; video/animation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x v="5"/>
  </r>
  <r>
    <n v="427"/>
    <x v="427"/>
    <x v="426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x v="5"/>
  </r>
  <r>
    <n v="429"/>
    <x v="429"/>
    <x v="428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x v="5"/>
  </r>
  <r>
    <n v="439"/>
    <x v="439"/>
    <x v="438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</r>
  <r>
    <n v="441"/>
    <x v="441"/>
    <x v="440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</r>
  <r>
    <n v="444"/>
    <x v="444"/>
    <x v="443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x v="81"/>
    <b v="0"/>
    <s v="film &amp; video/animation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x v="5"/>
  </r>
  <r>
    <n v="456"/>
    <x v="456"/>
    <x v="455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x v="81"/>
    <b v="0"/>
    <s v="film &amp; video/animation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x v="84"/>
    <b v="0"/>
    <s v="film &amp; video/animation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x v="81"/>
    <b v="0"/>
    <s v="film &amp; video/animation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x v="25"/>
    <b v="0"/>
    <s v="film &amp; video/animation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x v="5"/>
  </r>
  <r>
    <n v="501"/>
    <x v="501"/>
    <x v="500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x v="29"/>
    <b v="0"/>
    <s v="film &amp; video/animation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x v="5"/>
  </r>
  <r>
    <n v="513"/>
    <x v="513"/>
    <x v="512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x v="29"/>
    <b v="0"/>
    <s v="technology/web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x v="29"/>
    <b v="0"/>
    <s v="technology/web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x v="29"/>
    <b v="0"/>
    <s v="technology/web"/>
    <n v="3.9999999999999996E-4"/>
    <n v="1"/>
    <x v="2"/>
    <x v="7"/>
  </r>
  <r>
    <n v="543"/>
    <x v="543"/>
    <x v="542"/>
    <n v="22000"/>
    <n v="70"/>
    <x v="2"/>
    <x v="2"/>
    <s v="AUD"/>
    <n v="1414807962"/>
    <n v="1412215962"/>
    <b v="0"/>
    <x v="84"/>
    <b v="0"/>
    <s v="technology/web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x v="84"/>
    <b v="0"/>
    <s v="technology/web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x v="84"/>
    <b v="0"/>
    <s v="technology/web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x v="29"/>
    <b v="0"/>
    <s v="technology/web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x v="22"/>
    <b v="0"/>
    <s v="technology/web"/>
    <n v="2.7199999999999998"/>
    <n v="8.5"/>
    <x v="2"/>
    <x v="7"/>
  </r>
  <r>
    <n v="550"/>
    <x v="550"/>
    <x v="549"/>
    <n v="5000"/>
    <n v="35"/>
    <x v="2"/>
    <x v="5"/>
    <s v="CAD"/>
    <n v="1485838800"/>
    <n v="1484756245"/>
    <b v="0"/>
    <x v="80"/>
    <b v="0"/>
    <s v="technology/web"/>
    <n v="0.70000000000000007"/>
    <n v="8.75"/>
    <x v="2"/>
    <x v="7"/>
  </r>
  <r>
    <n v="551"/>
    <x v="551"/>
    <x v="550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x v="29"/>
    <b v="0"/>
    <s v="technology/web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x v="7"/>
  </r>
  <r>
    <n v="558"/>
    <x v="558"/>
    <x v="557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x v="7"/>
  </r>
  <r>
    <n v="560"/>
    <x v="560"/>
    <x v="559"/>
    <n v="100000"/>
    <n v="12"/>
    <x v="2"/>
    <x v="5"/>
    <s v="CAD"/>
    <n v="1418841045"/>
    <n v="1416249045"/>
    <b v="0"/>
    <x v="83"/>
    <b v="0"/>
    <s v="technology/web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x v="84"/>
    <b v="0"/>
    <s v="technology/web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x v="84"/>
    <b v="0"/>
    <s v="technology/web"/>
    <n v="9.0666666666666659E-2"/>
    <n v="34"/>
    <x v="2"/>
    <x v="7"/>
  </r>
  <r>
    <n v="564"/>
    <x v="564"/>
    <x v="563"/>
    <n v="18000"/>
    <n v="1"/>
    <x v="2"/>
    <x v="6"/>
    <s v="EUR"/>
    <n v="1457822275"/>
    <n v="1455230275"/>
    <b v="0"/>
    <x v="29"/>
    <b v="0"/>
    <s v="technology/web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x v="29"/>
    <b v="0"/>
    <s v="technology/web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x v="29"/>
    <b v="0"/>
    <s v="technology/web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x v="29"/>
    <b v="0"/>
    <s v="technology/web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x v="84"/>
    <b v="0"/>
    <s v="technology/web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x v="80"/>
    <b v="0"/>
    <s v="technology/web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x v="29"/>
    <b v="0"/>
    <s v="technology/web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x v="29"/>
    <b v="0"/>
    <s v="technology/web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x v="63"/>
    <b v="0"/>
    <s v="technology/web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x v="81"/>
    <b v="0"/>
    <s v="technology/web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x v="29"/>
    <b v="0"/>
    <s v="technology/web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x v="29"/>
    <b v="0"/>
    <s v="technology/web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x v="80"/>
    <b v="0"/>
    <s v="technology/web"/>
    <n v="0.55999999999999994"/>
    <n v="14"/>
    <x v="2"/>
    <x v="7"/>
  </r>
  <r>
    <n v="587"/>
    <x v="587"/>
    <x v="586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x v="7"/>
  </r>
  <r>
    <n v="589"/>
    <x v="589"/>
    <x v="588"/>
    <n v="7500"/>
    <n v="1"/>
    <x v="2"/>
    <x v="0"/>
    <s v="USD"/>
    <n v="1436366699"/>
    <n v="1435070699"/>
    <b v="0"/>
    <x v="29"/>
    <b v="0"/>
    <s v="technology/web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x v="82"/>
    <b v="0"/>
    <s v="technology/web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x v="29"/>
    <b v="0"/>
    <s v="technology/web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x v="84"/>
    <b v="0"/>
    <s v="technology/web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x v="84"/>
    <b v="0"/>
    <s v="technology/web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x v="84"/>
    <b v="0"/>
    <s v="technology/web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x v="84"/>
    <b v="0"/>
    <s v="technology/web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x v="22"/>
    <b v="0"/>
    <s v="technology/web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x v="29"/>
    <b v="0"/>
    <s v="technology/web"/>
    <n v="0.2"/>
    <n v="10"/>
    <x v="2"/>
    <x v="7"/>
  </r>
  <r>
    <n v="607"/>
    <x v="607"/>
    <x v="606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x v="7"/>
  </r>
  <r>
    <n v="609"/>
    <x v="609"/>
    <x v="608"/>
    <n v="780"/>
    <n v="5"/>
    <x v="1"/>
    <x v="1"/>
    <s v="GBP"/>
    <n v="1448761744"/>
    <n v="1446166144"/>
    <b v="0"/>
    <x v="29"/>
    <b v="0"/>
    <s v="technology/web"/>
    <n v="0.64102564102564097"/>
    <n v="5"/>
    <x v="2"/>
    <x v="7"/>
  </r>
  <r>
    <n v="610"/>
    <x v="610"/>
    <x v="609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x v="29"/>
    <b v="0"/>
    <s v="technology/web"/>
    <n v="3.9999999999999996E-5"/>
    <n v="1"/>
    <x v="2"/>
    <x v="7"/>
  </r>
  <r>
    <n v="620"/>
    <x v="620"/>
    <x v="619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x v="83"/>
    <b v="0"/>
    <s v="technology/web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x v="29"/>
    <b v="0"/>
    <s v="technology/web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x v="29"/>
    <b v="0"/>
    <s v="technology/web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x v="82"/>
    <b v="0"/>
    <s v="technology/web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x v="20"/>
    <b v="0"/>
    <s v="technology/web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x v="29"/>
    <b v="0"/>
    <s v="technology/web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x v="29"/>
    <b v="0"/>
    <s v="technology/web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x v="29"/>
    <b v="0"/>
    <s v="technology/web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x v="7"/>
  </r>
  <r>
    <n v="639"/>
    <x v="639"/>
    <x v="638"/>
    <n v="1000000"/>
    <n v="1"/>
    <x v="1"/>
    <x v="0"/>
    <s v="USD"/>
    <n v="1413208795"/>
    <n v="1408024795"/>
    <b v="0"/>
    <x v="29"/>
    <b v="0"/>
    <s v="technology/web"/>
    <n v="9.9999999999999991E-5"/>
    <n v="1"/>
    <x v="2"/>
    <x v="7"/>
  </r>
  <r>
    <n v="640"/>
    <x v="640"/>
    <x v="639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x v="8"/>
  </r>
  <r>
    <n v="664"/>
    <x v="664"/>
    <x v="663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x v="8"/>
  </r>
  <r>
    <n v="669"/>
    <x v="669"/>
    <x v="668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x v="84"/>
    <b v="0"/>
    <s v="technology/wearables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x v="93"/>
    <b v="0"/>
    <s v="technology/wearables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x v="8"/>
  </r>
  <r>
    <n v="681"/>
    <x v="681"/>
    <x v="680"/>
    <n v="2500"/>
    <n v="1"/>
    <x v="2"/>
    <x v="0"/>
    <s v="USD"/>
    <n v="1477509604"/>
    <n v="1474917604"/>
    <b v="0"/>
    <x v="29"/>
    <b v="0"/>
    <s v="technology/wearables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x v="80"/>
    <b v="0"/>
    <s v="technology/wearables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x v="73"/>
    <b v="0"/>
    <s v="technology/wearables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x v="8"/>
  </r>
  <r>
    <n v="705"/>
    <x v="705"/>
    <x v="704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x v="8"/>
  </r>
  <r>
    <n v="706"/>
    <x v="706"/>
    <x v="705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x v="8"/>
  </r>
  <r>
    <n v="710"/>
    <x v="710"/>
    <x v="709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x v="80"/>
    <b v="0"/>
    <s v="technology/wearables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x v="148"/>
    <b v="1"/>
    <s v="publishing/nonfiction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x v="29"/>
    <b v="0"/>
    <s v="publishing/fiction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x v="83"/>
    <b v="0"/>
    <s v="publishing/fiction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x v="29"/>
    <b v="0"/>
    <s v="publishing/fiction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x v="10"/>
  </r>
  <r>
    <n v="774"/>
    <x v="774"/>
    <x v="773"/>
    <n v="500"/>
    <n v="351"/>
    <x v="2"/>
    <x v="0"/>
    <s v="USD"/>
    <n v="1393181018"/>
    <n v="1390589018"/>
    <b v="0"/>
    <x v="82"/>
    <b v="0"/>
    <s v="publishing/fiction"/>
    <n v="70.199999999999989"/>
    <n v="39"/>
    <x v="3"/>
    <x v="10"/>
  </r>
  <r>
    <n v="775"/>
    <x v="775"/>
    <x v="774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x v="10"/>
  </r>
  <r>
    <n v="776"/>
    <x v="776"/>
    <x v="775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x v="83"/>
    <b v="0"/>
    <s v="publishing/fiction"/>
    <n v="0.70000000000000007"/>
    <n v="7"/>
    <x v="3"/>
    <x v="10"/>
  </r>
  <r>
    <n v="778"/>
    <x v="778"/>
    <x v="777"/>
    <n v="500"/>
    <n v="2"/>
    <x v="2"/>
    <x v="0"/>
    <s v="USD"/>
    <n v="1398876680"/>
    <n v="1396284680"/>
    <b v="0"/>
    <x v="29"/>
    <b v="0"/>
    <s v="publishing/fiction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x v="73"/>
    <b v="1"/>
    <s v="music/rock"/>
    <n v="102.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x v="33"/>
    <b v="1"/>
    <s v="music/rock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x v="66"/>
    <b v="1"/>
    <s v="music/rock"/>
    <n v="152.133333333333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x v="26"/>
    <b v="1"/>
    <s v="music/rock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x v="7"/>
    <b v="1"/>
    <s v="music/rock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x v="58"/>
    <b v="1"/>
    <s v="music/rock"/>
    <n v="107.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x v="9"/>
    <b v="1"/>
    <s v="music/rock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x v="11"/>
    <b v="1"/>
    <s v="music/rock"/>
    <n v="131.0181818181818"/>
    <n v="96.08"/>
    <x v="4"/>
    <x v="11"/>
  </r>
  <r>
    <n v="835"/>
    <x v="835"/>
    <x v="834"/>
    <n v="2000"/>
    <n v="2345"/>
    <x v="0"/>
    <x v="0"/>
    <s v="USD"/>
    <n v="1337396400"/>
    <n v="1333709958"/>
    <b v="0"/>
    <x v="244"/>
    <b v="1"/>
    <s v="music/rock"/>
    <n v="117.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x v="70"/>
    <b v="1"/>
    <s v="music/metal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x v="84"/>
    <b v="0"/>
    <s v="music/jazz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x v="80"/>
    <b v="0"/>
    <s v="music/jazz"/>
    <n v="0.33999999999999997"/>
    <n v="42.5"/>
    <x v="4"/>
    <x v="13"/>
  </r>
  <r>
    <n v="863"/>
    <x v="863"/>
    <x v="862"/>
    <n v="2000"/>
    <n v="90"/>
    <x v="2"/>
    <x v="0"/>
    <s v="USD"/>
    <n v="1329014966"/>
    <n v="1326422966"/>
    <b v="0"/>
    <x v="81"/>
    <b v="0"/>
    <s v="music/jazz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x v="84"/>
    <b v="0"/>
    <s v="music/jazz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x v="202"/>
    <b v="0"/>
    <s v="music/jazz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x v="29"/>
    <b v="0"/>
    <s v="music/jazz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x v="81"/>
    <b v="0"/>
    <s v="music/jazz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x v="84"/>
    <b v="0"/>
    <s v="music/jazz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x v="81"/>
    <b v="0"/>
    <s v="music/jazz"/>
    <n v="1.2857142857142856"/>
    <n v="9"/>
    <x v="4"/>
    <x v="13"/>
  </r>
  <r>
    <n v="874"/>
    <x v="874"/>
    <x v="873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x v="13"/>
  </r>
  <r>
    <n v="875"/>
    <x v="875"/>
    <x v="874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x v="60"/>
    <b v="0"/>
    <s v="music/jazz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x v="84"/>
    <b v="0"/>
    <s v="music/jazz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x v="29"/>
    <b v="0"/>
    <s v="music/indie rock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x v="80"/>
    <b v="0"/>
    <s v="music/indie rock"/>
    <n v="7.1999999999999993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x v="14"/>
  </r>
  <r>
    <n v="891"/>
    <x v="891"/>
    <x v="890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x v="84"/>
    <b v="0"/>
    <s v="music/indie rock"/>
    <n v="2.8000000000000003"/>
    <n v="35"/>
    <x v="4"/>
    <x v="14"/>
  </r>
  <r>
    <n v="899"/>
    <x v="899"/>
    <x v="898"/>
    <n v="750"/>
    <n v="280"/>
    <x v="2"/>
    <x v="0"/>
    <s v="USD"/>
    <n v="1306549362"/>
    <n v="1302661362"/>
    <b v="0"/>
    <x v="22"/>
    <b v="0"/>
    <s v="music/indie rock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x v="84"/>
    <b v="0"/>
    <s v="music/jazz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x v="83"/>
    <b v="0"/>
    <s v="music/jazz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x v="80"/>
    <b v="0"/>
    <s v="music/jazz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x v="22"/>
    <b v="0"/>
    <s v="music/jazz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x v="81"/>
    <b v="0"/>
    <s v="music/jazz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x v="84"/>
    <b v="0"/>
    <s v="music/jazz"/>
    <n v="0.85714285714285721"/>
    <n v="15"/>
    <x v="4"/>
    <x v="13"/>
  </r>
  <r>
    <n v="913"/>
    <x v="913"/>
    <x v="912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x v="29"/>
    <b v="0"/>
    <s v="music/jazz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x v="29"/>
    <b v="0"/>
    <s v="music/jazz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x v="9"/>
    <b v="0"/>
    <s v="music/jazz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x v="79"/>
    <b v="0"/>
    <s v="music/jazz"/>
    <n v="2.1999999999999997"/>
    <n v="55"/>
    <x v="4"/>
    <x v="13"/>
  </r>
  <r>
    <n v="924"/>
    <x v="924"/>
    <x v="923"/>
    <n v="3000"/>
    <n v="327"/>
    <x v="2"/>
    <x v="0"/>
    <s v="USD"/>
    <n v="1360795069"/>
    <n v="1358203069"/>
    <b v="0"/>
    <x v="41"/>
    <b v="0"/>
    <s v="music/jazz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x v="81"/>
    <b v="0"/>
    <s v="music/jazz"/>
    <n v="2.666666666666667"/>
    <n v="32"/>
    <x v="4"/>
    <x v="13"/>
  </r>
  <r>
    <n v="926"/>
    <x v="926"/>
    <x v="925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x v="33"/>
    <b v="0"/>
    <s v="music/jazz"/>
    <n v="10.86206896551724"/>
    <n v="56.25"/>
    <x v="4"/>
    <x v="13"/>
  </r>
  <r>
    <n v="929"/>
    <x v="929"/>
    <x v="928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x v="81"/>
    <b v="0"/>
    <s v="music/jazz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x v="84"/>
    <b v="0"/>
    <s v="music/jazz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x v="84"/>
    <b v="0"/>
    <s v="music/jazz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x v="29"/>
    <b v="0"/>
    <s v="music/jazz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x v="84"/>
    <b v="0"/>
    <s v="music/jazz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x v="38"/>
    <b v="0"/>
    <s v="technology/wearables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x v="8"/>
  </r>
  <r>
    <n v="947"/>
    <x v="947"/>
    <x v="946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x v="63"/>
    <b v="0"/>
    <s v="technology/wearables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x v="81"/>
    <b v="0"/>
    <s v="technology/wearables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x v="8"/>
  </r>
  <r>
    <n v="968"/>
    <x v="968"/>
    <x v="967"/>
    <n v="8000"/>
    <n v="106"/>
    <x v="2"/>
    <x v="0"/>
    <s v="USD"/>
    <n v="1408134034"/>
    <n v="1405542034"/>
    <b v="0"/>
    <x v="80"/>
    <b v="0"/>
    <s v="technology/wearables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x v="25"/>
    <b v="0"/>
    <s v="technology/wearables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x v="8"/>
  </r>
  <r>
    <n v="972"/>
    <x v="972"/>
    <x v="971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x v="8"/>
  </r>
  <r>
    <n v="974"/>
    <x v="974"/>
    <x v="973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x v="8"/>
  </r>
  <r>
    <n v="976"/>
    <x v="976"/>
    <x v="975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x v="58"/>
    <b v="0"/>
    <s v="technology/wearables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x v="84"/>
    <b v="0"/>
    <s v="technology/wearables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x v="8"/>
  </r>
  <r>
    <n v="993"/>
    <x v="993"/>
    <x v="992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x v="81"/>
    <b v="0"/>
    <s v="technology/wearables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x v="8"/>
  </r>
  <r>
    <n v="1007"/>
    <x v="1007"/>
    <x v="1006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x v="8"/>
  </r>
  <r>
    <n v="1009"/>
    <x v="1009"/>
    <x v="1008"/>
    <n v="50000"/>
    <n v="6565"/>
    <x v="1"/>
    <x v="0"/>
    <s v="USD"/>
    <n v="1466346646"/>
    <n v="1463754646"/>
    <b v="0"/>
    <x v="21"/>
    <b v="0"/>
    <s v="technology/wearables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x v="29"/>
    <b v="0"/>
    <s v="technology/wearables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x v="8"/>
  </r>
  <r>
    <n v="1015"/>
    <x v="1015"/>
    <x v="1014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x v="8"/>
  </r>
  <r>
    <n v="1016"/>
    <x v="1016"/>
    <x v="1015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x v="29"/>
    <b v="0"/>
    <s v="journalism/audio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x v="84"/>
    <b v="0"/>
    <s v="journalism/audio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x v="16"/>
  </r>
  <r>
    <n v="1046"/>
    <x v="1046"/>
    <x v="1045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x v="29"/>
    <b v="0"/>
    <s v="journalism/audio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x v="80"/>
    <b v="0"/>
    <s v="journalism/audio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x v="80"/>
    <b v="0"/>
    <s v="journalism/audio"/>
    <n v="95.477386934673376"/>
    <n v="47.5"/>
    <x v="5"/>
    <x v="16"/>
  </r>
  <r>
    <n v="1063"/>
    <x v="1063"/>
    <x v="1062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x v="81"/>
    <b v="0"/>
    <s v="games/video games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x v="80"/>
    <b v="0"/>
    <s v="games/video games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x v="17"/>
  </r>
  <r>
    <n v="1071"/>
    <x v="1071"/>
    <x v="1070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x v="29"/>
    <b v="0"/>
    <s v="games/video games"/>
    <n v="1.3333333333333335"/>
    <n v="10"/>
    <x v="6"/>
    <x v="17"/>
  </r>
  <r>
    <n v="1074"/>
    <x v="1074"/>
    <x v="1073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x v="83"/>
    <b v="0"/>
    <s v="games/video games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x v="81"/>
    <b v="0"/>
    <s v="games/video games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x v="17"/>
  </r>
  <r>
    <n v="1084"/>
    <x v="1084"/>
    <x v="1083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x v="82"/>
    <b v="0"/>
    <s v="games/video games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x v="17"/>
  </r>
  <r>
    <n v="1087"/>
    <x v="1087"/>
    <x v="1086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x v="84"/>
    <b v="0"/>
    <s v="games/video games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x v="63"/>
    <b v="0"/>
    <s v="games/video games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x v="29"/>
    <b v="0"/>
    <s v="games/video games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x v="73"/>
    <b v="0"/>
    <s v="games/video games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x v="17"/>
  </r>
  <r>
    <n v="1104"/>
    <x v="1104"/>
    <x v="1103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x v="9"/>
    <b v="0"/>
    <s v="games/video games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x v="17"/>
  </r>
  <r>
    <n v="1110"/>
    <x v="1110"/>
    <x v="1109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x v="29"/>
    <b v="0"/>
    <s v="games/video games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x v="29"/>
    <b v="0"/>
    <s v="games/video games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x v="17"/>
  </r>
  <r>
    <n v="1117"/>
    <x v="1117"/>
    <x v="1116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x v="29"/>
    <b v="0"/>
    <s v="games/video games"/>
    <n v="0.23809523809523811"/>
    <n v="5"/>
    <x v="6"/>
    <x v="17"/>
  </r>
  <r>
    <n v="1120"/>
    <x v="1120"/>
    <x v="1119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x v="84"/>
    <b v="0"/>
    <s v="games/mobile games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x v="29"/>
    <b v="0"/>
    <s v="games/mobile games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x v="84"/>
    <b v="0"/>
    <s v="games/mobile games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x v="18"/>
  </r>
  <r>
    <n v="1134"/>
    <x v="1134"/>
    <x v="1133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x v="18"/>
  </r>
  <r>
    <n v="1137"/>
    <x v="1137"/>
    <x v="1136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x v="29"/>
    <b v="0"/>
    <s v="games/mobile games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x v="29"/>
    <b v="0"/>
    <s v="food/food trucks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x v="84"/>
    <b v="0"/>
    <s v="food/food trucks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x v="79"/>
    <b v="0"/>
    <s v="food/food trucks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x v="29"/>
    <b v="0"/>
    <s v="food/food trucks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x v="22"/>
    <b v="0"/>
    <s v="food/food trucks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x v="19"/>
  </r>
  <r>
    <n v="1163"/>
    <x v="1163"/>
    <x v="1162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x v="19"/>
  </r>
  <r>
    <n v="1166"/>
    <x v="1166"/>
    <x v="1165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x v="19"/>
  </r>
  <r>
    <n v="1167"/>
    <x v="1167"/>
    <x v="1166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x v="19"/>
  </r>
  <r>
    <n v="1169"/>
    <x v="1169"/>
    <x v="1168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x v="84"/>
    <b v="0"/>
    <s v="food/food trucks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x v="29"/>
    <b v="0"/>
    <s v="food/food trucks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x v="29"/>
    <b v="0"/>
    <s v="food/food trucks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x v="82"/>
    <b v="0"/>
    <s v="food/food trucks"/>
    <n v="2.9250000000000003"/>
    <n v="65"/>
    <x v="7"/>
    <x v="19"/>
  </r>
  <r>
    <n v="1176"/>
    <x v="1176"/>
    <x v="1175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x v="29"/>
    <b v="0"/>
    <s v="food/food trucks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x v="19"/>
  </r>
  <r>
    <n v="1180"/>
    <x v="1180"/>
    <x v="1179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x v="80"/>
    <b v="0"/>
    <s v="food/food trucks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x v="83"/>
    <b v="0"/>
    <s v="music/world music"/>
    <n v="4.3999999999999995"/>
    <n v="44"/>
    <x v="4"/>
    <x v="21"/>
  </r>
  <r>
    <n v="1226"/>
    <x v="1226"/>
    <x v="1225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x v="29"/>
    <b v="0"/>
    <s v="music/world music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x v="29"/>
    <b v="0"/>
    <s v="music/world music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x v="79"/>
    <b v="0"/>
    <s v="music/world music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x v="21"/>
  </r>
  <r>
    <n v="1241"/>
    <x v="1241"/>
    <x v="1240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x v="29"/>
    <b v="0"/>
    <s v="music/world music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x v="133"/>
    <b v="1"/>
    <s v="music/rock"/>
    <n v="122.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x v="75"/>
    <b v="1"/>
    <s v="music/rock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x v="93"/>
    <b v="1"/>
    <s v="music/rock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x v="47"/>
    <b v="1"/>
    <s v="music/rock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x v="133"/>
    <b v="1"/>
    <s v="music/rock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x v="39"/>
    <b v="1"/>
    <s v="music/rock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x v="19"/>
    <b v="1"/>
    <s v="music/rock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x v="9"/>
    <b v="1"/>
    <s v="theater/plays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x v="58"/>
    <b v="1"/>
    <s v="theater/plays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x v="8"/>
  </r>
  <r>
    <n v="1326"/>
    <x v="1326"/>
    <x v="1324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x v="69"/>
    <b v="0"/>
    <s v="technology/wearables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x v="8"/>
  </r>
  <r>
    <n v="1336"/>
    <x v="1336"/>
    <x v="1334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x v="31"/>
    <b v="1"/>
    <s v="publishing/nonfiction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x v="240"/>
    <b v="1"/>
    <s v="music/rock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x v="9"/>
    <b v="1"/>
    <s v="music/rock"/>
    <n v="103.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x v="47"/>
    <b v="1"/>
    <s v="music/rock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x v="25"/>
    <b v="1"/>
    <s v="music/rock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x v="76"/>
    <b v="1"/>
    <s v="music/rock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x v="116"/>
    <b v="1"/>
    <s v="music/rock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x v="83"/>
    <b v="0"/>
    <s v="publishing/translations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x v="22"/>
  </r>
  <r>
    <n v="1409"/>
    <x v="1409"/>
    <x v="1407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x v="29"/>
    <b v="0"/>
    <s v="publishing/translations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x v="84"/>
    <b v="0"/>
    <s v="publishing/translations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x v="22"/>
  </r>
  <r>
    <n v="1424"/>
    <x v="1424"/>
    <x v="1422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x v="84"/>
    <b v="0"/>
    <s v="publishing/translations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x v="29"/>
    <b v="0"/>
    <s v="publishing/translations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x v="22"/>
  </r>
  <r>
    <n v="1455"/>
    <x v="1455"/>
    <x v="1453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x v="29"/>
    <b v="0"/>
    <s v="publishing/fiction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x v="84"/>
    <b v="0"/>
    <s v="publishing/fiction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x v="83"/>
    <b v="0"/>
    <s v="publishing/fiction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x v="79"/>
    <b v="0"/>
    <s v="publishing/fiction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x v="10"/>
  </r>
  <r>
    <n v="1492"/>
    <x v="1492"/>
    <x v="1490"/>
    <n v="4000"/>
    <n v="30"/>
    <x v="2"/>
    <x v="0"/>
    <s v="USD"/>
    <n v="1308431646"/>
    <n v="1305839646"/>
    <b v="0"/>
    <x v="84"/>
    <b v="0"/>
    <s v="publishing/fiction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x v="83"/>
    <b v="0"/>
    <s v="publishing/fiction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x v="29"/>
    <b v="0"/>
    <s v="publishing/fiction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x v="29"/>
    <b v="0"/>
    <s v="photography/nature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x v="24"/>
  </r>
  <r>
    <n v="1560"/>
    <x v="1560"/>
    <x v="1558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x v="24"/>
  </r>
  <r>
    <n v="1561"/>
    <x v="1561"/>
    <x v="1559"/>
    <n v="10000"/>
    <n v="67"/>
    <x v="1"/>
    <x v="0"/>
    <s v="USD"/>
    <n v="1383789603"/>
    <n v="1381194003"/>
    <b v="0"/>
    <x v="29"/>
    <b v="0"/>
    <s v="publishing/art books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x v="25"/>
  </r>
  <r>
    <n v="1564"/>
    <x v="1564"/>
    <x v="1562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x v="25"/>
  </r>
  <r>
    <n v="1578"/>
    <x v="1578"/>
    <x v="1576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x v="25"/>
  </r>
  <r>
    <n v="1579"/>
    <x v="1579"/>
    <x v="1577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x v="29"/>
    <b v="0"/>
    <s v="photography/places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x v="26"/>
  </r>
  <r>
    <n v="1591"/>
    <x v="1591"/>
    <x v="1589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x v="26"/>
  </r>
  <r>
    <n v="1594"/>
    <x v="1594"/>
    <x v="1592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x v="26"/>
  </r>
  <r>
    <n v="1596"/>
    <x v="1596"/>
    <x v="1594"/>
    <n v="3250"/>
    <n v="75"/>
    <x v="2"/>
    <x v="1"/>
    <s v="GBP"/>
    <n v="1418469569"/>
    <n v="1414577969"/>
    <b v="0"/>
    <x v="83"/>
    <b v="0"/>
    <s v="photography/places"/>
    <n v="2.3076923076923079"/>
    <n v="25"/>
    <x v="8"/>
    <x v="26"/>
  </r>
  <r>
    <n v="1597"/>
    <x v="1597"/>
    <x v="1595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x v="29"/>
    <b v="0"/>
    <s v="photography/places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x v="23"/>
    <b v="1"/>
    <s v="music/rock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x v="80"/>
    <b v="1"/>
    <s v="music/rock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x v="74"/>
    <b v="1"/>
    <s v="music/rock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x v="202"/>
    <b v="1"/>
    <s v="music/rock"/>
    <n v="110.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x v="106"/>
    <b v="1"/>
    <s v="music/rock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x v="149"/>
    <b v="1"/>
    <s v="music/rock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x v="58"/>
    <b v="1"/>
    <s v="music/rock"/>
    <n v="100.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x v="41"/>
    <b v="1"/>
    <s v="music/rock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x v="57"/>
    <b v="1"/>
    <s v="music/rock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x v="55"/>
    <b v="1"/>
    <s v="music/pop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x v="73"/>
    <b v="1"/>
    <s v="music/pop"/>
    <n v="110.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x v="58"/>
    <b v="1"/>
    <s v="music/pop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x v="9"/>
    <b v="1"/>
    <s v="music/pop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x v="17"/>
    <b v="1"/>
    <s v="music/pop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x v="95"/>
    <b v="1"/>
    <s v="music/pop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x v="15"/>
    <b v="1"/>
    <s v="music/pop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x v="318"/>
    <b v="1"/>
    <s v="music/pop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x v="47"/>
    <b v="1"/>
    <s v="music/pop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x v="20"/>
    <b v="1"/>
    <s v="music/pop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x v="73"/>
    <b v="0"/>
    <s v="music/faith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x v="21"/>
    <b v="0"/>
    <s v="music/faith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x v="41"/>
    <b v="0"/>
    <s v="music/faith"/>
    <n v="102.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x v="29"/>
    <b v="0"/>
    <s v="music/faith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x v="70"/>
    <b v="0"/>
    <s v="music/faith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x v="22"/>
    <b v="0"/>
    <s v="music/faith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x v="29"/>
    <b v="0"/>
    <s v="music/faith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x v="80"/>
    <b v="0"/>
    <s v="music/faith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x v="1"/>
    <b v="0"/>
    <s v="music/faith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x v="84"/>
    <b v="0"/>
    <s v="music/faith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x v="29"/>
    <b v="0"/>
    <s v="music/faith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x v="84"/>
    <b v="0"/>
    <s v="music/faith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x v="82"/>
    <b v="0"/>
    <s v="music/faith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x v="80"/>
    <b v="0"/>
    <s v="music/faith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x v="29"/>
    <b v="0"/>
    <s v="music/faith"/>
    <n v="0.67999999999999994"/>
    <n v="34"/>
    <x v="4"/>
    <x v="28"/>
  </r>
  <r>
    <n v="1711"/>
    <x v="1711"/>
    <x v="1709"/>
    <n v="10000"/>
    <n v="1050"/>
    <x v="2"/>
    <x v="0"/>
    <s v="USD"/>
    <n v="1409585434"/>
    <n v="1406907034"/>
    <b v="0"/>
    <x v="84"/>
    <b v="0"/>
    <s v="music/faith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x v="29"/>
    <b v="0"/>
    <s v="music/faith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x v="84"/>
    <b v="0"/>
    <s v="music/faith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x v="83"/>
    <b v="0"/>
    <s v="music/faith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x v="84"/>
    <b v="0"/>
    <s v="music/faith"/>
    <n v="0.2142857142857143"/>
    <n v="37.5"/>
    <x v="4"/>
    <x v="28"/>
  </r>
  <r>
    <n v="1719"/>
    <x v="1719"/>
    <x v="1717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x v="22"/>
    <b v="0"/>
    <s v="music/faith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x v="29"/>
    <b v="0"/>
    <s v="music/faith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x v="80"/>
    <b v="0"/>
    <s v="music/faith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x v="38"/>
    <b v="0"/>
    <s v="music/faith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x v="29"/>
    <b v="0"/>
    <s v="music/faith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x v="29"/>
    <b v="0"/>
    <s v="music/faith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x v="29"/>
    <b v="0"/>
    <s v="music/faith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x v="41"/>
    <b v="0"/>
    <s v="music/faith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x v="29"/>
    <b v="0"/>
    <s v="music/faith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x v="29"/>
    <b v="0"/>
    <s v="music/faith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x v="20"/>
  </r>
  <r>
    <n v="1771"/>
    <x v="1771"/>
    <x v="1769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x v="20"/>
  </r>
  <r>
    <n v="1788"/>
    <x v="1788"/>
    <x v="1786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x v="20"/>
  </r>
  <r>
    <n v="1792"/>
    <x v="1792"/>
    <x v="1790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x v="20"/>
  </r>
  <r>
    <n v="1794"/>
    <x v="1794"/>
    <x v="1792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x v="205"/>
    <b v="0"/>
    <s v="photography/photobooks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x v="22"/>
    <b v="0"/>
    <s v="photography/photobooks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x v="20"/>
  </r>
  <r>
    <n v="1820"/>
    <x v="1820"/>
    <x v="1818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x v="20"/>
  </r>
  <r>
    <n v="1821"/>
    <x v="1821"/>
    <x v="1819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x v="244"/>
    <b v="1"/>
    <s v="music/rock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x v="133"/>
    <b v="1"/>
    <s v="music/rock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x v="9"/>
    <b v="1"/>
    <s v="music/rock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x v="20"/>
    <b v="1"/>
    <s v="music/rock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x v="165"/>
    <b v="1"/>
    <s v="music/rock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x v="244"/>
    <b v="1"/>
    <s v="music/rock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x v="64"/>
    <b v="1"/>
    <s v="music/rock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x v="9"/>
    <b v="1"/>
    <s v="music/rock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x v="22"/>
    <b v="1"/>
    <s v="music/rock"/>
    <n v="100.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x v="25"/>
    <b v="1"/>
    <s v="music/rock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x v="44"/>
    <b v="1"/>
    <s v="music/rock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x v="66"/>
    <b v="1"/>
    <s v="music/rock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x v="18"/>
  </r>
  <r>
    <n v="1863"/>
    <x v="1863"/>
    <x v="1861"/>
    <n v="2500"/>
    <n v="10"/>
    <x v="2"/>
    <x v="0"/>
    <s v="USD"/>
    <n v="1402600085"/>
    <n v="1400008085"/>
    <b v="0"/>
    <x v="84"/>
    <b v="0"/>
    <s v="games/mobile games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x v="29"/>
    <b v="0"/>
    <s v="games/mobile games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x v="18"/>
  </r>
  <r>
    <n v="1874"/>
    <x v="1874"/>
    <x v="1872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x v="83"/>
    <b v="0"/>
    <s v="games/mobile games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x v="84"/>
    <b v="0"/>
    <s v="games/mobile games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x v="62"/>
    <b v="1"/>
    <s v="music/indie rock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x v="83"/>
    <b v="0"/>
    <s v="technology/gadgets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x v="84"/>
    <b v="0"/>
    <s v="technology/gadgets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x v="29"/>
  </r>
  <r>
    <n v="1909"/>
    <x v="1909"/>
    <x v="1907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x v="84"/>
    <b v="0"/>
    <s v="technology/gadgets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x v="80"/>
    <b v="0"/>
    <s v="technology/gadgets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x v="79"/>
    <b v="0"/>
    <s v="technology/gadgets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x v="31"/>
    <b v="1"/>
    <s v="music/indie rock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x v="11"/>
    <b v="1"/>
    <s v="music/indie rock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x v="8"/>
    <b v="0"/>
    <s v="photography/people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x v="80"/>
    <b v="0"/>
    <s v="photography/people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x v="29"/>
    <b v="0"/>
    <s v="photography/people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x v="84"/>
    <b v="0"/>
    <s v="photography/people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x v="83"/>
    <b v="0"/>
    <s v="photography/people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x v="20"/>
    <b v="0"/>
    <s v="photography/people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x v="30"/>
  </r>
  <r>
    <n v="2079"/>
    <x v="2079"/>
    <x v="2077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x v="20"/>
    <b v="1"/>
    <s v="music/indie rock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x v="14"/>
  </r>
  <r>
    <n v="2088"/>
    <x v="2088"/>
    <x v="2086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x v="77"/>
    <b v="1"/>
    <s v="music/indie rock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x v="17"/>
  </r>
  <r>
    <n v="2122"/>
    <x v="2122"/>
    <x v="2120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x v="81"/>
    <b v="0"/>
    <s v="games/video games"/>
    <n v="10.454545454545453"/>
    <n v="23"/>
    <x v="6"/>
    <x v="17"/>
  </r>
  <r>
    <n v="2125"/>
    <x v="2125"/>
    <x v="2123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x v="84"/>
    <b v="0"/>
    <s v="games/video games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x v="17"/>
  </r>
  <r>
    <n v="2129"/>
    <x v="2129"/>
    <x v="2127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x v="17"/>
  </r>
  <r>
    <n v="2131"/>
    <x v="2131"/>
    <x v="2129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x v="81"/>
    <b v="0"/>
    <s v="games/video games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x v="29"/>
    <b v="0"/>
    <s v="games/video games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x v="17"/>
  </r>
  <r>
    <n v="2151"/>
    <x v="2151"/>
    <x v="2149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x v="17"/>
  </r>
  <r>
    <n v="2153"/>
    <x v="2153"/>
    <x v="2151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x v="84"/>
    <b v="0"/>
    <s v="games/video games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x v="84"/>
    <b v="0"/>
    <s v="games/video games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x v="17"/>
  </r>
  <r>
    <n v="2161"/>
    <x v="2161"/>
    <x v="2159"/>
    <n v="400"/>
    <n v="463"/>
    <x v="0"/>
    <x v="0"/>
    <s v="USD"/>
    <n v="1443040059"/>
    <n v="1440448059"/>
    <b v="0"/>
    <x v="62"/>
    <b v="1"/>
    <s v="music/rock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x v="58"/>
    <b v="1"/>
    <s v="music/rock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x v="5"/>
    <b v="1"/>
    <s v="music/rock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x v="26"/>
    <b v="1"/>
    <s v="music/rock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x v="44"/>
    <b v="1"/>
    <s v="music/rock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x v="106"/>
    <b v="1"/>
    <s v="games/tabletop games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x v="133"/>
    <b v="1"/>
    <s v="music/electronic music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x v="20"/>
    <b v="1"/>
    <s v="music/rock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x v="20"/>
    <b v="1"/>
    <s v="music/rock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x v="69"/>
    <b v="1"/>
    <s v="music/rock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x v="63"/>
    <b v="1"/>
    <s v="music/rock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x v="33"/>
  </r>
  <r>
    <n v="2323"/>
    <x v="2323"/>
    <x v="2321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x v="29"/>
    <b v="0"/>
    <s v="food/small batch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x v="29"/>
    <b v="0"/>
    <s v="technology/web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x v="83"/>
    <b v="0"/>
    <s v="technology/web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x v="29"/>
    <b v="0"/>
    <s v="technology/web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x v="81"/>
    <b v="0"/>
    <s v="technology/web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x v="29"/>
    <b v="0"/>
    <s v="technology/web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x v="84"/>
    <b v="0"/>
    <s v="technology/web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x v="83"/>
    <b v="0"/>
    <s v="technology/web"/>
    <n v="14.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x v="29"/>
    <b v="0"/>
    <s v="technology/web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x v="84"/>
    <b v="0"/>
    <s v="technology/web"/>
    <n v="28.571428571428569"/>
    <n v="60"/>
    <x v="2"/>
    <x v="7"/>
  </r>
  <r>
    <n v="2363"/>
    <x v="2363"/>
    <x v="2361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x v="25"/>
    <b v="0"/>
    <s v="technology/web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x v="84"/>
    <b v="0"/>
    <s v="technology/web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x v="80"/>
    <b v="0"/>
    <s v="technology/web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x v="79"/>
    <b v="0"/>
    <s v="technology/web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x v="29"/>
    <b v="0"/>
    <s v="technology/web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x v="84"/>
    <b v="0"/>
    <s v="technology/web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x v="83"/>
    <b v="0"/>
    <s v="technology/web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x v="22"/>
    <b v="0"/>
    <s v="technology/web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x v="7"/>
  </r>
  <r>
    <n v="2388"/>
    <x v="2388"/>
    <x v="2386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x v="7"/>
  </r>
  <r>
    <n v="2389"/>
    <x v="2389"/>
    <x v="2387"/>
    <n v="16000"/>
    <n v="30"/>
    <x v="1"/>
    <x v="6"/>
    <s v="EUR"/>
    <n v="1437861540"/>
    <n v="1435160452"/>
    <b v="0"/>
    <x v="29"/>
    <b v="0"/>
    <s v="technology/web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x v="29"/>
    <b v="0"/>
    <s v="technology/web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x v="29"/>
    <b v="0"/>
    <s v="technology/web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x v="84"/>
    <b v="0"/>
    <s v="technology/web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x v="29"/>
    <b v="0"/>
    <s v="technology/web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x v="29"/>
    <b v="0"/>
    <s v="food/food trucks"/>
    <n v="0.43333333333333329"/>
    <n v="52"/>
    <x v="7"/>
    <x v="19"/>
  </r>
  <r>
    <n v="2403"/>
    <x v="2403"/>
    <x v="2401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x v="9"/>
    <b v="0"/>
    <s v="food/food trucks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x v="84"/>
    <b v="0"/>
    <s v="food/food trucks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x v="29"/>
    <b v="0"/>
    <s v="food/food trucks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x v="81"/>
    <b v="0"/>
    <s v="food/food trucks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x v="29"/>
    <b v="0"/>
    <s v="food/food trucks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x v="29"/>
    <b v="0"/>
    <s v="food/food trucks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x v="29"/>
    <b v="0"/>
    <s v="food/food trucks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x v="29"/>
    <b v="0"/>
    <s v="food/food trucks"/>
    <n v="2.8571428571428574E-2"/>
    <n v="1"/>
    <x v="7"/>
    <x v="19"/>
  </r>
  <r>
    <n v="2426"/>
    <x v="2426"/>
    <x v="2424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x v="29"/>
    <b v="0"/>
    <s v="food/food trucks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x v="29"/>
    <b v="0"/>
    <s v="food/food trucks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x v="19"/>
  </r>
  <r>
    <n v="2431"/>
    <x v="2431"/>
    <x v="2429"/>
    <n v="100000"/>
    <n v="2"/>
    <x v="2"/>
    <x v="0"/>
    <s v="USD"/>
    <n v="1467080613"/>
    <n v="1461896613"/>
    <b v="0"/>
    <x v="84"/>
    <b v="0"/>
    <s v="food/food trucks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x v="84"/>
    <b v="0"/>
    <s v="food/food trucks"/>
    <n v="1.4285714285714287E-2"/>
    <n v="1"/>
    <x v="7"/>
    <x v="19"/>
  </r>
  <r>
    <n v="2433"/>
    <x v="2433"/>
    <x v="2431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x v="84"/>
    <b v="0"/>
    <s v="food/food trucks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x v="19"/>
  </r>
  <r>
    <n v="2436"/>
    <x v="2436"/>
    <x v="2434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x v="29"/>
    <b v="0"/>
    <s v="food/food trucks"/>
    <n v="0.33333333333333337"/>
    <n v="50"/>
    <x v="7"/>
    <x v="19"/>
  </r>
  <r>
    <n v="2439"/>
    <x v="2439"/>
    <x v="2437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x v="84"/>
    <b v="0"/>
    <s v="food/food trucks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x v="41"/>
    <b v="1"/>
    <s v="food/small batch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x v="38"/>
    <b v="1"/>
    <s v="food/small batch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x v="11"/>
    <b v="1"/>
    <s v="music/indie rock"/>
    <n v="116.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x v="14"/>
  </r>
  <r>
    <n v="2491"/>
    <x v="2490"/>
    <x v="2489"/>
    <n v="500"/>
    <n v="516"/>
    <x v="0"/>
    <x v="0"/>
    <s v="USD"/>
    <n v="1295142660"/>
    <n v="1293739714"/>
    <b v="0"/>
    <x v="73"/>
    <b v="1"/>
    <s v="music/indie rock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x v="14"/>
  </r>
  <r>
    <n v="2499"/>
    <x v="2498"/>
    <x v="2497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x v="84"/>
    <b v="0"/>
    <s v="food/restaurants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x v="84"/>
    <b v="0"/>
    <s v="food/restaurants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x v="34"/>
  </r>
  <r>
    <n v="2515"/>
    <x v="2514"/>
    <x v="2513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x v="144"/>
    <b v="1"/>
    <s v="music/classical music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x v="20"/>
    <b v="1"/>
    <s v="music/classical music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x v="83"/>
    <b v="0"/>
    <s v="food/food trucks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x v="29"/>
    <b v="0"/>
    <s v="food/food trucks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x v="19"/>
  </r>
  <r>
    <n v="2571"/>
    <x v="2570"/>
    <x v="2569"/>
    <n v="100000"/>
    <n v="250"/>
    <x v="1"/>
    <x v="2"/>
    <s v="AUD"/>
    <n v="1463645521"/>
    <n v="1458461521"/>
    <b v="0"/>
    <x v="80"/>
    <b v="0"/>
    <s v="food/food trucks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x v="84"/>
    <b v="0"/>
    <s v="food/food trucks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x v="29"/>
    <b v="0"/>
    <s v="food/food trucks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x v="81"/>
    <b v="0"/>
    <s v="food/food trucks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x v="29"/>
    <b v="0"/>
    <s v="food/food trucks"/>
    <n v="0.16666666666666669"/>
    <n v="50"/>
    <x v="7"/>
    <x v="19"/>
  </r>
  <r>
    <n v="2586"/>
    <x v="2585"/>
    <x v="2584"/>
    <n v="3000"/>
    <n v="5"/>
    <x v="2"/>
    <x v="1"/>
    <s v="GBP"/>
    <n v="1451030136"/>
    <n v="1448438136"/>
    <b v="0"/>
    <x v="29"/>
    <b v="0"/>
    <s v="food/food trucks"/>
    <n v="0.16666666666666669"/>
    <n v="5"/>
    <x v="7"/>
    <x v="19"/>
  </r>
  <r>
    <n v="2587"/>
    <x v="2586"/>
    <x v="2585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x v="19"/>
  </r>
  <r>
    <n v="2589"/>
    <x v="2588"/>
    <x v="2587"/>
    <n v="50000"/>
    <n v="5"/>
    <x v="2"/>
    <x v="8"/>
    <s v="DKK"/>
    <n v="1458733927"/>
    <n v="1456145527"/>
    <b v="0"/>
    <x v="29"/>
    <b v="0"/>
    <s v="food/food trucks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x v="84"/>
    <b v="0"/>
    <s v="food/food trucks"/>
    <n v="1.7333333333333332"/>
    <n v="13"/>
    <x v="7"/>
    <x v="19"/>
  </r>
  <r>
    <n v="2592"/>
    <x v="2591"/>
    <x v="2590"/>
    <n v="30000"/>
    <n v="50"/>
    <x v="2"/>
    <x v="0"/>
    <s v="USD"/>
    <n v="1412536421"/>
    <n v="1409944421"/>
    <b v="0"/>
    <x v="29"/>
    <b v="0"/>
    <s v="food/food trucks"/>
    <n v="0.16666666666666669"/>
    <n v="50"/>
    <x v="7"/>
    <x v="19"/>
  </r>
  <r>
    <n v="2593"/>
    <x v="2592"/>
    <x v="2591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x v="29"/>
    <b v="0"/>
    <s v="food/food trucks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x v="81"/>
    <b v="0"/>
    <s v="food/food trucks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x v="83"/>
    <b v="0"/>
    <s v="technology/space exploration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x v="36"/>
  </r>
  <r>
    <n v="2655"/>
    <x v="2654"/>
    <x v="2653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x v="202"/>
    <b v="1"/>
    <s v="technology/makerspaces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x v="84"/>
    <b v="0"/>
    <s v="technology/makerspaces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x v="83"/>
    <b v="0"/>
    <s v="technology/makerspaces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x v="84"/>
    <b v="0"/>
    <s v="food/food trucks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x v="83"/>
    <b v="0"/>
    <s v="food/food trucks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x v="29"/>
    <b v="0"/>
    <s v="food/food trucks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x v="29"/>
    <b v="0"/>
    <s v="food/food trucks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x v="19"/>
  </r>
  <r>
    <n v="2692"/>
    <x v="2691"/>
    <x v="2690"/>
    <n v="3500"/>
    <n v="25"/>
    <x v="2"/>
    <x v="0"/>
    <s v="USD"/>
    <n v="1427266860"/>
    <n v="1424678460"/>
    <b v="0"/>
    <x v="29"/>
    <b v="0"/>
    <s v="food/food trucks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x v="29"/>
    <b v="0"/>
    <s v="food/food trucks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x v="80"/>
    <b v="0"/>
    <s v="food/food trucks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x v="39"/>
  </r>
  <r>
    <n v="2742"/>
    <x v="2741"/>
    <x v="2740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x v="39"/>
  </r>
  <r>
    <n v="2748"/>
    <x v="2747"/>
    <x v="2746"/>
    <n v="5000"/>
    <n v="53"/>
    <x v="2"/>
    <x v="0"/>
    <s v="USD"/>
    <n v="1472835802"/>
    <n v="1470243802"/>
    <b v="0"/>
    <x v="80"/>
    <b v="0"/>
    <s v="publishing/children's books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x v="39"/>
  </r>
  <r>
    <n v="2750"/>
    <x v="2749"/>
    <x v="2748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x v="39"/>
  </r>
  <r>
    <n v="2758"/>
    <x v="2757"/>
    <x v="2756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x v="80"/>
    <b v="0"/>
    <s v="publishing/children's books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x v="39"/>
  </r>
  <r>
    <n v="2764"/>
    <x v="2763"/>
    <x v="2762"/>
    <n v="4000"/>
    <n v="45"/>
    <x v="2"/>
    <x v="0"/>
    <s v="USD"/>
    <n v="1338404400"/>
    <n v="1335855631"/>
    <b v="0"/>
    <x v="80"/>
    <b v="0"/>
    <s v="publishing/children's books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x v="84"/>
    <b v="0"/>
    <s v="publishing/children's books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x v="39"/>
  </r>
  <r>
    <n v="2778"/>
    <x v="2777"/>
    <x v="2776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x v="29"/>
    <b v="0"/>
    <s v="publishing/children's books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x v="33"/>
    <b v="1"/>
    <s v="theater/plays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x v="44"/>
    <b v="1"/>
    <s v="theater/plays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x v="9"/>
    <b v="1"/>
    <s v="theater/plays"/>
    <n v="102.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x v="9"/>
    <b v="1"/>
    <s v="theater/plays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x v="64"/>
    <b v="1"/>
    <s v="theater/plays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x v="23"/>
    <b v="1"/>
    <s v="theater/plays"/>
    <n v="114.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x v="88"/>
    <b v="1"/>
    <s v="theater/plays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x v="31"/>
    <b v="1"/>
    <s v="theater/plays"/>
    <n v="107.73333333333332"/>
    <n v="25.25"/>
    <x v="1"/>
    <x v="6"/>
  </r>
  <r>
    <n v="2815"/>
    <x v="2814"/>
    <x v="2813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x v="29"/>
    <b v="0"/>
    <s v="theater/plays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x v="41"/>
    <b v="0"/>
    <s v="theater/plays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x v="29"/>
    <b v="0"/>
    <s v="theater/plays"/>
    <n v="1.7500000000000002"/>
    <n v="35"/>
    <x v="1"/>
    <x v="6"/>
  </r>
  <r>
    <n v="2860"/>
    <x v="2859"/>
    <x v="2858"/>
    <n v="4000"/>
    <n v="266"/>
    <x v="2"/>
    <x v="0"/>
    <s v="USD"/>
    <n v="1466363576"/>
    <n v="1461179576"/>
    <b v="0"/>
    <x v="82"/>
    <b v="0"/>
    <s v="theater/plays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x v="29"/>
    <b v="0"/>
    <s v="theater/plays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x v="84"/>
    <b v="0"/>
    <s v="theater/plays"/>
    <n v="0.89999999999999991"/>
    <n v="22.5"/>
    <x v="1"/>
    <x v="6"/>
  </r>
  <r>
    <n v="2867"/>
    <x v="2866"/>
    <x v="2865"/>
    <n v="2500"/>
    <n v="504"/>
    <x v="2"/>
    <x v="0"/>
    <s v="USD"/>
    <n v="1467604800"/>
    <n v="1465533672"/>
    <b v="0"/>
    <x v="73"/>
    <b v="0"/>
    <s v="theater/plays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x v="81"/>
    <b v="0"/>
    <s v="theater/plays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x v="62"/>
    <b v="0"/>
    <s v="theater/plays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x v="83"/>
    <b v="0"/>
    <s v="theater/plays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x v="80"/>
    <b v="0"/>
    <s v="theater/plays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x v="29"/>
    <b v="0"/>
    <s v="theater/plays"/>
    <n v="0.2589285714285714"/>
    <n v="29"/>
    <x v="1"/>
    <x v="6"/>
  </r>
  <r>
    <n v="2880"/>
    <x v="2879"/>
    <x v="2878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x v="80"/>
    <b v="0"/>
    <s v="theater/plays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x v="6"/>
  </r>
  <r>
    <n v="2885"/>
    <x v="2884"/>
    <x v="2883"/>
    <n v="400"/>
    <n v="130"/>
    <x v="2"/>
    <x v="0"/>
    <s v="USD"/>
    <n v="1426294201"/>
    <n v="1423705801"/>
    <b v="0"/>
    <x v="81"/>
    <b v="0"/>
    <s v="theater/plays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x v="29"/>
    <b v="0"/>
    <s v="theater/plays"/>
    <n v="0.16666666666666669"/>
    <n v="5"/>
    <x v="1"/>
    <x v="6"/>
  </r>
  <r>
    <n v="2888"/>
    <x v="2887"/>
    <x v="2886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x v="83"/>
    <b v="0"/>
    <s v="theater/plays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x v="73"/>
    <b v="0"/>
    <s v="theater/plays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x v="84"/>
    <b v="0"/>
    <s v="theater/plays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x v="84"/>
    <b v="0"/>
    <s v="theater/plays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x v="29"/>
    <b v="0"/>
    <s v="theater/plays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x v="80"/>
    <b v="0"/>
    <s v="theater/plays"/>
    <n v="0.77999999999999992"/>
    <n v="9.75"/>
    <x v="1"/>
    <x v="6"/>
  </r>
  <r>
    <n v="2904"/>
    <x v="2903"/>
    <x v="2902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x v="84"/>
    <b v="0"/>
    <s v="theater/plays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x v="81"/>
    <b v="0"/>
    <s v="theater/plays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x v="29"/>
    <b v="0"/>
    <s v="theater/plays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x v="29"/>
    <b v="0"/>
    <s v="theater/plays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x v="84"/>
    <b v="0"/>
    <s v="theater/plays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x v="29"/>
    <b v="0"/>
    <s v="theater/plays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x v="82"/>
    <b v="0"/>
    <s v="theater/plays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x v="9"/>
    <b v="0"/>
    <s v="theater/plays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x v="79"/>
    <b v="0"/>
    <s v="theater/plays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x v="58"/>
    <b v="1"/>
    <s v="theater/musical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x v="20"/>
    <b v="1"/>
    <s v="theater/musical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x v="29"/>
    <b v="0"/>
    <s v="theater/spaces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x v="84"/>
    <b v="0"/>
    <s v="theater/spaces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x v="84"/>
    <b v="0"/>
    <s v="theater/spaces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x v="202"/>
    <b v="0"/>
    <s v="theater/spaces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x v="52"/>
    <b v="1"/>
    <s v="theater/plays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x v="9"/>
    <b v="1"/>
    <s v="theater/plays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x v="38"/>
    <b v="1"/>
    <s v="theater/plays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x v="38"/>
  </r>
  <r>
    <n v="2998"/>
    <x v="2997"/>
    <x v="2996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x v="9"/>
    <b v="1"/>
    <s v="theater/spaces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x v="130"/>
    <b v="1"/>
    <s v="theater/spaces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x v="20"/>
    <b v="1"/>
    <s v="theater/spaces"/>
    <n v="123.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x v="20"/>
    <b v="1"/>
    <s v="theater/spaces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x v="492"/>
    <b v="1"/>
    <s v="theater/spaces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x v="38"/>
  </r>
  <r>
    <n v="3038"/>
    <x v="3037"/>
    <x v="3036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x v="84"/>
    <b v="0"/>
    <s v="theater/spaces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x v="29"/>
    <b v="0"/>
    <s v="theater/spaces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x v="83"/>
    <b v="0"/>
    <s v="theater/spaces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x v="202"/>
    <b v="0"/>
    <s v="theater/spaces"/>
    <n v="3.0066666666666664"/>
    <n v="41"/>
    <x v="1"/>
    <x v="38"/>
  </r>
  <r>
    <n v="3060"/>
    <x v="3059"/>
    <x v="3058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x v="84"/>
    <b v="0"/>
    <s v="theater/spaces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x v="29"/>
    <b v="0"/>
    <s v="theater/spaces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x v="38"/>
  </r>
  <r>
    <n v="3069"/>
    <x v="3068"/>
    <x v="3067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x v="38"/>
    <b v="0"/>
    <s v="theater/spaces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x v="84"/>
    <b v="0"/>
    <s v="theater/spaces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x v="9"/>
    <b v="0"/>
    <s v="theater/spaces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x v="133"/>
    <b v="0"/>
    <s v="theater/spaces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x v="82"/>
    <b v="0"/>
    <s v="theater/spaces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x v="83"/>
    <b v="0"/>
    <s v="theater/spaces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x v="84"/>
    <b v="0"/>
    <s v="theater/spaces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x v="83"/>
    <b v="0"/>
    <s v="theater/spaces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x v="57"/>
    <b v="0"/>
    <s v="theater/spaces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x v="29"/>
    <b v="0"/>
    <s v="theater/spaces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x v="81"/>
    <b v="0"/>
    <s v="theater/spaces"/>
    <n v="13.900000000000002"/>
    <n v="55.6"/>
    <x v="1"/>
    <x v="38"/>
  </r>
  <r>
    <n v="3100"/>
    <x v="3099"/>
    <x v="3098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x v="84"/>
    <b v="0"/>
    <s v="theater/spaces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x v="81"/>
    <b v="0"/>
    <s v="theater/spaces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x v="80"/>
    <b v="0"/>
    <s v="theater/spaces"/>
    <n v="4.1000000000000005"/>
    <n v="10.25"/>
    <x v="1"/>
    <x v="38"/>
  </r>
  <r>
    <n v="3107"/>
    <x v="3106"/>
    <x v="3105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x v="84"/>
    <b v="0"/>
    <s v="theater/spaces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x v="29"/>
    <b v="0"/>
    <s v="theater/spaces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x v="73"/>
    <b v="0"/>
    <s v="theater/spaces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x v="29"/>
    <b v="0"/>
    <s v="theater/spaces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x v="84"/>
    <b v="0"/>
    <s v="theater/spaces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x v="29"/>
    <b v="0"/>
    <s v="theater/spaces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x v="29"/>
    <b v="0"/>
    <s v="theater/spaces"/>
    <n v="0.66666666666666674"/>
    <n v="10"/>
    <x v="1"/>
    <x v="38"/>
  </r>
  <r>
    <n v="3122"/>
    <x v="3121"/>
    <x v="3120"/>
    <n v="199"/>
    <n v="116"/>
    <x v="1"/>
    <x v="0"/>
    <s v="USD"/>
    <n v="1478733732"/>
    <n v="1478298132"/>
    <b v="0"/>
    <x v="84"/>
    <b v="0"/>
    <s v="theater/spaces"/>
    <n v="58.291457286432156"/>
    <n v="58"/>
    <x v="1"/>
    <x v="38"/>
  </r>
  <r>
    <n v="3123"/>
    <x v="3122"/>
    <x v="3121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x v="29"/>
    <b v="0"/>
    <s v="theater/plays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x v="80"/>
    <b v="0"/>
    <s v="theater/plays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x v="8"/>
    <b v="0"/>
    <s v="theater/plays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x v="29"/>
    <b v="0"/>
    <s v="theater/plays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x v="8"/>
    <b v="0"/>
    <s v="theater/plays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x v="29"/>
    <b v="0"/>
    <s v="theater/plays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x v="79"/>
    <b v="0"/>
    <s v="theater/plays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x v="80"/>
    <b v="0"/>
    <s v="theater/plays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x v="22"/>
    <b v="0"/>
    <s v="theater/plays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x v="83"/>
    <b v="0"/>
    <s v="theater/plays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x v="8"/>
    <b v="0"/>
    <s v="theater/plays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x v="6"/>
  </r>
  <r>
    <n v="3170"/>
    <x v="3169"/>
    <x v="3168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x v="65"/>
    <b v="1"/>
    <s v="theater/plays"/>
    <n v="109.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x v="22"/>
    <b v="0"/>
    <s v="theater/musical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x v="79"/>
    <b v="0"/>
    <s v="theater/musical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x v="40"/>
  </r>
  <r>
    <n v="3198"/>
    <x v="3197"/>
    <x v="3196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x v="29"/>
    <b v="0"/>
    <s v="theater/musical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x v="84"/>
    <b v="0"/>
    <s v="theater/musical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x v="20"/>
    <b v="0"/>
    <s v="theater/musical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x v="8"/>
    <b v="0"/>
    <s v="theater/musical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x v="2"/>
    <b v="1"/>
    <s v="theater/plays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x v="9"/>
    <b v="1"/>
    <s v="theater/plays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x v="11"/>
    <b v="1"/>
    <s v="theater/plays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x v="16"/>
    <b v="1"/>
    <s v="theater/plays"/>
    <n v="101.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x v="209"/>
    <b v="1"/>
    <s v="theater/plays"/>
    <n v="101.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x v="61"/>
    <b v="1"/>
    <s v="theater/plays"/>
    <n v="116.84444444444443"/>
    <n v="52.58"/>
    <x v="1"/>
    <x v="6"/>
  </r>
  <r>
    <n v="3277"/>
    <x v="3276"/>
    <x v="3275"/>
    <n v="5000"/>
    <n v="5430"/>
    <x v="0"/>
    <x v="1"/>
    <s v="GBP"/>
    <n v="1416331406"/>
    <n v="1413735806"/>
    <b v="1"/>
    <x v="61"/>
    <b v="1"/>
    <s v="theater/plays"/>
    <n v="108.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x v="41"/>
    <b v="1"/>
    <s v="theater/plays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x v="16"/>
    <b v="1"/>
    <s v="theater/plays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x v="2"/>
    <b v="1"/>
    <s v="theater/plays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x v="9"/>
    <b v="1"/>
    <s v="theater/plays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x v="162"/>
    <b v="1"/>
    <s v="theater/plays"/>
    <n v="159.42857142857144"/>
    <n v="18"/>
    <x v="1"/>
    <x v="6"/>
  </r>
  <r>
    <n v="3310"/>
    <x v="3309"/>
    <x v="3308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x v="14"/>
    <b v="1"/>
    <s v="theater/plays"/>
    <n v="100.03999999999999"/>
    <n v="61"/>
    <x v="1"/>
    <x v="6"/>
  </r>
  <r>
    <n v="3313"/>
    <x v="3312"/>
    <x v="3311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x v="6"/>
    <b v="1"/>
    <s v="theater/plays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x v="58"/>
    <b v="1"/>
    <s v="theater/plays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x v="41"/>
    <b v="1"/>
    <s v="theater/plays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x v="51"/>
    <b v="1"/>
    <s v="theater/plays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x v="16"/>
    <b v="1"/>
    <s v="theater/plays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x v="165"/>
    <b v="1"/>
    <s v="theater/plays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x v="9"/>
    <b v="1"/>
    <s v="theater/plays"/>
    <n v="218.00000000000003"/>
    <n v="54.5"/>
    <x v="1"/>
    <x v="6"/>
  </r>
  <r>
    <n v="3363"/>
    <x v="3361"/>
    <x v="3361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x v="43"/>
    <b v="1"/>
    <s v="theater/plays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x v="74"/>
    <b v="1"/>
    <s v="theater/plays"/>
    <n v="142.36363636363635"/>
    <n v="29"/>
    <x v="1"/>
    <x v="6"/>
  </r>
  <r>
    <n v="3395"/>
    <x v="3393"/>
    <x v="3393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x v="20"/>
    <b v="1"/>
    <s v="theater/plays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x v="25"/>
    <b v="1"/>
    <s v="theater/plays"/>
    <n v="107.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x v="9"/>
    <b v="1"/>
    <s v="theater/plays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x v="38"/>
    <b v="1"/>
    <s v="theater/plays"/>
    <n v="101.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x v="25"/>
    <b v="1"/>
    <s v="theater/plays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x v="57"/>
    <b v="1"/>
    <s v="theater/plays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x v="66"/>
    <b v="1"/>
    <s v="theater/plays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x v="162"/>
    <b v="1"/>
    <s v="theater/plays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x v="60"/>
    <b v="1"/>
    <s v="theater/plays"/>
    <n v="101.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x v="250"/>
    <b v="1"/>
    <s v="theater/plays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x v="73"/>
    <b v="1"/>
    <s v="theater/plays"/>
    <n v="110.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x v="22"/>
    <b v="1"/>
    <s v="theater/plays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x v="33"/>
    <b v="1"/>
    <s v="theater/plays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x v="22"/>
    <b v="1"/>
    <s v="theater/plays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x v="58"/>
    <b v="1"/>
    <s v="theater/plays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x v="22"/>
    <b v="1"/>
    <s v="theater/plays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x v="6"/>
  </r>
  <r>
    <n v="3551"/>
    <x v="3549"/>
    <x v="3549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x v="9"/>
    <b v="1"/>
    <s v="theater/plays"/>
    <n v="100.45454545454547"/>
    <n v="110.5"/>
    <x v="1"/>
    <x v="6"/>
  </r>
  <r>
    <n v="3557"/>
    <x v="3555"/>
    <x v="3555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x v="2"/>
    <b v="1"/>
    <s v="theater/plays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x v="41"/>
    <b v="1"/>
    <s v="theater/plays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x v="6"/>
  </r>
  <r>
    <n v="3607"/>
    <x v="3605"/>
    <x v="3605"/>
    <n v="550"/>
    <n v="580"/>
    <x v="0"/>
    <x v="1"/>
    <s v="GBP"/>
    <n v="1450137600"/>
    <n v="1448924882"/>
    <b v="0"/>
    <x v="9"/>
    <b v="1"/>
    <s v="theater/plays"/>
    <n v="105.45454545454544"/>
    <n v="29"/>
    <x v="1"/>
    <x v="6"/>
  </r>
  <r>
    <n v="3608"/>
    <x v="3606"/>
    <x v="3606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x v="40"/>
  </r>
  <r>
    <n v="3630"/>
    <x v="3627"/>
    <x v="3628"/>
    <n v="3000"/>
    <n v="1"/>
    <x v="2"/>
    <x v="1"/>
    <s v="GBP"/>
    <n v="1417295990"/>
    <n v="1414700390"/>
    <b v="0"/>
    <x v="29"/>
    <b v="0"/>
    <s v="theater/musical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x v="84"/>
    <b v="0"/>
    <s v="theater/musical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x v="29"/>
    <b v="0"/>
    <s v="theater/musical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x v="84"/>
    <b v="0"/>
    <s v="theater/musical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x v="29"/>
    <b v="0"/>
    <s v="theater/musical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x v="1"/>
    <b v="1"/>
    <s v="theater/plays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x v="9"/>
    <b v="1"/>
    <s v="theater/plays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x v="9"/>
    <b v="1"/>
    <s v="theater/plays"/>
    <n v="100.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x v="17"/>
    <b v="1"/>
    <s v="theater/plays"/>
    <n v="111.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x v="10"/>
    <b v="1"/>
    <s v="theater/plays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x v="25"/>
    <b v="1"/>
    <s v="theater/plays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x v="38"/>
    <b v="1"/>
    <s v="theater/plays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x v="69"/>
    <b v="1"/>
    <s v="theater/plays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x v="20"/>
    <b v="1"/>
    <s v="theater/plays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x v="244"/>
    <b v="1"/>
    <s v="theater/plays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x v="209"/>
    <b v="1"/>
    <s v="theater/plays"/>
    <n v="123.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x v="62"/>
    <b v="1"/>
    <s v="theater/plays"/>
    <n v="121.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x v="54"/>
    <b v="1"/>
    <s v="theater/plays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x v="62"/>
    <b v="1"/>
    <s v="theater/plays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x v="81"/>
    <b v="0"/>
    <s v="theater/plays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x v="80"/>
    <b v="0"/>
    <s v="theater/plays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x v="63"/>
    <b v="0"/>
    <s v="theater/plays"/>
    <n v="28.466666666666669"/>
    <n v="61"/>
    <x v="1"/>
    <x v="6"/>
  </r>
  <r>
    <n v="3735"/>
    <x v="3731"/>
    <x v="3733"/>
    <n v="150"/>
    <n v="20"/>
    <x v="2"/>
    <x v="1"/>
    <s v="GBP"/>
    <n v="1432831089"/>
    <n v="1430239089"/>
    <b v="0"/>
    <x v="84"/>
    <b v="0"/>
    <s v="theater/plays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x v="29"/>
    <b v="0"/>
    <s v="theater/plays"/>
    <n v="0.66666666666666674"/>
    <n v="10"/>
    <x v="1"/>
    <x v="6"/>
  </r>
  <r>
    <n v="3737"/>
    <x v="3476"/>
    <x v="3735"/>
    <n v="700"/>
    <n v="150"/>
    <x v="2"/>
    <x v="0"/>
    <s v="USD"/>
    <n v="1447311540"/>
    <n v="1445358903"/>
    <b v="0"/>
    <x v="80"/>
    <b v="0"/>
    <s v="theater/plays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x v="22"/>
    <b v="0"/>
    <s v="theater/plays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x v="29"/>
    <b v="0"/>
    <s v="theater/plays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x v="73"/>
    <b v="1"/>
    <s v="theater/musical"/>
    <n v="114.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x v="209"/>
    <b v="1"/>
    <s v="theater/musical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x v="73"/>
    <b v="1"/>
    <s v="theater/musical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x v="40"/>
  </r>
  <r>
    <n v="3789"/>
    <x v="3784"/>
    <x v="3787"/>
    <n v="3550"/>
    <n v="116"/>
    <x v="2"/>
    <x v="1"/>
    <s v="GBP"/>
    <n v="1434395418"/>
    <n v="1431630618"/>
    <b v="0"/>
    <x v="80"/>
    <b v="0"/>
    <s v="theater/musical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x v="40"/>
  </r>
  <r>
    <n v="3793"/>
    <x v="3788"/>
    <x v="3791"/>
    <n v="7000"/>
    <n v="4176"/>
    <x v="2"/>
    <x v="0"/>
    <s v="USD"/>
    <n v="1418769129"/>
    <n v="1416954729"/>
    <b v="0"/>
    <x v="54"/>
    <b v="0"/>
    <s v="theater/musical"/>
    <n v="59.657142857142851"/>
    <n v="174"/>
    <x v="1"/>
    <x v="40"/>
  </r>
  <r>
    <n v="3794"/>
    <x v="3789"/>
    <x v="3792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x v="84"/>
    <b v="0"/>
    <s v="theater/musical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x v="29"/>
    <b v="0"/>
    <s v="theater/musical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x v="40"/>
  </r>
  <r>
    <n v="3799"/>
    <x v="3794"/>
    <x v="3797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x v="40"/>
  </r>
  <r>
    <n v="3801"/>
    <x v="3796"/>
    <x v="3799"/>
    <n v="5000"/>
    <n v="426"/>
    <x v="2"/>
    <x v="0"/>
    <s v="USD"/>
    <n v="1420215216"/>
    <n v="1417536816"/>
    <b v="0"/>
    <x v="82"/>
    <b v="0"/>
    <s v="theater/musical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x v="40"/>
  </r>
  <r>
    <n v="3804"/>
    <x v="3799"/>
    <x v="3802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x v="84"/>
    <b v="0"/>
    <s v="theater/musical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x v="29"/>
    <b v="0"/>
    <s v="theater/musical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x v="9"/>
    <b v="1"/>
    <s v="theater/plays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x v="73"/>
    <b v="1"/>
    <s v="theater/plays"/>
    <n v="227.99999999999997"/>
    <n v="57"/>
    <x v="1"/>
    <x v="6"/>
  </r>
  <r>
    <n v="3819"/>
    <x v="3814"/>
    <x v="3705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x v="9"/>
    <b v="1"/>
    <s v="theater/plays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x v="55"/>
    <b v="1"/>
    <s v="theater/plays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x v="22"/>
    <b v="1"/>
    <s v="theater/plays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x v="9"/>
    <b v="1"/>
    <s v="theater/plays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x v="61"/>
    <b v="1"/>
    <s v="theater/plays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x v="58"/>
    <b v="1"/>
    <s v="theater/plays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x v="23"/>
    <b v="0"/>
    <s v="theater/plays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x v="8"/>
    <b v="0"/>
    <s v="theater/plays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x v="22"/>
    <b v="0"/>
    <s v="theater/plays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x v="80"/>
    <b v="0"/>
    <s v="theater/plays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x v="54"/>
    <b v="0"/>
    <s v="theater/plays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x v="84"/>
    <b v="0"/>
    <s v="theater/plays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x v="84"/>
    <b v="0"/>
    <s v="theater/plays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x v="9"/>
    <b v="0"/>
    <s v="theater/plays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x v="29"/>
    <b v="0"/>
    <s v="theater/plays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x v="29"/>
    <b v="0"/>
    <s v="theater/plays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x v="80"/>
    <b v="0"/>
    <s v="theater/plays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x v="29"/>
    <b v="0"/>
    <s v="theater/plays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x v="29"/>
    <b v="0"/>
    <s v="theater/plays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x v="83"/>
    <b v="0"/>
    <s v="theater/plays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x v="84"/>
    <b v="0"/>
    <s v="theater/plays"/>
    <n v="0.54999999999999993"/>
    <n v="5.5"/>
    <x v="1"/>
    <x v="6"/>
  </r>
  <r>
    <n v="3867"/>
    <x v="3862"/>
    <x v="3864"/>
    <n v="2000"/>
    <n v="251"/>
    <x v="2"/>
    <x v="0"/>
    <s v="USD"/>
    <n v="1466278339"/>
    <n v="1463686339"/>
    <b v="0"/>
    <x v="81"/>
    <b v="0"/>
    <s v="theater/plays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x v="29"/>
    <b v="0"/>
    <s v="theater/musical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x v="84"/>
    <b v="0"/>
    <s v="theater/musical"/>
    <n v="1.7500000000000002"/>
    <n v="17.5"/>
    <x v="1"/>
    <x v="40"/>
  </r>
  <r>
    <n v="3888"/>
    <x v="3883"/>
    <x v="3885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x v="80"/>
    <b v="0"/>
    <s v="theater/plays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x v="73"/>
    <b v="0"/>
    <s v="theater/plays"/>
    <n v="17.599999999999998"/>
    <n v="44"/>
    <x v="1"/>
    <x v="6"/>
  </r>
  <r>
    <n v="3898"/>
    <x v="3893"/>
    <x v="3895"/>
    <n v="2500"/>
    <n v="814"/>
    <x v="2"/>
    <x v="1"/>
    <s v="GBP"/>
    <n v="1439827200"/>
    <n v="1436355270"/>
    <b v="0"/>
    <x v="38"/>
    <b v="0"/>
    <s v="theater/plays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x v="84"/>
    <b v="0"/>
    <s v="theater/plays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x v="81"/>
    <b v="0"/>
    <s v="theater/plays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x v="29"/>
    <b v="0"/>
    <s v="theater/plays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x v="84"/>
    <b v="0"/>
    <s v="theater/plays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x v="80"/>
    <b v="0"/>
    <s v="theater/plays"/>
    <n v="15.299999999999999"/>
    <n v="38.25"/>
    <x v="1"/>
    <x v="6"/>
  </r>
  <r>
    <n v="3908"/>
    <x v="3903"/>
    <x v="3905"/>
    <n v="750"/>
    <n v="65"/>
    <x v="2"/>
    <x v="0"/>
    <s v="USD"/>
    <n v="1406603696"/>
    <n v="1405307696"/>
    <b v="0"/>
    <x v="80"/>
    <b v="0"/>
    <s v="theater/plays"/>
    <n v="8.6666666666666679"/>
    <n v="16.25"/>
    <x v="1"/>
    <x v="6"/>
  </r>
  <r>
    <n v="3909"/>
    <x v="3904"/>
    <x v="3906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x v="6"/>
  </r>
  <r>
    <n v="3910"/>
    <x v="3905"/>
    <x v="3907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x v="29"/>
    <b v="0"/>
    <s v="theater/plays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x v="74"/>
    <b v="0"/>
    <s v="theater/plays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x v="29"/>
    <b v="0"/>
    <s v="theater/plays"/>
    <n v="0.33333333333333337"/>
    <n v="5"/>
    <x v="1"/>
    <x v="6"/>
  </r>
  <r>
    <n v="3916"/>
    <x v="3911"/>
    <x v="3913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x v="29"/>
    <b v="0"/>
    <s v="theater/plays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x v="83"/>
    <b v="0"/>
    <s v="theater/plays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x v="83"/>
    <b v="0"/>
    <s v="theater/plays"/>
    <n v="1.7999999999999998"/>
    <n v="30"/>
    <x v="1"/>
    <x v="6"/>
  </r>
  <r>
    <n v="3920"/>
    <x v="3915"/>
    <x v="3917"/>
    <n v="2500"/>
    <n v="135"/>
    <x v="2"/>
    <x v="1"/>
    <s v="GBP"/>
    <n v="1479032260"/>
    <n v="1476436660"/>
    <b v="0"/>
    <x v="83"/>
    <b v="0"/>
    <s v="theater/plays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x v="29"/>
    <b v="0"/>
    <s v="theater/plays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x v="63"/>
    <b v="0"/>
    <s v="theater/plays"/>
    <n v="13.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x v="29"/>
    <b v="0"/>
    <s v="theater/plays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x v="73"/>
    <b v="0"/>
    <s v="theater/plays"/>
    <n v="86.135181975736558"/>
    <n v="248.5"/>
    <x v="1"/>
    <x v="6"/>
  </r>
  <r>
    <n v="3938"/>
    <x v="3933"/>
    <x v="3935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x v="29"/>
    <b v="0"/>
    <s v="theater/plays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x v="84"/>
    <b v="0"/>
    <s v="theater/plays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x v="84"/>
    <b v="0"/>
    <s v="theater/plays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x v="62"/>
    <b v="0"/>
    <s v="theater/plays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x v="29"/>
    <b v="0"/>
    <s v="theater/plays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x v="81"/>
    <b v="0"/>
    <s v="theater/plays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x v="84"/>
    <b v="0"/>
    <s v="theater/plays"/>
    <n v="3.3666666666666663"/>
    <n v="50.5"/>
    <x v="1"/>
    <x v="6"/>
  </r>
  <r>
    <n v="3948"/>
    <x v="3943"/>
    <x v="3945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x v="29"/>
    <b v="0"/>
    <s v="theater/plays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x v="29"/>
    <b v="0"/>
    <s v="theater/plays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x v="29"/>
    <b v="0"/>
    <s v="theater/plays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x v="22"/>
    <b v="0"/>
    <s v="theater/plays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x v="29"/>
    <b v="0"/>
    <s v="theater/plays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x v="80"/>
    <b v="0"/>
    <s v="theater/plays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x v="84"/>
    <b v="0"/>
    <s v="theater/plays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x v="83"/>
    <b v="0"/>
    <s v="theater/plays"/>
    <n v="3.214285714285714"/>
    <n v="15"/>
    <x v="1"/>
    <x v="6"/>
  </r>
  <r>
    <n v="3963"/>
    <x v="3958"/>
    <x v="395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x v="83"/>
    <b v="0"/>
    <s v="theater/plays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x v="80"/>
    <b v="0"/>
    <s v="theater/plays"/>
    <n v="14.249999999999998"/>
    <n v="71.25"/>
    <x v="1"/>
    <x v="6"/>
  </r>
  <r>
    <n v="3966"/>
    <x v="3961"/>
    <x v="3962"/>
    <n v="7500"/>
    <n v="45"/>
    <x v="2"/>
    <x v="0"/>
    <s v="USD"/>
    <n v="1406170740"/>
    <n v="1402506278"/>
    <b v="0"/>
    <x v="84"/>
    <b v="0"/>
    <s v="theater/plays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x v="73"/>
    <b v="0"/>
    <s v="theater/plays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x v="202"/>
    <b v="0"/>
    <s v="theater/plays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x v="84"/>
    <b v="0"/>
    <s v="theater/plays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x v="22"/>
    <b v="0"/>
    <s v="theater/plays"/>
    <n v="21.099999999999998"/>
    <n v="26.375"/>
    <x v="1"/>
    <x v="6"/>
  </r>
  <r>
    <n v="3973"/>
    <x v="3968"/>
    <x v="3969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x v="73"/>
    <b v="0"/>
    <s v="theater/plays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x v="6"/>
  </r>
  <r>
    <n v="3978"/>
    <x v="3973"/>
    <x v="3974"/>
    <n v="2000"/>
    <n v="214"/>
    <x v="2"/>
    <x v="0"/>
    <s v="USD"/>
    <n v="1422717953"/>
    <n v="1417533953"/>
    <b v="0"/>
    <x v="22"/>
    <b v="0"/>
    <s v="theater/plays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x v="63"/>
    <b v="0"/>
    <s v="theater/plays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x v="73"/>
    <b v="0"/>
    <s v="theater/plays"/>
    <n v="6.3333333333333339"/>
    <n v="9.5"/>
    <x v="1"/>
    <x v="6"/>
  </r>
  <r>
    <n v="3985"/>
    <x v="3979"/>
    <x v="3980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x v="62"/>
    <b v="0"/>
    <s v="theater/plays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x v="62"/>
    <b v="0"/>
    <s v="theater/plays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x v="80"/>
    <b v="0"/>
    <s v="theater/plays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x v="83"/>
    <b v="0"/>
    <s v="theater/plays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x v="82"/>
    <b v="0"/>
    <s v="theater/plays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x v="29"/>
    <b v="0"/>
    <s v="theater/plays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x v="29"/>
    <b v="0"/>
    <s v="theater/plays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x v="29"/>
    <b v="0"/>
    <s v="theater/plays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x v="25"/>
    <b v="0"/>
    <s v="theater/plays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x v="80"/>
    <b v="0"/>
    <s v="theater/plays"/>
    <n v="1.8399999999999999"/>
    <n v="5.75"/>
    <x v="1"/>
    <x v="6"/>
  </r>
  <r>
    <n v="4003"/>
    <x v="3997"/>
    <x v="3960"/>
    <n v="2000"/>
    <n v="201"/>
    <x v="2"/>
    <x v="0"/>
    <s v="USD"/>
    <n v="1424009147"/>
    <n v="1421417147"/>
    <b v="0"/>
    <x v="84"/>
    <b v="0"/>
    <s v="theater/plays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x v="29"/>
    <b v="0"/>
    <s v="theater/plays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x v="84"/>
    <b v="0"/>
    <s v="theater/plays"/>
    <n v="1.3333333333333335"/>
    <n v="20"/>
    <x v="1"/>
    <x v="6"/>
  </r>
  <r>
    <n v="4006"/>
    <x v="4000"/>
    <x v="4000"/>
    <n v="30000"/>
    <n v="2"/>
    <x v="2"/>
    <x v="0"/>
    <s v="USD"/>
    <n v="1455647587"/>
    <n v="1453487587"/>
    <b v="0"/>
    <x v="29"/>
    <b v="0"/>
    <s v="theater/plays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x v="29"/>
    <b v="0"/>
    <s v="theater/plays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x v="83"/>
    <b v="0"/>
    <s v="theater/plays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x v="80"/>
    <b v="0"/>
    <s v="theater/plays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x v="84"/>
    <b v="0"/>
    <s v="theater/plays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x v="29"/>
    <b v="0"/>
    <s v="theater/plays"/>
    <n v="1.4285714285714287E-2"/>
    <n v="1"/>
    <x v="1"/>
    <x v="6"/>
  </r>
  <r>
    <n v="4016"/>
    <x v="4009"/>
    <x v="4010"/>
    <n v="500"/>
    <n v="70"/>
    <x v="2"/>
    <x v="1"/>
    <s v="GBP"/>
    <n v="1410987400"/>
    <n v="1408395400"/>
    <b v="0"/>
    <x v="63"/>
    <b v="0"/>
    <s v="theater/plays"/>
    <n v="14.000000000000002"/>
    <n v="10"/>
    <x v="1"/>
    <x v="6"/>
  </r>
  <r>
    <n v="4017"/>
    <x v="4010"/>
    <x v="4011"/>
    <n v="10000"/>
    <n v="105"/>
    <x v="2"/>
    <x v="0"/>
    <s v="USD"/>
    <n v="1409846874"/>
    <n v="1407254874"/>
    <b v="0"/>
    <x v="84"/>
    <b v="0"/>
    <s v="theater/plays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x v="80"/>
    <b v="0"/>
    <s v="theater/plays"/>
    <n v="8.6666666666666679"/>
    <n v="32.5"/>
    <x v="1"/>
    <x v="6"/>
  </r>
  <r>
    <n v="4019"/>
    <x v="4012"/>
    <x v="4013"/>
    <n v="3500"/>
    <n v="29"/>
    <x v="2"/>
    <x v="0"/>
    <s v="USD"/>
    <n v="1460737680"/>
    <n v="1455725596"/>
    <b v="0"/>
    <x v="80"/>
    <b v="0"/>
    <s v="theater/plays"/>
    <n v="0.82857142857142851"/>
    <n v="7.25"/>
    <x v="1"/>
    <x v="6"/>
  </r>
  <r>
    <n v="4020"/>
    <x v="4013"/>
    <x v="4014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x v="84"/>
    <b v="0"/>
    <s v="theater/plays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x v="29"/>
    <b v="0"/>
    <s v="theater/plays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x v="202"/>
    <b v="0"/>
    <s v="theater/plays"/>
    <n v="28.050000000000004"/>
    <n v="51"/>
    <x v="1"/>
    <x v="6"/>
  </r>
  <r>
    <n v="4029"/>
    <x v="4022"/>
    <x v="4023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x v="63"/>
    <b v="0"/>
    <s v="theater/plays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x v="84"/>
    <b v="0"/>
    <s v="theater/plays"/>
    <n v="1.4814814814814816"/>
    <n v="100"/>
    <x v="1"/>
    <x v="6"/>
  </r>
  <r>
    <n v="4035"/>
    <x v="4028"/>
    <x v="4029"/>
    <n v="10000"/>
    <n v="3685"/>
    <x v="2"/>
    <x v="0"/>
    <s v="USD"/>
    <n v="1413925887"/>
    <n v="1411333887"/>
    <b v="0"/>
    <x v="20"/>
    <b v="0"/>
    <s v="theater/plays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x v="57"/>
    <b v="0"/>
    <s v="theater/plays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x v="84"/>
    <b v="0"/>
    <s v="theater/plays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x v="80"/>
    <b v="0"/>
    <s v="theater/plays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x v="84"/>
    <b v="0"/>
    <s v="theater/plays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x v="84"/>
    <b v="0"/>
    <s v="theater/plays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x v="83"/>
    <b v="0"/>
    <s v="theater/plays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x v="80"/>
    <b v="0"/>
    <s v="theater/plays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x v="29"/>
    <b v="0"/>
    <s v="theater/plays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x v="80"/>
    <b v="0"/>
    <s v="theater/plays"/>
    <n v="2.1999999999999997"/>
    <n v="27.5"/>
    <x v="1"/>
    <x v="6"/>
  </r>
  <r>
    <n v="4048"/>
    <x v="4041"/>
    <x v="4041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x v="29"/>
    <b v="0"/>
    <s v="theater/plays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x v="29"/>
    <b v="0"/>
    <s v="theater/plays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x v="64"/>
    <b v="0"/>
    <s v="theater/plays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x v="80"/>
    <b v="0"/>
    <s v="theater/plays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x v="81"/>
    <b v="0"/>
    <s v="theater/plays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x v="82"/>
    <b v="0"/>
    <s v="theater/plays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x v="79"/>
    <b v="0"/>
    <s v="theater/plays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x v="80"/>
    <b v="0"/>
    <s v="theater/plays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x v="29"/>
    <b v="0"/>
    <s v="theater/plays"/>
    <n v="0.16666666666666669"/>
    <n v="25"/>
    <x v="1"/>
    <x v="6"/>
  </r>
  <r>
    <n v="4067"/>
    <x v="4060"/>
    <x v="3887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x v="79"/>
    <b v="0"/>
    <s v="theater/plays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x v="84"/>
    <b v="0"/>
    <s v="theater/plays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x v="84"/>
    <b v="0"/>
    <s v="theater/plays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x v="64"/>
    <b v="0"/>
    <s v="theater/plays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x v="79"/>
    <b v="0"/>
    <s v="theater/plays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x v="29"/>
    <b v="0"/>
    <s v="theater/plays"/>
    <n v="0.16666666666666669"/>
    <n v="5"/>
    <x v="1"/>
    <x v="6"/>
  </r>
  <r>
    <n v="4080"/>
    <x v="4073"/>
    <x v="4072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x v="79"/>
    <b v="0"/>
    <s v="theater/plays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x v="29"/>
    <b v="0"/>
    <s v="theater/plays"/>
    <n v="0.33333333333333337"/>
    <n v="10"/>
    <x v="1"/>
    <x v="6"/>
  </r>
  <r>
    <n v="4085"/>
    <x v="4078"/>
    <x v="4077"/>
    <n v="3500"/>
    <n v="10"/>
    <x v="2"/>
    <x v="0"/>
    <s v="USD"/>
    <n v="1427169540"/>
    <n v="1424701775"/>
    <b v="0"/>
    <x v="29"/>
    <b v="0"/>
    <s v="theater/plays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x v="81"/>
    <b v="0"/>
    <s v="theater/plays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x v="83"/>
    <b v="0"/>
    <s v="theater/plays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x v="22"/>
    <b v="0"/>
    <s v="theater/plays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x v="22"/>
    <b v="0"/>
    <s v="theater/plays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x v="29"/>
    <b v="0"/>
    <s v="theater/plays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x v="80"/>
    <b v="0"/>
    <s v="theater/plays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x v="22"/>
    <b v="0"/>
    <s v="theater/plays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x v="29"/>
    <b v="0"/>
    <s v="theater/plays"/>
    <n v="2.666666666666667"/>
    <n v="800"/>
    <x v="1"/>
    <x v="6"/>
  </r>
  <r>
    <n v="4096"/>
    <x v="4089"/>
    <x v="4088"/>
    <n v="3500"/>
    <n v="400"/>
    <x v="2"/>
    <x v="1"/>
    <s v="GBP"/>
    <n v="1488271860"/>
    <n v="1484484219"/>
    <b v="0"/>
    <x v="81"/>
    <b v="0"/>
    <s v="theater/plays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x v="29"/>
    <b v="0"/>
    <s v="theater/plays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x v="80"/>
    <b v="0"/>
    <s v="theater/plays"/>
    <n v="2.0500000000000003"/>
    <n v="10.25"/>
    <x v="1"/>
    <x v="6"/>
  </r>
  <r>
    <n v="4108"/>
    <x v="4101"/>
    <x v="4100"/>
    <n v="3000"/>
    <n v="59"/>
    <x v="2"/>
    <x v="0"/>
    <s v="USD"/>
    <n v="1488517200"/>
    <n v="1485909937"/>
    <b v="0"/>
    <x v="29"/>
    <b v="0"/>
    <s v="theater/plays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x v="29"/>
    <b v="0"/>
    <s v="theater/plays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x v="83"/>
    <b v="0"/>
    <s v="theater/plays"/>
    <n v="0.2"/>
    <n v="1"/>
    <x v="1"/>
    <x v="6"/>
  </r>
  <r>
    <m/>
    <x v="4107"/>
    <x v="4105"/>
    <m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  <r>
    <m/>
    <m/>
    <m/>
    <m/>
    <m/>
    <x v="4"/>
    <m/>
    <m/>
    <m/>
    <m/>
    <m/>
    <m/>
    <m/>
    <m/>
    <m/>
    <m/>
    <x v="9"/>
    <m/>
    <m/>
    <x v="4114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DFD44-0A03-4436-A711-EDB9FC6EA2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2" fld="11" subtotal="count" baseField="16" baseItem="8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500F7-237A-4D78-AB2D-3FE067873E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0"/>
  </dataFields>
  <chartFormats count="14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46E3C-27D1-45AB-9626-048810364D5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countASubtotal="1">
      <items count="6">
        <item x="1"/>
        <item x="2"/>
        <item h="1" x="3"/>
        <item x="0"/>
        <item h="1" x="4"/>
        <item t="countA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11" subtotal="count" baseField="19" baseItem="7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D7C2-84D5-4D22-87A9-7DC24A5C5C18}">
  <dimension ref="A2:F15"/>
  <sheetViews>
    <sheetView workbookViewId="0">
      <selection activeCell="G14" sqref="G14"/>
    </sheetView>
  </sheetViews>
  <sheetFormatPr defaultRowHeight="14.5" x14ac:dyDescent="0.35"/>
  <cols>
    <col min="1" max="1" width="22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19.54296875" bestFit="1" customWidth="1"/>
    <col min="9" max="9" width="20.54296875" bestFit="1" customWidth="1"/>
    <col min="10" max="10" width="19.54296875" bestFit="1" customWidth="1"/>
    <col min="11" max="11" width="20.54296875" bestFit="1" customWidth="1"/>
    <col min="12" max="12" width="24.36328125" bestFit="1" customWidth="1"/>
    <col min="13" max="13" width="25.453125" bestFit="1" customWidth="1"/>
  </cols>
  <sheetData>
    <row r="2" spans="1:6" x14ac:dyDescent="0.35">
      <c r="A2" s="7" t="s">
        <v>8223</v>
      </c>
      <c r="B2" t="s">
        <v>8311</v>
      </c>
    </row>
    <row r="4" spans="1:6" x14ac:dyDescent="0.35">
      <c r="A4" s="7" t="s">
        <v>8322</v>
      </c>
      <c r="B4" s="7" t="s">
        <v>8321</v>
      </c>
    </row>
    <row r="5" spans="1:6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8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8313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8319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8314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8315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8320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8316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8318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8310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DFEB-EE02-40D8-96AD-D658250DDA9E}">
  <dimension ref="A1:F47"/>
  <sheetViews>
    <sheetView topLeftCell="A14" workbookViewId="0">
      <selection activeCell="C30" sqref="C30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8223</v>
      </c>
      <c r="B1" t="s">
        <v>8311</v>
      </c>
    </row>
    <row r="2" spans="1:6" x14ac:dyDescent="0.35">
      <c r="A2" s="7" t="s">
        <v>8307</v>
      </c>
      <c r="B2" t="s">
        <v>8311</v>
      </c>
    </row>
    <row r="4" spans="1:6" x14ac:dyDescent="0.35">
      <c r="A4" s="7" t="s">
        <v>8364</v>
      </c>
      <c r="B4" s="7" t="s">
        <v>8321</v>
      </c>
    </row>
    <row r="5" spans="1:6" x14ac:dyDescent="0.35">
      <c r="A5" s="7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8350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8337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8351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8356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8332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8361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8352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8362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8342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8353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8330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8343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8326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8327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8331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8363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8333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8328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8354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8360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66B76-CBCE-4294-89E9-520CC9385280}">
  <dimension ref="A1:E18"/>
  <sheetViews>
    <sheetView tabSelected="1" topLeftCell="A2" workbookViewId="0">
      <selection activeCell="L22" sqref="L2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7" t="s">
        <v>8380</v>
      </c>
      <c r="B1" t="s">
        <v>8311</v>
      </c>
    </row>
    <row r="2" spans="1:5" x14ac:dyDescent="0.35">
      <c r="A2" s="7" t="s">
        <v>8307</v>
      </c>
      <c r="B2" t="s">
        <v>8311</v>
      </c>
    </row>
    <row r="4" spans="1:5" x14ac:dyDescent="0.35">
      <c r="A4" s="7" t="s">
        <v>8381</v>
      </c>
      <c r="B4" s="7" t="s">
        <v>8321</v>
      </c>
    </row>
    <row r="5" spans="1:5" x14ac:dyDescent="0.35">
      <c r="A5" s="7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35">
      <c r="A6" s="8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8310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7"/>
  <sheetViews>
    <sheetView topLeftCell="H4104" zoomScale="55" zoomScaleNormal="55" workbookViewId="0">
      <selection activeCell="I4117" sqref="I411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26.9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6328125" customWidth="1"/>
    <col min="16" max="16" width="17" customWidth="1"/>
    <col min="17" max="17" width="12.81640625" customWidth="1"/>
    <col min="19" max="19" width="22.08984375" style="12" customWidth="1"/>
    <col min="20" max="20" width="20.90625" style="12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8365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10" t="s">
        <v>8367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(E2/D2)*100</f>
        <v>136.85882352941178</v>
      </c>
      <c r="P2">
        <f>E2/L2</f>
        <v>63.917582417582416</v>
      </c>
      <c r="Q2" t="str">
        <f>LEFT(N2, FIND("/", N2)-1)</f>
        <v>film &amp; video</v>
      </c>
      <c r="R2" t="str">
        <f>RIGHT(N2,LEN(N2)-FIND("/",N2))</f>
        <v>television</v>
      </c>
      <c r="S2" s="11">
        <f>(((I2/60)/60)/24)+DATE(1970,1,1)</f>
        <v>42208.125</v>
      </c>
      <c r="T2" s="12">
        <f>(((J2/60)/60)/24)+DATE(1970,1,1)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 FIND("/", N3)-1)</f>
        <v>film &amp; video</v>
      </c>
      <c r="R3" t="str">
        <f t="shared" ref="R3:R66" si="3">RIGHT(N3,LEN(N3)-FIND("/",N3))</f>
        <v>television</v>
      </c>
      <c r="S3" s="11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2">
        <f t="shared" si="5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2">
        <f t="shared" si="5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2">
        <f t="shared" si="5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2">
        <f t="shared" si="5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2">
        <f t="shared" si="5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2">
        <f t="shared" si="5"/>
        <v>42516.047071759262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2">
        <f t="shared" si="5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2">
        <f t="shared" si="5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2">
        <f t="shared" si="5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2">
        <f t="shared" si="5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2">
        <f t="shared" si="5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2">
        <f t="shared" si="5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2">
        <f t="shared" si="5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2">
        <f t="shared" si="5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2">
        <f t="shared" si="5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2">
        <f t="shared" si="5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2">
        <f t="shared" si="5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2">
        <f t="shared" si="5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2">
        <f t="shared" si="5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2">
        <f t="shared" si="5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2">
        <f t="shared" si="5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2">
        <f t="shared" si="5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2">
        <f t="shared" si="5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2">
        <f t="shared" si="5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2">
        <f t="shared" si="5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2">
        <f t="shared" si="5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2">
        <f t="shared" si="5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2">
        <f t="shared" si="5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2">
        <f t="shared" si="5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2">
        <f t="shared" si="5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2">
        <f t="shared" si="5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2">
        <f t="shared" si="5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2">
        <f t="shared" si="5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2">
        <f t="shared" si="5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2">
        <f t="shared" si="5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2">
        <f t="shared" si="5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2">
        <f t="shared" si="5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2">
        <f t="shared" si="5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2">
        <f t="shared" si="5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2">
        <f t="shared" si="5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2">
        <f t="shared" si="5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2">
        <f t="shared" si="5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2">
        <f t="shared" si="5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2">
        <f t="shared" si="5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2">
        <f t="shared" si="5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2">
        <f t="shared" si="5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2">
        <f t="shared" si="5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2">
        <f t="shared" si="5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2">
        <f t="shared" si="5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2">
        <f t="shared" si="5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2">
        <f t="shared" si="5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2">
        <f t="shared" si="5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2">
        <f t="shared" si="5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2">
        <f t="shared" si="5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2">
        <f t="shared" si="5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2">
        <f t="shared" si="5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2">
        <f t="shared" si="5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2">
        <f t="shared" si="5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2">
        <f t="shared" si="5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2">
        <f t="shared" si="5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2">
        <f t="shared" si="5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2">
        <f t="shared" si="5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2">
        <f t="shared" si="5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ref="R67:R130" si="9">RIGHT(N67,LEN(N67)-FIND("/",N67))</f>
        <v>shorts</v>
      </c>
      <c r="S67" s="11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2">
        <f t="shared" si="11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2">
        <f t="shared" si="11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2">
        <f t="shared" si="11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2">
        <f t="shared" si="11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2">
        <f t="shared" si="11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2">
        <f t="shared" si="11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2">
        <f t="shared" si="11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2">
        <f t="shared" si="11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2">
        <f t="shared" si="11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2">
        <f t="shared" si="11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2">
        <f t="shared" si="11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2">
        <f t="shared" si="11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2">
        <f t="shared" si="11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2">
        <f t="shared" si="11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2">
        <f t="shared" si="11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2">
        <f t="shared" si="11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2">
        <f t="shared" si="11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2">
        <f t="shared" si="11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2">
        <f t="shared" si="11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2">
        <f t="shared" si="11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2">
        <f t="shared" si="11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2">
        <f t="shared" si="11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2">
        <f t="shared" si="11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2">
        <f t="shared" si="11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2">
        <f t="shared" si="11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2">
        <f t="shared" si="11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2">
        <f t="shared" si="11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2">
        <f t="shared" si="11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2">
        <f t="shared" si="11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2">
        <f t="shared" si="11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2">
        <f t="shared" si="11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2">
        <f t="shared" si="11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2">
        <f t="shared" si="11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2">
        <f t="shared" si="11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2">
        <f t="shared" si="11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2">
        <f t="shared" si="11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2">
        <f t="shared" si="11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2">
        <f t="shared" si="11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2">
        <f t="shared" si="11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2">
        <f t="shared" si="11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2">
        <f t="shared" si="11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2">
        <f t="shared" si="11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2">
        <f t="shared" si="11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2">
        <f t="shared" si="11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2">
        <f t="shared" si="11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2">
        <f t="shared" si="11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2">
        <f t="shared" si="11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2">
        <f t="shared" si="11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2">
        <f t="shared" si="11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2">
        <f t="shared" si="11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2">
        <f t="shared" si="11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2">
        <f t="shared" si="11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2">
        <f t="shared" si="11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2">
        <f t="shared" si="11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2">
        <f t="shared" si="11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2">
        <f t="shared" si="11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2">
        <f t="shared" si="11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2">
        <f t="shared" si="11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2">
        <f t="shared" si="11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2">
        <f t="shared" si="11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2">
        <f t="shared" si="11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2">
        <f t="shared" si="11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2">
        <f t="shared" si="11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(((I131/60)/60)/24)+DATE(1970,1,1)</f>
        <v>41942.937303240738</v>
      </c>
      <c r="T131" s="12">
        <f t="shared" ref="T131:T194" si="17">(((J131/60)/60)/24)+DATE(1970,1,1)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2">
        <f t="shared" si="17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2">
        <f t="shared" si="17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2">
        <f t="shared" si="17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2">
        <f t="shared" si="17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2">
        <f t="shared" si="17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2">
        <f t="shared" si="17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2">
        <f t="shared" si="17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2">
        <f t="shared" si="17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2">
        <f t="shared" si="17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2">
        <f t="shared" si="17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2">
        <f t="shared" si="17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2">
        <f t="shared" si="17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2">
        <f t="shared" si="17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2">
        <f t="shared" si="17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2">
        <f t="shared" si="17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2">
        <f t="shared" si="17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2">
        <f t="shared" si="17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2">
        <f t="shared" si="17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2">
        <f t="shared" si="17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2">
        <f t="shared" si="17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2">
        <f t="shared" si="17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2">
        <f t="shared" si="17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2">
        <f t="shared" si="17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2">
        <f t="shared" si="17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2">
        <f t="shared" si="17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2">
        <f t="shared" si="17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2">
        <f t="shared" si="17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2">
        <f t="shared" si="17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2">
        <f t="shared" si="17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2">
        <f t="shared" si="17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2">
        <f t="shared" si="17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2">
        <f t="shared" si="17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2">
        <f t="shared" si="17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2">
        <f t="shared" si="17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2">
        <f t="shared" si="17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2">
        <f t="shared" si="17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2">
        <f t="shared" si="17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2">
        <f t="shared" si="17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2">
        <f t="shared" si="17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2">
        <f t="shared" si="17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2">
        <f t="shared" si="17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2">
        <f t="shared" si="17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2">
        <f t="shared" si="17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2">
        <f t="shared" si="17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2">
        <f t="shared" si="17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2">
        <f t="shared" si="17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2">
        <f t="shared" si="17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2">
        <f t="shared" si="17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2">
        <f t="shared" si="17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2">
        <f t="shared" si="17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2">
        <f t="shared" si="17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2">
        <f t="shared" si="17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2">
        <f t="shared" si="17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2">
        <f t="shared" si="17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2">
        <f t="shared" si="17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2">
        <f t="shared" si="17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2">
        <f t="shared" si="17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2">
        <f t="shared" si="17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2">
        <f t="shared" si="17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2">
        <f t="shared" si="17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2">
        <f t="shared" si="17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2">
        <f t="shared" si="17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2">
        <f t="shared" si="17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ref="R195:R258" si="21">RIGHT(N195,LEN(N195)-FIND("/",N195))</f>
        <v>drama</v>
      </c>
      <c r="S195" s="11">
        <f t="shared" ref="S195:S258" si="22">(((I195/60)/60)/24)+DATE(1970,1,1)</f>
        <v>41971.976458333331</v>
      </c>
      <c r="T195" s="12">
        <f t="shared" ref="T195:T258" si="23">(((J195/60)/60)/24)+DATE(1970,1,1)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2">
        <f t="shared" si="23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2">
        <f t="shared" si="23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2">
        <f t="shared" si="23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2">
        <f t="shared" si="23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2">
        <f t="shared" si="23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2">
        <f t="shared" si="23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2">
        <f t="shared" si="23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2">
        <f t="shared" si="23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2">
        <f t="shared" si="23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2">
        <f t="shared" si="23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2">
        <f t="shared" si="23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2">
        <f t="shared" si="23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2">
        <f t="shared" si="23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2">
        <f t="shared" si="23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2">
        <f t="shared" si="23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2">
        <f t="shared" si="23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2">
        <f t="shared" si="23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2">
        <f t="shared" si="23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2">
        <f t="shared" si="23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2">
        <f t="shared" si="23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2">
        <f t="shared" si="23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2">
        <f t="shared" si="23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2">
        <f t="shared" si="23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2">
        <f t="shared" si="23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2">
        <f t="shared" si="23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2">
        <f t="shared" si="23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2">
        <f t="shared" si="23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2">
        <f t="shared" si="23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2">
        <f t="shared" si="23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2">
        <f t="shared" si="23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2">
        <f t="shared" si="23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2">
        <f t="shared" si="23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2">
        <f t="shared" si="23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2">
        <f t="shared" si="23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2">
        <f t="shared" si="23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2">
        <f t="shared" si="23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2">
        <f t="shared" si="23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2">
        <f t="shared" si="23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2">
        <f t="shared" si="23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2">
        <f t="shared" si="23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2">
        <f t="shared" si="23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2">
        <f t="shared" si="23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2">
        <f t="shared" si="23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2">
        <f t="shared" si="23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2">
        <f t="shared" si="23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2">
        <f t="shared" si="23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2">
        <f t="shared" si="23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2">
        <f t="shared" si="23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2">
        <f t="shared" si="23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2">
        <f t="shared" si="23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2">
        <f t="shared" si="23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2">
        <f t="shared" si="23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2">
        <f t="shared" si="23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2">
        <f t="shared" si="23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2">
        <f t="shared" si="23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2">
        <f t="shared" si="23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2">
        <f t="shared" si="23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2">
        <f t="shared" si="23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2">
        <f t="shared" si="23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2">
        <f t="shared" si="23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2">
        <f t="shared" si="23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2">
        <f t="shared" si="23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2">
        <f t="shared" si="23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(((I259/60)/60)/24)+DATE(1970,1,1)</f>
        <v>42509.626875000002</v>
      </c>
      <c r="T259" s="12">
        <f t="shared" ref="T259:T322" si="29">(((J259/60)/60)/24)+DATE(1970,1,1)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2">
        <f t="shared" si="2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2">
        <f t="shared" si="2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2">
        <f t="shared" si="2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2">
        <f t="shared" si="2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2">
        <f t="shared" si="2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2">
        <f t="shared" si="2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2">
        <f t="shared" si="2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2">
        <f t="shared" si="2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2">
        <f t="shared" si="2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2">
        <f t="shared" si="2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2">
        <f t="shared" si="2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2">
        <f t="shared" si="2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2">
        <f t="shared" si="2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2">
        <f t="shared" si="2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2">
        <f t="shared" si="2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2">
        <f t="shared" si="2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2">
        <f t="shared" si="2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2">
        <f t="shared" si="2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2">
        <f t="shared" si="2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2">
        <f t="shared" si="2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2">
        <f t="shared" si="2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2">
        <f t="shared" si="2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2">
        <f t="shared" si="2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2">
        <f t="shared" si="2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2">
        <f t="shared" si="2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2">
        <f t="shared" si="2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2">
        <f t="shared" si="2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2">
        <f t="shared" si="2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2">
        <f t="shared" si="2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2">
        <f t="shared" si="2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2">
        <f t="shared" si="2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2">
        <f t="shared" si="2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2">
        <f t="shared" si="2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2">
        <f t="shared" si="2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2">
        <f t="shared" si="2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2">
        <f t="shared" si="2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2">
        <f t="shared" si="2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2">
        <f t="shared" si="2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2">
        <f t="shared" si="2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2">
        <f t="shared" si="2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2">
        <f t="shared" si="2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2">
        <f t="shared" si="2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2">
        <f t="shared" si="2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2">
        <f t="shared" si="2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2">
        <f t="shared" si="2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2">
        <f t="shared" si="2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2">
        <f t="shared" si="2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2">
        <f t="shared" si="2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2">
        <f t="shared" si="2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2">
        <f t="shared" si="2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2">
        <f t="shared" si="2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2">
        <f t="shared" si="2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2">
        <f t="shared" si="2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2">
        <f t="shared" si="2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2">
        <f t="shared" si="2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2">
        <f t="shared" si="2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2">
        <f t="shared" si="2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2">
        <f t="shared" si="2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2">
        <f t="shared" si="2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2">
        <f t="shared" si="2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2">
        <f t="shared" si="2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2">
        <f t="shared" si="2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2">
        <f t="shared" si="2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(((I323/60)/60)/24)+DATE(1970,1,1)</f>
        <v>42682.488263888896</v>
      </c>
      <c r="T323" s="12">
        <f t="shared" ref="T323:T386" si="35">(((J323/60)/60)/24)+DATE(1970,1,1)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2">
        <f t="shared" si="35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2">
        <f t="shared" si="35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2">
        <f t="shared" si="35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2">
        <f t="shared" si="35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2">
        <f t="shared" si="35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2">
        <f t="shared" si="35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2">
        <f t="shared" si="35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2">
        <f t="shared" si="35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2">
        <f t="shared" si="35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2">
        <f t="shared" si="35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2">
        <f t="shared" si="35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2">
        <f t="shared" si="35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2">
        <f t="shared" si="35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2">
        <f t="shared" si="35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2">
        <f t="shared" si="35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2">
        <f t="shared" si="35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2">
        <f t="shared" si="35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2">
        <f t="shared" si="35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2">
        <f t="shared" si="35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2">
        <f t="shared" si="35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2">
        <f t="shared" si="35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2">
        <f t="shared" si="35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2">
        <f t="shared" si="35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2">
        <f t="shared" si="35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2">
        <f t="shared" si="35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2">
        <f t="shared" si="35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2">
        <f t="shared" si="35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2">
        <f t="shared" si="35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2">
        <f t="shared" si="35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2">
        <f t="shared" si="35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2">
        <f t="shared" si="35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2">
        <f t="shared" si="35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2">
        <f t="shared" si="35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2">
        <f t="shared" si="35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2">
        <f t="shared" si="35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2">
        <f t="shared" si="35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2">
        <f t="shared" si="35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2">
        <f t="shared" si="35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2">
        <f t="shared" si="35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2">
        <f t="shared" si="35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2">
        <f t="shared" si="35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2">
        <f t="shared" si="35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2">
        <f t="shared" si="35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2">
        <f t="shared" si="35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2">
        <f t="shared" si="35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2">
        <f t="shared" si="35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2">
        <f t="shared" si="35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2">
        <f t="shared" si="35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2">
        <f t="shared" si="35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2">
        <f t="shared" si="35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2">
        <f t="shared" si="35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2">
        <f t="shared" si="35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2">
        <f t="shared" si="35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2">
        <f t="shared" si="35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2">
        <f t="shared" si="35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2">
        <f t="shared" si="35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2">
        <f t="shared" si="35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2">
        <f t="shared" si="35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2">
        <f t="shared" si="35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2">
        <f t="shared" si="35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2">
        <f t="shared" si="35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2">
        <f t="shared" si="35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2">
        <f t="shared" si="35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(((I387/60)/60)/24)+DATE(1970,1,1)</f>
        <v>41964.626168981486</v>
      </c>
      <c r="T387" s="12">
        <f t="shared" ref="T387:T450" si="41">(((J387/60)/60)/24)+DATE(1970,1,1)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2">
        <f t="shared" si="41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2">
        <f t="shared" si="41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2">
        <f t="shared" si="41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2">
        <f t="shared" si="41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2">
        <f t="shared" si="41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2">
        <f t="shared" si="41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2">
        <f t="shared" si="41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2">
        <f t="shared" si="41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2">
        <f t="shared" si="41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2">
        <f t="shared" si="41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2">
        <f t="shared" si="41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2">
        <f t="shared" si="41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2">
        <f t="shared" si="41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2">
        <f t="shared" si="41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2">
        <f t="shared" si="41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2">
        <f t="shared" si="41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2">
        <f t="shared" si="41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2">
        <f t="shared" si="41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2">
        <f t="shared" si="41"/>
        <v>41646.628032407411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2">
        <f t="shared" si="41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2">
        <f t="shared" si="41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2">
        <f t="shared" si="41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2">
        <f t="shared" si="41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2">
        <f t="shared" si="41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2">
        <f t="shared" si="41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2">
        <f t="shared" si="41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2">
        <f t="shared" si="41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2">
        <f t="shared" si="41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2">
        <f t="shared" si="41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2">
        <f t="shared" si="41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2">
        <f t="shared" si="41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2">
        <f t="shared" si="41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2">
        <f t="shared" si="41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2">
        <f t="shared" si="41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2">
        <f t="shared" si="41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2">
        <f t="shared" si="41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2">
        <f t="shared" si="41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2">
        <f t="shared" si="41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2">
        <f t="shared" si="41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2">
        <f t="shared" si="41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2">
        <f t="shared" si="41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2">
        <f t="shared" si="41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2">
        <f t="shared" si="41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2">
        <f t="shared" si="41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2">
        <f t="shared" si="41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2">
        <f t="shared" si="41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2">
        <f t="shared" si="41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2">
        <f t="shared" si="41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2">
        <f t="shared" si="41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2">
        <f t="shared" si="41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2">
        <f t="shared" si="41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2">
        <f t="shared" si="41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2">
        <f t="shared" si="41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2">
        <f t="shared" si="41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2">
        <f t="shared" si="41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2">
        <f t="shared" si="41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2">
        <f t="shared" si="41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2">
        <f t="shared" si="41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2">
        <f t="shared" si="41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2">
        <f t="shared" si="41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2">
        <f t="shared" si="41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2">
        <f t="shared" si="41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2">
        <f t="shared" si="41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(((I451/60)/60)/24)+DATE(1970,1,1)</f>
        <v>41564.568113425928</v>
      </c>
      <c r="T451" s="12">
        <f t="shared" ref="T451:T514" si="47">(((J451/60)/60)/24)+DATE(1970,1,1)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2">
        <f t="shared" si="47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2">
        <f t="shared" si="47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2">
        <f t="shared" si="47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2">
        <f t="shared" si="47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2">
        <f t="shared" si="47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2">
        <f t="shared" si="47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2">
        <f t="shared" si="47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2">
        <f t="shared" si="47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2">
        <f t="shared" si="47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2">
        <f t="shared" si="47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2">
        <f t="shared" si="47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2">
        <f t="shared" si="47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2">
        <f t="shared" si="47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2">
        <f t="shared" si="47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2">
        <f t="shared" si="47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2">
        <f t="shared" si="47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2">
        <f t="shared" si="47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2">
        <f t="shared" si="47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2">
        <f t="shared" si="47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2">
        <f t="shared" si="47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2">
        <f t="shared" si="47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2">
        <f t="shared" si="47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2">
        <f t="shared" si="47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2">
        <f t="shared" si="47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2">
        <f t="shared" si="47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2">
        <f t="shared" si="47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2">
        <f t="shared" si="47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2">
        <f t="shared" si="47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2">
        <f t="shared" si="47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2">
        <f t="shared" si="47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2">
        <f t="shared" si="47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2">
        <f t="shared" si="47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2">
        <f t="shared" si="47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2">
        <f t="shared" si="47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2">
        <f t="shared" si="47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2">
        <f t="shared" si="47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2">
        <f t="shared" si="47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2">
        <f t="shared" si="47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2">
        <f t="shared" si="47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2">
        <f t="shared" si="47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2">
        <f t="shared" si="47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2">
        <f t="shared" si="47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2">
        <f t="shared" si="47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2">
        <f t="shared" si="47"/>
        <v>42114.726134259254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2">
        <f t="shared" si="47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2">
        <f t="shared" si="47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2">
        <f t="shared" si="47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2">
        <f t="shared" si="47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2">
        <f t="shared" si="47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2">
        <f t="shared" si="47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2">
        <f t="shared" si="47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2">
        <f t="shared" si="47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2">
        <f t="shared" si="47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2">
        <f t="shared" si="47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2">
        <f t="shared" si="47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2">
        <f t="shared" si="47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2">
        <f t="shared" si="47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2">
        <f t="shared" si="47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2">
        <f t="shared" si="47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2">
        <f t="shared" si="47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2">
        <f t="shared" si="47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2">
        <f t="shared" si="47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2">
        <f t="shared" si="47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(((I515/60)/60)/24)+DATE(1970,1,1)</f>
        <v>42597.291666666672</v>
      </c>
      <c r="T515" s="12">
        <f t="shared" ref="T515:T578" si="53">(((J515/60)/60)/24)+DATE(1970,1,1)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2">
        <f t="shared" si="53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2">
        <f t="shared" si="53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2">
        <f t="shared" si="53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2">
        <f t="shared" si="53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2">
        <f t="shared" si="53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2">
        <f t="shared" si="53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2">
        <f t="shared" si="53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2">
        <f t="shared" si="53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2">
        <f t="shared" si="53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2">
        <f t="shared" si="53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2">
        <f t="shared" si="53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2">
        <f t="shared" si="53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2">
        <f t="shared" si="53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2">
        <f t="shared" si="53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2">
        <f t="shared" si="53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2">
        <f t="shared" si="53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2">
        <f t="shared" si="53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2">
        <f t="shared" si="53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2">
        <f t="shared" si="53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2">
        <f t="shared" si="53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2">
        <f t="shared" si="53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2">
        <f t="shared" si="53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2">
        <f t="shared" si="53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2">
        <f t="shared" si="53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2">
        <f t="shared" si="53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2">
        <f t="shared" si="53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2">
        <f t="shared" si="53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2">
        <f t="shared" si="53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2">
        <f t="shared" si="53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2">
        <f t="shared" si="53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2">
        <f t="shared" si="53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2">
        <f t="shared" si="53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2">
        <f t="shared" si="53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2">
        <f t="shared" si="53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2">
        <f t="shared" si="53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2">
        <f t="shared" si="53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2">
        <f t="shared" si="53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2">
        <f t="shared" si="53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2">
        <f t="shared" si="53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2">
        <f t="shared" si="53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2">
        <f t="shared" si="53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2">
        <f t="shared" si="53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2">
        <f t="shared" si="53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2">
        <f t="shared" si="53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2">
        <f t="shared" si="53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2">
        <f t="shared" si="53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2">
        <f t="shared" si="53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2">
        <f t="shared" si="53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2">
        <f t="shared" si="53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2">
        <f t="shared" si="53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2">
        <f t="shared" si="53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2">
        <f t="shared" si="53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2">
        <f t="shared" si="53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2">
        <f t="shared" si="53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2">
        <f t="shared" si="53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2">
        <f t="shared" si="53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2">
        <f t="shared" si="53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2">
        <f t="shared" si="53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2">
        <f t="shared" si="53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2">
        <f t="shared" si="53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2">
        <f t="shared" si="53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2">
        <f t="shared" si="53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2">
        <f t="shared" si="53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ref="R579:R642" si="57">RIGHT(N579,LEN(N579)-FIND("/",N579))</f>
        <v>web</v>
      </c>
      <c r="S579" s="11">
        <f t="shared" ref="S579:S642" si="58">(((I579/60)/60)/24)+DATE(1970,1,1)</f>
        <v>42510.589143518519</v>
      </c>
      <c r="T579" s="12">
        <f t="shared" ref="T579:T642" si="59">(((J579/60)/60)/24)+DATE(1970,1,1)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2">
        <f t="shared" si="5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2">
        <f t="shared" si="5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2">
        <f t="shared" si="5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2">
        <f t="shared" si="5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2">
        <f t="shared" si="5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2">
        <f t="shared" si="5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2">
        <f t="shared" si="5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2">
        <f t="shared" si="5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2">
        <f t="shared" si="5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2">
        <f t="shared" si="5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2">
        <f t="shared" si="5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2">
        <f t="shared" si="5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2">
        <f t="shared" si="5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2">
        <f t="shared" si="5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2">
        <f t="shared" si="5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2">
        <f t="shared" si="5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2">
        <f t="shared" si="5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2">
        <f t="shared" si="5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2">
        <f t="shared" si="5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2">
        <f t="shared" si="5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2">
        <f t="shared" si="5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2">
        <f t="shared" si="5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2">
        <f t="shared" si="5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2">
        <f t="shared" si="5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2">
        <f t="shared" si="5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2">
        <f t="shared" si="5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2">
        <f t="shared" si="5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2">
        <f t="shared" si="5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2">
        <f t="shared" si="5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2">
        <f t="shared" si="5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2">
        <f t="shared" si="5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2">
        <f t="shared" si="5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2">
        <f t="shared" si="5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2">
        <f t="shared" si="5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2">
        <f t="shared" si="5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2">
        <f t="shared" si="5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2">
        <f t="shared" si="5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2">
        <f t="shared" si="5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2">
        <f t="shared" si="5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2">
        <f t="shared" si="5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2">
        <f t="shared" si="5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2">
        <f t="shared" si="5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2">
        <f t="shared" si="5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2">
        <f t="shared" si="5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2">
        <f t="shared" si="5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2">
        <f t="shared" si="5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2">
        <f t="shared" si="5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2">
        <f t="shared" si="5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2">
        <f t="shared" si="5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2">
        <f t="shared" si="5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2">
        <f t="shared" si="5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2">
        <f t="shared" si="5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2">
        <f t="shared" si="5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2">
        <f t="shared" si="5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2">
        <f t="shared" si="5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2">
        <f t="shared" si="5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2">
        <f t="shared" si="5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2">
        <f t="shared" si="5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2">
        <f t="shared" si="5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2">
        <f t="shared" si="5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2">
        <f t="shared" si="5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2">
        <f t="shared" si="5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2">
        <f t="shared" si="59"/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ref="R643:R706" si="63">RIGHT(N643,LEN(N643)-FIND("/",N643))</f>
        <v>wearables</v>
      </c>
      <c r="S643" s="11">
        <f t="shared" ref="S643:S706" si="64">(((I643/60)/60)/24)+DATE(1970,1,1)</f>
        <v>42229.57</v>
      </c>
      <c r="T643" s="12">
        <f t="shared" ref="T643:T706" si="65">(((J643/60)/60)/24)+DATE(1970,1,1)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2">
        <f t="shared" si="65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2">
        <f t="shared" si="65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2">
        <f t="shared" si="65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2">
        <f t="shared" si="65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2">
        <f t="shared" si="65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2">
        <f t="shared" si="65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2">
        <f t="shared" si="65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2">
        <f t="shared" si="65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2">
        <f t="shared" si="65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2">
        <f t="shared" si="65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2">
        <f t="shared" si="65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2">
        <f t="shared" si="65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2">
        <f t="shared" si="65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2">
        <f t="shared" si="65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2">
        <f t="shared" si="65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2">
        <f t="shared" si="65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2">
        <f t="shared" si="65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2">
        <f t="shared" si="65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2">
        <f t="shared" si="65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2">
        <f t="shared" si="65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2">
        <f t="shared" si="65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2">
        <f t="shared" si="65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2">
        <f t="shared" si="65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2">
        <f t="shared" si="65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2">
        <f t="shared" si="65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2">
        <f t="shared" si="65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2">
        <f t="shared" si="65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2">
        <f t="shared" si="65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2">
        <f t="shared" si="65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2">
        <f t="shared" si="65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2">
        <f t="shared" si="65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2">
        <f t="shared" si="65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2">
        <f t="shared" si="65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2">
        <f t="shared" si="65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2">
        <f t="shared" si="65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2">
        <f t="shared" si="65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2">
        <f t="shared" si="65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2">
        <f t="shared" si="65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2">
        <f t="shared" si="65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2">
        <f t="shared" si="65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2">
        <f t="shared" si="65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2">
        <f t="shared" si="65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2">
        <f t="shared" si="65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2">
        <f t="shared" si="65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2">
        <f t="shared" si="65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2">
        <f t="shared" si="65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2">
        <f t="shared" si="65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2">
        <f t="shared" si="65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2">
        <f t="shared" si="65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2">
        <f t="shared" si="65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2">
        <f t="shared" si="65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2">
        <f t="shared" si="65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2">
        <f t="shared" si="65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2">
        <f t="shared" si="65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2">
        <f t="shared" si="65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2">
        <f t="shared" si="65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2">
        <f t="shared" si="65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2">
        <f t="shared" si="65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2">
        <f t="shared" si="65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2">
        <f t="shared" si="65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2">
        <f t="shared" si="65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2">
        <f t="shared" si="65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2">
        <f t="shared" si="65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ref="R707:R770" si="69">RIGHT(N707,LEN(N707)-FIND("/",N707))</f>
        <v>wearables</v>
      </c>
      <c r="S707" s="11">
        <f t="shared" ref="S707:S770" si="70">(((I707/60)/60)/24)+DATE(1970,1,1)</f>
        <v>42756.491643518515</v>
      </c>
      <c r="T707" s="12">
        <f t="shared" ref="T707:T770" si="71">(((J707/60)/60)/24)+DATE(1970,1,1)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2">
        <f t="shared" si="71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2">
        <f t="shared" si="71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2">
        <f t="shared" si="71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2">
        <f t="shared" si="71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2">
        <f t="shared" si="71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2">
        <f t="shared" si="71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2">
        <f t="shared" si="71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2">
        <f t="shared" si="71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2">
        <f t="shared" si="71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2">
        <f t="shared" si="71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2">
        <f t="shared" si="71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2">
        <f t="shared" si="71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2">
        <f t="shared" si="71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2">
        <f t="shared" si="71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2">
        <f t="shared" si="71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2">
        <f t="shared" si="71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2">
        <f t="shared" si="71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2">
        <f t="shared" si="71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2">
        <f t="shared" si="71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2">
        <f t="shared" si="71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2">
        <f t="shared" si="71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2">
        <f t="shared" si="71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2">
        <f t="shared" si="71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2">
        <f t="shared" si="71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2">
        <f t="shared" si="71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2">
        <f t="shared" si="71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2">
        <f t="shared" si="71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2">
        <f t="shared" si="71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2">
        <f t="shared" si="71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2">
        <f t="shared" si="71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2">
        <f t="shared" si="71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2">
        <f t="shared" si="71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2">
        <f t="shared" si="71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2">
        <f t="shared" si="71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2">
        <f t="shared" si="71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2">
        <f t="shared" si="71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2">
        <f t="shared" si="71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2">
        <f t="shared" si="71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2">
        <f t="shared" si="71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2">
        <f t="shared" si="71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2">
        <f t="shared" si="71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2">
        <f t="shared" si="71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2">
        <f t="shared" si="71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2">
        <f t="shared" si="71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2">
        <f t="shared" si="71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2">
        <f t="shared" si="71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2">
        <f t="shared" si="71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2">
        <f t="shared" si="71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2">
        <f t="shared" si="71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2">
        <f t="shared" si="71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2">
        <f t="shared" si="71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2">
        <f t="shared" si="71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2">
        <f t="shared" si="71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2">
        <f t="shared" si="71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2">
        <f t="shared" si="71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2">
        <f t="shared" si="71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2">
        <f t="shared" si="71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2">
        <f t="shared" si="71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2">
        <f t="shared" si="71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2">
        <f t="shared" si="71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2">
        <f t="shared" si="71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2">
        <f t="shared" si="71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2">
        <f t="shared" si="71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ref="R771:R834" si="75">RIGHT(N771,LEN(N771)-FIND("/",N771))</f>
        <v>fiction</v>
      </c>
      <c r="S771" s="11">
        <f t="shared" ref="S771:S834" si="76">(((I771/60)/60)/24)+DATE(1970,1,1)</f>
        <v>41634.996458333335</v>
      </c>
      <c r="T771" s="12">
        <f t="shared" ref="T771:T834" si="77">(((J771/60)/60)/24)+DATE(1970,1,1)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2">
        <f t="shared" si="77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2">
        <f t="shared" si="77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2">
        <f t="shared" si="77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2">
        <f t="shared" si="77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2">
        <f t="shared" si="77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2">
        <f t="shared" si="77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2">
        <f t="shared" si="77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2">
        <f t="shared" si="77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2">
        <f t="shared" si="77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2">
        <f t="shared" si="77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2">
        <f t="shared" si="77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2">
        <f t="shared" si="77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2">
        <f t="shared" si="77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2">
        <f t="shared" si="77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2">
        <f t="shared" si="77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2">
        <f t="shared" si="77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2">
        <f t="shared" si="77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2">
        <f t="shared" si="77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2">
        <f t="shared" si="77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2">
        <f t="shared" si="77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2">
        <f t="shared" si="77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2">
        <f t="shared" si="77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2">
        <f t="shared" si="77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2">
        <f t="shared" si="77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2">
        <f t="shared" si="77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2">
        <f t="shared" si="77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2">
        <f t="shared" si="77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2">
        <f t="shared" si="77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2">
        <f t="shared" si="77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2">
        <f t="shared" si="77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2">
        <f t="shared" si="77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2">
        <f t="shared" si="77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2">
        <f t="shared" si="77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2">
        <f t="shared" si="77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2">
        <f t="shared" si="77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2">
        <f t="shared" si="77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2">
        <f t="shared" si="77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2">
        <f t="shared" si="77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2">
        <f t="shared" si="77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2">
        <f t="shared" si="77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2">
        <f t="shared" si="77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2">
        <f t="shared" si="77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2">
        <f t="shared" si="77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2">
        <f t="shared" si="77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2">
        <f t="shared" si="77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2">
        <f t="shared" si="77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2">
        <f t="shared" si="77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2">
        <f t="shared" si="77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2">
        <f t="shared" si="77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2">
        <f t="shared" si="77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2">
        <f t="shared" si="77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2">
        <f t="shared" si="77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2">
        <f t="shared" si="77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2">
        <f t="shared" si="77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2">
        <f t="shared" si="77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2">
        <f t="shared" si="77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2">
        <f t="shared" si="77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2">
        <f t="shared" si="77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2">
        <f t="shared" si="77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2">
        <f t="shared" si="77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2">
        <f t="shared" si="77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2">
        <f t="shared" si="77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2">
        <f t="shared" si="77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ref="R835:R898" si="81">RIGHT(N835,LEN(N835)-FIND("/",N835))</f>
        <v>rock</v>
      </c>
      <c r="S835" s="11">
        <f t="shared" ref="S835:S898" si="82">(((I835/60)/60)/24)+DATE(1970,1,1)</f>
        <v>41748.878182870372</v>
      </c>
      <c r="T835" s="12">
        <f t="shared" ref="T835:T898" si="83">(((J835/60)/60)/24)+DATE(1970,1,1)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2">
        <f t="shared" si="83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2">
        <f t="shared" si="83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2">
        <f t="shared" si="83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2">
        <f t="shared" si="83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2">
        <f t="shared" si="83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2">
        <f t="shared" si="83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2">
        <f t="shared" si="83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2">
        <f t="shared" si="83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2">
        <f t="shared" si="83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2">
        <f t="shared" si="83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2">
        <f t="shared" si="83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2">
        <f t="shared" si="83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2">
        <f t="shared" si="83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2">
        <f t="shared" si="83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2">
        <f t="shared" si="83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2">
        <f t="shared" si="83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2">
        <f t="shared" si="83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2">
        <f t="shared" si="83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2">
        <f t="shared" si="83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2">
        <f t="shared" si="83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2">
        <f t="shared" si="83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2">
        <f t="shared" si="83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2">
        <f t="shared" si="83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2">
        <f t="shared" si="83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2">
        <f t="shared" si="83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2">
        <f t="shared" si="83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2">
        <f t="shared" si="83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2">
        <f t="shared" si="83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2">
        <f t="shared" si="83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2">
        <f t="shared" si="83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2">
        <f t="shared" si="83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2">
        <f t="shared" si="83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2">
        <f t="shared" si="83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2">
        <f t="shared" si="83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2">
        <f t="shared" si="83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2">
        <f t="shared" si="83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2">
        <f t="shared" si="83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2">
        <f t="shared" si="83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2">
        <f t="shared" si="83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2">
        <f t="shared" si="83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2">
        <f t="shared" si="83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2">
        <f t="shared" si="83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2">
        <f t="shared" si="83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2">
        <f t="shared" si="83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2">
        <f t="shared" si="83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2">
        <f t="shared" si="83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2">
        <f t="shared" si="83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2">
        <f t="shared" si="83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2">
        <f t="shared" si="83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2">
        <f t="shared" si="83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2">
        <f t="shared" si="83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2">
        <f t="shared" si="83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2">
        <f t="shared" si="83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2">
        <f t="shared" si="83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2">
        <f t="shared" si="83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2">
        <f t="shared" si="83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2">
        <f t="shared" si="83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2">
        <f t="shared" si="83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2">
        <f t="shared" si="83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2">
        <f t="shared" si="83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2">
        <f t="shared" si="83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2">
        <f t="shared" si="83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2">
        <f t="shared" si="83"/>
        <v>42218.872986111113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ref="R899:R962" si="87">RIGHT(N899,LEN(N899)-FIND("/",N899))</f>
        <v>indie rock</v>
      </c>
      <c r="S899" s="11">
        <f t="shared" ref="S899:S962" si="88">(((I899/60)/60)/24)+DATE(1970,1,1)</f>
        <v>41241.730416666665</v>
      </c>
      <c r="T899" s="12">
        <f t="shared" ref="T899:T962" si="89">(((J899/60)/60)/24)+DATE(1970,1,1)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2">
        <f t="shared" si="8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2">
        <f t="shared" si="8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2">
        <f t="shared" si="8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2">
        <f t="shared" si="8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2">
        <f t="shared" si="8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2">
        <f t="shared" si="8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2">
        <f t="shared" si="8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2">
        <f t="shared" si="8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2">
        <f t="shared" si="8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2">
        <f t="shared" si="8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2">
        <f t="shared" si="8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2">
        <f t="shared" si="8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2">
        <f t="shared" si="8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2">
        <f t="shared" si="8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2">
        <f t="shared" si="8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2">
        <f t="shared" si="8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2">
        <f t="shared" si="8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2">
        <f t="shared" si="8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2">
        <f t="shared" si="8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2">
        <f t="shared" si="8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2">
        <f t="shared" si="8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2">
        <f t="shared" si="8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2">
        <f t="shared" si="89"/>
        <v>41562.67155092593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2">
        <f t="shared" si="8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2">
        <f t="shared" si="8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2">
        <f t="shared" si="8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2">
        <f t="shared" si="8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2">
        <f t="shared" si="8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2">
        <f t="shared" si="8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2">
        <f t="shared" si="8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2">
        <f t="shared" si="8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2">
        <f t="shared" si="8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2">
        <f t="shared" si="8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2">
        <f t="shared" si="8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2">
        <f t="shared" si="8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2">
        <f t="shared" si="8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2">
        <f t="shared" si="8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2">
        <f t="shared" si="8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2">
        <f t="shared" si="8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2">
        <f t="shared" si="8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2">
        <f t="shared" si="8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2">
        <f t="shared" si="8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2">
        <f t="shared" si="8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2">
        <f t="shared" si="8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2">
        <f t="shared" si="8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2">
        <f t="shared" si="8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2">
        <f t="shared" si="8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2">
        <f t="shared" si="8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2">
        <f t="shared" si="8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2">
        <f t="shared" si="8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2">
        <f t="shared" si="8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2">
        <f t="shared" si="8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2">
        <f t="shared" si="8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2">
        <f t="shared" si="8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2">
        <f t="shared" si="8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2">
        <f t="shared" si="8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2">
        <f t="shared" si="8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2">
        <f t="shared" si="8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2">
        <f t="shared" si="8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2">
        <f t="shared" si="8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2">
        <f t="shared" si="8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2">
        <f t="shared" si="8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2">
        <f t="shared" si="8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ref="R963:R1026" si="93">RIGHT(N963,LEN(N963)-FIND("/",N963))</f>
        <v>wearables</v>
      </c>
      <c r="S963" s="11">
        <f t="shared" ref="S963:S1026" si="94">(((I963/60)/60)/24)+DATE(1970,1,1)</f>
        <v>42786.791666666672</v>
      </c>
      <c r="T963" s="12">
        <f t="shared" ref="T963:T1026" si="95">(((J963/60)/60)/24)+DATE(1970,1,1)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2">
        <f t="shared" si="95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2">
        <f t="shared" si="95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2">
        <f t="shared" si="95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2">
        <f t="shared" si="95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2">
        <f t="shared" si="95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2">
        <f t="shared" si="95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2">
        <f t="shared" si="95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2">
        <f t="shared" si="95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2">
        <f t="shared" si="95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2">
        <f t="shared" si="95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2">
        <f t="shared" si="95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2">
        <f t="shared" si="95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2">
        <f t="shared" si="95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2">
        <f t="shared" si="95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2">
        <f t="shared" si="95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2">
        <f t="shared" si="95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2">
        <f t="shared" si="95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2">
        <f t="shared" si="95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2">
        <f t="shared" si="95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2">
        <f t="shared" si="95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2">
        <f t="shared" si="95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2">
        <f t="shared" si="95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2">
        <f t="shared" si="95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2">
        <f t="shared" si="95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2">
        <f t="shared" si="95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2">
        <f t="shared" si="95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2">
        <f t="shared" si="95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2">
        <f t="shared" si="95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2">
        <f t="shared" si="95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2">
        <f t="shared" si="95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2">
        <f t="shared" si="95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2">
        <f t="shared" si="95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2">
        <f t="shared" si="95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2">
        <f t="shared" si="95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2">
        <f t="shared" si="95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2">
        <f t="shared" si="95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2">
        <f t="shared" si="95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2">
        <f t="shared" si="95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2">
        <f t="shared" si="95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2">
        <f t="shared" si="95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2">
        <f t="shared" si="95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2">
        <f t="shared" si="95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2">
        <f t="shared" si="95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2">
        <f t="shared" si="95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2">
        <f t="shared" si="95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2">
        <f t="shared" si="95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2">
        <f t="shared" si="95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2">
        <f t="shared" si="95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2">
        <f t="shared" si="95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2">
        <f t="shared" si="95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2">
        <f t="shared" si="95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2">
        <f t="shared" si="95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2">
        <f t="shared" si="95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2">
        <f t="shared" si="95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2">
        <f t="shared" si="95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2">
        <f t="shared" si="95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2">
        <f t="shared" si="95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2">
        <f t="shared" si="95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2">
        <f t="shared" si="95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2">
        <f t="shared" si="95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2">
        <f t="shared" si="95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2">
        <f t="shared" si="95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2">
        <f t="shared" si="95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(((I1027/60)/60)/24)+DATE(1970,1,1)</f>
        <v>42079.792094907403</v>
      </c>
      <c r="T1027" s="12">
        <f t="shared" ref="T1027:T1090" si="101">(((J1027/60)/60)/24)+DATE(1970,1,1)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2">
        <f t="shared" si="101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2">
        <f t="shared" si="101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2">
        <f t="shared" si="101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2">
        <f t="shared" si="101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2">
        <f t="shared" si="101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2">
        <f t="shared" si="101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2">
        <f t="shared" si="101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2">
        <f t="shared" si="101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2">
        <f t="shared" si="101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2">
        <f t="shared" si="101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2">
        <f t="shared" si="101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2">
        <f t="shared" si="101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2">
        <f t="shared" si="101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2">
        <f t="shared" si="101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2">
        <f t="shared" si="101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2">
        <f t="shared" si="101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2">
        <f t="shared" si="101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2">
        <f t="shared" si="101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2">
        <f t="shared" si="101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2">
        <f t="shared" si="101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2">
        <f t="shared" si="101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2">
        <f t="shared" si="101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2">
        <f t="shared" si="101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2">
        <f t="shared" si="101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2">
        <f t="shared" si="101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2">
        <f t="shared" si="101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2">
        <f t="shared" si="101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2">
        <f t="shared" si="101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2">
        <f t="shared" si="101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2">
        <f t="shared" si="101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2">
        <f t="shared" si="101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2">
        <f t="shared" si="101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2">
        <f t="shared" si="101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2">
        <f t="shared" si="101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2">
        <f t="shared" si="101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2">
        <f t="shared" si="101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2">
        <f t="shared" si="101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2">
        <f t="shared" si="101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2">
        <f t="shared" si="101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2">
        <f t="shared" si="101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2">
        <f t="shared" si="101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2">
        <f t="shared" si="101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2">
        <f t="shared" si="101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2">
        <f t="shared" si="101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2">
        <f t="shared" si="101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2">
        <f t="shared" si="101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2">
        <f t="shared" si="101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2">
        <f t="shared" si="101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2">
        <f t="shared" si="101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2">
        <f t="shared" si="101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2">
        <f t="shared" si="101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2">
        <f t="shared" si="101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2">
        <f t="shared" si="101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2">
        <f t="shared" si="101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2">
        <f t="shared" si="101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2">
        <f t="shared" si="101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2">
        <f t="shared" si="101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2">
        <f t="shared" si="101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2">
        <f t="shared" si="101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2">
        <f t="shared" si="101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2">
        <f t="shared" si="101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2">
        <f t="shared" si="101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2">
        <f t="shared" si="101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(((I1091/60)/60)/24)+DATE(1970,1,1)</f>
        <v>42181.189525462964</v>
      </c>
      <c r="T1091" s="12">
        <f t="shared" ref="T1091:T1154" si="107">(((J1091/60)/60)/24)+DATE(1970,1,1)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2">
        <f t="shared" si="107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2">
        <f t="shared" si="107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2">
        <f t="shared" si="107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2">
        <f t="shared" si="107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2">
        <f t="shared" si="107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2">
        <f t="shared" si="107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2">
        <f t="shared" si="107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2">
        <f t="shared" si="107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2">
        <f t="shared" si="107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2">
        <f t="shared" si="107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2">
        <f t="shared" si="107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2">
        <f t="shared" si="107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2">
        <f t="shared" si="107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2">
        <f t="shared" si="107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2">
        <f t="shared" si="107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2">
        <f t="shared" si="107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2">
        <f t="shared" si="107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2">
        <f t="shared" si="107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2">
        <f t="shared" si="107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2">
        <f t="shared" si="107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2">
        <f t="shared" si="107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2">
        <f t="shared" si="107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2">
        <f t="shared" si="107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2">
        <f t="shared" si="107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2">
        <f t="shared" si="107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2">
        <f t="shared" si="107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2">
        <f t="shared" si="107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2">
        <f t="shared" si="107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2">
        <f t="shared" si="107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2">
        <f t="shared" si="107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2">
        <f t="shared" si="107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2">
        <f t="shared" si="107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2">
        <f t="shared" si="107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2">
        <f t="shared" si="107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2">
        <f t="shared" si="107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2">
        <f t="shared" si="107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2">
        <f t="shared" si="107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2">
        <f t="shared" si="107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2">
        <f t="shared" si="107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2">
        <f t="shared" si="107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2">
        <f t="shared" si="107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2">
        <f t="shared" si="107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2">
        <f t="shared" si="107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2">
        <f t="shared" si="107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2">
        <f t="shared" si="107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2">
        <f t="shared" si="107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2">
        <f t="shared" si="107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2">
        <f t="shared" si="107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2">
        <f t="shared" si="107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2">
        <f t="shared" si="107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2">
        <f t="shared" si="107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2">
        <f t="shared" si="107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2">
        <f t="shared" si="107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2">
        <f t="shared" si="107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2">
        <f t="shared" si="107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2">
        <f t="shared" si="107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2">
        <f t="shared" si="107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2">
        <f t="shared" si="107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2">
        <f t="shared" si="107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2">
        <f t="shared" si="107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2">
        <f t="shared" si="107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2">
        <f t="shared" si="107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2">
        <f t="shared" si="107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(((I1155/60)/60)/24)+DATE(1970,1,1)</f>
        <v>42173.714178240742</v>
      </c>
      <c r="T1155" s="12">
        <f t="shared" ref="T1155:T1218" si="113">(((J1155/60)/60)/24)+DATE(1970,1,1)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2">
        <f t="shared" si="113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2">
        <f t="shared" si="113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2">
        <f t="shared" si="113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2">
        <f t="shared" si="113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2">
        <f t="shared" si="113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2">
        <f t="shared" si="113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2">
        <f t="shared" si="113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2">
        <f t="shared" si="113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2">
        <f t="shared" si="113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2">
        <f t="shared" si="113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2">
        <f t="shared" si="113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2">
        <f t="shared" si="113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2">
        <f t="shared" si="113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2">
        <f t="shared" si="113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2">
        <f t="shared" si="113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2">
        <f t="shared" si="113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2">
        <f t="shared" si="113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2">
        <f t="shared" si="113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2">
        <f t="shared" si="113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2">
        <f t="shared" si="113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2">
        <f t="shared" si="113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2">
        <f t="shared" si="113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2">
        <f t="shared" si="113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2">
        <f t="shared" si="113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2">
        <f t="shared" si="113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2">
        <f t="shared" si="113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2">
        <f t="shared" si="113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2">
        <f t="shared" si="113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2">
        <f t="shared" si="113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2">
        <f t="shared" si="113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2">
        <f t="shared" si="113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2">
        <f t="shared" si="113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2">
        <f t="shared" si="113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2">
        <f t="shared" si="113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2">
        <f t="shared" si="113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2">
        <f t="shared" si="113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2">
        <f t="shared" si="113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2">
        <f t="shared" si="113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2">
        <f t="shared" si="113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2">
        <f t="shared" si="113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2">
        <f t="shared" si="113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2">
        <f t="shared" si="113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2">
        <f t="shared" si="113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2">
        <f t="shared" si="113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2">
        <f t="shared" si="113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2">
        <f t="shared" si="113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2">
        <f t="shared" si="113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2">
        <f t="shared" si="113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2">
        <f t="shared" si="113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2">
        <f t="shared" si="113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2">
        <f t="shared" si="113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2">
        <f t="shared" si="113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2">
        <f t="shared" si="113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2">
        <f t="shared" si="113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2">
        <f t="shared" si="113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2">
        <f t="shared" si="113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2">
        <f t="shared" si="113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2">
        <f t="shared" si="113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2">
        <f t="shared" si="113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2">
        <f t="shared" si="113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2">
        <f t="shared" si="113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2">
        <f t="shared" si="113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2">
        <f t="shared" si="113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(((I1219/60)/60)/24)+DATE(1970,1,1)</f>
        <v>42565.809490740736</v>
      </c>
      <c r="T1219" s="12">
        <f t="shared" ref="T1219:T1282" si="119">(((J1219/60)/60)/24)+DATE(1970,1,1)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2">
        <f t="shared" si="11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2">
        <f t="shared" si="11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2">
        <f t="shared" si="11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2">
        <f t="shared" si="11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2">
        <f t="shared" si="11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2">
        <f t="shared" si="11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2">
        <f t="shared" si="11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2">
        <f t="shared" si="11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2">
        <f t="shared" si="11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2">
        <f t="shared" si="11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2">
        <f t="shared" si="11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2">
        <f t="shared" si="11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2">
        <f t="shared" si="11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2">
        <f t="shared" si="11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2">
        <f t="shared" si="11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2">
        <f t="shared" si="11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2">
        <f t="shared" si="11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2">
        <f t="shared" si="11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2">
        <f t="shared" si="11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2">
        <f t="shared" si="11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2">
        <f t="shared" si="11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2">
        <f t="shared" si="11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2">
        <f t="shared" si="11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2">
        <f t="shared" si="11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2">
        <f t="shared" si="11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2">
        <f t="shared" si="11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2">
        <f t="shared" si="11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2">
        <f t="shared" si="11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2">
        <f t="shared" si="11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2">
        <f t="shared" si="11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2">
        <f t="shared" si="11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2">
        <f t="shared" si="11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2">
        <f t="shared" si="11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2">
        <f t="shared" si="11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2">
        <f t="shared" si="11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2">
        <f t="shared" si="11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2">
        <f t="shared" si="11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2">
        <f t="shared" si="11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2">
        <f t="shared" si="11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2">
        <f t="shared" si="11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2">
        <f t="shared" si="11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2">
        <f t="shared" si="11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2">
        <f t="shared" si="11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2">
        <f t="shared" si="11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2">
        <f t="shared" si="11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2">
        <f t="shared" si="11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2">
        <f t="shared" si="11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2">
        <f t="shared" si="11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2">
        <f t="shared" si="11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2">
        <f t="shared" si="11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2">
        <f t="shared" si="11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2">
        <f t="shared" si="11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2">
        <f t="shared" si="11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2">
        <f t="shared" si="11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2">
        <f t="shared" si="11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2">
        <f t="shared" si="11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2">
        <f t="shared" si="11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2">
        <f t="shared" si="11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2">
        <f t="shared" si="11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2">
        <f t="shared" si="11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2">
        <f t="shared" si="11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2">
        <f t="shared" si="11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2">
        <f t="shared" si="11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ref="R1283:R1346" si="123">RIGHT(N1283,LEN(N1283)-FIND("/",N1283))</f>
        <v>rock</v>
      </c>
      <c r="S1283" s="11">
        <f t="shared" ref="S1283:S1346" si="124">(((I1283/60)/60)/24)+DATE(1970,1,1)</f>
        <v>41483.743472222224</v>
      </c>
      <c r="T1283" s="12">
        <f t="shared" ref="T1283:T1346" si="125">(((J1283/60)/60)/24)+DATE(1970,1,1)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2">
        <f t="shared" si="125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2">
        <f t="shared" si="125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2">
        <f t="shared" si="125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2">
        <f t="shared" si="125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2">
        <f t="shared" si="125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2">
        <f t="shared" si="125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2">
        <f t="shared" si="125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2">
        <f t="shared" si="125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2">
        <f t="shared" si="125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2">
        <f t="shared" si="125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2">
        <f t="shared" si="125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2">
        <f t="shared" si="125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2">
        <f t="shared" si="125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2">
        <f t="shared" si="125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2">
        <f t="shared" si="125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2">
        <f t="shared" si="125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2">
        <f t="shared" si="125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2">
        <f t="shared" si="125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2">
        <f t="shared" si="125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2">
        <f t="shared" si="125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2">
        <f t="shared" si="125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2">
        <f t="shared" si="125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2">
        <f t="shared" si="125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2">
        <f t="shared" si="125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2">
        <f t="shared" si="125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2">
        <f t="shared" si="125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2">
        <f t="shared" si="125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2">
        <f t="shared" si="125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2">
        <f t="shared" si="125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2">
        <f t="shared" si="125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2">
        <f t="shared" si="125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2">
        <f t="shared" si="125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2">
        <f t="shared" si="125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2">
        <f t="shared" si="125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2">
        <f t="shared" si="125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2">
        <f t="shared" si="125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2">
        <f t="shared" si="125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2">
        <f t="shared" si="125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2">
        <f t="shared" si="125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2">
        <f t="shared" si="125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2">
        <f t="shared" si="125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2">
        <f t="shared" si="125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2">
        <f t="shared" si="125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2">
        <f t="shared" si="125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2">
        <f t="shared" si="125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2">
        <f t="shared" si="125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2">
        <f t="shared" si="125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2">
        <f t="shared" si="125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2">
        <f t="shared" si="125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2">
        <f t="shared" si="125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2">
        <f t="shared" si="125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2">
        <f t="shared" si="125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2">
        <f t="shared" si="125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2">
        <f t="shared" si="125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2">
        <f t="shared" si="125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2">
        <f t="shared" si="125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2">
        <f t="shared" si="125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2">
        <f t="shared" si="125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2">
        <f t="shared" si="125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2">
        <f t="shared" si="125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2">
        <f t="shared" si="125"/>
        <v>42172.816423611104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2">
        <f t="shared" si="125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2">
        <f t="shared" si="125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(((I1347/60)/60)/24)+DATE(1970,1,1)</f>
        <v>41834.814340277779</v>
      </c>
      <c r="T1347" s="12">
        <f t="shared" ref="T1347:T1410" si="131">(((J1347/60)/60)/24)+DATE(1970,1,1)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2">
        <f t="shared" si="131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2">
        <f t="shared" si="131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2">
        <f t="shared" si="131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2">
        <f t="shared" si="131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2">
        <f t="shared" si="131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2">
        <f t="shared" si="131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2">
        <f t="shared" si="131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2">
        <f t="shared" si="131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2">
        <f t="shared" si="131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2">
        <f t="shared" si="131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2">
        <f t="shared" si="131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2">
        <f t="shared" si="131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2">
        <f t="shared" si="131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2">
        <f t="shared" si="131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2">
        <f t="shared" si="131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2">
        <f t="shared" si="131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2">
        <f t="shared" si="131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2">
        <f t="shared" si="131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2">
        <f t="shared" si="131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2">
        <f t="shared" si="131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2">
        <f t="shared" si="131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2">
        <f t="shared" si="131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2">
        <f t="shared" si="131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2">
        <f t="shared" si="131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2">
        <f t="shared" si="131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2">
        <f t="shared" si="131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2">
        <f t="shared" si="131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2">
        <f t="shared" si="131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2">
        <f t="shared" si="131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2">
        <f t="shared" si="131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2">
        <f t="shared" si="131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2">
        <f t="shared" si="131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2">
        <f t="shared" si="131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2">
        <f t="shared" si="131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2">
        <f t="shared" si="131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2">
        <f t="shared" si="131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2">
        <f t="shared" si="131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2">
        <f t="shared" si="131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2">
        <f t="shared" si="131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2">
        <f t="shared" si="131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2">
        <f t="shared" si="131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2">
        <f t="shared" si="131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2">
        <f t="shared" si="131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2">
        <f t="shared" si="131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2">
        <f t="shared" si="131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2">
        <f t="shared" si="131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2">
        <f t="shared" si="131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2">
        <f t="shared" si="131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2">
        <f t="shared" si="131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2">
        <f t="shared" si="131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2">
        <f t="shared" si="131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2">
        <f t="shared" si="131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2">
        <f t="shared" si="131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2">
        <f t="shared" si="131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2">
        <f t="shared" si="131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2">
        <f t="shared" si="131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2">
        <f t="shared" si="131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2">
        <f t="shared" si="131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2">
        <f t="shared" si="131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2">
        <f t="shared" si="131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2">
        <f t="shared" si="131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2">
        <f t="shared" si="131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2">
        <f t="shared" si="131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(((I1411/60)/60)/24)+DATE(1970,1,1)</f>
        <v>42005.175173611111</v>
      </c>
      <c r="T1411" s="12">
        <f t="shared" ref="T1411:T1474" si="137">(((J1411/60)/60)/24)+DATE(1970,1,1)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2">
        <f t="shared" si="137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2">
        <f t="shared" si="137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2">
        <f t="shared" si="137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2">
        <f t="shared" si="137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2">
        <f t="shared" si="137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2">
        <f t="shared" si="137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2">
        <f t="shared" si="137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2">
        <f t="shared" si="137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2">
        <f t="shared" si="137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2">
        <f t="shared" si="137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2">
        <f t="shared" si="137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2">
        <f t="shared" si="137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2">
        <f t="shared" si="137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2">
        <f t="shared" si="137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2">
        <f t="shared" si="137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2">
        <f t="shared" si="137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2">
        <f t="shared" si="137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2">
        <f t="shared" si="137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2">
        <f t="shared" si="137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2">
        <f t="shared" si="137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2">
        <f t="shared" si="137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2">
        <f t="shared" si="137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2">
        <f t="shared" si="137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2">
        <f t="shared" si="137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2">
        <f t="shared" si="137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2">
        <f t="shared" si="137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2">
        <f t="shared" si="137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2">
        <f t="shared" si="137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2">
        <f t="shared" si="137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2">
        <f t="shared" si="137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2">
        <f t="shared" si="137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2">
        <f t="shared" si="137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2">
        <f t="shared" si="137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2">
        <f t="shared" si="137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2">
        <f t="shared" si="137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2">
        <f t="shared" si="137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2">
        <f t="shared" si="137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2">
        <f t="shared" si="137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2">
        <f t="shared" si="137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2">
        <f t="shared" si="137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2">
        <f t="shared" si="137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2">
        <f t="shared" si="137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2">
        <f t="shared" si="137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2">
        <f t="shared" si="137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2">
        <f t="shared" si="137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2">
        <f t="shared" si="137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2">
        <f t="shared" si="137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2">
        <f t="shared" si="137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2">
        <f t="shared" si="137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2">
        <f t="shared" si="137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2">
        <f t="shared" si="137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2">
        <f t="shared" si="137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2">
        <f t="shared" si="137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2">
        <f t="shared" si="137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2">
        <f t="shared" si="137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2">
        <f t="shared" si="137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2">
        <f t="shared" si="137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2">
        <f t="shared" si="137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2">
        <f t="shared" si="137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2">
        <f t="shared" si="137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2">
        <f t="shared" si="137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2">
        <f t="shared" si="137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2">
        <f t="shared" si="137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(((I1475/60)/60)/24)+DATE(1970,1,1)</f>
        <v>40969.979618055557</v>
      </c>
      <c r="T1475" s="12">
        <f t="shared" ref="T1475:T1538" si="143">(((J1475/60)/60)/24)+DATE(1970,1,1)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2">
        <f t="shared" si="143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2">
        <f t="shared" si="143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2">
        <f t="shared" si="143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2">
        <f t="shared" si="143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2">
        <f t="shared" si="143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2">
        <f t="shared" si="143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2">
        <f t="shared" si="143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2">
        <f t="shared" si="143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2">
        <f t="shared" si="143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2">
        <f t="shared" si="143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2">
        <f t="shared" si="143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2">
        <f t="shared" si="143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2">
        <f t="shared" si="143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2">
        <f t="shared" si="143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2">
        <f t="shared" si="143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2">
        <f t="shared" si="143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2">
        <f t="shared" si="143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2">
        <f t="shared" si="143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2">
        <f t="shared" si="143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2">
        <f t="shared" si="143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2">
        <f t="shared" si="143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2">
        <f t="shared" si="143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2">
        <f t="shared" si="143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2">
        <f t="shared" si="143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2">
        <f t="shared" si="143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2">
        <f t="shared" si="143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2">
        <f t="shared" si="143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2">
        <f t="shared" si="143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2">
        <f t="shared" si="143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2">
        <f t="shared" si="143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2">
        <f t="shared" si="143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2">
        <f t="shared" si="143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2">
        <f t="shared" si="143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2">
        <f t="shared" si="143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2">
        <f t="shared" si="143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2">
        <f t="shared" si="143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2">
        <f t="shared" si="143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2">
        <f t="shared" si="143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2">
        <f t="shared" si="143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2">
        <f t="shared" si="143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2">
        <f t="shared" si="143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2">
        <f t="shared" si="143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2">
        <f t="shared" si="143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2">
        <f t="shared" si="143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2">
        <f t="shared" si="143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2">
        <f t="shared" si="143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2">
        <f t="shared" si="143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2">
        <f t="shared" si="143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2">
        <f t="shared" si="143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2">
        <f t="shared" si="143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2">
        <f t="shared" si="143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2">
        <f t="shared" si="143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2">
        <f t="shared" si="143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2">
        <f t="shared" si="143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2">
        <f t="shared" si="143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2">
        <f t="shared" si="143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2">
        <f t="shared" si="143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2">
        <f t="shared" si="143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2">
        <f t="shared" si="143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2">
        <f t="shared" si="143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2">
        <f t="shared" si="143"/>
        <v>42221.67432870371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2">
        <f t="shared" si="143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2">
        <f t="shared" si="143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(((I1539/60)/60)/24)+DATE(1970,1,1)</f>
        <v>42588.75</v>
      </c>
      <c r="T1539" s="12">
        <f t="shared" ref="T1539:T1602" si="149">(((J1539/60)/60)/24)+DATE(1970,1,1)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2">
        <f t="shared" si="14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2">
        <f t="shared" si="14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2">
        <f t="shared" si="14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2">
        <f t="shared" si="14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2">
        <f t="shared" si="14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2">
        <f t="shared" si="14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2">
        <f t="shared" si="14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2">
        <f t="shared" si="14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2">
        <f t="shared" si="14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2">
        <f t="shared" si="14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2">
        <f t="shared" si="14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2">
        <f t="shared" si="14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2">
        <f t="shared" si="14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2">
        <f t="shared" si="14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2">
        <f t="shared" si="14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2">
        <f t="shared" si="14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2">
        <f t="shared" si="14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2">
        <f t="shared" si="14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2">
        <f t="shared" si="14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2">
        <f t="shared" si="14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2">
        <f t="shared" si="14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2">
        <f t="shared" si="14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2">
        <f t="shared" si="14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2">
        <f t="shared" si="14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2">
        <f t="shared" si="14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2">
        <f t="shared" si="14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2">
        <f t="shared" si="14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2">
        <f t="shared" si="14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2">
        <f t="shared" si="14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2">
        <f t="shared" si="14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2">
        <f t="shared" si="14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2">
        <f t="shared" si="14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2">
        <f t="shared" si="14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2">
        <f t="shared" si="14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2">
        <f t="shared" si="14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2">
        <f t="shared" si="14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2">
        <f t="shared" si="14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2">
        <f t="shared" si="14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2">
        <f t="shared" si="14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2">
        <f t="shared" si="14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2">
        <f t="shared" si="14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2">
        <f t="shared" si="14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2">
        <f t="shared" si="14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2">
        <f t="shared" si="14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2">
        <f t="shared" si="14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2">
        <f t="shared" si="14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2">
        <f t="shared" si="14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2">
        <f t="shared" si="14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2">
        <f t="shared" si="14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2">
        <f t="shared" si="14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2">
        <f t="shared" si="14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2">
        <f t="shared" si="14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2">
        <f t="shared" si="14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2">
        <f t="shared" si="14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2">
        <f t="shared" si="14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2">
        <f t="shared" si="14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2">
        <f t="shared" si="14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2">
        <f t="shared" si="14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2">
        <f t="shared" si="14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2">
        <f t="shared" si="14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2">
        <f t="shared" si="14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2">
        <f t="shared" si="14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2">
        <f t="shared" si="149"/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ref="R1603:R1666" si="153">RIGHT(N1603,LEN(N1603)-FIND("/",N1603))</f>
        <v>rock</v>
      </c>
      <c r="S1603" s="11">
        <f t="shared" ref="S1603:S1666" si="154">(((I1603/60)/60)/24)+DATE(1970,1,1)</f>
        <v>40668.092974537038</v>
      </c>
      <c r="T1603" s="12">
        <f t="shared" ref="T1603:T1666" si="155">(((J1603/60)/60)/24)+DATE(1970,1,1)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2">
        <f t="shared" si="155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2">
        <f t="shared" si="155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2">
        <f t="shared" si="155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2">
        <f t="shared" si="155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2">
        <f t="shared" si="155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2">
        <f t="shared" si="155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2">
        <f t="shared" si="155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2">
        <f t="shared" si="155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2">
        <f t="shared" si="155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2">
        <f t="shared" si="155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2">
        <f t="shared" si="155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2">
        <f t="shared" si="155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2">
        <f t="shared" si="155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2">
        <f t="shared" si="155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2">
        <f t="shared" si="155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2">
        <f t="shared" si="155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2">
        <f t="shared" si="155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2">
        <f t="shared" si="155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2">
        <f t="shared" si="155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2">
        <f t="shared" si="155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2">
        <f t="shared" si="155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2">
        <f t="shared" si="155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2">
        <f t="shared" si="155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2">
        <f t="shared" si="155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2">
        <f t="shared" si="155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2">
        <f t="shared" si="155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2">
        <f t="shared" si="155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2">
        <f t="shared" si="155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2">
        <f t="shared" si="155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2">
        <f t="shared" si="155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2">
        <f t="shared" si="155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2">
        <f t="shared" si="155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2">
        <f t="shared" si="155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2">
        <f t="shared" si="155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2">
        <f t="shared" si="155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2">
        <f t="shared" si="155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2">
        <f t="shared" si="155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2">
        <f t="shared" si="155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2">
        <f t="shared" si="155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2">
        <f t="shared" si="155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2">
        <f t="shared" si="155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2">
        <f t="shared" si="155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2">
        <f t="shared" si="155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2">
        <f t="shared" si="155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2">
        <f t="shared" si="155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2">
        <f t="shared" si="155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2">
        <f t="shared" si="155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2">
        <f t="shared" si="155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2">
        <f t="shared" si="155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2">
        <f t="shared" si="155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2">
        <f t="shared" si="155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2">
        <f t="shared" si="155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2">
        <f t="shared" si="155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2">
        <f t="shared" si="155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2">
        <f t="shared" si="155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2">
        <f t="shared" si="155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2">
        <f t="shared" si="155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2">
        <f t="shared" si="155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2">
        <f t="shared" si="155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2">
        <f t="shared" si="155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2">
        <f t="shared" si="155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2">
        <f t="shared" si="155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2">
        <f t="shared" si="155"/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ref="R1667:R1730" si="159">RIGHT(N1667,LEN(N1667)-FIND("/",N1667))</f>
        <v>pop</v>
      </c>
      <c r="S1667" s="11">
        <f t="shared" ref="S1667:S1730" si="160">(((I1667/60)/60)/24)+DATE(1970,1,1)</f>
        <v>40596.125</v>
      </c>
      <c r="T1667" s="12">
        <f t="shared" ref="T1667:T1730" si="161">(((J1667/60)/60)/24)+DATE(1970,1,1)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2">
        <f t="shared" si="161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2">
        <f t="shared" si="161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2">
        <f t="shared" si="161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2">
        <f t="shared" si="161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2">
        <f t="shared" si="161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2">
        <f t="shared" si="161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2">
        <f t="shared" si="161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2">
        <f t="shared" si="161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2">
        <f t="shared" si="161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2">
        <f t="shared" si="161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2">
        <f t="shared" si="161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2">
        <f t="shared" si="161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2">
        <f t="shared" si="161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2">
        <f t="shared" si="161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2">
        <f t="shared" si="161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2">
        <f t="shared" si="161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2">
        <f t="shared" si="161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2">
        <f t="shared" si="161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2">
        <f t="shared" si="161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2">
        <f t="shared" si="161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2">
        <f t="shared" si="161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2">
        <f t="shared" si="161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2">
        <f t="shared" si="161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2">
        <f t="shared" si="161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2">
        <f t="shared" si="161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2">
        <f t="shared" si="161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2">
        <f t="shared" si="161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2">
        <f t="shared" si="161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2">
        <f t="shared" si="161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2">
        <f t="shared" si="161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2">
        <f t="shared" si="161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2">
        <f t="shared" si="161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2">
        <f t="shared" si="161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2">
        <f t="shared" si="161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2">
        <f t="shared" si="161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2">
        <f t="shared" si="161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2">
        <f t="shared" si="161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2">
        <f t="shared" si="161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2">
        <f t="shared" si="161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2">
        <f t="shared" si="161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2">
        <f t="shared" si="161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2">
        <f t="shared" si="161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2">
        <f t="shared" si="161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2">
        <f t="shared" si="161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2">
        <f t="shared" si="161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2">
        <f t="shared" si="161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2">
        <f t="shared" si="161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2">
        <f t="shared" si="161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2">
        <f t="shared" si="161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2">
        <f t="shared" si="161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2">
        <f t="shared" si="161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2">
        <f t="shared" si="161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2">
        <f t="shared" si="161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2">
        <f t="shared" si="161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2">
        <f t="shared" si="161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2">
        <f t="shared" si="161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2">
        <f t="shared" si="161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2">
        <f t="shared" si="161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2">
        <f t="shared" si="161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2">
        <f t="shared" si="161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2">
        <f t="shared" si="161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2">
        <f t="shared" si="161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2">
        <f t="shared" si="161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ref="R1731:R1794" si="165">RIGHT(N1731,LEN(N1731)-FIND("/",N1731))</f>
        <v>faith</v>
      </c>
      <c r="S1731" s="11">
        <f t="shared" ref="S1731:S1794" si="166">(((I1731/60)/60)/24)+DATE(1970,1,1)</f>
        <v>42531.052152777775</v>
      </c>
      <c r="T1731" s="12">
        <f t="shared" ref="T1731:T1794" si="167">(((J1731/60)/60)/24)+DATE(1970,1,1)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2">
        <f t="shared" si="167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2">
        <f t="shared" si="167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2">
        <f t="shared" si="167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2">
        <f t="shared" si="167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2">
        <f t="shared" si="167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2">
        <f t="shared" si="167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2">
        <f t="shared" si="167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2">
        <f t="shared" si="167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2">
        <f t="shared" si="167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2">
        <f t="shared" si="167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2">
        <f t="shared" si="167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2">
        <f t="shared" si="167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2">
        <f t="shared" si="167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2">
        <f t="shared" si="167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2">
        <f t="shared" si="167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2">
        <f t="shared" si="167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2">
        <f t="shared" si="167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2">
        <f t="shared" si="167"/>
        <v>42292.435532407413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2">
        <f t="shared" si="167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2">
        <f t="shared" si="167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2">
        <f t="shared" si="167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2">
        <f t="shared" si="167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2">
        <f t="shared" si="167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2">
        <f t="shared" si="167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2">
        <f t="shared" si="167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2">
        <f t="shared" si="167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2">
        <f t="shared" si="167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2">
        <f t="shared" si="167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2">
        <f t="shared" si="167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2">
        <f t="shared" si="167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2">
        <f t="shared" si="167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2">
        <f t="shared" si="167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2">
        <f t="shared" si="167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2">
        <f t="shared" si="167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2">
        <f t="shared" si="167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2">
        <f t="shared" si="167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2">
        <f t="shared" si="167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2">
        <f t="shared" si="167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2">
        <f t="shared" si="167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2">
        <f t="shared" si="167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2">
        <f t="shared" si="167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2">
        <f t="shared" si="167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2">
        <f t="shared" si="167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2">
        <f t="shared" si="167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2">
        <f t="shared" si="167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2">
        <f t="shared" si="167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2">
        <f t="shared" si="167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2">
        <f t="shared" si="167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2">
        <f t="shared" si="167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2">
        <f t="shared" si="167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2">
        <f t="shared" si="167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2">
        <f t="shared" si="167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2">
        <f t="shared" si="167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2">
        <f t="shared" si="167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2">
        <f t="shared" si="167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2">
        <f t="shared" si="167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2">
        <f t="shared" si="167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2">
        <f t="shared" si="167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2">
        <f t="shared" si="167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2">
        <f t="shared" si="167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2">
        <f t="shared" si="167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2">
        <f t="shared" si="167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2">
        <f t="shared" si="167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(((I1795/60)/60)/24)+DATE(1970,1,1)</f>
        <v>41970.933333333334</v>
      </c>
      <c r="T1795" s="12">
        <f t="shared" ref="T1795:T1858" si="173">(((J1795/60)/60)/24)+DATE(1970,1,1)</f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2">
        <f t="shared" si="173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2">
        <f t="shared" si="173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2">
        <f t="shared" si="173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2">
        <f t="shared" si="173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2">
        <f t="shared" si="173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2">
        <f t="shared" si="173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2">
        <f t="shared" si="173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2">
        <f t="shared" si="173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2">
        <f t="shared" si="173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2">
        <f t="shared" si="173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2">
        <f t="shared" si="173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2">
        <f t="shared" si="173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2">
        <f t="shared" si="173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2">
        <f t="shared" si="173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2">
        <f t="shared" si="173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2">
        <f t="shared" si="173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2">
        <f t="shared" si="173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2">
        <f t="shared" si="173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2">
        <f t="shared" si="173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2">
        <f t="shared" si="173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2">
        <f t="shared" si="173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2">
        <f t="shared" si="173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2">
        <f t="shared" si="173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2">
        <f t="shared" si="173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2">
        <f t="shared" si="173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2">
        <f t="shared" si="173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2">
        <f t="shared" si="173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2">
        <f t="shared" si="173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2">
        <f t="shared" si="173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2">
        <f t="shared" si="173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2">
        <f t="shared" si="173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2">
        <f t="shared" si="173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2">
        <f t="shared" si="173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2">
        <f t="shared" si="173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2">
        <f t="shared" si="173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2">
        <f t="shared" si="173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2">
        <f t="shared" si="173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2">
        <f t="shared" si="173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2">
        <f t="shared" si="173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2">
        <f t="shared" si="173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2">
        <f t="shared" si="173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2">
        <f t="shared" si="173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2">
        <f t="shared" si="173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2">
        <f t="shared" si="173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2">
        <f t="shared" si="173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2">
        <f t="shared" si="173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2">
        <f t="shared" si="173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2">
        <f t="shared" si="173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2">
        <f t="shared" si="173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2">
        <f t="shared" si="173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2">
        <f t="shared" si="173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2">
        <f t="shared" si="173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2">
        <f t="shared" si="173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2">
        <f t="shared" si="173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2">
        <f t="shared" si="173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2">
        <f t="shared" si="173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2">
        <f t="shared" si="173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2">
        <f t="shared" si="173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2">
        <f t="shared" si="173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2">
        <f t="shared" si="173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2">
        <f t="shared" si="173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2">
        <f t="shared" si="173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2">
        <f t="shared" si="173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ref="R1859:R1922" si="177">RIGHT(N1859,LEN(N1859)-FIND("/",N1859))</f>
        <v>rock</v>
      </c>
      <c r="S1859" s="11">
        <f t="shared" ref="S1859:S1922" si="178">(((I1859/60)/60)/24)+DATE(1970,1,1)</f>
        <v>41894.76866898148</v>
      </c>
      <c r="T1859" s="12">
        <f t="shared" ref="T1859:T1922" si="179">(((J1859/60)/60)/24)+DATE(1970,1,1)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2">
        <f t="shared" si="17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2">
        <f t="shared" si="17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2">
        <f t="shared" si="17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2">
        <f t="shared" si="17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2">
        <f t="shared" si="17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2">
        <f t="shared" si="17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2">
        <f t="shared" si="17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2">
        <f t="shared" si="17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2">
        <f t="shared" si="17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2">
        <f t="shared" si="17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2">
        <f t="shared" si="17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2">
        <f t="shared" si="17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2">
        <f t="shared" si="17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2">
        <f t="shared" si="17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2">
        <f t="shared" si="17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2">
        <f t="shared" si="17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2">
        <f t="shared" si="17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2">
        <f t="shared" si="17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2">
        <f t="shared" si="17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2">
        <f t="shared" si="17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2">
        <f t="shared" si="17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2">
        <f t="shared" si="17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2">
        <f t="shared" si="17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2">
        <f t="shared" si="17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2">
        <f t="shared" si="17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2">
        <f t="shared" si="17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2">
        <f t="shared" si="17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2">
        <f t="shared" si="17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2">
        <f t="shared" si="17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2">
        <f t="shared" si="17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2">
        <f t="shared" si="17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2">
        <f t="shared" si="17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2">
        <f t="shared" si="17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2">
        <f t="shared" si="17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2">
        <f t="shared" si="17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2">
        <f t="shared" si="17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2">
        <f t="shared" si="17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2">
        <f t="shared" si="17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2">
        <f t="shared" si="17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2">
        <f t="shared" si="17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2">
        <f t="shared" si="17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2">
        <f t="shared" si="17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2">
        <f t="shared" si="17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2">
        <f t="shared" si="17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2">
        <f t="shared" si="17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2">
        <f t="shared" si="17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2">
        <f t="shared" si="17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2">
        <f t="shared" si="17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2">
        <f t="shared" si="17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2">
        <f t="shared" si="17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2">
        <f t="shared" si="17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2">
        <f t="shared" si="17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2">
        <f t="shared" si="17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2">
        <f t="shared" si="17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2">
        <f t="shared" si="17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2">
        <f t="shared" si="17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2">
        <f t="shared" si="17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2">
        <f t="shared" si="17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2">
        <f t="shared" si="17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2">
        <f t="shared" si="17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2">
        <f t="shared" si="17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2">
        <f t="shared" si="17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2">
        <f t="shared" si="17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(((I1923/60)/60)/24)+DATE(1970,1,1)</f>
        <v>41104.221562500003</v>
      </c>
      <c r="T1923" s="12">
        <f t="shared" ref="T1923:T1986" si="185">(((J1923/60)/60)/24)+DATE(1970,1,1)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2">
        <f t="shared" si="185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2">
        <f t="shared" si="185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2">
        <f t="shared" si="185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2">
        <f t="shared" si="185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2">
        <f t="shared" si="185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2">
        <f t="shared" si="185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2">
        <f t="shared" si="185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2">
        <f t="shared" si="185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2">
        <f t="shared" si="185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2">
        <f t="shared" si="185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2">
        <f t="shared" si="185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2">
        <f t="shared" si="185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2">
        <f t="shared" si="185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2">
        <f t="shared" si="185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2">
        <f t="shared" si="185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2">
        <f t="shared" si="185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2">
        <f t="shared" si="185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2">
        <f t="shared" si="185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2">
        <f t="shared" si="185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2">
        <f t="shared" si="185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2">
        <f t="shared" si="185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2">
        <f t="shared" si="185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2">
        <f t="shared" si="185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2">
        <f t="shared" si="185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2">
        <f t="shared" si="185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2">
        <f t="shared" si="185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2">
        <f t="shared" si="185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2">
        <f t="shared" si="185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2">
        <f t="shared" si="185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2">
        <f t="shared" si="185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2">
        <f t="shared" si="185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2">
        <f t="shared" si="185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2">
        <f t="shared" si="185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2">
        <f t="shared" si="185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2">
        <f t="shared" si="185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2">
        <f t="shared" si="185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2">
        <f t="shared" si="185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2">
        <f t="shared" si="185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2">
        <f t="shared" si="185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2">
        <f t="shared" si="185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2">
        <f t="shared" si="185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2">
        <f t="shared" si="185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2">
        <f t="shared" si="185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2">
        <f t="shared" si="185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2">
        <f t="shared" si="185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2">
        <f t="shared" si="185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2">
        <f t="shared" si="185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2">
        <f t="shared" si="185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2">
        <f t="shared" si="185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2">
        <f t="shared" si="185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2">
        <f t="shared" si="185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2">
        <f t="shared" si="185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2">
        <f t="shared" si="185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2">
        <f t="shared" si="185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2">
        <f t="shared" si="185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2">
        <f t="shared" si="185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2">
        <f t="shared" si="185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2">
        <f t="shared" si="185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2">
        <f t="shared" si="185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2">
        <f t="shared" si="185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2">
        <f t="shared" si="185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2">
        <f t="shared" si="185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2">
        <f t="shared" si="185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(((I1987/60)/60)/24)+DATE(1970,1,1)</f>
        <v>42584.958333333328</v>
      </c>
      <c r="T1987" s="12">
        <f t="shared" ref="T1987:T2050" si="191">(((J1987/60)/60)/24)+DATE(1970,1,1)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2">
        <f t="shared" si="191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2">
        <f t="shared" si="191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2">
        <f t="shared" si="191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2">
        <f t="shared" si="191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2">
        <f t="shared" si="191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2">
        <f t="shared" si="191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2">
        <f t="shared" si="191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2">
        <f t="shared" si="191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2">
        <f t="shared" si="191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2">
        <f t="shared" si="191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2">
        <f t="shared" si="191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2">
        <f t="shared" si="191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2">
        <f t="shared" si="191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2">
        <f t="shared" si="191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2">
        <f t="shared" si="191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2">
        <f t="shared" si="191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2">
        <f t="shared" si="191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2">
        <f t="shared" si="191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2">
        <f t="shared" si="191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2">
        <f t="shared" si="191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2">
        <f t="shared" si="191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2">
        <f t="shared" si="191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2">
        <f t="shared" si="191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2">
        <f t="shared" si="191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2">
        <f t="shared" si="191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2">
        <f t="shared" si="191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2">
        <f t="shared" si="191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2">
        <f t="shared" si="191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2">
        <f t="shared" si="191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2">
        <f t="shared" si="191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2">
        <f t="shared" si="191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2">
        <f t="shared" si="191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2">
        <f t="shared" si="191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2">
        <f t="shared" si="191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2">
        <f t="shared" si="191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2">
        <f t="shared" si="191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2">
        <f t="shared" si="191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2">
        <f t="shared" si="191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2">
        <f t="shared" si="191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2">
        <f t="shared" si="191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2">
        <f t="shared" si="191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2">
        <f t="shared" si="191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2">
        <f t="shared" si="191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2">
        <f t="shared" si="191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2">
        <f t="shared" si="191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2">
        <f t="shared" si="191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2">
        <f t="shared" si="191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2">
        <f t="shared" si="191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2">
        <f t="shared" si="191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2">
        <f t="shared" si="191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2">
        <f t="shared" si="191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2">
        <f t="shared" si="191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2">
        <f t="shared" si="191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2">
        <f t="shared" si="191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2">
        <f t="shared" si="191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2">
        <f t="shared" si="191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2">
        <f t="shared" si="191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2">
        <f t="shared" si="191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2">
        <f t="shared" si="191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2">
        <f t="shared" si="191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2">
        <f t="shared" si="191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2">
        <f t="shared" si="191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2">
        <f t="shared" si="191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(((I2051/60)/60)/24)+DATE(1970,1,1)</f>
        <v>41610.957638888889</v>
      </c>
      <c r="T2051" s="12">
        <f t="shared" ref="T2051:T2114" si="197">(((J2051/60)/60)/24)+DATE(1970,1,1)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2">
        <f t="shared" si="197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2">
        <f t="shared" si="197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2">
        <f t="shared" si="197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2">
        <f t="shared" si="197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2">
        <f t="shared" si="197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2">
        <f t="shared" si="197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2">
        <f t="shared" si="197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2">
        <f t="shared" si="197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2">
        <f t="shared" si="197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2">
        <f t="shared" si="197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2">
        <f t="shared" si="197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2">
        <f t="shared" si="197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2">
        <f t="shared" si="197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2">
        <f t="shared" si="197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2">
        <f t="shared" si="197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2">
        <f t="shared" si="197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2">
        <f t="shared" si="197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2">
        <f t="shared" si="197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2">
        <f t="shared" si="197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2">
        <f t="shared" si="197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2">
        <f t="shared" si="197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2">
        <f t="shared" si="197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2">
        <f t="shared" si="197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2">
        <f t="shared" si="197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2">
        <f t="shared" si="197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2">
        <f t="shared" si="197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2">
        <f t="shared" si="197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2">
        <f t="shared" si="197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2">
        <f t="shared" si="197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2">
        <f t="shared" si="197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2">
        <f t="shared" si="197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2">
        <f t="shared" si="197"/>
        <v>41004.156886574077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2">
        <f t="shared" si="197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2">
        <f t="shared" si="197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2">
        <f t="shared" si="197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2">
        <f t="shared" si="197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2">
        <f t="shared" si="197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2">
        <f t="shared" si="197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2">
        <f t="shared" si="197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2">
        <f t="shared" si="197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2">
        <f t="shared" si="197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2">
        <f t="shared" si="197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2">
        <f t="shared" si="197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2">
        <f t="shared" si="197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2">
        <f t="shared" si="197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2">
        <f t="shared" si="197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2">
        <f t="shared" si="197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2">
        <f t="shared" si="197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2">
        <f t="shared" si="197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2">
        <f t="shared" si="197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2">
        <f t="shared" si="197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2">
        <f t="shared" si="197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2">
        <f t="shared" si="197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2">
        <f t="shared" si="197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2">
        <f t="shared" si="197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2">
        <f t="shared" si="197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2">
        <f t="shared" si="197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2">
        <f t="shared" si="197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2">
        <f t="shared" si="197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2">
        <f t="shared" si="197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2">
        <f t="shared" si="197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2">
        <f t="shared" si="197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2">
        <f t="shared" si="197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(((I2115/60)/60)/24)+DATE(1970,1,1)</f>
        <v>41905.86546296296</v>
      </c>
      <c r="T2115" s="12">
        <f t="shared" ref="T2115:T2178" si="203">(((J2115/60)/60)/24)+DATE(1970,1,1)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2">
        <f t="shared" si="203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2">
        <f t="shared" si="203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2">
        <f t="shared" si="203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2">
        <f t="shared" si="203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2">
        <f t="shared" si="203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2">
        <f t="shared" si="203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2">
        <f t="shared" si="203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2">
        <f t="shared" si="203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2">
        <f t="shared" si="203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2">
        <f t="shared" si="203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2">
        <f t="shared" si="203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2">
        <f t="shared" si="203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2">
        <f t="shared" si="203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2">
        <f t="shared" si="203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2">
        <f t="shared" si="203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2">
        <f t="shared" si="203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2">
        <f t="shared" si="203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2">
        <f t="shared" si="203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2">
        <f t="shared" si="203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2">
        <f t="shared" si="203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2">
        <f t="shared" si="203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2">
        <f t="shared" si="203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2">
        <f t="shared" si="203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2">
        <f t="shared" si="203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2">
        <f t="shared" si="203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2">
        <f t="shared" si="203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2">
        <f t="shared" si="203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2">
        <f t="shared" si="203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2">
        <f t="shared" si="203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2">
        <f t="shared" si="203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2">
        <f t="shared" si="203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2">
        <f t="shared" si="203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2">
        <f t="shared" si="203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2">
        <f t="shared" si="203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2">
        <f t="shared" si="203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2">
        <f t="shared" si="203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2">
        <f t="shared" si="203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2">
        <f t="shared" si="203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2">
        <f t="shared" si="203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2">
        <f t="shared" si="203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2">
        <f t="shared" si="203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2">
        <f t="shared" si="203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2">
        <f t="shared" si="203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2">
        <f t="shared" si="203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2">
        <f t="shared" si="203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2">
        <f t="shared" si="203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2">
        <f t="shared" si="203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2">
        <f t="shared" si="203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2">
        <f t="shared" si="203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2">
        <f t="shared" si="203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2">
        <f t="shared" si="203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2">
        <f t="shared" si="203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2">
        <f t="shared" si="203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2">
        <f t="shared" si="203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2">
        <f t="shared" si="203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2">
        <f t="shared" si="203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2">
        <f t="shared" si="203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2">
        <f t="shared" si="203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2">
        <f t="shared" si="203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2">
        <f t="shared" si="203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2">
        <f t="shared" si="203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2">
        <f t="shared" si="203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2">
        <f t="shared" si="203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ref="R2179:R2242" si="207">RIGHT(N2179,LEN(N2179)-FIND("/",N2179))</f>
        <v>rock</v>
      </c>
      <c r="S2179" s="11">
        <f t="shared" ref="S2179:S2242" si="208">(((I2179/60)/60)/24)+DATE(1970,1,1)</f>
        <v>42527.250775462962</v>
      </c>
      <c r="T2179" s="12">
        <f t="shared" ref="T2179:T2242" si="209">(((J2179/60)/60)/24)+DATE(1970,1,1)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2">
        <f t="shared" si="20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2">
        <f t="shared" si="20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2">
        <f t="shared" si="20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2">
        <f t="shared" si="20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2">
        <f t="shared" si="20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2">
        <f t="shared" si="20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2">
        <f t="shared" si="20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2">
        <f t="shared" si="20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2">
        <f t="shared" si="20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2">
        <f t="shared" si="20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2">
        <f t="shared" si="20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2">
        <f t="shared" si="20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2">
        <f t="shared" si="20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2">
        <f t="shared" si="20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2">
        <f t="shared" si="20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2">
        <f t="shared" si="20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2">
        <f t="shared" si="20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2">
        <f t="shared" si="20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2">
        <f t="shared" si="20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2">
        <f t="shared" si="20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2">
        <f t="shared" si="20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2">
        <f t="shared" si="20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2">
        <f t="shared" si="20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2">
        <f t="shared" si="20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2">
        <f t="shared" si="20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2">
        <f t="shared" si="20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2">
        <f t="shared" si="20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2">
        <f t="shared" si="20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2">
        <f t="shared" si="20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2">
        <f t="shared" si="20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2">
        <f t="shared" si="20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2">
        <f t="shared" si="20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2">
        <f t="shared" si="20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2">
        <f t="shared" si="20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2">
        <f t="shared" si="20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2">
        <f t="shared" si="20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2">
        <f t="shared" si="20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2">
        <f t="shared" si="20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2">
        <f t="shared" si="20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2">
        <f t="shared" si="20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2">
        <f t="shared" si="20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2">
        <f t="shared" si="20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2">
        <f t="shared" si="20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2">
        <f t="shared" si="20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2">
        <f t="shared" si="20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2">
        <f t="shared" si="20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2">
        <f t="shared" si="20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2">
        <f t="shared" si="20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2">
        <f t="shared" si="20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2">
        <f t="shared" si="20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2">
        <f t="shared" si="20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2">
        <f t="shared" si="20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2">
        <f t="shared" si="20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2">
        <f t="shared" si="20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2">
        <f t="shared" si="20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2">
        <f t="shared" si="20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2">
        <f t="shared" si="20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2">
        <f t="shared" si="20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2">
        <f t="shared" si="20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2">
        <f t="shared" si="20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2">
        <f t="shared" si="20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2">
        <f t="shared" si="20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2">
        <f t="shared" si="20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(((I2243/60)/60)/24)+DATE(1970,1,1)</f>
        <v>42796.827546296292</v>
      </c>
      <c r="T2243" s="12">
        <f t="shared" ref="T2243:T2306" si="215">(((J2243/60)/60)/24)+DATE(1970,1,1)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2">
        <f t="shared" si="215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2">
        <f t="shared" si="215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2">
        <f t="shared" si="215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2">
        <f t="shared" si="215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2">
        <f t="shared" si="215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2">
        <f t="shared" si="215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2">
        <f t="shared" si="215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2">
        <f t="shared" si="215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2">
        <f t="shared" si="215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2">
        <f t="shared" si="215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2">
        <f t="shared" si="215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2">
        <f t="shared" si="215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2">
        <f t="shared" si="215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2">
        <f t="shared" si="215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2">
        <f t="shared" si="215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2">
        <f t="shared" si="215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2">
        <f t="shared" si="215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2">
        <f t="shared" si="215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2">
        <f t="shared" si="215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2">
        <f t="shared" si="215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2">
        <f t="shared" si="215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2">
        <f t="shared" si="215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2">
        <f t="shared" si="215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2">
        <f t="shared" si="215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2">
        <f t="shared" si="215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2">
        <f t="shared" si="215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2">
        <f t="shared" si="215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2">
        <f t="shared" si="215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2">
        <f t="shared" si="215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2">
        <f t="shared" si="215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2">
        <f t="shared" si="215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2">
        <f t="shared" si="215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2">
        <f t="shared" si="215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2">
        <f t="shared" si="215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2">
        <f t="shared" si="215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2">
        <f t="shared" si="215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2">
        <f t="shared" si="215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2">
        <f t="shared" si="215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2">
        <f t="shared" si="215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2">
        <f t="shared" si="215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2">
        <f t="shared" si="215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2">
        <f t="shared" si="215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2">
        <f t="shared" si="215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2">
        <f t="shared" si="215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2">
        <f t="shared" si="215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2">
        <f t="shared" si="215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2">
        <f t="shared" si="215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2">
        <f t="shared" si="215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2">
        <f t="shared" si="215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2">
        <f t="shared" si="215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2">
        <f t="shared" si="215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2">
        <f t="shared" si="215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2">
        <f t="shared" si="215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2">
        <f t="shared" si="215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2">
        <f t="shared" si="215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2">
        <f t="shared" si="215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2">
        <f t="shared" si="215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2">
        <f t="shared" si="215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2">
        <f t="shared" si="215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2">
        <f t="shared" si="215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2">
        <f t="shared" si="215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2">
        <f t="shared" si="215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2">
        <f t="shared" si="215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(((I2307/60)/60)/24)+DATE(1970,1,1)</f>
        <v>41859.75</v>
      </c>
      <c r="T2307" s="12">
        <f t="shared" ref="T2307:T2370" si="221">(((J2307/60)/60)/24)+DATE(1970,1,1)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2">
        <f t="shared" si="221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2">
        <f t="shared" si="221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2">
        <f t="shared" si="221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2">
        <f t="shared" si="221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2">
        <f t="shared" si="221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2">
        <f t="shared" si="221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2">
        <f t="shared" si="221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2">
        <f t="shared" si="221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2">
        <f t="shared" si="221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2">
        <f t="shared" si="221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2">
        <f t="shared" si="221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2">
        <f t="shared" si="221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2">
        <f t="shared" si="221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2">
        <f t="shared" si="221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2">
        <f t="shared" si="221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2">
        <f t="shared" si="221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2">
        <f t="shared" si="221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2">
        <f t="shared" si="221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2">
        <f t="shared" si="221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2">
        <f t="shared" si="221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2">
        <f t="shared" si="221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2">
        <f t="shared" si="221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2">
        <f t="shared" si="221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2">
        <f t="shared" si="221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2">
        <f t="shared" si="221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2">
        <f t="shared" si="221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2">
        <f t="shared" si="221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2">
        <f t="shared" si="221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2">
        <f t="shared" si="221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2">
        <f t="shared" si="221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2">
        <f t="shared" si="221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2">
        <f t="shared" si="221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2">
        <f t="shared" si="221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2">
        <f t="shared" si="221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2">
        <f t="shared" si="221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2">
        <f t="shared" si="221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2">
        <f t="shared" si="221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2">
        <f t="shared" si="221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2">
        <f t="shared" si="221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2">
        <f t="shared" si="221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2">
        <f t="shared" si="221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2">
        <f t="shared" si="221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2">
        <f t="shared" si="221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2">
        <f t="shared" si="221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2">
        <f t="shared" si="221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2">
        <f t="shared" si="221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2">
        <f t="shared" si="221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2">
        <f t="shared" si="221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2">
        <f t="shared" si="221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2">
        <f t="shared" si="221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2">
        <f t="shared" si="221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2">
        <f t="shared" si="221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2">
        <f t="shared" si="221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2">
        <f t="shared" si="221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2">
        <f t="shared" si="221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2">
        <f t="shared" si="221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2">
        <f t="shared" si="221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2">
        <f t="shared" si="221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2">
        <f t="shared" si="221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2">
        <f t="shared" si="221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2">
        <f t="shared" si="221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2">
        <f t="shared" si="221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2">
        <f t="shared" si="221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(((I2371/60)/60)/24)+DATE(1970,1,1)</f>
        <v>42410.812627314815</v>
      </c>
      <c r="T2371" s="12">
        <f t="shared" ref="T2371:T2434" si="227">(((J2371/60)/60)/24)+DATE(1970,1,1)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2">
        <f t="shared" si="227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2">
        <f t="shared" si="227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2">
        <f t="shared" si="227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2">
        <f t="shared" si="227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2">
        <f t="shared" si="227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2">
        <f t="shared" si="227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2">
        <f t="shared" si="227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2">
        <f t="shared" si="227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2">
        <f t="shared" si="227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2">
        <f t="shared" si="227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2">
        <f t="shared" si="227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2">
        <f t="shared" si="227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2">
        <f t="shared" si="227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2">
        <f t="shared" si="227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2">
        <f t="shared" si="227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2">
        <f t="shared" si="227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2">
        <f t="shared" si="227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2">
        <f t="shared" si="227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2">
        <f t="shared" si="227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2">
        <f t="shared" si="227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2">
        <f t="shared" si="227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2">
        <f t="shared" si="227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2">
        <f t="shared" si="227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2">
        <f t="shared" si="227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2">
        <f t="shared" si="227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2">
        <f t="shared" si="227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2">
        <f t="shared" si="227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2">
        <f t="shared" si="227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2">
        <f t="shared" si="227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2">
        <f t="shared" si="227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2">
        <f t="shared" si="227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2">
        <f t="shared" si="227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2">
        <f t="shared" si="227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2">
        <f t="shared" si="227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2">
        <f t="shared" si="227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2">
        <f t="shared" si="227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2">
        <f t="shared" si="227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2">
        <f t="shared" si="227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2">
        <f t="shared" si="227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2">
        <f t="shared" si="227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2">
        <f t="shared" si="227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2">
        <f t="shared" si="227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2">
        <f t="shared" si="227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2">
        <f t="shared" si="227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2">
        <f t="shared" si="227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2">
        <f t="shared" si="227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2">
        <f t="shared" si="227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2">
        <f t="shared" si="227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2">
        <f t="shared" si="227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2">
        <f t="shared" si="227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2">
        <f t="shared" si="227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2">
        <f t="shared" si="227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2">
        <f t="shared" si="227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2">
        <f t="shared" si="227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2">
        <f t="shared" si="227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2">
        <f t="shared" si="227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2">
        <f t="shared" si="227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2">
        <f t="shared" si="227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2">
        <f t="shared" si="227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2">
        <f t="shared" si="227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2">
        <f t="shared" si="227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2">
        <f t="shared" si="227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2">
        <f t="shared" si="227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(((I2435/60)/60)/24)+DATE(1970,1,1)</f>
        <v>42427.89980324074</v>
      </c>
      <c r="T2435" s="12">
        <f t="shared" ref="T2435:T2498" si="233">(((J2435/60)/60)/24)+DATE(1970,1,1)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2">
        <f t="shared" si="233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2">
        <f t="shared" si="233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2">
        <f t="shared" si="233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2">
        <f t="shared" si="233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2">
        <f t="shared" si="233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2">
        <f t="shared" si="233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2">
        <f t="shared" si="233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2">
        <f t="shared" si="233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2">
        <f t="shared" si="233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2">
        <f t="shared" si="233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2">
        <f t="shared" si="233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2">
        <f t="shared" si="233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2">
        <f t="shared" si="233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2">
        <f t="shared" si="233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2">
        <f t="shared" si="233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2">
        <f t="shared" si="233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2">
        <f t="shared" si="233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2">
        <f t="shared" si="233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2">
        <f t="shared" si="233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2">
        <f t="shared" si="233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2">
        <f t="shared" si="233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2">
        <f t="shared" si="233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2">
        <f t="shared" si="233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2">
        <f t="shared" si="233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2">
        <f t="shared" si="233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2">
        <f t="shared" si="233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2">
        <f t="shared" si="233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2">
        <f t="shared" si="233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2">
        <f t="shared" si="233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2">
        <f t="shared" si="233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2">
        <f t="shared" si="233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2">
        <f t="shared" si="233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2">
        <f t="shared" si="233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2">
        <f t="shared" si="233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2">
        <f t="shared" si="233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2">
        <f t="shared" si="233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2">
        <f t="shared" si="233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2">
        <f t="shared" si="233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2">
        <f t="shared" si="233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2">
        <f t="shared" si="233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2">
        <f t="shared" si="233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2">
        <f t="shared" si="233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2">
        <f t="shared" si="233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2">
        <f t="shared" si="233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2">
        <f t="shared" si="233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2">
        <f t="shared" si="233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2">
        <f t="shared" si="233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2">
        <f t="shared" si="233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2">
        <f t="shared" si="233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2">
        <f t="shared" si="233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2">
        <f t="shared" si="233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2">
        <f t="shared" si="233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2">
        <f t="shared" si="233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2">
        <f t="shared" si="233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2">
        <f t="shared" si="233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2">
        <f t="shared" si="233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2">
        <f t="shared" si="233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2">
        <f t="shared" si="233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2">
        <f t="shared" si="233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2">
        <f t="shared" si="233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2">
        <f t="shared" si="233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2">
        <f t="shared" si="233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2">
        <f t="shared" si="233"/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(((I2499/60)/60)/24)+DATE(1970,1,1)</f>
        <v>40760.878912037035</v>
      </c>
      <c r="T2499" s="12">
        <f t="shared" ref="T2499:T2562" si="239">(((J2499/60)/60)/24)+DATE(1970,1,1)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2">
        <f t="shared" si="23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2">
        <f t="shared" si="23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2">
        <f t="shared" si="23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2">
        <f t="shared" si="23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2">
        <f t="shared" si="23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2">
        <f t="shared" si="23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2">
        <f t="shared" si="23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2">
        <f t="shared" si="23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2">
        <f t="shared" si="23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2">
        <f t="shared" si="23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2">
        <f t="shared" si="23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2">
        <f t="shared" si="23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2">
        <f t="shared" si="23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2">
        <f t="shared" si="23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2">
        <f t="shared" si="23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2">
        <f t="shared" si="23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2">
        <f t="shared" si="23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2">
        <f t="shared" si="23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2">
        <f t="shared" si="23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2">
        <f t="shared" si="23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2">
        <f t="shared" si="23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2">
        <f t="shared" si="23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2">
        <f t="shared" si="23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2">
        <f t="shared" si="23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2">
        <f t="shared" si="23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2">
        <f t="shared" si="23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2">
        <f t="shared" si="23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2">
        <f t="shared" si="23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2">
        <f t="shared" si="23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2">
        <f t="shared" si="23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2">
        <f t="shared" si="23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2">
        <f t="shared" si="23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2">
        <f t="shared" si="23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2">
        <f t="shared" si="23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2">
        <f t="shared" si="23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2">
        <f t="shared" si="23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2">
        <f t="shared" si="23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2">
        <f t="shared" si="23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2">
        <f t="shared" si="23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2">
        <f t="shared" si="23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2">
        <f t="shared" si="23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2">
        <f t="shared" si="23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2">
        <f t="shared" si="23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2">
        <f t="shared" si="23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2">
        <f t="shared" si="23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2">
        <f t="shared" si="23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2">
        <f t="shared" si="23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2">
        <f t="shared" si="23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2">
        <f t="shared" si="23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2">
        <f t="shared" si="23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2">
        <f t="shared" si="23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2">
        <f t="shared" si="23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2">
        <f t="shared" si="23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2">
        <f t="shared" si="23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2">
        <f t="shared" si="23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2">
        <f t="shared" si="23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2">
        <f t="shared" si="23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2">
        <f t="shared" si="23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2">
        <f t="shared" si="23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2">
        <f t="shared" si="23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2">
        <f t="shared" si="23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2">
        <f t="shared" si="23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2">
        <f t="shared" si="23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(((I2563/60)/60)/24)+DATE(1970,1,1)</f>
        <v>42290.528807870374</v>
      </c>
      <c r="T2563" s="12">
        <f t="shared" ref="T2563:T2626" si="245">(((J2563/60)/60)/24)+DATE(1970,1,1)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2">
        <f t="shared" si="245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2">
        <f t="shared" si="245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2">
        <f t="shared" si="245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2">
        <f t="shared" si="245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2">
        <f t="shared" si="245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2">
        <f t="shared" si="245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2">
        <f t="shared" si="245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2">
        <f t="shared" si="245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2">
        <f t="shared" si="245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2">
        <f t="shared" si="245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2">
        <f t="shared" si="245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2">
        <f t="shared" si="245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2">
        <f t="shared" si="245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2">
        <f t="shared" si="245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2">
        <f t="shared" si="245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2">
        <f t="shared" si="245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2">
        <f t="shared" si="245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2">
        <f t="shared" si="245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2">
        <f t="shared" si="245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2">
        <f t="shared" si="245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2">
        <f t="shared" si="245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2">
        <f t="shared" si="245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2">
        <f t="shared" si="245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2">
        <f t="shared" si="245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2">
        <f t="shared" si="245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2">
        <f t="shared" si="245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2">
        <f t="shared" si="245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2">
        <f t="shared" si="245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2">
        <f t="shared" si="245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2">
        <f t="shared" si="245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2">
        <f t="shared" si="245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2">
        <f t="shared" si="245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2">
        <f t="shared" si="245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2">
        <f t="shared" si="245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2">
        <f t="shared" si="245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2">
        <f t="shared" si="245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2">
        <f t="shared" si="245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2">
        <f t="shared" si="245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2">
        <f t="shared" si="245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2">
        <f t="shared" si="245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2">
        <f t="shared" si="245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2">
        <f t="shared" si="245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2">
        <f t="shared" si="245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2">
        <f t="shared" si="245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2">
        <f t="shared" si="245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2">
        <f t="shared" si="245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2">
        <f t="shared" si="245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2">
        <f t="shared" si="245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2">
        <f t="shared" si="245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2">
        <f t="shared" si="245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2">
        <f t="shared" si="245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2">
        <f t="shared" si="245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2">
        <f t="shared" si="245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2">
        <f t="shared" si="245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2">
        <f t="shared" si="245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2">
        <f t="shared" si="245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2">
        <f t="shared" si="245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2">
        <f t="shared" si="245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2">
        <f t="shared" si="245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2">
        <f t="shared" si="245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2">
        <f t="shared" si="245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2">
        <f t="shared" si="245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2">
        <f t="shared" si="245"/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(((I2627/60)/60)/24)+DATE(1970,1,1)</f>
        <v>42683.851944444439</v>
      </c>
      <c r="T2627" s="12">
        <f t="shared" ref="T2627:T2690" si="251">(((J2627/60)/60)/24)+DATE(1970,1,1)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2">
        <f t="shared" si="251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2">
        <f t="shared" si="251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2">
        <f t="shared" si="251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2">
        <f t="shared" si="251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2">
        <f t="shared" si="251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2">
        <f t="shared" si="251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2">
        <f t="shared" si="251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2">
        <f t="shared" si="251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2">
        <f t="shared" si="251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2">
        <f t="shared" si="251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2">
        <f t="shared" si="251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2">
        <f t="shared" si="251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2">
        <f t="shared" si="251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2">
        <f t="shared" si="251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2">
        <f t="shared" si="251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2">
        <f t="shared" si="251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2">
        <f t="shared" si="251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2">
        <f t="shared" si="251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2">
        <f t="shared" si="251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2">
        <f t="shared" si="251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2">
        <f t="shared" si="251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2">
        <f t="shared" si="251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2">
        <f t="shared" si="251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2">
        <f t="shared" si="251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2">
        <f t="shared" si="251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2">
        <f t="shared" si="251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2">
        <f t="shared" si="251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2">
        <f t="shared" si="251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2">
        <f t="shared" si="251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2">
        <f t="shared" si="251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2">
        <f t="shared" si="251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2">
        <f t="shared" si="251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2">
        <f t="shared" si="251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2">
        <f t="shared" si="251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2">
        <f t="shared" si="251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2">
        <f t="shared" si="251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2">
        <f t="shared" si="251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2">
        <f t="shared" si="251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2">
        <f t="shared" si="251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2">
        <f t="shared" si="251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2">
        <f t="shared" si="251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2">
        <f t="shared" si="251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2">
        <f t="shared" si="251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2">
        <f t="shared" si="251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2">
        <f t="shared" si="251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2">
        <f t="shared" si="251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2">
        <f t="shared" si="251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2">
        <f t="shared" si="251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2">
        <f t="shared" si="251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2">
        <f t="shared" si="251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2">
        <f t="shared" si="251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2">
        <f t="shared" si="251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2">
        <f t="shared" si="251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2">
        <f t="shared" si="251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2">
        <f t="shared" si="251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2">
        <f t="shared" si="251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2">
        <f t="shared" si="251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2">
        <f t="shared" si="251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2">
        <f t="shared" si="251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2">
        <f t="shared" si="251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2">
        <f t="shared" si="251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2">
        <f t="shared" si="251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2">
        <f t="shared" si="251"/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(((I2691/60)/60)/24)+DATE(1970,1,1)</f>
        <v>42581.961689814809</v>
      </c>
      <c r="T2691" s="12">
        <f t="shared" ref="T2691:T2754" si="257">(((J2691/60)/60)/24)+DATE(1970,1,1)</f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2">
        <f t="shared" si="257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2">
        <f t="shared" si="257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2">
        <f t="shared" si="257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2">
        <f t="shared" si="257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2">
        <f t="shared" si="257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2">
        <f t="shared" si="257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2">
        <f t="shared" si="257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2">
        <f t="shared" si="257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2">
        <f t="shared" si="257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2">
        <f t="shared" si="257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2">
        <f t="shared" si="257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2">
        <f t="shared" si="257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2">
        <f t="shared" si="257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2">
        <f t="shared" si="257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2">
        <f t="shared" si="257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2">
        <f t="shared" si="257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2">
        <f t="shared" si="257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2">
        <f t="shared" si="257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2">
        <f t="shared" si="257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2">
        <f t="shared" si="257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2">
        <f t="shared" si="257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2">
        <f t="shared" si="257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2">
        <f t="shared" si="257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2">
        <f t="shared" si="257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2">
        <f t="shared" si="257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2">
        <f t="shared" si="257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2">
        <f t="shared" si="257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2">
        <f t="shared" si="257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2">
        <f t="shared" si="257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2">
        <f t="shared" si="257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2">
        <f t="shared" si="257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2">
        <f t="shared" si="257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2">
        <f t="shared" si="257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2">
        <f t="shared" si="257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2">
        <f t="shared" si="257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2">
        <f t="shared" si="257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2">
        <f t="shared" si="257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2">
        <f t="shared" si="257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2">
        <f t="shared" si="257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2">
        <f t="shared" si="257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2">
        <f t="shared" si="257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2">
        <f t="shared" si="257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2">
        <f t="shared" si="257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2">
        <f t="shared" si="257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2">
        <f t="shared" si="257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2">
        <f t="shared" si="257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2">
        <f t="shared" si="257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2">
        <f t="shared" si="257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2">
        <f t="shared" si="257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2">
        <f t="shared" si="257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2">
        <f t="shared" si="257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2">
        <f t="shared" si="257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2">
        <f t="shared" si="257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2">
        <f t="shared" si="257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2">
        <f t="shared" si="257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2">
        <f t="shared" si="257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2">
        <f t="shared" si="257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2">
        <f t="shared" si="257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2">
        <f t="shared" si="257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2">
        <f t="shared" si="257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2">
        <f t="shared" si="257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2">
        <f t="shared" si="257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2">
        <f t="shared" si="257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(((I2755/60)/60)/24)+DATE(1970,1,1)</f>
        <v>41147.900729166664</v>
      </c>
      <c r="T2755" s="12">
        <f t="shared" ref="T2755:T2818" si="263">(((J2755/60)/60)/24)+DATE(1970,1,1)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2">
        <f t="shared" si="263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2">
        <f t="shared" si="263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2">
        <f t="shared" si="263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2">
        <f t="shared" si="263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2">
        <f t="shared" si="263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2">
        <f t="shared" si="263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2">
        <f t="shared" si="263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2">
        <f t="shared" si="263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2">
        <f t="shared" si="263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2">
        <f t="shared" si="263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2">
        <f t="shared" si="263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2">
        <f t="shared" si="263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2">
        <f t="shared" si="263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2">
        <f t="shared" si="263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2">
        <f t="shared" si="263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2">
        <f t="shared" si="263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2">
        <f t="shared" si="263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2">
        <f t="shared" si="263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2">
        <f t="shared" si="263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2">
        <f t="shared" si="263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2">
        <f t="shared" si="263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2">
        <f t="shared" si="263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2">
        <f t="shared" si="263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2">
        <f t="shared" si="263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2">
        <f t="shared" si="263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2">
        <f t="shared" si="263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2">
        <f t="shared" si="263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2">
        <f t="shared" si="263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2">
        <f t="shared" si="263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2">
        <f t="shared" si="263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2">
        <f t="shared" si="263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2">
        <f t="shared" si="263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2">
        <f t="shared" si="263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2">
        <f t="shared" si="263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2">
        <f t="shared" si="263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2">
        <f t="shared" si="263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2">
        <f t="shared" si="263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2">
        <f t="shared" si="263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2">
        <f t="shared" si="263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2">
        <f t="shared" si="263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2">
        <f t="shared" si="263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2">
        <f t="shared" si="263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2">
        <f t="shared" si="263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2">
        <f t="shared" si="263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2">
        <f t="shared" si="263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2">
        <f t="shared" si="263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2">
        <f t="shared" si="263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2">
        <f t="shared" si="263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2">
        <f t="shared" si="263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2">
        <f t="shared" si="263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2">
        <f t="shared" si="263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2">
        <f t="shared" si="263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2">
        <f t="shared" si="263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2">
        <f t="shared" si="263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2">
        <f t="shared" si="263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2">
        <f t="shared" si="263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2">
        <f t="shared" si="263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2">
        <f t="shared" si="263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2">
        <f t="shared" si="263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2">
        <f t="shared" si="263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2">
        <f t="shared" si="263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2">
        <f t="shared" si="263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2">
        <f t="shared" si="263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(((I2819/60)/60)/24)+DATE(1970,1,1)</f>
        <v>42063.634976851856</v>
      </c>
      <c r="T2819" s="12">
        <f t="shared" ref="T2819:T2882" si="269">(((J2819/60)/60)/24)+DATE(1970,1,1)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2">
        <f t="shared" si="26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2">
        <f t="shared" si="26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2">
        <f t="shared" si="26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2">
        <f t="shared" si="26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2">
        <f t="shared" si="26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2">
        <f t="shared" si="26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2">
        <f t="shared" si="26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2">
        <f t="shared" si="26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2">
        <f t="shared" si="26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2">
        <f t="shared" si="26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2">
        <f t="shared" si="26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2">
        <f t="shared" si="26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2">
        <f t="shared" si="26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2">
        <f t="shared" si="26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2">
        <f t="shared" si="26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2">
        <f t="shared" si="26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2">
        <f t="shared" si="26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2">
        <f t="shared" si="26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2">
        <f t="shared" si="26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2">
        <f t="shared" si="26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2">
        <f t="shared" si="26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2">
        <f t="shared" si="26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2">
        <f t="shared" si="26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2">
        <f t="shared" si="26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2">
        <f t="shared" si="26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2">
        <f t="shared" si="26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2">
        <f t="shared" si="26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2">
        <f t="shared" si="26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2">
        <f t="shared" si="26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2">
        <f t="shared" si="26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2">
        <f t="shared" si="26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2">
        <f t="shared" si="26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2">
        <f t="shared" si="26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2">
        <f t="shared" si="26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2">
        <f t="shared" si="26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2">
        <f t="shared" si="26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2">
        <f t="shared" si="26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2">
        <f t="shared" si="26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2">
        <f t="shared" si="26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2">
        <f t="shared" si="26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2">
        <f t="shared" si="26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2">
        <f t="shared" si="26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2">
        <f t="shared" si="26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2">
        <f t="shared" si="26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2">
        <f t="shared" si="26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2">
        <f t="shared" si="26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2">
        <f t="shared" si="26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2">
        <f t="shared" si="26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2">
        <f t="shared" si="26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2">
        <f t="shared" si="26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2">
        <f t="shared" si="26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2">
        <f t="shared" si="26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2">
        <f t="shared" si="26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2">
        <f t="shared" si="26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2">
        <f t="shared" si="26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2">
        <f t="shared" si="26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2">
        <f t="shared" si="26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2">
        <f t="shared" si="26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2">
        <f t="shared" si="26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2">
        <f t="shared" si="26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2">
        <f t="shared" si="26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2">
        <f t="shared" si="26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2">
        <f t="shared" si="26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(((I2883/60)/60)/24)+DATE(1970,1,1)</f>
        <v>41976.639305555553</v>
      </c>
      <c r="T2883" s="12">
        <f t="shared" ref="T2883:T2946" si="275">(((J2883/60)/60)/24)+DATE(1970,1,1)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2">
        <f t="shared" si="275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2">
        <f t="shared" si="275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2">
        <f t="shared" si="275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2">
        <f t="shared" si="275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2">
        <f t="shared" si="275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2">
        <f t="shared" si="275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2">
        <f t="shared" si="275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2">
        <f t="shared" si="275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2">
        <f t="shared" si="275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2">
        <f t="shared" si="275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2">
        <f t="shared" si="275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2">
        <f t="shared" si="275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2">
        <f t="shared" si="275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2">
        <f t="shared" si="275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2">
        <f t="shared" si="275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2">
        <f t="shared" si="275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2">
        <f t="shared" si="275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2">
        <f t="shared" si="275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2">
        <f t="shared" si="275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2">
        <f t="shared" si="275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2">
        <f t="shared" si="275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2">
        <f t="shared" si="275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2">
        <f t="shared" si="275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2">
        <f t="shared" si="275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2">
        <f t="shared" si="275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2">
        <f t="shared" si="275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2">
        <f t="shared" si="275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2">
        <f t="shared" si="275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2">
        <f t="shared" si="275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2">
        <f t="shared" si="275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2">
        <f t="shared" si="275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2">
        <f t="shared" si="275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2">
        <f t="shared" si="275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2">
        <f t="shared" si="275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2">
        <f t="shared" si="275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2">
        <f t="shared" si="275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2">
        <f t="shared" si="275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2">
        <f t="shared" si="275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2">
        <f t="shared" si="275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2">
        <f t="shared" si="275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2">
        <f t="shared" si="275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2">
        <f t="shared" si="275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2">
        <f t="shared" si="275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2">
        <f t="shared" si="275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2">
        <f t="shared" si="275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2">
        <f t="shared" si="275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2">
        <f t="shared" si="275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2">
        <f t="shared" si="275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2">
        <f t="shared" si="275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2">
        <f t="shared" si="275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2">
        <f t="shared" si="275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2">
        <f t="shared" si="275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2">
        <f t="shared" si="275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2">
        <f t="shared" si="275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2">
        <f t="shared" si="275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2">
        <f t="shared" si="275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2">
        <f t="shared" si="275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2">
        <f t="shared" si="275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2">
        <f t="shared" si="275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2">
        <f t="shared" si="275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2">
        <f t="shared" si="275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2">
        <f t="shared" si="275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2">
        <f t="shared" si="275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(((I2947/60)/60)/24)+DATE(1970,1,1)</f>
        <v>42148.139583333337</v>
      </c>
      <c r="T2947" s="12">
        <f t="shared" ref="T2947:T3010" si="281">(((J2947/60)/60)/24)+DATE(1970,1,1)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2">
        <f t="shared" si="281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2">
        <f t="shared" si="281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2">
        <f t="shared" si="281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2">
        <f t="shared" si="281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2">
        <f t="shared" si="281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2">
        <f t="shared" si="281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2">
        <f t="shared" si="281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2">
        <f t="shared" si="281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2">
        <f t="shared" si="281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2">
        <f t="shared" si="281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2">
        <f t="shared" si="281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2">
        <f t="shared" si="281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2">
        <f t="shared" si="281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2">
        <f t="shared" si="281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2">
        <f t="shared" si="281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2">
        <f t="shared" si="281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2">
        <f t="shared" si="281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2">
        <f t="shared" si="281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2">
        <f t="shared" si="281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2">
        <f t="shared" si="281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2">
        <f t="shared" si="281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2">
        <f t="shared" si="281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2">
        <f t="shared" si="281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2">
        <f t="shared" si="281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2">
        <f t="shared" si="281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2">
        <f t="shared" si="281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2">
        <f t="shared" si="281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2">
        <f t="shared" si="281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2">
        <f t="shared" si="281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2">
        <f t="shared" si="281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2">
        <f t="shared" si="281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2">
        <f t="shared" si="281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2">
        <f t="shared" si="281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2">
        <f t="shared" si="281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2">
        <f t="shared" si="281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2">
        <f t="shared" si="281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2">
        <f t="shared" si="281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2">
        <f t="shared" si="281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2">
        <f t="shared" si="281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2">
        <f t="shared" si="281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2">
        <f t="shared" si="281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2">
        <f t="shared" si="281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2">
        <f t="shared" si="281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2">
        <f t="shared" si="281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2">
        <f t="shared" si="281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2">
        <f t="shared" si="281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2">
        <f t="shared" si="281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2">
        <f t="shared" si="281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2">
        <f t="shared" si="281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2">
        <f t="shared" si="281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2">
        <f t="shared" si="281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2">
        <f t="shared" si="281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2">
        <f t="shared" si="281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2">
        <f t="shared" si="281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2">
        <f t="shared" si="281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2">
        <f t="shared" si="281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2">
        <f t="shared" si="281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2">
        <f t="shared" si="281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2">
        <f t="shared" si="281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2">
        <f t="shared" si="281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2">
        <f t="shared" si="281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2">
        <f t="shared" si="281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2">
        <f t="shared" si="281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(((I3011/60)/60)/24)+DATE(1970,1,1)</f>
        <v>41969.611574074079</v>
      </c>
      <c r="T3011" s="12">
        <f t="shared" ref="T3011:T3074" si="287">(((J3011/60)/60)/24)+DATE(1970,1,1)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2">
        <f t="shared" si="287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2">
        <f t="shared" si="287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2">
        <f t="shared" si="287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2">
        <f t="shared" si="287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2">
        <f t="shared" si="287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2">
        <f t="shared" si="287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2">
        <f t="shared" si="287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2">
        <f t="shared" si="287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2">
        <f t="shared" si="287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2">
        <f t="shared" si="287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2">
        <f t="shared" si="287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2">
        <f t="shared" si="287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2">
        <f t="shared" si="287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2">
        <f t="shared" si="287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2">
        <f t="shared" si="287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2">
        <f t="shared" si="287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2">
        <f t="shared" si="287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2">
        <f t="shared" si="287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2">
        <f t="shared" si="287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2">
        <f t="shared" si="287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2">
        <f t="shared" si="287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2">
        <f t="shared" si="287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2">
        <f t="shared" si="287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2">
        <f t="shared" si="287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2">
        <f t="shared" si="287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2">
        <f t="shared" si="287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2">
        <f t="shared" si="287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2">
        <f t="shared" si="287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2">
        <f t="shared" si="287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2">
        <f t="shared" si="287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2">
        <f t="shared" si="287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2">
        <f t="shared" si="287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2">
        <f t="shared" si="287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2">
        <f t="shared" si="287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2">
        <f t="shared" si="287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2">
        <f t="shared" si="287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2">
        <f t="shared" si="287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2">
        <f t="shared" si="287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2">
        <f t="shared" si="287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2">
        <f t="shared" si="287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2">
        <f t="shared" si="287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2">
        <f t="shared" si="287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2">
        <f t="shared" si="287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2">
        <f t="shared" si="287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2">
        <f t="shared" si="287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2">
        <f t="shared" si="287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2">
        <f t="shared" si="287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2">
        <f t="shared" si="287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2">
        <f t="shared" si="287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2">
        <f t="shared" si="287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2">
        <f t="shared" si="287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2">
        <f t="shared" si="287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2">
        <f t="shared" si="287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2">
        <f t="shared" si="287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2">
        <f t="shared" si="287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2">
        <f t="shared" si="287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2">
        <f t="shared" si="287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2">
        <f t="shared" si="287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2">
        <f t="shared" si="287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2">
        <f t="shared" si="287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2">
        <f t="shared" si="287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2">
        <f t="shared" si="287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2">
        <f t="shared" si="287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(((I3075/60)/60)/24)+DATE(1970,1,1)</f>
        <v>42169.804861111115</v>
      </c>
      <c r="T3075" s="12">
        <f t="shared" ref="T3075:T3138" si="293">(((J3075/60)/60)/24)+DATE(1970,1,1)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2">
        <f t="shared" si="293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2">
        <f t="shared" si="293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2">
        <f t="shared" si="293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2">
        <f t="shared" si="293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2">
        <f t="shared" si="293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2">
        <f t="shared" si="293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2">
        <f t="shared" si="293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2">
        <f t="shared" si="293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2">
        <f t="shared" si="293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2">
        <f t="shared" si="293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2">
        <f t="shared" si="293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2">
        <f t="shared" si="293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2">
        <f t="shared" si="293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2">
        <f t="shared" si="293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2">
        <f t="shared" si="293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2">
        <f t="shared" si="293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2">
        <f t="shared" si="293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2">
        <f t="shared" si="293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2">
        <f t="shared" si="293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2">
        <f t="shared" si="293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2">
        <f t="shared" si="293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2">
        <f t="shared" si="293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2">
        <f t="shared" si="293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2">
        <f t="shared" si="293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2">
        <f t="shared" si="293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2">
        <f t="shared" si="293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2">
        <f t="shared" si="293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2">
        <f t="shared" si="293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2">
        <f t="shared" si="293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2">
        <f t="shared" si="293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2">
        <f t="shared" si="293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2">
        <f t="shared" si="293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2">
        <f t="shared" si="293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2">
        <f t="shared" si="293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2">
        <f t="shared" si="293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2">
        <f t="shared" si="293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2">
        <f t="shared" si="293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2">
        <f t="shared" si="293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2">
        <f t="shared" si="293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2">
        <f t="shared" si="293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2">
        <f t="shared" si="293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2">
        <f t="shared" si="293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2">
        <f t="shared" si="293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2">
        <f t="shared" si="293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2">
        <f t="shared" si="293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2">
        <f t="shared" si="293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2">
        <f t="shared" si="293"/>
        <v>42435.942083333335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2">
        <f t="shared" si="293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2">
        <f t="shared" si="293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2">
        <f t="shared" si="293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2">
        <f t="shared" si="293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2">
        <f t="shared" si="293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2">
        <f t="shared" si="293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2">
        <f t="shared" si="293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2">
        <f t="shared" si="293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2">
        <f t="shared" si="293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2">
        <f t="shared" si="293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2">
        <f t="shared" si="293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2">
        <f t="shared" si="293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2">
        <f t="shared" si="293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2">
        <f t="shared" si="293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2">
        <f t="shared" si="293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2">
        <f t="shared" si="293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(((I3139/60)/60)/24)+DATE(1970,1,1)</f>
        <v>42858.8</v>
      </c>
      <c r="T3139" s="12">
        <f t="shared" ref="T3139:T3202" si="299">(((J3139/60)/60)/24)+DATE(1970,1,1)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2">
        <f t="shared" si="2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2">
        <f t="shared" si="2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2">
        <f t="shared" si="2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2">
        <f t="shared" si="2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2">
        <f t="shared" si="2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2">
        <f t="shared" si="2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2">
        <f t="shared" si="2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2">
        <f t="shared" si="2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2">
        <f t="shared" si="2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2">
        <f t="shared" si="2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2">
        <f t="shared" si="2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2">
        <f t="shared" si="2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2">
        <f t="shared" si="2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2">
        <f t="shared" si="2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2">
        <f t="shared" si="2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2">
        <f t="shared" si="2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2">
        <f t="shared" si="2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2">
        <f t="shared" si="2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2">
        <f t="shared" si="2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2">
        <f t="shared" si="2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2">
        <f t="shared" si="2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2">
        <f t="shared" si="2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2">
        <f t="shared" si="2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2">
        <f t="shared" si="2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2">
        <f t="shared" si="2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2">
        <f t="shared" si="2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2">
        <f t="shared" si="2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2">
        <f t="shared" si="2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2">
        <f t="shared" si="2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2">
        <f t="shared" si="2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2">
        <f t="shared" si="2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2">
        <f t="shared" si="2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2">
        <f t="shared" si="2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2">
        <f t="shared" si="2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2">
        <f t="shared" si="2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2">
        <f t="shared" si="2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2">
        <f t="shared" si="2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2">
        <f t="shared" si="2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2">
        <f t="shared" si="2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2">
        <f t="shared" si="2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2">
        <f t="shared" si="2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2">
        <f t="shared" si="2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2">
        <f t="shared" si="2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2">
        <f t="shared" si="2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2">
        <f t="shared" si="2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2">
        <f t="shared" si="2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2">
        <f t="shared" si="2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2">
        <f t="shared" si="2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2">
        <f t="shared" si="2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2">
        <f t="shared" si="2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2">
        <f t="shared" si="2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2">
        <f t="shared" si="2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2">
        <f t="shared" si="2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2">
        <f t="shared" si="2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2">
        <f t="shared" si="2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2">
        <f t="shared" si="2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2">
        <f t="shared" si="2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2">
        <f t="shared" si="2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2">
        <f t="shared" si="2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2">
        <f t="shared" si="2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2">
        <f t="shared" si="2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2">
        <f t="shared" si="2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2">
        <f t="shared" si="2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(((I3203/60)/60)/24)+DATE(1970,1,1)</f>
        <v>41882.767094907409</v>
      </c>
      <c r="T3203" s="12">
        <f t="shared" ref="T3203:T3266" si="305">(((J3203/60)/60)/24)+DATE(1970,1,1)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2">
        <f t="shared" si="305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2">
        <f t="shared" si="305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2">
        <f t="shared" si="305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2">
        <f t="shared" si="305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2">
        <f t="shared" si="305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2">
        <f t="shared" si="305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2">
        <f t="shared" si="305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2">
        <f t="shared" si="305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2">
        <f t="shared" si="305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2">
        <f t="shared" si="305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2">
        <f t="shared" si="305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2">
        <f t="shared" si="305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2">
        <f t="shared" si="305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2">
        <f t="shared" si="305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2">
        <f t="shared" si="305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2">
        <f t="shared" si="305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2">
        <f t="shared" si="305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2">
        <f t="shared" si="305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2">
        <f t="shared" si="305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2">
        <f t="shared" si="305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2">
        <f t="shared" si="305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2">
        <f t="shared" si="305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2">
        <f t="shared" si="305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2">
        <f t="shared" si="305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2">
        <f t="shared" si="305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2">
        <f t="shared" si="305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2">
        <f t="shared" si="305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2">
        <f t="shared" si="305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2">
        <f t="shared" si="305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2">
        <f t="shared" si="305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2">
        <f t="shared" si="305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2">
        <f t="shared" si="305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2">
        <f t="shared" si="305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2">
        <f t="shared" si="305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2">
        <f t="shared" si="305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2">
        <f t="shared" si="305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2">
        <f t="shared" si="305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2">
        <f t="shared" si="305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2">
        <f t="shared" si="305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2">
        <f t="shared" si="305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2">
        <f t="shared" si="305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2">
        <f t="shared" si="305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2">
        <f t="shared" si="305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2">
        <f t="shared" si="305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2">
        <f t="shared" si="305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2">
        <f t="shared" si="305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2">
        <f t="shared" si="305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2">
        <f t="shared" si="305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2">
        <f t="shared" si="305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2">
        <f t="shared" si="305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2">
        <f t="shared" si="305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2">
        <f t="shared" si="305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2">
        <f t="shared" si="305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2">
        <f t="shared" si="305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2">
        <f t="shared" si="305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2">
        <f t="shared" si="305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2">
        <f t="shared" si="305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2">
        <f t="shared" si="305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2">
        <f t="shared" si="305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2">
        <f t="shared" si="305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2">
        <f t="shared" si="305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2">
        <f t="shared" si="305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2">
        <f t="shared" si="305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(((I3267/60)/60)/24)+DATE(1970,1,1)</f>
        <v>42341.708333333328</v>
      </c>
      <c r="T3267" s="12">
        <f t="shared" ref="T3267:T3330" si="311">(((J3267/60)/60)/24)+DATE(1970,1,1)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2">
        <f t="shared" si="311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2">
        <f t="shared" si="311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2">
        <f t="shared" si="311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2">
        <f t="shared" si="311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2">
        <f t="shared" si="311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2">
        <f t="shared" si="311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2">
        <f t="shared" si="311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2">
        <f t="shared" si="311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2">
        <f t="shared" si="311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2">
        <f t="shared" si="311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2">
        <f t="shared" si="311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2">
        <f t="shared" si="311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2">
        <f t="shared" si="311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2">
        <f t="shared" si="311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2">
        <f t="shared" si="311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2">
        <f t="shared" si="311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2">
        <f t="shared" si="311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2">
        <f t="shared" si="311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2">
        <f t="shared" si="311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2">
        <f t="shared" si="311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2">
        <f t="shared" si="311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2">
        <f t="shared" si="311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2">
        <f t="shared" si="311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2">
        <f t="shared" si="311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2">
        <f t="shared" si="311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2">
        <f t="shared" si="311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2">
        <f t="shared" si="311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2">
        <f t="shared" si="311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2">
        <f t="shared" si="311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2">
        <f t="shared" si="311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2">
        <f t="shared" si="311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2">
        <f t="shared" si="311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2">
        <f t="shared" si="311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2">
        <f t="shared" si="311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2">
        <f t="shared" si="311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2">
        <f t="shared" si="311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2">
        <f t="shared" si="311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2">
        <f t="shared" si="311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2">
        <f t="shared" si="311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2">
        <f t="shared" si="311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2">
        <f t="shared" si="311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2">
        <f t="shared" si="311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2">
        <f t="shared" si="311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2">
        <f t="shared" si="311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2">
        <f t="shared" si="311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2">
        <f t="shared" si="311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2">
        <f t="shared" si="311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2">
        <f t="shared" si="311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2">
        <f t="shared" si="311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2">
        <f t="shared" si="311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2">
        <f t="shared" si="311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2">
        <f t="shared" si="311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2">
        <f t="shared" si="311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2">
        <f t="shared" si="311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2">
        <f t="shared" si="311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2">
        <f t="shared" si="311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2">
        <f t="shared" si="311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2">
        <f t="shared" si="311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2">
        <f t="shared" si="311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2">
        <f t="shared" si="311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2">
        <f t="shared" si="311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2">
        <f t="shared" si="311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2">
        <f t="shared" si="311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(((I3331/60)/60)/24)+DATE(1970,1,1)</f>
        <v>41847.958333333336</v>
      </c>
      <c r="T3331" s="12">
        <f t="shared" ref="T3331:T3394" si="317">(((J3331/60)/60)/24)+DATE(1970,1,1)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2">
        <f t="shared" si="317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2">
        <f t="shared" si="317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2">
        <f t="shared" si="317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2">
        <f t="shared" si="317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2">
        <f t="shared" si="317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2">
        <f t="shared" si="317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2">
        <f t="shared" si="317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2">
        <f t="shared" si="317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2">
        <f t="shared" si="317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2">
        <f t="shared" si="317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2">
        <f t="shared" si="317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2">
        <f t="shared" si="317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2">
        <f t="shared" si="317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2">
        <f t="shared" si="317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2">
        <f t="shared" si="317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2">
        <f t="shared" si="317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2">
        <f t="shared" si="317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2">
        <f t="shared" si="317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2">
        <f t="shared" si="317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2">
        <f t="shared" si="317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2">
        <f t="shared" si="317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2">
        <f t="shared" si="317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2">
        <f t="shared" si="317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2">
        <f t="shared" si="317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2">
        <f t="shared" si="317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2">
        <f t="shared" si="317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2">
        <f t="shared" si="317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2">
        <f t="shared" si="317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2">
        <f t="shared" si="317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2">
        <f t="shared" si="317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2">
        <f t="shared" si="317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2">
        <f t="shared" si="317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2">
        <f t="shared" si="317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2">
        <f t="shared" si="317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2">
        <f t="shared" si="317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2">
        <f t="shared" si="317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2">
        <f t="shared" si="317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2">
        <f t="shared" si="317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2">
        <f t="shared" si="317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2">
        <f t="shared" si="317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2">
        <f t="shared" si="317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2">
        <f t="shared" si="317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2">
        <f t="shared" si="317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2">
        <f t="shared" si="317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2">
        <f t="shared" si="317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2">
        <f t="shared" si="317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2">
        <f t="shared" si="317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2">
        <f t="shared" si="317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2">
        <f t="shared" si="317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2">
        <f t="shared" si="317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2">
        <f t="shared" si="317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2">
        <f t="shared" si="317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2">
        <f t="shared" si="317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2">
        <f t="shared" si="317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2">
        <f t="shared" si="317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2">
        <f t="shared" si="317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2">
        <f t="shared" si="317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2">
        <f t="shared" si="317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2">
        <f t="shared" si="317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2">
        <f t="shared" si="317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2">
        <f t="shared" si="317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2">
        <f t="shared" si="317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2">
        <f t="shared" si="317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(((I3395/60)/60)/24)+DATE(1970,1,1)</f>
        <v>41949.031944444447</v>
      </c>
      <c r="T3395" s="12">
        <f t="shared" ref="T3395:T3458" si="323">(((J3395/60)/60)/24)+DATE(1970,1,1)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2">
        <f t="shared" si="323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2">
        <f t="shared" si="323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2">
        <f t="shared" si="323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2">
        <f t="shared" si="323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2">
        <f t="shared" si="323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2">
        <f t="shared" si="323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2">
        <f t="shared" si="323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2">
        <f t="shared" si="323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2">
        <f t="shared" si="323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2">
        <f t="shared" si="323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2">
        <f t="shared" si="323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2">
        <f t="shared" si="323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2">
        <f t="shared" si="323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2">
        <f t="shared" si="323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2">
        <f t="shared" si="323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2">
        <f t="shared" si="323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2">
        <f t="shared" si="323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2">
        <f t="shared" si="323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2">
        <f t="shared" si="323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2">
        <f t="shared" si="323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2">
        <f t="shared" si="323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2">
        <f t="shared" si="323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2">
        <f t="shared" si="323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2">
        <f t="shared" si="323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2">
        <f t="shared" si="323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2">
        <f t="shared" si="323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2">
        <f t="shared" si="323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2">
        <f t="shared" si="323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2">
        <f t="shared" si="323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2">
        <f t="shared" si="323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2">
        <f t="shared" si="323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2">
        <f t="shared" si="323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2">
        <f t="shared" si="323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2">
        <f t="shared" si="323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2">
        <f t="shared" si="323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2">
        <f t="shared" si="323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2">
        <f t="shared" si="323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2">
        <f t="shared" si="323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2">
        <f t="shared" si="323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2">
        <f t="shared" si="323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2">
        <f t="shared" si="323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2">
        <f t="shared" si="323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2">
        <f t="shared" si="323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2">
        <f t="shared" si="323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2">
        <f t="shared" si="323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2">
        <f t="shared" si="323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2">
        <f t="shared" si="323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2">
        <f t="shared" si="323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2">
        <f t="shared" si="323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2">
        <f t="shared" si="323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2">
        <f t="shared" si="323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2">
        <f t="shared" si="323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2">
        <f t="shared" si="323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2">
        <f t="shared" si="323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2">
        <f t="shared" si="323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2">
        <f t="shared" si="323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2">
        <f t="shared" si="323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2">
        <f t="shared" si="323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2">
        <f t="shared" si="323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2">
        <f t="shared" si="323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2">
        <f t="shared" si="323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2">
        <f t="shared" si="323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2">
        <f t="shared" si="323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(((I3459/60)/60)/24)+DATE(1970,1,1)</f>
        <v>42047.249305555553</v>
      </c>
      <c r="T3459" s="12">
        <f t="shared" ref="T3459:T3522" si="329">(((J3459/60)/60)/24)+DATE(1970,1,1)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2">
        <f t="shared" si="32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2">
        <f t="shared" si="32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2">
        <f t="shared" si="32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2">
        <f t="shared" si="32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2">
        <f t="shared" si="32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2">
        <f t="shared" si="32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2">
        <f t="shared" si="32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2">
        <f t="shared" si="32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2">
        <f t="shared" si="32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2">
        <f t="shared" si="32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2">
        <f t="shared" si="32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2">
        <f t="shared" si="32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2">
        <f t="shared" si="32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2">
        <f t="shared" si="32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2">
        <f t="shared" si="32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2">
        <f t="shared" si="32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2">
        <f t="shared" si="32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2">
        <f t="shared" si="32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2">
        <f t="shared" si="32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2">
        <f t="shared" si="32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2">
        <f t="shared" si="32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2">
        <f t="shared" si="32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2">
        <f t="shared" si="32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2">
        <f t="shared" si="32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2">
        <f t="shared" si="32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2">
        <f t="shared" si="32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2">
        <f t="shared" si="32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2">
        <f t="shared" si="32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2">
        <f t="shared" si="32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2">
        <f t="shared" si="32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2">
        <f t="shared" si="32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2">
        <f t="shared" si="32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2">
        <f t="shared" si="32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2">
        <f t="shared" si="32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2">
        <f t="shared" si="32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2">
        <f t="shared" si="32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2">
        <f t="shared" si="32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2">
        <f t="shared" si="32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2">
        <f t="shared" si="32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2">
        <f t="shared" si="32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2">
        <f t="shared" si="32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2">
        <f t="shared" si="32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2">
        <f t="shared" si="32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2">
        <f t="shared" si="32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2">
        <f t="shared" si="32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2">
        <f t="shared" si="32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2">
        <f t="shared" si="32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2">
        <f t="shared" si="32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2">
        <f t="shared" si="32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2">
        <f t="shared" si="32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2">
        <f t="shared" si="32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2">
        <f t="shared" si="32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2">
        <f t="shared" si="32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2">
        <f t="shared" si="32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2">
        <f t="shared" si="32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2">
        <f t="shared" si="32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2">
        <f t="shared" si="32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2">
        <f t="shared" si="32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2">
        <f t="shared" si="32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2">
        <f t="shared" si="32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2">
        <f t="shared" si="32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2">
        <f t="shared" si="32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2">
        <f t="shared" si="32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(((I3523/60)/60)/24)+DATE(1970,1,1)</f>
        <v>41911.361342592594</v>
      </c>
      <c r="T3523" s="12">
        <f t="shared" ref="T3523:T3586" si="335">(((J3523/60)/60)/24)+DATE(1970,1,1)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2">
        <f t="shared" si="335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2">
        <f t="shared" si="335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2">
        <f t="shared" si="335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2">
        <f t="shared" si="335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2">
        <f t="shared" si="335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2">
        <f t="shared" si="335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2">
        <f t="shared" si="335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2">
        <f t="shared" si="335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2">
        <f t="shared" si="335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2">
        <f t="shared" si="335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2">
        <f t="shared" si="335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2">
        <f t="shared" si="335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2">
        <f t="shared" si="335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2">
        <f t="shared" si="335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2">
        <f t="shared" si="335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2">
        <f t="shared" si="335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2">
        <f t="shared" si="335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2">
        <f t="shared" si="335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2">
        <f t="shared" si="335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2">
        <f t="shared" si="335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2">
        <f t="shared" si="335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2">
        <f t="shared" si="335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2">
        <f t="shared" si="335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2">
        <f t="shared" si="335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2">
        <f t="shared" si="335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2">
        <f t="shared" si="335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2">
        <f t="shared" si="335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2">
        <f t="shared" si="335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2">
        <f t="shared" si="335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2">
        <f t="shared" si="335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2">
        <f t="shared" si="335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2">
        <f t="shared" si="335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2">
        <f t="shared" si="335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2">
        <f t="shared" si="335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2">
        <f t="shared" si="335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2">
        <f t="shared" si="335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2">
        <f t="shared" si="335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2">
        <f t="shared" si="335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2">
        <f t="shared" si="335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2">
        <f t="shared" si="335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2">
        <f t="shared" si="335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2">
        <f t="shared" si="335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2">
        <f t="shared" si="335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2">
        <f t="shared" si="335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2">
        <f t="shared" si="335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2">
        <f t="shared" si="335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2">
        <f t="shared" si="335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2">
        <f t="shared" si="335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2">
        <f t="shared" si="335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2">
        <f t="shared" si="335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2">
        <f t="shared" si="335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2">
        <f t="shared" si="335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2">
        <f t="shared" si="335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2">
        <f t="shared" si="335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2">
        <f t="shared" si="335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2">
        <f t="shared" si="335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2">
        <f t="shared" si="335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2">
        <f t="shared" si="335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2">
        <f t="shared" si="335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2">
        <f t="shared" si="335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2">
        <f t="shared" si="335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2">
        <f t="shared" si="335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2">
        <f t="shared" si="335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(((I3587/60)/60)/24)+DATE(1970,1,1)</f>
        <v>41994.716319444444</v>
      </c>
      <c r="T3587" s="12">
        <f t="shared" ref="T3587:T3650" si="341">(((J3587/60)/60)/24)+DATE(1970,1,1)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2">
        <f t="shared" si="341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2">
        <f t="shared" si="341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2">
        <f t="shared" si="341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2">
        <f t="shared" si="341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2">
        <f t="shared" si="341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2">
        <f t="shared" si="341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2">
        <f t="shared" si="341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2">
        <f t="shared" si="341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2">
        <f t="shared" si="341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2">
        <f t="shared" si="341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2">
        <f t="shared" si="341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2">
        <f t="shared" si="341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2">
        <f t="shared" si="341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2">
        <f t="shared" si="341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2">
        <f t="shared" si="341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2">
        <f t="shared" si="341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2">
        <f t="shared" si="341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2">
        <f t="shared" si="341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2">
        <f t="shared" si="341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2">
        <f t="shared" si="341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2">
        <f t="shared" si="341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2">
        <f t="shared" si="341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2">
        <f t="shared" si="341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2">
        <f t="shared" si="341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2">
        <f t="shared" si="341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2">
        <f t="shared" si="341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2">
        <f t="shared" si="341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2">
        <f t="shared" si="341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2">
        <f t="shared" si="341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2">
        <f t="shared" si="341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2">
        <f t="shared" si="341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2">
        <f t="shared" si="341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2">
        <f t="shared" si="341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2">
        <f t="shared" si="341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2">
        <f t="shared" si="341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2">
        <f t="shared" si="341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2">
        <f t="shared" si="341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2">
        <f t="shared" si="341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2">
        <f t="shared" si="341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2">
        <f t="shared" si="341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2">
        <f t="shared" si="341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2">
        <f t="shared" si="341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2">
        <f t="shared" si="341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2">
        <f t="shared" si="341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2">
        <f t="shared" si="341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2">
        <f t="shared" si="341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2">
        <f t="shared" si="341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2">
        <f t="shared" si="341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2">
        <f t="shared" si="341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2">
        <f t="shared" si="341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2">
        <f t="shared" si="341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2">
        <f t="shared" si="341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2">
        <f t="shared" si="341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2">
        <f t="shared" si="341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2">
        <f t="shared" si="341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2">
        <f t="shared" si="341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2">
        <f t="shared" si="341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2">
        <f t="shared" si="341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2">
        <f t="shared" si="341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2">
        <f t="shared" si="341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2">
        <f t="shared" si="341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2">
        <f t="shared" si="341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2">
        <f t="shared" si="341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(((I3651/60)/60)/24)+DATE(1970,1,1)</f>
        <v>41806.712893518517</v>
      </c>
      <c r="T3651" s="12">
        <f t="shared" ref="T3651:T3714" si="347">(((J3651/60)/60)/24)+DATE(1970,1,1)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2">
        <f t="shared" si="347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2">
        <f t="shared" si="347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2">
        <f t="shared" si="347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2">
        <f t="shared" si="347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2">
        <f t="shared" si="347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2">
        <f t="shared" si="347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2">
        <f t="shared" si="347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2">
        <f t="shared" si="347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2">
        <f t="shared" si="347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2">
        <f t="shared" si="347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2">
        <f t="shared" si="347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2">
        <f t="shared" si="347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2">
        <f t="shared" si="347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2">
        <f t="shared" si="347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2">
        <f t="shared" si="347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2">
        <f t="shared" si="347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2">
        <f t="shared" si="347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2">
        <f t="shared" si="347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2">
        <f t="shared" si="347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2">
        <f t="shared" si="347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2">
        <f t="shared" si="347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2">
        <f t="shared" si="347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2">
        <f t="shared" si="347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2">
        <f t="shared" si="347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2">
        <f t="shared" si="347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2">
        <f t="shared" si="347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2">
        <f t="shared" si="347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2">
        <f t="shared" si="347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2">
        <f t="shared" si="347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2">
        <f t="shared" si="347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2">
        <f t="shared" si="347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2">
        <f t="shared" si="347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2">
        <f t="shared" si="347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2">
        <f t="shared" si="347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2">
        <f t="shared" si="347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2">
        <f t="shared" si="347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2">
        <f t="shared" si="347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2">
        <f t="shared" si="347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2">
        <f t="shared" si="347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2">
        <f t="shared" si="347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2">
        <f t="shared" si="347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2">
        <f t="shared" si="347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2">
        <f t="shared" si="347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2">
        <f t="shared" si="347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2">
        <f t="shared" si="347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2">
        <f t="shared" si="347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2">
        <f t="shared" si="347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2">
        <f t="shared" si="347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2">
        <f t="shared" si="347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2">
        <f t="shared" si="347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2">
        <f t="shared" si="347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2">
        <f t="shared" si="347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2">
        <f t="shared" si="347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2">
        <f t="shared" si="347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2">
        <f t="shared" si="347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2">
        <f t="shared" si="347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2">
        <f t="shared" si="347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2">
        <f t="shared" si="347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2">
        <f t="shared" si="347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2">
        <f t="shared" si="347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2">
        <f t="shared" si="347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2">
        <f t="shared" si="347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2">
        <f t="shared" si="347"/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(((I3715/60)/60)/24)+DATE(1970,1,1)</f>
        <v>42525.738032407404</v>
      </c>
      <c r="T3715" s="12">
        <f t="shared" ref="T3715:T3778" si="353">(((J3715/60)/60)/24)+DATE(1970,1,1)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2">
        <f t="shared" si="353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2">
        <f t="shared" si="353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2">
        <f t="shared" si="353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2">
        <f t="shared" si="353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2">
        <f t="shared" si="353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2">
        <f t="shared" si="353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2">
        <f t="shared" si="353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2">
        <f t="shared" si="353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2">
        <f t="shared" si="353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2">
        <f t="shared" si="353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2">
        <f t="shared" si="353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2">
        <f t="shared" si="353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2">
        <f t="shared" si="353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2">
        <f t="shared" si="353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2">
        <f t="shared" si="353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2">
        <f t="shared" si="353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2">
        <f t="shared" si="353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2">
        <f t="shared" si="353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2">
        <f t="shared" si="353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2">
        <f t="shared" si="353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2">
        <f t="shared" si="353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2">
        <f t="shared" si="353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2">
        <f t="shared" si="353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2">
        <f t="shared" si="353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2">
        <f t="shared" si="353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2">
        <f t="shared" si="353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2">
        <f t="shared" si="353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2">
        <f t="shared" si="353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2">
        <f t="shared" si="353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2">
        <f t="shared" si="353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2">
        <f t="shared" si="353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2">
        <f t="shared" si="353"/>
        <v>41831.697939814818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2">
        <f t="shared" si="353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2">
        <f t="shared" si="353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2">
        <f t="shared" si="353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2">
        <f t="shared" si="353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2">
        <f t="shared" si="353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2">
        <f t="shared" si="353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2">
        <f t="shared" si="353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2">
        <f t="shared" si="353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2">
        <f t="shared" si="353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2">
        <f t="shared" si="353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2">
        <f t="shared" si="353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2">
        <f t="shared" si="353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2">
        <f t="shared" si="353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2">
        <f t="shared" si="353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2">
        <f t="shared" si="353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2">
        <f t="shared" si="353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2">
        <f t="shared" si="353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2">
        <f t="shared" si="353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2">
        <f t="shared" si="353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2">
        <f t="shared" si="353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2">
        <f t="shared" si="353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2">
        <f t="shared" si="353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2">
        <f t="shared" si="353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2">
        <f t="shared" si="353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2">
        <f t="shared" si="353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2">
        <f t="shared" si="353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2">
        <f t="shared" si="353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2">
        <f t="shared" si="353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2">
        <f t="shared" si="353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2">
        <f t="shared" si="353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2">
        <f t="shared" si="353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(((I3779/60)/60)/24)+DATE(1970,1,1)</f>
        <v>41909.166666666664</v>
      </c>
      <c r="T3779" s="12">
        <f t="shared" ref="T3779:T3842" si="359">(((J3779/60)/60)/24)+DATE(1970,1,1)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2">
        <f t="shared" si="35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2">
        <f t="shared" si="35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2">
        <f t="shared" si="35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2">
        <f t="shared" si="35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2">
        <f t="shared" si="35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2">
        <f t="shared" si="35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2">
        <f t="shared" si="35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2">
        <f t="shared" si="35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2">
        <f t="shared" si="35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2">
        <f t="shared" si="35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2">
        <f t="shared" si="35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2">
        <f t="shared" si="35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2">
        <f t="shared" si="35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2">
        <f t="shared" si="35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2">
        <f t="shared" si="35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2">
        <f t="shared" si="35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2">
        <f t="shared" si="35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2">
        <f t="shared" si="35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2">
        <f t="shared" si="35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2">
        <f t="shared" si="35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2">
        <f t="shared" si="35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2">
        <f t="shared" si="35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2">
        <f t="shared" si="35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2">
        <f t="shared" si="35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2">
        <f t="shared" si="35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2">
        <f t="shared" si="35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2">
        <f t="shared" si="35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2">
        <f t="shared" si="35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2">
        <f t="shared" si="35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2">
        <f t="shared" si="35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2">
        <f t="shared" si="35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2">
        <f t="shared" si="35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2">
        <f t="shared" si="35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2">
        <f t="shared" si="35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2">
        <f t="shared" si="35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2">
        <f t="shared" si="35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2">
        <f t="shared" si="35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2">
        <f t="shared" si="35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2">
        <f t="shared" si="35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2">
        <f t="shared" si="35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2">
        <f t="shared" si="35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2">
        <f t="shared" si="35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2">
        <f t="shared" si="35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2">
        <f t="shared" si="35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2">
        <f t="shared" si="35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2">
        <f t="shared" si="35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2">
        <f t="shared" si="35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2">
        <f t="shared" si="35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2">
        <f t="shared" si="35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2">
        <f t="shared" si="35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2">
        <f t="shared" si="35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2">
        <f t="shared" si="35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2">
        <f t="shared" si="35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2">
        <f t="shared" si="35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2">
        <f t="shared" si="35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2">
        <f t="shared" si="35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2">
        <f t="shared" si="35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2">
        <f t="shared" si="35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2">
        <f t="shared" si="35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2">
        <f t="shared" si="35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2">
        <f t="shared" si="35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2">
        <f t="shared" si="35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2">
        <f t="shared" si="35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(((I3843/60)/60)/24)+DATE(1970,1,1)</f>
        <v>41840.785729166666</v>
      </c>
      <c r="T3843" s="12">
        <f t="shared" ref="T3843:T3906" si="365">(((J3843/60)/60)/24)+DATE(1970,1,1)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2">
        <f t="shared" si="365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2">
        <f t="shared" si="365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2">
        <f t="shared" si="365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2">
        <f t="shared" si="365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2">
        <f t="shared" si="365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2">
        <f t="shared" si="365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2">
        <f t="shared" si="365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2">
        <f t="shared" si="365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2">
        <f t="shared" si="365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2">
        <f t="shared" si="365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2">
        <f t="shared" si="365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2">
        <f t="shared" si="365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2">
        <f t="shared" si="365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2">
        <f t="shared" si="365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2">
        <f t="shared" si="365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2">
        <f t="shared" si="365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2">
        <f t="shared" si="365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2">
        <f t="shared" si="365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2">
        <f t="shared" si="365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2">
        <f t="shared" si="365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2">
        <f t="shared" si="365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2">
        <f t="shared" si="365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2">
        <f t="shared" si="365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2">
        <f t="shared" si="365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2">
        <f t="shared" si="365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2">
        <f t="shared" si="365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2">
        <f t="shared" si="365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2">
        <f t="shared" si="365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2">
        <f t="shared" si="365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2">
        <f t="shared" si="365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2">
        <f t="shared" si="365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2">
        <f t="shared" si="365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2">
        <f t="shared" si="365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2">
        <f t="shared" si="365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2">
        <f t="shared" si="365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2">
        <f t="shared" si="365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2">
        <f t="shared" si="365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2">
        <f t="shared" si="365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2">
        <f t="shared" si="365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2">
        <f t="shared" si="365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2">
        <f t="shared" si="365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2">
        <f t="shared" si="365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2">
        <f t="shared" si="365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2">
        <f t="shared" si="365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2">
        <f t="shared" si="365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2">
        <f t="shared" si="365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2">
        <f t="shared" si="365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2">
        <f t="shared" si="365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2">
        <f t="shared" si="365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2">
        <f t="shared" si="365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2">
        <f t="shared" si="365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2">
        <f t="shared" si="365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2">
        <f t="shared" si="365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2">
        <f t="shared" si="365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2">
        <f t="shared" si="365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2">
        <f t="shared" si="365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2">
        <f t="shared" si="365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2">
        <f t="shared" si="365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2">
        <f t="shared" si="365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2">
        <f t="shared" si="365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2">
        <f t="shared" si="365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2">
        <f t="shared" si="365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2">
        <f t="shared" si="365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(((I3907/60)/60)/24)+DATE(1970,1,1)</f>
        <v>42166.958333333328</v>
      </c>
      <c r="T3907" s="12">
        <f t="shared" ref="T3907:T3970" si="371">(((J3907/60)/60)/24)+DATE(1970,1,1)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2">
        <f t="shared" si="371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2">
        <f t="shared" si="371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2">
        <f t="shared" si="371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2">
        <f t="shared" si="371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2">
        <f t="shared" si="371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2">
        <f t="shared" si="371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2">
        <f t="shared" si="371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2">
        <f t="shared" si="371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2">
        <f t="shared" si="371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2">
        <f t="shared" si="371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2">
        <f t="shared" si="371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2">
        <f t="shared" si="371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2">
        <f t="shared" si="371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2">
        <f t="shared" si="371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2">
        <f t="shared" si="371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2">
        <f t="shared" si="371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2">
        <f t="shared" si="371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2">
        <f t="shared" si="371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2">
        <f t="shared" si="371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2">
        <f t="shared" si="371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2">
        <f t="shared" si="371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2">
        <f t="shared" si="371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2">
        <f t="shared" si="371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2">
        <f t="shared" si="371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2">
        <f t="shared" si="371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2">
        <f t="shared" si="371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2">
        <f t="shared" si="371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2">
        <f t="shared" si="371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2">
        <f t="shared" si="371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2">
        <f t="shared" si="371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2">
        <f t="shared" si="371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2">
        <f t="shared" si="371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2">
        <f t="shared" si="371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2">
        <f t="shared" si="371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2">
        <f t="shared" si="371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2">
        <f t="shared" si="371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2">
        <f t="shared" si="371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2">
        <f t="shared" si="371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2">
        <f t="shared" si="371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2">
        <f t="shared" si="371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2">
        <f t="shared" si="371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2">
        <f t="shared" si="371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2">
        <f t="shared" si="371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2">
        <f t="shared" si="371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2">
        <f t="shared" si="371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2">
        <f t="shared" si="371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2">
        <f t="shared" si="371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2">
        <f t="shared" si="371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2">
        <f t="shared" si="371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2">
        <f t="shared" si="371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2">
        <f t="shared" si="371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2">
        <f t="shared" si="371"/>
        <v>42513.976319444439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2">
        <f t="shared" si="371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2">
        <f t="shared" si="371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2">
        <f t="shared" si="371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2">
        <f t="shared" si="371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2">
        <f t="shared" si="371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2">
        <f t="shared" si="371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2">
        <f t="shared" si="371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2">
        <f t="shared" si="371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2">
        <f t="shared" si="371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2">
        <f t="shared" si="371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2">
        <f t="shared" si="371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(((I3971/60)/60)/24)+DATE(1970,1,1)</f>
        <v>42611.163194444445</v>
      </c>
      <c r="T3971" s="12">
        <f t="shared" ref="T3971:T4034" si="377">(((J3971/60)/60)/24)+DATE(1970,1,1)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2">
        <f t="shared" si="377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2">
        <f t="shared" si="377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2">
        <f t="shared" si="377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2">
        <f t="shared" si="377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2">
        <f t="shared" si="377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2">
        <f t="shared" si="377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2">
        <f t="shared" si="377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2">
        <f t="shared" si="377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2">
        <f t="shared" si="377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2">
        <f t="shared" si="377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2">
        <f t="shared" si="377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2">
        <f t="shared" si="377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2">
        <f t="shared" si="377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2">
        <f t="shared" si="377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2">
        <f t="shared" si="377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2">
        <f t="shared" si="377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2">
        <f t="shared" si="377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2">
        <f t="shared" si="377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2">
        <f t="shared" si="377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2">
        <f t="shared" si="377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2">
        <f t="shared" si="377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2">
        <f t="shared" si="377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2">
        <f t="shared" si="377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2">
        <f t="shared" si="377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2">
        <f t="shared" si="377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2">
        <f t="shared" si="377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2">
        <f t="shared" si="377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2">
        <f t="shared" si="377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2">
        <f t="shared" si="377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2">
        <f t="shared" si="377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2">
        <f t="shared" si="377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2">
        <f t="shared" si="377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2">
        <f t="shared" si="377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2">
        <f t="shared" si="377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2">
        <f t="shared" si="377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2">
        <f t="shared" si="377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2">
        <f t="shared" si="377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2">
        <f t="shared" si="377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2">
        <f t="shared" si="377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2">
        <f t="shared" si="377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2">
        <f t="shared" si="377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2">
        <f t="shared" si="377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2">
        <f t="shared" si="377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2">
        <f t="shared" si="377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2">
        <f t="shared" si="377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2">
        <f t="shared" si="377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2">
        <f t="shared" si="377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2">
        <f t="shared" si="377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2">
        <f t="shared" si="377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2">
        <f t="shared" si="377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2">
        <f t="shared" si="377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2">
        <f t="shared" si="377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2">
        <f t="shared" si="377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2">
        <f t="shared" si="377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2">
        <f t="shared" si="377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2">
        <f t="shared" si="377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2">
        <f t="shared" si="377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2">
        <f t="shared" si="377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2">
        <f t="shared" si="377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2">
        <f t="shared" si="377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2">
        <f t="shared" si="377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2">
        <f t="shared" si="377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2">
        <f t="shared" si="377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(((I4035/60)/60)/24)+DATE(1970,1,1)</f>
        <v>42645.375</v>
      </c>
      <c r="T4035" s="12">
        <f t="shared" ref="T4035:T4098" si="383">(((J4035/60)/60)/24)+DATE(1970,1,1)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2">
        <f t="shared" si="383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2">
        <f t="shared" si="383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2">
        <f t="shared" si="383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2">
        <f t="shared" si="383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2">
        <f t="shared" si="383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2">
        <f t="shared" si="383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2">
        <f t="shared" si="383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2">
        <f t="shared" si="383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2">
        <f t="shared" si="383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2">
        <f t="shared" si="383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2">
        <f t="shared" si="383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2">
        <f t="shared" si="383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2">
        <f t="shared" si="383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2">
        <f t="shared" si="383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2">
        <f t="shared" si="383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2">
        <f t="shared" si="383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2">
        <f t="shared" si="383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2">
        <f t="shared" si="383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2">
        <f t="shared" si="383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2">
        <f t="shared" si="383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2">
        <f t="shared" si="383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2">
        <f t="shared" si="383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2">
        <f t="shared" si="383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2">
        <f t="shared" si="383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2">
        <f t="shared" si="383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2">
        <f t="shared" si="383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2">
        <f t="shared" si="383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2">
        <f t="shared" si="383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2">
        <f t="shared" si="383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2">
        <f t="shared" si="383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2">
        <f t="shared" si="383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2">
        <f t="shared" si="383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2">
        <f t="shared" si="383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2">
        <f t="shared" si="383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2">
        <f t="shared" si="383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2">
        <f t="shared" si="383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2">
        <f t="shared" si="383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2">
        <f t="shared" si="383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2">
        <f t="shared" si="383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2">
        <f t="shared" si="383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2">
        <f t="shared" si="383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2">
        <f t="shared" si="383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2">
        <f t="shared" si="383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2">
        <f t="shared" si="383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2">
        <f t="shared" si="383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2">
        <f t="shared" si="383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2">
        <f t="shared" si="383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2">
        <f t="shared" si="383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2">
        <f t="shared" si="383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2">
        <f t="shared" si="383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2">
        <f t="shared" si="383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2">
        <f t="shared" si="383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2">
        <f t="shared" si="383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2">
        <f t="shared" si="383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2">
        <f t="shared" si="383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2">
        <f t="shared" si="383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2">
        <f t="shared" si="383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2">
        <f t="shared" si="383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2">
        <f t="shared" si="383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2">
        <f t="shared" si="383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2">
        <f t="shared" si="383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2">
        <f t="shared" si="383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2">
        <f t="shared" si="383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(((I4099/60)/60)/24)+DATE(1970,1,1)</f>
        <v>42400.996527777781</v>
      </c>
      <c r="T4099" s="12">
        <f t="shared" ref="T4099:T4115" si="389">(((J4099/60)/60)/24)+DATE(1970,1,1)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2">
        <f t="shared" si="38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2">
        <f t="shared" si="38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2">
        <f t="shared" si="38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2">
        <f t="shared" si="38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2">
        <f t="shared" si="38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2">
        <f t="shared" si="38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2">
        <f t="shared" si="38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2">
        <f t="shared" si="38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2">
        <f t="shared" si="38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2">
        <f t="shared" si="38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2">
        <f t="shared" si="38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2">
        <f t="shared" si="38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2">
        <f t="shared" si="38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2">
        <f t="shared" si="38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2">
        <f t="shared" si="38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2">
        <f t="shared" si="389"/>
        <v>42358.573182870372</v>
      </c>
    </row>
    <row r="4116" spans="1:20" x14ac:dyDescent="0.35">
      <c r="S4116" s="11"/>
    </row>
    <row r="4117" spans="1:20" x14ac:dyDescent="0.35">
      <c r="S4117" s="11"/>
    </row>
  </sheetData>
  <conditionalFormatting sqref="F1:H1048576">
    <cfRule type="cellIs" dxfId="5" priority="16" operator="equal">
      <formula>"canceled"</formula>
    </cfRule>
    <cfRule type="cellIs" dxfId="4" priority="17" operator="equal">
      <formula>"successful"</formula>
    </cfRule>
  </conditionalFormatting>
  <conditionalFormatting sqref="F1:F1048576">
    <cfRule type="containsText" dxfId="3" priority="1" operator="containsText" text="live">
      <formula>NOT(ISERROR(SEARCH("live",F1)))</formula>
    </cfRule>
    <cfRule type="cellIs" dxfId="2" priority="14" operator="equal">
      <formula>"canceled"</formula>
    </cfRule>
    <cfRule type="cellIs" dxfId="1" priority="15" operator="equal">
      <formula>"failed"</formula>
    </cfRule>
  </conditionalFormatting>
  <conditionalFormatting sqref="O1:O1048576">
    <cfRule type="colorScale" priority="2">
      <colorScale>
        <cfvo type="min"/>
        <cfvo type="num" val="100"/>
        <cfvo type="max"/>
        <color rgb="FFF8696B"/>
        <color theme="9"/>
        <color theme="4"/>
      </colorScale>
    </cfRule>
    <cfRule type="colorScale" priority="3">
      <colorScale>
        <cfvo type="min"/>
        <cfvo type="num" val="100"/>
        <cfvo type="max"/>
        <color rgb="FFF8696B"/>
        <color rgb="FFFFEB84"/>
        <color theme="4"/>
      </colorScale>
    </cfRule>
    <cfRule type="colorScale" priority="13">
      <colorScale>
        <cfvo type="min"/>
        <cfvo type="percentile" val="100"/>
        <cfvo type="max"/>
        <color rgb="FFF8696B"/>
        <color rgb="FFFFEB84"/>
        <color theme="4"/>
      </colorScale>
    </cfRule>
  </conditionalFormatting>
  <conditionalFormatting sqref="F1">
    <cfRule type="cellIs" dxfId="0" priority="12" operator="equal">
      <formula>"live"</formula>
    </cfRule>
  </conditionalFormatting>
  <conditionalFormatting sqref="O1">
    <cfRule type="colorScale" priority="6">
      <colorScale>
        <cfvo type="min"/>
        <cfvo type="num" val="100"/>
        <cfvo type="max"/>
        <color rgb="FFF8696B"/>
        <color rgb="FFFFEB84"/>
        <color theme="4"/>
      </colorScale>
    </cfRule>
    <cfRule type="colorScale" priority="7">
      <colorScale>
        <cfvo type="percentile" val="10"/>
        <cfvo type="percent" val="100"/>
        <cfvo type="percentile" val="90"/>
        <color rgb="FFF8696B"/>
        <color rgb="FF00B050"/>
        <color rgb="FF00B0F0"/>
      </colorScale>
    </cfRule>
    <cfRule type="colorScale" priority="9">
      <colorScale>
        <cfvo type="min"/>
        <cfvo type="percentile" val="100"/>
        <cfvo type="max"/>
        <color rgb="FF63BE7B"/>
        <color rgb="FFFCFCFF"/>
        <color rgb="FFF8696B"/>
      </colorScale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{F42CA448-0818-4100-A084-492BEA467F81}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42CA448-0818-4100-A084-492BEA467F8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isabe</cp:lastModifiedBy>
  <dcterms:created xsi:type="dcterms:W3CDTF">2017-04-20T15:17:24Z</dcterms:created>
  <dcterms:modified xsi:type="dcterms:W3CDTF">2020-12-19T23:40:08Z</dcterms:modified>
</cp:coreProperties>
</file>