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xr:revisionPtr revIDLastSave="0" documentId="8_{B664ED9C-18F3-44FB-BC51-82D50A8B29A7}" xr6:coauthVersionLast="47" xr6:coauthVersionMax="47" xr10:uidLastSave="{00000000-0000-0000-0000-000000000000}"/>
  <bookViews>
    <workbookView xWindow="0" yWindow="0" windowWidth="0" windowHeight="0" xr2:uid="{00000000-000D-0000-FFFF-FFFF00000000}"/>
  </bookViews>
  <sheets>
    <sheet name="Power Budg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 l="1"/>
  <c r="G34" i="1"/>
  <c r="G35" i="1" s="1"/>
  <c r="G27" i="1"/>
  <c r="G22" i="1"/>
  <c r="G21" i="1"/>
  <c r="G20" i="1"/>
  <c r="G19" i="1"/>
  <c r="G18" i="1"/>
  <c r="G23" i="1" s="1"/>
  <c r="G25" i="1" s="1"/>
  <c r="G13" i="1"/>
  <c r="G12" i="1"/>
  <c r="G11" i="1"/>
  <c r="G10" i="1"/>
  <c r="G28" i="1" l="1"/>
  <c r="G4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<sst xmlns="http://schemas.openxmlformats.org/spreadsheetml/2006/main" count="108" uniqueCount="55">
  <si>
    <t xml:space="preserve">Moisture Sensor Power Budget </t>
  </si>
  <si>
    <t>Team Number:</t>
  </si>
  <si>
    <t>Project Name:</t>
  </si>
  <si>
    <t>Garden Buddy</t>
  </si>
  <si>
    <t>Team Member Names:</t>
  </si>
  <si>
    <t>Isaiah Johnston</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</si>
  <si>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</si>
  <si>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</si>
  <si>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</si>
  <si>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</si>
  <si>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</si>
  <si>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</si>
  <si>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</si>
  <si>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</si>
  <si>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</si>
  <si>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</si>
  <si>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Curiosity Nano</t>
  </si>
  <si>
    <t>PIC18F57Q43</t>
  </si>
  <si>
    <t>1.8V-5.5V</t>
  </si>
  <si>
    <t>mA</t>
  </si>
  <si>
    <t>Op-amp buffer</t>
  </si>
  <si>
    <t>MCP6022-I/P</t>
  </si>
  <si>
    <t xml:space="preserve"> 2.5V - 5.5V</t>
  </si>
  <si>
    <t>filter capacitor</t>
  </si>
  <si>
    <t>C430C104K3G5TA-ND</t>
  </si>
  <si>
    <t>N/A</t>
  </si>
  <si>
    <t>Schottky clamp diode</t>
  </si>
  <si>
    <t>BAT85S-TAP</t>
  </si>
  <si>
    <t>5V buck regulator</t>
  </si>
  <si>
    <t>TSR 1-2450E</t>
  </si>
  <si>
    <t xml:space="preserve"> +6.5V- 36V</t>
  </si>
  <si>
    <t>8-pin IDC connector</t>
  </si>
  <si>
    <t>215570-8</t>
  </si>
  <si>
    <t>Battery pack</t>
  </si>
  <si>
    <t>RadioMaster 2S 7.4 V Li-ion 5000 mAh</t>
  </si>
  <si>
    <t>+8.4V-6V</t>
  </si>
  <si>
    <t xml:space="preserve"> +5V Power Rail</t>
  </si>
  <si>
    <t xml:space="preserve">Subtotal </t>
  </si>
  <si>
    <t>Safety Margin</t>
  </si>
  <si>
    <t>Total Current Required on +5V Rail</t>
  </si>
  <si>
    <t>c2. Regulator or Source Choice</t>
  </si>
  <si>
    <t>Total Remaining Current Available on +5V Rail</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</si>
  <si>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</si>
  <si>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</si>
  <si>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</si>
  <si>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</si>
  <si>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 xml:space="preserve"> +7.4V</t>
  </si>
  <si>
    <t>Power Rails Connected to External Power Source 1</t>
  </si>
  <si>
    <t>Total Remaining Current Available on External Power Source 1</t>
  </si>
  <si>
    <t>E. Calculate Battery Life (if applicable).  For each battery, also check the worst-case lifetime of the battery by indicating the capacity in mAh.</t>
  </si>
  <si>
    <t>Capacity
(mAh)</t>
  </si>
  <si>
    <t>Required
By
Regulators</t>
  </si>
  <si>
    <t>Battery Life</t>
  </si>
  <si>
    <t>hours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</si>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</sst>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font>
    <font>
      <b/>
      <sz val="24"/>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
      <sz val="12"/>
      <color rgb="FF000000"/>
      <name val="Calibri"/>
      <scheme val="minor"/>
    </font>
  </fonts>
  <fills count="5">
    <fill>
      <patternFill patternType="none"/>
    </fill>
    <fill>
      <patternFill patternType="gray125"/>
    </fill>
    <fill>
      <patternFill patternType="solid">
        <fgColor rgb="FFFFFF00"/>
        <bgColor rgb="FFFFFF00"/>
      </patternFill>
    </fill>
    <fill>
      <patternFill patternType="solid">
        <fgColor rgb="FFEEECE1"/>
        <bgColor rgb="FFEEECE1"/>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right/>
      <top/>
      <bottom/>
      <diagonal/>
    </border>
    <border>
      <left/>
      <right/>
      <top style="thin">
        <color rgb="FF000000"/>
      </top>
      <bottom/>
      <diagonal/>
    </border>
  </borders>
  <cellStyleXfs count="1">
    <xf numFmtId="0" fontId="0" fillId="0" borderId="0"/>
  </cellStyleXfs>
  <cellXfs count="65">
    <xf numFmtId="0" fontId="0" fillId="0" borderId="0" xfId="0" applyFont="1" applyAlignment="1"/>
    <xf numFmtId="0" fontId="2" fillId="0" borderId="1" xfId="0" applyFont="1" applyBorder="1" applyAlignment="1"/>
    <xf numFmtId="0" fontId="3" fillId="0" borderId="1" xfId="0" applyFont="1" applyBorder="1"/>
    <xf numFmtId="0" fontId="2" fillId="0" borderId="0" xfId="0" applyFont="1" applyAlignment="1">
      <alignment horizontal="center"/>
    </xf>
    <xf numFmtId="0" fontId="4" fillId="0" borderId="1" xfId="0" applyFont="1" applyBorder="1" applyAlignment="1"/>
    <xf numFmtId="0" fontId="4" fillId="0" borderId="0" xfId="0" applyFont="1" applyAlignment="1"/>
    <xf numFmtId="0" fontId="4" fillId="3" borderId="3" xfId="0" applyFont="1" applyFill="1" applyBorder="1" applyAlignment="1">
      <alignment horizontal="center"/>
    </xf>
    <xf numFmtId="0" fontId="6" fillId="0" borderId="0" xfId="0" applyFont="1" applyAlignment="1">
      <alignment horizontal="center"/>
    </xf>
    <xf numFmtId="0" fontId="0" fillId="0" borderId="0" xfId="0" applyFont="1" applyAlignment="1">
      <alignment horizontal="center"/>
    </xf>
    <xf numFmtId="0" fontId="6" fillId="0" borderId="5" xfId="0" applyFont="1" applyBorder="1" applyAlignment="1"/>
    <xf numFmtId="0" fontId="6" fillId="0" borderId="0" xfId="0" applyFont="1" applyAlignment="1"/>
    <xf numFmtId="49" fontId="6" fillId="0" borderId="0" xfId="0" applyNumberFormat="1" applyFont="1" applyAlignment="1">
      <alignment horizontal="center"/>
    </xf>
    <xf numFmtId="0" fontId="2" fillId="0" borderId="4" xfId="0" applyFont="1" applyBorder="1" applyAlignment="1"/>
    <xf numFmtId="0" fontId="2" fillId="0" borderId="0" xfId="0" applyFont="1" applyAlignment="1"/>
    <xf numFmtId="0" fontId="4" fillId="0" borderId="0" xfId="0" applyFont="1" applyAlignment="1">
      <alignment horizontal="center"/>
    </xf>
    <xf numFmtId="0" fontId="2" fillId="0" borderId="5" xfId="0" applyFont="1" applyBorder="1" applyAlignment="1"/>
    <xf numFmtId="0" fontId="5" fillId="3" borderId="6" xfId="0" applyFont="1" applyFill="1" applyBorder="1" applyAlignment="1"/>
    <xf numFmtId="9" fontId="0" fillId="0" borderId="5" xfId="0" applyNumberFormat="1" applyFont="1" applyBorder="1" applyAlignment="1"/>
    <xf numFmtId="0" fontId="7" fillId="0" borderId="4" xfId="0" applyFont="1" applyBorder="1" applyAlignment="1"/>
    <xf numFmtId="0" fontId="5" fillId="0" borderId="4" xfId="0" applyFont="1" applyBorder="1" applyAlignment="1">
      <alignment horizontal="left"/>
    </xf>
    <xf numFmtId="0" fontId="6" fillId="0" borderId="0" xfId="0" applyFont="1" applyAlignment="1">
      <alignment horizontal="left"/>
    </xf>
    <xf numFmtId="0" fontId="6" fillId="0" borderId="0" xfId="0" applyFont="1" applyAlignment="1">
      <alignment horizontal="right"/>
    </xf>
    <xf numFmtId="0" fontId="0" fillId="0" borderId="5" xfId="0" applyFont="1" applyBorder="1" applyAlignment="1">
      <alignment horizontal="right"/>
    </xf>
    <xf numFmtId="0" fontId="5" fillId="0" borderId="7" xfId="0" applyFont="1" applyBorder="1" applyAlignment="1">
      <alignment horizontal="left"/>
    </xf>
    <xf numFmtId="0" fontId="4" fillId="3" borderId="1" xfId="0" applyFont="1" applyFill="1" applyBorder="1" applyAlignment="1">
      <alignment horizontal="center"/>
    </xf>
    <xf numFmtId="0" fontId="0" fillId="0" borderId="4" xfId="0" applyFont="1" applyBorder="1" applyAlignment="1"/>
    <xf numFmtId="0" fontId="4" fillId="0" borderId="4" xfId="0" applyFont="1" applyBorder="1" applyAlignment="1">
      <alignment horizontal="left"/>
    </xf>
    <xf numFmtId="0" fontId="6" fillId="0" borderId="5" xfId="0" applyFont="1" applyBorder="1" applyAlignment="1">
      <alignment horizontal="right"/>
    </xf>
    <xf numFmtId="0" fontId="6" fillId="0" borderId="10" xfId="0" applyFont="1" applyBorder="1" applyAlignment="1">
      <alignment horizontal="left"/>
    </xf>
    <xf numFmtId="0" fontId="4" fillId="0" borderId="4" xfId="0" applyFont="1" applyBorder="1" applyAlignment="1">
      <alignment horizontal="center"/>
    </xf>
    <xf numFmtId="0" fontId="6" fillId="0" borderId="10" xfId="0" applyFont="1" applyBorder="1" applyAlignment="1"/>
    <xf numFmtId="0" fontId="4" fillId="0" borderId="5" xfId="0" applyFont="1" applyBorder="1" applyAlignment="1">
      <alignment horizontal="center"/>
    </xf>
    <xf numFmtId="0" fontId="4" fillId="0" borderId="10" xfId="0" applyFont="1" applyBorder="1" applyAlignment="1">
      <alignment horizontal="center"/>
    </xf>
    <xf numFmtId="0" fontId="7" fillId="2" borderId="1" xfId="0" applyFont="1" applyFill="1" applyBorder="1" applyAlignment="1"/>
    <xf numFmtId="0" fontId="2" fillId="3" borderId="4" xfId="0" applyFont="1" applyFill="1" applyBorder="1" applyAlignment="1"/>
    <xf numFmtId="0" fontId="2" fillId="3" borderId="12" xfId="0" applyFont="1" applyFill="1" applyBorder="1" applyAlignment="1"/>
    <xf numFmtId="0" fontId="4" fillId="3" borderId="13" xfId="0" applyFont="1" applyFill="1" applyBorder="1" applyAlignment="1">
      <alignment horizontal="center"/>
    </xf>
    <xf numFmtId="0" fontId="4" fillId="3" borderId="5" xfId="0" applyFont="1" applyFill="1" applyBorder="1" applyAlignment="1">
      <alignment horizontal="center"/>
    </xf>
    <xf numFmtId="0" fontId="2" fillId="3" borderId="5" xfId="0" applyFont="1" applyFill="1" applyBorder="1" applyAlignment="1"/>
    <xf numFmtId="0" fontId="0" fillId="0" borderId="5" xfId="0" applyFont="1" applyBorder="1" applyAlignment="1"/>
    <xf numFmtId="0" fontId="0" fillId="2" borderId="0" xfId="0" applyFont="1" applyFill="1" applyAlignment="1"/>
    <xf numFmtId="0" fontId="4" fillId="3" borderId="6" xfId="0" applyFont="1" applyFill="1" applyBorder="1" applyAlignment="1">
      <alignment horizontal="center"/>
    </xf>
    <xf numFmtId="0" fontId="2" fillId="3" borderId="11" xfId="0" applyFont="1" applyFill="1" applyBorder="1" applyAlignment="1">
      <alignment horizontal="center"/>
    </xf>
    <xf numFmtId="0" fontId="4" fillId="3" borderId="11" xfId="0" applyFont="1" applyFill="1" applyBorder="1" applyAlignment="1">
      <alignment horizontal="center"/>
    </xf>
    <xf numFmtId="0" fontId="4" fillId="3" borderId="11" xfId="0" applyFont="1" applyFill="1" applyBorder="1" applyAlignment="1">
      <alignment horizontal="center" wrapText="1"/>
    </xf>
    <xf numFmtId="0" fontId="4" fillId="0" borderId="4" xfId="0" applyFont="1" applyBorder="1" applyAlignment="1">
      <alignment horizontal="left" vertical="center" wrapText="1"/>
    </xf>
    <xf numFmtId="0" fontId="0" fillId="0" borderId="0" xfId="0" applyFont="1" applyAlignment="1">
      <alignment wrapText="1"/>
    </xf>
    <xf numFmtId="0" fontId="8" fillId="0" borderId="0" xfId="0" applyFont="1" applyAlignment="1"/>
    <xf numFmtId="0" fontId="0" fillId="0" borderId="0" xfId="0" applyFont="1" applyAlignment="1"/>
    <xf numFmtId="0" fontId="7" fillId="0" borderId="0" xfId="0" applyFont="1" applyAlignment="1">
      <alignment horizontal="right"/>
    </xf>
    <xf numFmtId="0" fontId="5" fillId="0" borderId="7" xfId="0" applyFont="1" applyBorder="1" applyAlignment="1">
      <alignment wrapText="1"/>
    </xf>
    <xf numFmtId="0" fontId="3" fillId="0" borderId="8" xfId="0" applyFont="1" applyBorder="1" applyAlignment="1"/>
    <xf numFmtId="0" fontId="3" fillId="0" borderId="9" xfId="0" applyFont="1" applyBorder="1" applyAlignment="1"/>
    <xf numFmtId="0" fontId="6" fillId="0" borderId="0" xfId="0" applyFont="1" applyAlignment="1">
      <alignment wrapText="1"/>
    </xf>
    <xf numFmtId="0" fontId="0" fillId="0" borderId="0" xfId="0" applyFont="1" applyAlignment="1"/>
    <xf numFmtId="0" fontId="6" fillId="4" borderId="0" xfId="0" applyFont="1" applyFill="1" applyAlignment="1">
      <alignment horizontal="left" wrapText="1"/>
    </xf>
    <xf numFmtId="0" fontId="5" fillId="2" borderId="6" xfId="0" applyFont="1" applyFill="1" applyBorder="1" applyAlignment="1">
      <alignment wrapText="1"/>
    </xf>
    <xf numFmtId="0" fontId="3" fillId="0" borderId="11" xfId="0" applyFont="1" applyBorder="1" applyAlignment="1"/>
    <xf numFmtId="0" fontId="3" fillId="0" borderId="2" xfId="0" applyFont="1" applyBorder="1" applyAlignment="1"/>
    <xf numFmtId="49" fontId="5" fillId="0" borderId="0" xfId="0" applyNumberFormat="1" applyFont="1" applyAlignment="1">
      <alignment horizontal="right"/>
    </xf>
    <xf numFmtId="0" fontId="5" fillId="2" borderId="0" xfId="0" applyFont="1" applyFill="1" applyAlignment="1"/>
    <xf numFmtId="49" fontId="5" fillId="0" borderId="8" xfId="0" applyNumberFormat="1" applyFont="1" applyBorder="1" applyAlignment="1">
      <alignment horizontal="right"/>
    </xf>
    <xf numFmtId="0" fontId="7" fillId="0" borderId="0" xfId="0" applyFont="1" applyAlignment="1">
      <alignment horizontal="right"/>
    </xf>
    <xf numFmtId="0" fontId="5" fillId="0" borderId="0" xfId="0" applyFont="1" applyAlignment="1">
      <alignment horizontal="right"/>
    </xf>
    <xf numFmtId="0" fontId="1" fillId="0" borderId="0" xfId="0" applyFont="1" applyAlignment="1">
      <alignment horizontal="center"/>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9"/>
  <sheetViews>
    <sheetView tabSelected="1" workbookViewId="0">
      <selection activeCell="A42" sqref="A42:H42"/>
    </sheetView>
  </sheetViews>
  <sheetFormatPr defaultColWidth="13.5" defaultRowHeight="15.75" customHeight="1"/>
  <cols>
    <col min="1" max="1" width="37.5" customWidth="1"/>
    <col min="2" max="2" width="23.125" customWidth="1"/>
    <col min="3" max="3" width="38.625" customWidth="1"/>
    <col min="4" max="4" width="25" customWidth="1"/>
    <col min="5" max="5" width="6.875" customWidth="1"/>
    <col min="6" max="6" width="32.75" customWidth="1"/>
    <col min="7" max="7" width="26.75" customWidth="1"/>
    <col min="8" max="8" width="9" customWidth="1"/>
  </cols>
  <sheetData>
    <row r="1" spans="1:8" ht="30" customHeight="1">
      <c r="A1" s="64" t="s">
        <v>0</v>
      </c>
      <c r="B1" s="54"/>
      <c r="C1" s="54"/>
      <c r="D1" s="54"/>
      <c r="E1" s="54"/>
      <c r="F1" s="54"/>
      <c r="G1" s="54"/>
      <c r="H1" s="54"/>
    </row>
    <row r="2" spans="1:8" ht="15" customHeight="1">
      <c r="A2" s="1" t="s">
        <v>1</v>
      </c>
      <c r="B2" s="2">
        <v>201</v>
      </c>
      <c r="C2" s="48"/>
      <c r="D2" s="3"/>
      <c r="E2" s="3"/>
      <c r="F2" s="48"/>
      <c r="G2" s="48"/>
      <c r="H2" s="48"/>
    </row>
    <row r="3" spans="1:8" ht="15" customHeight="1">
      <c r="A3" s="4" t="s">
        <v>2</v>
      </c>
      <c r="B3" s="1" t="s">
        <v>3</v>
      </c>
      <c r="C3" s="13"/>
      <c r="D3" s="3"/>
      <c r="E3" s="3"/>
      <c r="F3" s="13"/>
      <c r="G3" s="13"/>
      <c r="H3" s="13"/>
    </row>
    <row r="4" spans="1:8" ht="15" customHeight="1">
      <c r="A4" s="4" t="s">
        <v>4</v>
      </c>
      <c r="B4" s="1" t="s">
        <v>5</v>
      </c>
      <c r="C4" s="13"/>
      <c r="D4" s="3"/>
      <c r="E4" s="3"/>
      <c r="F4" s="13"/>
      <c r="G4" s="13"/>
      <c r="H4" s="13"/>
    </row>
    <row r="5" spans="1:8" ht="15" customHeight="1">
      <c r="A5" s="4" t="s">
        <v>6</v>
      </c>
      <c r="B5" s="1">
        <v>1</v>
      </c>
      <c r="C5" s="13"/>
      <c r="D5" s="3"/>
      <c r="E5" s="3"/>
      <c r="F5" s="13"/>
      <c r="G5" s="13"/>
      <c r="H5" s="13"/>
    </row>
    <row r="6" spans="1:8" ht="15" customHeight="1">
      <c r="A6" s="5"/>
      <c r="B6" s="13"/>
      <c r="C6" s="13"/>
      <c r="D6" s="3"/>
      <c r="E6" s="3"/>
      <c r="F6" s="13"/>
      <c r="G6" s="13"/>
      <c r="H6" s="13"/>
    </row>
    <row r="7" spans="1:8" ht="15" customHeight="1">
      <c r="A7" s="56" t="s">
        <v>7</v>
      </c>
      <c r="B7" s="57"/>
      <c r="C7" s="57"/>
      <c r="D7" s="57"/>
      <c r="E7" s="57"/>
      <c r="F7" s="57"/>
      <c r="G7" s="57"/>
      <c r="H7" s="58"/>
    </row>
    <row r="8" spans="1:8" ht="15" customHeight="1">
      <c r="A8" s="41" t="s">
        <v>8</v>
      </c>
      <c r="B8" s="42" t="s">
        <v>9</v>
      </c>
      <c r="C8" s="42" t="s">
        <v>10</v>
      </c>
      <c r="D8" s="43" t="s">
        <v>11</v>
      </c>
      <c r="E8" s="43" t="s">
        <v>12</v>
      </c>
      <c r="F8" s="43" t="s">
        <v>13</v>
      </c>
      <c r="G8" s="6" t="s">
        <v>14</v>
      </c>
      <c r="H8" s="6" t="s">
        <v>15</v>
      </c>
    </row>
    <row r="9" spans="1:8" ht="15" customHeight="1">
      <c r="A9" s="25"/>
      <c r="B9" s="46" t="s">
        <v>16</v>
      </c>
      <c r="C9" s="48" t="s">
        <v>17</v>
      </c>
      <c r="D9" s="7" t="s">
        <v>18</v>
      </c>
      <c r="E9" s="8">
        <v>1</v>
      </c>
      <c r="F9" s="48">
        <v>20</v>
      </c>
      <c r="G9" s="39">
        <f>E9*F9</f>
        <v>20</v>
      </c>
      <c r="H9" s="9" t="s">
        <v>19</v>
      </c>
    </row>
    <row r="10" spans="1:8" ht="15" customHeight="1">
      <c r="A10" s="25"/>
      <c r="B10" s="48" t="s">
        <v>20</v>
      </c>
      <c r="C10" s="48" t="s">
        <v>21</v>
      </c>
      <c r="D10" s="7" t="s">
        <v>22</v>
      </c>
      <c r="E10" s="8">
        <v>1</v>
      </c>
      <c r="F10" s="48">
        <v>5</v>
      </c>
      <c r="G10" s="39">
        <f t="shared" ref="G9:G13" si="0">E10*F10</f>
        <v>5</v>
      </c>
      <c r="H10" s="9" t="s">
        <v>19</v>
      </c>
    </row>
    <row r="11" spans="1:8" ht="15" customHeight="1">
      <c r="A11" s="25"/>
      <c r="B11" s="48" t="s">
        <v>23</v>
      </c>
      <c r="C11" s="48" t="s">
        <v>24</v>
      </c>
      <c r="D11" s="8" t="s">
        <v>25</v>
      </c>
      <c r="E11" s="8">
        <v>1</v>
      </c>
      <c r="F11" s="48">
        <v>0</v>
      </c>
      <c r="G11" s="39">
        <f t="shared" si="0"/>
        <v>0</v>
      </c>
      <c r="H11" s="9" t="s">
        <v>19</v>
      </c>
    </row>
    <row r="12" spans="1:8" ht="15" customHeight="1">
      <c r="A12" s="25"/>
      <c r="B12" s="47" t="s">
        <v>26</v>
      </c>
      <c r="C12" s="10" t="s">
        <v>27</v>
      </c>
      <c r="D12" s="11" t="s">
        <v>25</v>
      </c>
      <c r="E12" s="7">
        <v>1</v>
      </c>
      <c r="F12" s="10">
        <v>0</v>
      </c>
      <c r="G12" s="39">
        <f t="shared" si="0"/>
        <v>0</v>
      </c>
      <c r="H12" s="9" t="s">
        <v>19</v>
      </c>
    </row>
    <row r="13" spans="1:8" ht="15" customHeight="1">
      <c r="A13" s="25"/>
      <c r="B13" s="48" t="s">
        <v>28</v>
      </c>
      <c r="C13" s="10" t="s">
        <v>29</v>
      </c>
      <c r="D13" s="7" t="s">
        <v>30</v>
      </c>
      <c r="E13" s="8">
        <v>1</v>
      </c>
      <c r="F13" s="48">
        <v>1000</v>
      </c>
      <c r="G13" s="39">
        <f t="shared" si="0"/>
        <v>1000</v>
      </c>
      <c r="H13" s="9" t="s">
        <v>19</v>
      </c>
    </row>
    <row r="14" spans="1:8" ht="15" customHeight="1">
      <c r="A14" s="25"/>
      <c r="B14" s="10" t="s">
        <v>31</v>
      </c>
      <c r="C14" s="48" t="s">
        <v>32</v>
      </c>
      <c r="D14" s="7" t="s">
        <v>25</v>
      </c>
      <c r="E14" s="8">
        <v>1</v>
      </c>
      <c r="F14" s="48">
        <v>0</v>
      </c>
      <c r="G14" s="39">
        <v>350</v>
      </c>
      <c r="H14" s="9" t="s">
        <v>19</v>
      </c>
    </row>
    <row r="15" spans="1:8" ht="15" customHeight="1">
      <c r="A15" s="12"/>
      <c r="B15" s="48" t="s">
        <v>33</v>
      </c>
      <c r="C15" s="46" t="s">
        <v>34</v>
      </c>
      <c r="D15" s="7" t="s">
        <v>35</v>
      </c>
      <c r="E15" s="3">
        <v>1</v>
      </c>
      <c r="F15" s="48">
        <v>5000</v>
      </c>
      <c r="G15" s="15"/>
      <c r="H15" s="15"/>
    </row>
    <row r="16" spans="1:8" ht="15" customHeight="1">
      <c r="A16" s="56"/>
      <c r="B16" s="57"/>
      <c r="C16" s="57"/>
      <c r="D16" s="57"/>
      <c r="E16" s="57"/>
      <c r="F16" s="57"/>
      <c r="G16" s="57"/>
      <c r="H16" s="58"/>
    </row>
    <row r="17" spans="1:8" ht="15" customHeight="1">
      <c r="A17" s="16" t="s">
        <v>36</v>
      </c>
      <c r="B17" s="42" t="s">
        <v>9</v>
      </c>
      <c r="C17" s="42" t="s">
        <v>10</v>
      </c>
      <c r="D17" s="43" t="s">
        <v>11</v>
      </c>
      <c r="E17" s="43" t="s">
        <v>12</v>
      </c>
      <c r="F17" s="43" t="s">
        <v>13</v>
      </c>
      <c r="G17" s="24" t="s">
        <v>14</v>
      </c>
      <c r="H17" s="24" t="s">
        <v>15</v>
      </c>
    </row>
    <row r="18" spans="1:8" ht="15" customHeight="1">
      <c r="A18" s="25"/>
      <c r="B18" s="46" t="s">
        <v>16</v>
      </c>
      <c r="C18" s="48" t="s">
        <v>17</v>
      </c>
      <c r="D18" s="7" t="s">
        <v>18</v>
      </c>
      <c r="E18" s="8">
        <v>1</v>
      </c>
      <c r="F18" s="48">
        <v>20</v>
      </c>
      <c r="G18" s="39">
        <f t="shared" ref="G18:G22" si="1">E18*F18</f>
        <v>20</v>
      </c>
      <c r="H18" s="9" t="s">
        <v>19</v>
      </c>
    </row>
    <row r="19" spans="1:8" ht="15" customHeight="1">
      <c r="A19" s="25"/>
      <c r="B19" s="48" t="s">
        <v>20</v>
      </c>
      <c r="C19" s="48" t="s">
        <v>21</v>
      </c>
      <c r="D19" s="7" t="s">
        <v>22</v>
      </c>
      <c r="E19" s="7">
        <v>1</v>
      </c>
      <c r="F19" s="48">
        <v>5</v>
      </c>
      <c r="G19" s="39">
        <f t="shared" si="1"/>
        <v>5</v>
      </c>
      <c r="H19" s="9" t="s">
        <v>19</v>
      </c>
    </row>
    <row r="20" spans="1:8" ht="15" customHeight="1">
      <c r="A20" s="25"/>
      <c r="B20" s="48"/>
      <c r="C20" s="48"/>
      <c r="D20" s="8"/>
      <c r="E20" s="8"/>
      <c r="F20" s="48"/>
      <c r="G20" s="39">
        <f t="shared" si="1"/>
        <v>0</v>
      </c>
      <c r="H20" s="9" t="s">
        <v>19</v>
      </c>
    </row>
    <row r="21" spans="1:8" ht="15" customHeight="1">
      <c r="A21" s="25"/>
      <c r="B21" s="48"/>
      <c r="C21" s="48"/>
      <c r="D21" s="8"/>
      <c r="E21" s="8"/>
      <c r="F21" s="48"/>
      <c r="G21" s="39">
        <f t="shared" si="1"/>
        <v>0</v>
      </c>
      <c r="H21" s="9" t="s">
        <v>19</v>
      </c>
    </row>
    <row r="22" spans="1:8" ht="15" customHeight="1">
      <c r="A22" s="25"/>
      <c r="B22" s="48"/>
      <c r="C22" s="48"/>
      <c r="D22" s="8"/>
      <c r="E22" s="8"/>
      <c r="F22" s="48"/>
      <c r="G22" s="39">
        <f t="shared" si="1"/>
        <v>0</v>
      </c>
      <c r="H22" s="9" t="s">
        <v>19</v>
      </c>
    </row>
    <row r="23" spans="1:8" ht="15" customHeight="1">
      <c r="A23" s="25"/>
      <c r="B23" s="62" t="s">
        <v>37</v>
      </c>
      <c r="C23" s="54"/>
      <c r="D23" s="54"/>
      <c r="E23" s="54"/>
      <c r="F23" s="54"/>
      <c r="G23" s="39">
        <f>SUM(G18:G22)</f>
        <v>25</v>
      </c>
      <c r="H23" s="9" t="s">
        <v>19</v>
      </c>
    </row>
    <row r="24" spans="1:8" ht="15" customHeight="1">
      <c r="A24" s="25"/>
      <c r="B24" s="62" t="s">
        <v>38</v>
      </c>
      <c r="C24" s="54"/>
      <c r="D24" s="54"/>
      <c r="E24" s="54"/>
      <c r="F24" s="54"/>
      <c r="G24" s="17">
        <v>0.25</v>
      </c>
      <c r="H24" s="17"/>
    </row>
    <row r="25" spans="1:8" ht="15" customHeight="1">
      <c r="A25" s="18"/>
      <c r="B25" s="63" t="s">
        <v>39</v>
      </c>
      <c r="C25" s="54"/>
      <c r="D25" s="54"/>
      <c r="E25" s="54"/>
      <c r="F25" s="54"/>
      <c r="G25" s="39">
        <f>G23*(1+G24)</f>
        <v>31.25</v>
      </c>
      <c r="H25" s="9" t="s">
        <v>19</v>
      </c>
    </row>
    <row r="26" spans="1:8" ht="15" customHeight="1">
      <c r="A26" s="19"/>
      <c r="B26" s="20"/>
      <c r="C26" s="20"/>
      <c r="D26" s="7"/>
      <c r="E26" s="7"/>
      <c r="F26" s="21"/>
      <c r="G26" s="22"/>
      <c r="H26" s="39"/>
    </row>
    <row r="27" spans="1:8" ht="15" customHeight="1">
      <c r="A27" s="19" t="s">
        <v>40</v>
      </c>
      <c r="B27" s="48" t="s">
        <v>28</v>
      </c>
      <c r="C27" s="10" t="s">
        <v>29</v>
      </c>
      <c r="D27" s="7" t="s">
        <v>30</v>
      </c>
      <c r="E27" s="7">
        <v>1</v>
      </c>
      <c r="F27" s="21">
        <v>1000</v>
      </c>
      <c r="G27" s="22">
        <f>E27*F27</f>
        <v>1000</v>
      </c>
      <c r="H27" s="9" t="s">
        <v>19</v>
      </c>
    </row>
    <row r="28" spans="1:8" ht="15" customHeight="1">
      <c r="A28" s="23"/>
      <c r="B28" s="61" t="s">
        <v>41</v>
      </c>
      <c r="C28" s="51"/>
      <c r="D28" s="51"/>
      <c r="E28" s="51"/>
      <c r="F28" s="51"/>
      <c r="G28" s="22">
        <f>G27-G25</f>
        <v>968.75</v>
      </c>
      <c r="H28" s="9" t="s">
        <v>19</v>
      </c>
    </row>
    <row r="29" spans="1:8" ht="15" customHeight="1">
      <c r="A29" s="50"/>
      <c r="B29" s="51"/>
      <c r="C29" s="51"/>
      <c r="D29" s="51"/>
      <c r="E29" s="51"/>
      <c r="F29" s="51"/>
      <c r="G29" s="51"/>
      <c r="H29" s="52"/>
    </row>
    <row r="30" spans="1:8" ht="15" customHeight="1">
      <c r="A30" s="56" t="s">
        <v>42</v>
      </c>
      <c r="B30" s="57"/>
      <c r="C30" s="57"/>
      <c r="D30" s="57"/>
      <c r="E30" s="57"/>
      <c r="F30" s="57"/>
      <c r="G30" s="57"/>
      <c r="H30" s="58"/>
    </row>
    <row r="31" spans="1:8" ht="15" customHeight="1">
      <c r="A31" s="16" t="s">
        <v>43</v>
      </c>
      <c r="B31" s="42" t="s">
        <v>9</v>
      </c>
      <c r="C31" s="42" t="s">
        <v>10</v>
      </c>
      <c r="D31" s="43" t="s">
        <v>11</v>
      </c>
      <c r="E31" s="44" t="s">
        <v>44</v>
      </c>
      <c r="F31" s="43" t="s">
        <v>13</v>
      </c>
      <c r="G31" s="24" t="s">
        <v>14</v>
      </c>
      <c r="H31" s="24" t="s">
        <v>15</v>
      </c>
    </row>
    <row r="32" spans="1:8" ht="15" customHeight="1">
      <c r="A32" s="26" t="s">
        <v>45</v>
      </c>
      <c r="B32" s="48" t="s">
        <v>33</v>
      </c>
      <c r="C32" s="46" t="s">
        <v>34</v>
      </c>
      <c r="D32" s="7" t="s">
        <v>35</v>
      </c>
      <c r="E32" s="7" t="s">
        <v>46</v>
      </c>
      <c r="F32" s="21">
        <v>5000</v>
      </c>
      <c r="G32" s="27">
        <v>5000</v>
      </c>
      <c r="H32" s="28" t="s">
        <v>19</v>
      </c>
    </row>
    <row r="33" spans="1:8" ht="15" customHeight="1">
      <c r="A33" s="29"/>
      <c r="B33" s="20"/>
      <c r="C33" s="20"/>
      <c r="D33" s="7"/>
      <c r="E33" s="7"/>
      <c r="F33" s="21"/>
      <c r="G33" s="22"/>
      <c r="H33" s="30"/>
    </row>
    <row r="34" spans="1:8" ht="28.5" customHeight="1">
      <c r="A34" s="45" t="s">
        <v>47</v>
      </c>
      <c r="B34" s="48" t="s">
        <v>28</v>
      </c>
      <c r="C34" s="10" t="s">
        <v>29</v>
      </c>
      <c r="D34" s="7" t="s">
        <v>30</v>
      </c>
      <c r="E34" s="7">
        <v>1</v>
      </c>
      <c r="F34" s="21">
        <v>1000</v>
      </c>
      <c r="G34" s="22">
        <f t="shared" ref="G34" si="2">E34*F34</f>
        <v>1000</v>
      </c>
      <c r="H34" s="9" t="s">
        <v>19</v>
      </c>
    </row>
    <row r="35" spans="1:8" ht="15" customHeight="1">
      <c r="A35" s="29"/>
      <c r="B35" s="59" t="s">
        <v>48</v>
      </c>
      <c r="C35" s="54"/>
      <c r="D35" s="54"/>
      <c r="E35" s="54"/>
      <c r="F35" s="54"/>
      <c r="G35" s="27">
        <f>G32-SUM(G34:G34)</f>
        <v>4000</v>
      </c>
      <c r="H35" s="28" t="s">
        <v>19</v>
      </c>
    </row>
    <row r="36" spans="1:8" ht="15" customHeight="1">
      <c r="A36" s="29"/>
      <c r="B36" s="3"/>
      <c r="C36" s="3"/>
      <c r="D36" s="14"/>
      <c r="E36" s="14"/>
      <c r="F36" s="14"/>
      <c r="G36" s="31"/>
      <c r="H36" s="32"/>
    </row>
    <row r="37" spans="1:8" ht="15" customHeight="1">
      <c r="A37" s="56" t="s">
        <v>49</v>
      </c>
      <c r="B37" s="57"/>
      <c r="C37" s="57"/>
      <c r="D37" s="57"/>
      <c r="E37" s="57"/>
      <c r="F37" s="57"/>
      <c r="G37" s="33"/>
      <c r="H37" s="33"/>
    </row>
    <row r="38" spans="1:8" ht="15" customHeight="1">
      <c r="A38" s="34"/>
      <c r="B38" s="35" t="s">
        <v>9</v>
      </c>
      <c r="C38" s="35" t="s">
        <v>10</v>
      </c>
      <c r="D38" s="36" t="s">
        <v>11</v>
      </c>
      <c r="E38" s="36"/>
      <c r="F38" s="36" t="s">
        <v>50</v>
      </c>
      <c r="G38" s="37" t="s">
        <v>51</v>
      </c>
      <c r="H38" s="38"/>
    </row>
    <row r="39" spans="1:8" ht="15" customHeight="1">
      <c r="A39" s="25"/>
      <c r="B39" s="48" t="s">
        <v>33</v>
      </c>
      <c r="C39" s="46" t="s">
        <v>34</v>
      </c>
      <c r="D39" s="7" t="s">
        <v>35</v>
      </c>
      <c r="E39" s="8"/>
      <c r="F39" s="10">
        <v>5000</v>
      </c>
      <c r="G39" s="39">
        <v>31.25</v>
      </c>
      <c r="H39" s="39"/>
    </row>
    <row r="40" spans="1:8" ht="15" customHeight="1">
      <c r="A40" s="25"/>
      <c r="B40" s="48"/>
      <c r="C40" s="48"/>
      <c r="D40" s="8"/>
      <c r="E40" s="8"/>
      <c r="F40" s="49" t="s">
        <v>52</v>
      </c>
      <c r="G40" s="39">
        <f>F39/G39</f>
        <v>160</v>
      </c>
      <c r="H40" s="9" t="s">
        <v>53</v>
      </c>
    </row>
    <row r="41" spans="1:8" ht="15" customHeight="1">
      <c r="A41" s="60" t="s">
        <v>54</v>
      </c>
      <c r="B41" s="54"/>
      <c r="C41" s="54"/>
      <c r="D41" s="54"/>
      <c r="E41" s="54"/>
      <c r="F41" s="54"/>
      <c r="G41" s="40"/>
      <c r="H41" s="40"/>
    </row>
    <row r="42" spans="1:8" ht="15" customHeight="1">
      <c r="A42" s="53"/>
      <c r="B42" s="54"/>
      <c r="C42" s="54"/>
      <c r="D42" s="54"/>
      <c r="E42" s="54"/>
      <c r="F42" s="54"/>
      <c r="G42" s="54"/>
      <c r="H42" s="54"/>
    </row>
    <row r="43" spans="1:8" ht="15" customHeight="1">
      <c r="A43" s="55"/>
      <c r="B43" s="54"/>
      <c r="C43" s="54"/>
      <c r="D43" s="54"/>
      <c r="E43" s="54"/>
      <c r="F43" s="54"/>
      <c r="G43" s="54"/>
      <c r="H43" s="54"/>
    </row>
    <row r="44" spans="1:8" ht="15.75" customHeight="1">
      <c r="A44" s="48"/>
      <c r="B44" s="48"/>
      <c r="C44" s="48"/>
      <c r="D44" s="48"/>
      <c r="E44" s="48"/>
      <c r="F44" s="48"/>
      <c r="G44" s="48"/>
      <c r="H44" s="48"/>
    </row>
    <row r="45" spans="1:8" ht="15.75" customHeight="1">
      <c r="A45" s="48"/>
      <c r="B45" s="48"/>
      <c r="C45" s="48"/>
      <c r="D45" s="48"/>
      <c r="E45" s="48"/>
      <c r="F45" s="48"/>
      <c r="G45" s="48"/>
      <c r="H45" s="48"/>
    </row>
    <row r="46" spans="1:8" ht="15.75" customHeight="1">
      <c r="A46" s="48"/>
      <c r="B46" s="48"/>
      <c r="C46" s="48"/>
      <c r="D46" s="48"/>
      <c r="E46" s="48"/>
      <c r="F46" s="48"/>
      <c r="G46" s="48"/>
      <c r="H46" s="48"/>
    </row>
    <row r="47" spans="1:8" ht="15.75" customHeight="1">
      <c r="A47" s="48"/>
      <c r="B47" s="48"/>
      <c r="C47" s="48"/>
      <c r="D47" s="48"/>
      <c r="E47" s="48"/>
      <c r="F47" s="48"/>
      <c r="G47" s="48"/>
      <c r="H47" s="48"/>
    </row>
    <row r="48" spans="1:8" ht="15.75" customHeight="1">
      <c r="A48" s="48"/>
      <c r="B48" s="48"/>
      <c r="C48" s="48"/>
      <c r="D48" s="48"/>
      <c r="E48" s="48"/>
      <c r="F48" s="48"/>
      <c r="G48" s="48"/>
      <c r="H48" s="48"/>
    </row>
    <row r="49" spans="1:8" ht="15.75" customHeight="1">
      <c r="A49" s="48"/>
      <c r="B49" s="48"/>
      <c r="C49" s="48"/>
      <c r="D49" s="48"/>
      <c r="E49" s="48"/>
      <c r="F49" s="48"/>
      <c r="G49" s="48"/>
      <c r="H49" s="48"/>
    </row>
    <row r="50" spans="1:8" ht="15.75" customHeight="1">
      <c r="A50" s="48"/>
      <c r="B50" s="48"/>
      <c r="C50" s="48"/>
      <c r="D50" s="48"/>
      <c r="E50" s="48"/>
      <c r="F50" s="48"/>
      <c r="G50" s="48"/>
      <c r="H50" s="48"/>
    </row>
    <row r="51" spans="1:8" ht="15.75" customHeight="1">
      <c r="A51" s="48"/>
      <c r="B51" s="48"/>
      <c r="C51" s="48"/>
      <c r="D51" s="48"/>
      <c r="E51" s="48"/>
      <c r="F51" s="48"/>
      <c r="G51" s="48"/>
      <c r="H51" s="48"/>
    </row>
    <row r="52" spans="1:8" ht="15.75" customHeight="1">
      <c r="A52" s="48"/>
      <c r="B52" s="48"/>
      <c r="C52" s="48"/>
      <c r="D52" s="48"/>
      <c r="E52" s="48"/>
      <c r="F52" s="48"/>
      <c r="G52" s="48"/>
      <c r="H52" s="48"/>
    </row>
    <row r="53" spans="1:8" ht="15.75" customHeight="1">
      <c r="A53" s="48"/>
      <c r="B53" s="48"/>
      <c r="C53" s="48"/>
      <c r="D53" s="48"/>
      <c r="E53" s="48"/>
      <c r="F53" s="48"/>
      <c r="G53" s="48"/>
      <c r="H53" s="48"/>
    </row>
    <row r="54" spans="1:8" ht="15.75" customHeight="1">
      <c r="A54" s="48"/>
      <c r="B54" s="48"/>
      <c r="C54" s="48"/>
      <c r="D54" s="48"/>
      <c r="E54" s="48"/>
      <c r="F54" s="48"/>
      <c r="G54" s="48"/>
      <c r="H54" s="48"/>
    </row>
    <row r="55" spans="1:8" ht="15.75" customHeight="1">
      <c r="A55" s="48"/>
      <c r="B55" s="48"/>
      <c r="C55" s="48"/>
      <c r="D55" s="48"/>
      <c r="E55" s="48"/>
      <c r="F55" s="48"/>
      <c r="G55" s="48"/>
      <c r="H55" s="48"/>
    </row>
    <row r="56" spans="1:8" ht="15.75" customHeight="1">
      <c r="A56" s="48"/>
      <c r="B56" s="48"/>
      <c r="C56" s="48"/>
      <c r="D56" s="48"/>
      <c r="E56" s="48"/>
      <c r="F56" s="48"/>
      <c r="G56" s="48"/>
      <c r="H56" s="48"/>
    </row>
    <row r="57" spans="1:8" ht="15.75" customHeight="1">
      <c r="A57" s="48"/>
      <c r="B57" s="48"/>
      <c r="C57" s="48"/>
      <c r="D57" s="48"/>
      <c r="E57" s="48"/>
      <c r="F57" s="48"/>
      <c r="G57" s="48"/>
      <c r="H57" s="48"/>
    </row>
    <row r="58" spans="1:8" ht="15.75" customHeight="1">
      <c r="A58" s="48"/>
      <c r="B58" s="48"/>
      <c r="C58" s="48"/>
      <c r="D58" s="48"/>
      <c r="E58" s="48"/>
      <c r="F58" s="48"/>
      <c r="G58" s="48"/>
      <c r="H58" s="48"/>
    </row>
    <row r="59" spans="1:8" ht="15.75" customHeight="1">
      <c r="A59" s="48"/>
      <c r="B59" s="48"/>
      <c r="C59" s="48"/>
      <c r="D59" s="48"/>
      <c r="E59" s="48"/>
      <c r="F59" s="48"/>
      <c r="G59" s="48"/>
      <c r="H59" s="48"/>
    </row>
    <row r="60" spans="1:8" ht="15.75" customHeight="1">
      <c r="A60" s="48"/>
      <c r="B60" s="48"/>
      <c r="C60" s="48"/>
      <c r="D60" s="48"/>
      <c r="E60" s="48"/>
      <c r="F60" s="48"/>
      <c r="G60" s="48"/>
      <c r="H60" s="48"/>
    </row>
    <row r="61" spans="1:8" ht="15.75" customHeight="1">
      <c r="A61" s="48"/>
      <c r="B61" s="48"/>
      <c r="C61" s="48"/>
      <c r="D61" s="48"/>
      <c r="E61" s="48"/>
      <c r="F61" s="48"/>
      <c r="G61" s="48"/>
      <c r="H61" s="48"/>
    </row>
    <row r="62" spans="1:8" ht="15.75" customHeight="1">
      <c r="A62" s="48"/>
      <c r="B62" s="48"/>
      <c r="C62" s="48"/>
      <c r="D62" s="48"/>
      <c r="E62" s="48"/>
      <c r="F62" s="48"/>
      <c r="G62" s="48"/>
      <c r="H62" s="48"/>
    </row>
    <row r="63" spans="1:8" ht="15.75" customHeight="1">
      <c r="A63" s="48"/>
      <c r="B63" s="48"/>
      <c r="C63" s="48"/>
      <c r="D63" s="48"/>
      <c r="E63" s="48"/>
      <c r="F63" s="48"/>
      <c r="G63" s="48"/>
      <c r="H63" s="48"/>
    </row>
    <row r="64" spans="1:8" ht="15.75" customHeight="1">
      <c r="A64" s="48"/>
      <c r="B64" s="48"/>
      <c r="C64" s="48"/>
      <c r="D64" s="48"/>
      <c r="E64" s="48"/>
      <c r="F64" s="48"/>
      <c r="G64" s="48"/>
      <c r="H64" s="48"/>
    </row>
    <row r="65" spans="1:8" ht="15.75" customHeight="1">
      <c r="A65" s="48"/>
      <c r="B65" s="48"/>
      <c r="C65" s="48"/>
      <c r="D65" s="48"/>
      <c r="E65" s="48"/>
      <c r="F65" s="48"/>
      <c r="G65" s="48"/>
      <c r="H65" s="48"/>
    </row>
    <row r="66" spans="1:8" ht="15.75" customHeight="1">
      <c r="A66" s="48"/>
      <c r="B66" s="48"/>
      <c r="C66" s="48"/>
      <c r="D66" s="48"/>
      <c r="E66" s="48"/>
      <c r="F66" s="48"/>
      <c r="G66" s="48"/>
      <c r="H66" s="48"/>
    </row>
    <row r="67" spans="1:8" ht="15.75" customHeight="1">
      <c r="A67" s="48"/>
      <c r="B67" s="48"/>
      <c r="C67" s="48"/>
      <c r="D67" s="48"/>
      <c r="E67" s="48"/>
      <c r="F67" s="48"/>
      <c r="G67" s="48"/>
      <c r="H67" s="48"/>
    </row>
    <row r="68" spans="1:8" ht="15.75" customHeight="1">
      <c r="A68" s="48"/>
      <c r="B68" s="48"/>
      <c r="C68" s="48"/>
      <c r="D68" s="48"/>
      <c r="E68" s="48"/>
      <c r="F68" s="48"/>
      <c r="G68" s="48"/>
      <c r="H68" s="48"/>
    </row>
    <row r="69" spans="1:8" ht="15.75" customHeight="1">
      <c r="A69" s="48"/>
      <c r="B69" s="48"/>
      <c r="C69" s="48"/>
      <c r="D69" s="48"/>
      <c r="E69" s="48"/>
      <c r="F69" s="48"/>
      <c r="G69" s="48"/>
      <c r="H69" s="48"/>
    </row>
    <row r="70" spans="1:8" ht="15.75" customHeight="1">
      <c r="A70" s="48"/>
      <c r="B70" s="48"/>
      <c r="C70" s="48"/>
      <c r="D70" s="48"/>
      <c r="E70" s="48"/>
      <c r="F70" s="48"/>
      <c r="G70" s="48"/>
      <c r="H70" s="48"/>
    </row>
    <row r="71" spans="1:8" ht="15.75" customHeight="1">
      <c r="A71" s="48"/>
      <c r="B71" s="48"/>
      <c r="C71" s="48"/>
      <c r="D71" s="48"/>
      <c r="E71" s="48"/>
      <c r="F71" s="48"/>
      <c r="G71" s="48"/>
      <c r="H71" s="48"/>
    </row>
    <row r="72" spans="1:8" ht="15.75" customHeight="1">
      <c r="A72" s="48"/>
      <c r="B72" s="48"/>
      <c r="C72" s="48"/>
      <c r="D72" s="48"/>
      <c r="E72" s="48"/>
      <c r="F72" s="48"/>
      <c r="G72" s="48"/>
      <c r="H72" s="48"/>
    </row>
    <row r="73" spans="1:8" ht="15.75" customHeight="1">
      <c r="A73" s="48"/>
      <c r="B73" s="48"/>
      <c r="C73" s="48"/>
      <c r="D73" s="48"/>
      <c r="E73" s="48"/>
      <c r="F73" s="48"/>
      <c r="G73" s="48"/>
      <c r="H73" s="48"/>
    </row>
    <row r="74" spans="1:8" ht="15.75" customHeight="1">
      <c r="A74" s="48"/>
      <c r="B74" s="48"/>
      <c r="C74" s="48"/>
      <c r="D74" s="48"/>
      <c r="E74" s="48"/>
      <c r="F74" s="48"/>
      <c r="G74" s="48"/>
      <c r="H74" s="48"/>
    </row>
    <row r="75" spans="1:8" ht="15.75" customHeight="1">
      <c r="A75" s="48"/>
      <c r="B75" s="48"/>
      <c r="C75" s="48"/>
      <c r="D75" s="48"/>
      <c r="E75" s="48"/>
      <c r="F75" s="48"/>
      <c r="G75" s="48"/>
      <c r="H75" s="48"/>
    </row>
    <row r="76" spans="1:8" ht="15.75" customHeight="1">
      <c r="A76" s="48"/>
      <c r="B76" s="48"/>
      <c r="C76" s="48"/>
      <c r="D76" s="48"/>
      <c r="E76" s="48"/>
      <c r="F76" s="48"/>
      <c r="G76" s="48"/>
      <c r="H76" s="48"/>
    </row>
    <row r="77" spans="1:8" ht="15.75" customHeight="1">
      <c r="A77" s="48"/>
      <c r="B77" s="48"/>
      <c r="C77" s="48"/>
      <c r="D77" s="48"/>
      <c r="E77" s="48"/>
      <c r="F77" s="48"/>
      <c r="G77" s="48"/>
      <c r="H77" s="48"/>
    </row>
    <row r="78" spans="1:8" ht="15.75" customHeight="1">
      <c r="A78" s="48"/>
      <c r="B78" s="48"/>
      <c r="C78" s="48"/>
      <c r="D78" s="48"/>
      <c r="E78" s="48"/>
      <c r="F78" s="48"/>
      <c r="G78" s="48"/>
      <c r="H78" s="48"/>
    </row>
    <row r="79" spans="1:8" ht="15.75" customHeight="1">
      <c r="A79" s="48"/>
      <c r="B79" s="48"/>
      <c r="C79" s="48"/>
      <c r="D79" s="48"/>
      <c r="E79" s="48"/>
      <c r="F79" s="48"/>
      <c r="G79" s="48"/>
      <c r="H79" s="48"/>
    </row>
    <row r="80" spans="1:8" ht="15.75" customHeight="1">
      <c r="A80" s="48"/>
      <c r="B80" s="48"/>
      <c r="C80" s="48"/>
      <c r="D80" s="48"/>
      <c r="E80" s="48"/>
      <c r="F80" s="48"/>
      <c r="G80" s="48"/>
      <c r="H80" s="48"/>
    </row>
    <row r="81" spans="1:8" ht="15.75" customHeight="1">
      <c r="A81" s="48"/>
      <c r="B81" s="48"/>
      <c r="C81" s="48"/>
      <c r="D81" s="48"/>
      <c r="E81" s="48"/>
      <c r="F81" s="48"/>
      <c r="G81" s="48"/>
      <c r="H81" s="48"/>
    </row>
    <row r="82" spans="1:8" ht="15.75" customHeight="1">
      <c r="A82" s="48"/>
      <c r="B82" s="48"/>
      <c r="C82" s="48"/>
      <c r="D82" s="48"/>
      <c r="E82" s="48"/>
      <c r="F82" s="48"/>
      <c r="G82" s="48"/>
      <c r="H82" s="48"/>
    </row>
    <row r="83" spans="1:8" ht="15.75" customHeight="1">
      <c r="A83" s="48"/>
      <c r="B83" s="48"/>
      <c r="C83" s="48"/>
      <c r="D83" s="48"/>
      <c r="E83" s="48"/>
      <c r="F83" s="48"/>
      <c r="G83" s="48"/>
      <c r="H83" s="48"/>
    </row>
    <row r="84" spans="1:8" ht="15.75" customHeight="1">
      <c r="A84" s="48"/>
      <c r="B84" s="48"/>
      <c r="C84" s="48"/>
      <c r="D84" s="48"/>
      <c r="E84" s="48"/>
      <c r="F84" s="48"/>
      <c r="G84" s="48"/>
      <c r="H84" s="48"/>
    </row>
    <row r="85" spans="1:8" ht="15.75" customHeight="1">
      <c r="A85" s="48"/>
      <c r="B85" s="48"/>
      <c r="C85" s="48"/>
      <c r="D85" s="48"/>
      <c r="E85" s="48"/>
      <c r="F85" s="48"/>
      <c r="G85" s="48"/>
      <c r="H85" s="48"/>
    </row>
    <row r="86" spans="1:8" ht="15.75" customHeight="1">
      <c r="A86" s="48"/>
      <c r="B86" s="48"/>
      <c r="C86" s="48"/>
      <c r="D86" s="48"/>
      <c r="E86" s="48"/>
      <c r="F86" s="48"/>
      <c r="G86" s="48"/>
      <c r="H86" s="48"/>
    </row>
    <row r="87" spans="1:8" ht="15.75" customHeight="1">
      <c r="A87" s="48"/>
      <c r="B87" s="48"/>
      <c r="C87" s="48"/>
      <c r="D87" s="48"/>
      <c r="E87" s="48"/>
      <c r="F87" s="48"/>
      <c r="G87" s="48"/>
      <c r="H87" s="48"/>
    </row>
    <row r="88" spans="1:8" ht="15.75" customHeight="1">
      <c r="A88" s="48"/>
      <c r="B88" s="48"/>
      <c r="C88" s="48"/>
      <c r="D88" s="48"/>
      <c r="E88" s="48"/>
      <c r="F88" s="48"/>
      <c r="G88" s="48"/>
      <c r="H88" s="48"/>
    </row>
    <row r="89" spans="1:8" ht="15.75" customHeight="1">
      <c r="A89" s="48"/>
      <c r="B89" s="48"/>
      <c r="C89" s="48"/>
      <c r="D89" s="48"/>
      <c r="E89" s="48"/>
      <c r="F89" s="48"/>
      <c r="G89" s="48"/>
      <c r="H89" s="48"/>
    </row>
  </sheetData>
  <mergeCells count="14">
    <mergeCell ref="B28:F28"/>
    <mergeCell ref="B23:F23"/>
    <mergeCell ref="B24:F24"/>
    <mergeCell ref="B25:F25"/>
    <mergeCell ref="A1:H1"/>
    <mergeCell ref="A7:H7"/>
    <mergeCell ref="A16:H16"/>
    <mergeCell ref="A29:H29"/>
    <mergeCell ref="A42:H42"/>
    <mergeCell ref="A43:H43"/>
    <mergeCell ref="A30:H30"/>
    <mergeCell ref="B35:F35"/>
    <mergeCell ref="A37:F37"/>
    <mergeCell ref="A41:F41"/>
  </mergeCells>
  <conditionalFormatting sqref="G28">
    <cfRule type="cellIs" dxfId="0" priority="1" operator="lessThan">
      <formula>0</formula>
    </cfRule>
  </conditionalFormatting>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2025-10-27T09:57:38Z</dcterms:created>
  <dcterms:modified xsi:type="dcterms:W3CDTF">2025-10-27T18:12:08Z</dcterms:modified>
  <cp:category/>
  <cp:contentStatus/>
</cp:coreProperties>
</file>