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z\Downloads\"/>
    </mc:Choice>
  </mc:AlternateContent>
  <xr:revisionPtr revIDLastSave="0" documentId="8_{A6423E39-A235-4D28-8E23-C4C8ADA088D9}" xr6:coauthVersionLast="47" xr6:coauthVersionMax="47" xr10:uidLastSave="{00000000-0000-0000-0000-000000000000}"/>
  <bookViews>
    <workbookView xWindow="-108" yWindow="-108" windowWidth="23256" windowHeight="13896" activeTab="1" xr2:uid="{ABB8A598-63FB-4CA0-8446-F0071399AD98}"/>
  </bookViews>
  <sheets>
    <sheet name="PRESUPUESTO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6" i="1" s="1"/>
  <c r="F20" i="1"/>
  <c r="F21" i="1"/>
  <c r="F19" i="1"/>
  <c r="E9" i="1"/>
  <c r="E10" i="1"/>
  <c r="E11" i="1"/>
  <c r="E12" i="1"/>
  <c r="E13" i="1"/>
  <c r="E8" i="1"/>
  <c r="F24" i="1" l="1"/>
  <c r="B35" i="1" s="1"/>
  <c r="E15" i="1"/>
  <c r="B34" i="1" s="1"/>
  <c r="B37" i="1" l="1"/>
  <c r="B38" i="1" s="1"/>
</calcChain>
</file>

<file path=xl/sharedStrings.xml><?xml version="1.0" encoding="utf-8"?>
<sst xmlns="http://schemas.openxmlformats.org/spreadsheetml/2006/main" count="63" uniqueCount="53">
  <si>
    <t>PRESUPUESTO</t>
  </si>
  <si>
    <t>Fecha</t>
  </si>
  <si>
    <t>Presupuesto vigente hasta el dia:</t>
  </si>
  <si>
    <t>Recursos Técnicos</t>
  </si>
  <si>
    <t>Precio</t>
  </si>
  <si>
    <t>Observaciones</t>
  </si>
  <si>
    <t>Cantidad</t>
  </si>
  <si>
    <t>Subtotal</t>
  </si>
  <si>
    <t>Computadora Personal</t>
  </si>
  <si>
    <t>Laptop</t>
  </si>
  <si>
    <t>tableta Gráfica</t>
  </si>
  <si>
    <t>Office</t>
  </si>
  <si>
    <t>1 año</t>
  </si>
  <si>
    <t>Photoshop</t>
  </si>
  <si>
    <t>Hosting Web</t>
  </si>
  <si>
    <t>Subtotal Tecnico</t>
  </si>
  <si>
    <t>Recursos Humanos</t>
  </si>
  <si>
    <t>Personal</t>
  </si>
  <si>
    <t>Pago/Hora</t>
  </si>
  <si>
    <t>Horas trabajadas</t>
  </si>
  <si>
    <t>Programadores web</t>
  </si>
  <si>
    <t>Diseñador gráfico</t>
  </si>
  <si>
    <t>Project manager</t>
  </si>
  <si>
    <t>Marketing</t>
  </si>
  <si>
    <t>Especialista en finanzas</t>
  </si>
  <si>
    <t>Subtotal RH</t>
  </si>
  <si>
    <t>Costos fijos</t>
  </si>
  <si>
    <t>Renta</t>
  </si>
  <si>
    <t>Luz</t>
  </si>
  <si>
    <t>Agua</t>
  </si>
  <si>
    <t>Internet</t>
  </si>
  <si>
    <t>Total</t>
  </si>
  <si>
    <t>Totales</t>
  </si>
  <si>
    <t>Req técnicos</t>
  </si>
  <si>
    <t>Req Humanos</t>
  </si>
  <si>
    <t>Utilidad</t>
  </si>
  <si>
    <t>Total del proyecto</t>
  </si>
  <si>
    <t>Cronograma de actividades</t>
  </si>
  <si>
    <t>Etapa / Actividad</t>
  </si>
  <si>
    <t>Personal asignado</t>
  </si>
  <si>
    <t>Definición y planificación del sitio web.</t>
  </si>
  <si>
    <t xml:space="preserve">Definición de objetivos </t>
  </si>
  <si>
    <t>Proyect Manager</t>
  </si>
  <si>
    <t>Recursos necesarios</t>
  </si>
  <si>
    <t>Presupuesto</t>
  </si>
  <si>
    <t>Asignación de actividades</t>
  </si>
  <si>
    <t>Arquitectura de la información</t>
  </si>
  <si>
    <t>Programador web</t>
  </si>
  <si>
    <t>Diseño del sitio</t>
  </si>
  <si>
    <t>Diseñador Grafico</t>
  </si>
  <si>
    <t>Construcción</t>
  </si>
  <si>
    <t>Rastreo, evaluación y mantenimiento</t>
  </si>
  <si>
    <t>Viajes Pikachu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</si>
</sst>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0" borderId="0"/>
    <xf numFmtId="0" fontId="7" fillId="4" borderId="0" applyNumberFormat="0" applyBorder="0" applyAlignment="0" applyProtection="0"/>
    <xf numFmtId="0" fontId="1" fillId="5" borderId="6" applyNumberFormat="0" applyFont="0" applyAlignment="0" applyProtection="0"/>
    <xf numFmtId="0" fontId="10" fillId="6" borderId="0" applyNumberFormat="0" applyBorder="0" applyAlignment="0" applyProtection="0"/>
  </cellStyleXfs>
  <cellXfs count="43">
    <xf numFmtId="0" fontId="0" fillId="0" borderId="0" xfId="0"/>
    <xf numFmtId="6" fontId="0" fillId="0" borderId="0" xfId="0" applyNumberFormat="1"/>
    <xf numFmtId="0" fontId="0" fillId="0" borderId="2" xfId="0" applyBorder="1"/>
    <xf numFmtId="6" fontId="0" fillId="0" borderId="2" xfId="0" applyNumberFormat="1" applyBorder="1"/>
    <xf numFmtId="8" fontId="0" fillId="0" borderId="2" xfId="0" applyNumberFormat="1" applyBorder="1"/>
    <xf numFmtId="8" fontId="0" fillId="0" borderId="0" xfId="0" applyNumberFormat="1"/>
    <xf numFmtId="0" fontId="6" fillId="0" borderId="3" xfId="0" applyFont="1" applyBorder="1" applyAlignment="1">
      <alignment vertical="center" wrapText="1"/>
    </xf>
    <xf numFmtId="0" fontId="6" fillId="0" borderId="0" xfId="0" applyFont="1"/>
    <xf numFmtId="0" fontId="6" fillId="0" borderId="4" xfId="0" applyFont="1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/>
    <xf numFmtId="8" fontId="6" fillId="0" borderId="2" xfId="0" applyNumberFormat="1" applyFont="1" applyBorder="1"/>
    <xf numFmtId="6" fontId="6" fillId="0" borderId="5" xfId="0" applyNumberFormat="1" applyFont="1" applyBorder="1" applyAlignment="1">
      <alignment vertical="center" wrapText="1"/>
    </xf>
    <xf numFmtId="6" fontId="6" fillId="0" borderId="2" xfId="0" applyNumberFormat="1" applyFont="1" applyBorder="1" applyAlignment="1">
      <alignment vertical="center" wrapText="1"/>
    </xf>
    <xf numFmtId="6" fontId="6" fillId="0" borderId="2" xfId="0" applyNumberFormat="1" applyFont="1" applyBorder="1"/>
    <xf numFmtId="0" fontId="0" fillId="0" borderId="7" xfId="0" applyBorder="1"/>
    <xf numFmtId="0" fontId="0" fillId="0" borderId="8" xfId="0" applyBorder="1"/>
    <xf numFmtId="0" fontId="5" fillId="0" borderId="9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wrapText="1" indent="2"/>
    </xf>
    <xf numFmtId="14" fontId="5" fillId="0" borderId="2" xfId="0" applyNumberFormat="1" applyFont="1" applyBorder="1" applyAlignment="1">
      <alignment textRotation="90"/>
    </xf>
    <xf numFmtId="0" fontId="9" fillId="0" borderId="2" xfId="0" applyFont="1" applyBorder="1" applyAlignment="1">
      <alignment horizontal="center" wrapText="1"/>
    </xf>
    <xf numFmtId="14" fontId="7" fillId="4" borderId="0" xfId="4" applyNumberFormat="1"/>
    <xf numFmtId="0" fontId="5" fillId="5" borderId="6" xfId="5" applyFont="1"/>
    <xf numFmtId="0" fontId="0" fillId="5" borderId="6" xfId="5" applyFont="1"/>
    <xf numFmtId="14" fontId="0" fillId="5" borderId="6" xfId="5" applyNumberFormat="1" applyFont="1"/>
    <xf numFmtId="0" fontId="0" fillId="0" borderId="0" xfId="0" applyAlignment="1">
      <alignment horizontal="center"/>
    </xf>
    <xf numFmtId="0" fontId="7" fillId="4" borderId="0" xfId="4" applyAlignment="1">
      <alignment horizontal="center"/>
    </xf>
    <xf numFmtId="0" fontId="4" fillId="2" borderId="1" xfId="1" applyFont="1" applyAlignment="1">
      <alignment horizontal="center"/>
    </xf>
    <xf numFmtId="0" fontId="3" fillId="3" borderId="0" xfId="2" applyFont="1" applyAlignment="1">
      <alignment horizontal="center"/>
    </xf>
    <xf numFmtId="0" fontId="0" fillId="0" borderId="2" xfId="0" applyBorder="1" applyAlignment="1">
      <alignment horizontal="center"/>
    </xf>
    <xf numFmtId="0" fontId="10" fillId="6" borderId="0" xfId="6" applyAlignment="1">
      <alignment horizontal="center"/>
    </xf>
    <xf numFmtId="0" fontId="5" fillId="7" borderId="2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0" fillId="7" borderId="2" xfId="0" applyFill="1" applyBorder="1"/>
    <xf numFmtId="0" fontId="0" fillId="7" borderId="8" xfId="0" applyFill="1" applyBorder="1"/>
    <xf numFmtId="0" fontId="5" fillId="8" borderId="2" xfId="0" applyFont="1" applyFill="1" applyBorder="1" applyAlignment="1">
      <alignment horizontal="center" wrapText="1"/>
    </xf>
    <xf numFmtId="0" fontId="5" fillId="8" borderId="9" xfId="0" applyFont="1" applyFill="1" applyBorder="1" applyAlignment="1">
      <alignment horizontal="center" wrapText="1"/>
    </xf>
    <xf numFmtId="0" fontId="0" fillId="8" borderId="2" xfId="0" applyFill="1" applyBorder="1"/>
    <xf numFmtId="0" fontId="0" fillId="8" borderId="8" xfId="0" applyFill="1" applyBorder="1"/>
    <xf numFmtId="0" fontId="0" fillId="9" borderId="2" xfId="0" applyFill="1" applyBorder="1"/>
    <xf numFmtId="0" fontId="0" fillId="9" borderId="8" xfId="0" applyFill="1" applyBorder="1"/>
  </cellXfs>
  <cellStyles count="7">
    <cellStyle name="40% - Énfasis3" xfId="2" builtinId="39"/>
    <cellStyle name="Bueno" xfId="4" builtinId="26"/>
    <cellStyle name="Celda de comprobación" xfId="1" builtinId="23"/>
    <cellStyle name="Estilo 1" xfId="3" xr:uid="{23317222-5785-4890-8DE1-AEA76FEA4C19}"/>
    <cellStyle name="Neutral" xfId="6" builtinId="28"/>
    <cellStyle name="Normal" xfId="0" builtinId="0"/>
    <cellStyle name="Notas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E07F-FBC5-49BC-A9FA-6FF45B65BBE7}">
  <dimension ref="A1:F38"/>
  <sheetViews>
    <sheetView zoomScaleNormal="100" workbookViewId="0">
      <selection activeCell="D28" sqref="D28"/>
    </sheetView>
  </sheetViews>
  <sheetFormatPr baseColWidth="10" defaultColWidth="11.44140625" defaultRowHeight="14.4" x14ac:dyDescent="0.3"/>
  <cols>
    <col min="1" max="1" width="21.44140625" bestFit="1" customWidth="1"/>
    <col min="2" max="2" width="13.109375" customWidth="1"/>
    <col min="3" max="3" width="14" bestFit="1" customWidth="1"/>
    <col min="4" max="4" width="8.88671875" bestFit="1" customWidth="1"/>
    <col min="5" max="5" width="15.33203125" customWidth="1"/>
  </cols>
  <sheetData>
    <row r="1" spans="1:6" ht="22.2" thickTop="1" thickBot="1" x14ac:dyDescent="0.45">
      <c r="A1" s="29" t="s">
        <v>0</v>
      </c>
      <c r="B1" s="29"/>
      <c r="C1" s="29"/>
      <c r="D1" s="29"/>
      <c r="E1" s="29"/>
    </row>
    <row r="2" spans="1:6" ht="15" thickTop="1" x14ac:dyDescent="0.3">
      <c r="A2" s="30" t="s">
        <v>52</v>
      </c>
      <c r="B2" s="30"/>
      <c r="C2" s="30"/>
      <c r="D2" s="30"/>
      <c r="E2" s="30"/>
    </row>
    <row r="4" spans="1:6" x14ac:dyDescent="0.3">
      <c r="D4" s="28" t="s">
        <v>1</v>
      </c>
      <c r="E4" s="28"/>
      <c r="F4" s="23">
        <v>45693</v>
      </c>
    </row>
    <row r="5" spans="1:6" x14ac:dyDescent="0.3">
      <c r="D5" s="24" t="s">
        <v>2</v>
      </c>
      <c r="E5" s="25"/>
      <c r="F5" s="26">
        <v>45777</v>
      </c>
    </row>
    <row r="7" spans="1:6" x14ac:dyDescent="0.3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6" x14ac:dyDescent="0.3">
      <c r="A8" s="2" t="s">
        <v>8</v>
      </c>
      <c r="B8" s="4">
        <v>30000</v>
      </c>
      <c r="C8" s="2"/>
      <c r="D8" s="2">
        <v>2</v>
      </c>
      <c r="E8" s="4">
        <f>B8*D8</f>
        <v>60000</v>
      </c>
    </row>
    <row r="9" spans="1:6" x14ac:dyDescent="0.3">
      <c r="A9" s="2" t="s">
        <v>9</v>
      </c>
      <c r="B9" s="4">
        <v>28000</v>
      </c>
      <c r="C9" s="2"/>
      <c r="D9" s="2">
        <v>2</v>
      </c>
      <c r="E9" s="4">
        <f t="shared" ref="E9:E13" si="0">B9*D9</f>
        <v>56000</v>
      </c>
    </row>
    <row r="10" spans="1:6" x14ac:dyDescent="0.3">
      <c r="A10" s="2" t="s">
        <v>10</v>
      </c>
      <c r="B10" s="4">
        <v>1500</v>
      </c>
      <c r="C10" s="2"/>
      <c r="D10" s="2">
        <v>1</v>
      </c>
      <c r="E10" s="4">
        <f t="shared" si="0"/>
        <v>1500</v>
      </c>
    </row>
    <row r="11" spans="1:6" x14ac:dyDescent="0.3">
      <c r="A11" s="2" t="s">
        <v>11</v>
      </c>
      <c r="B11" s="4">
        <v>1850</v>
      </c>
      <c r="C11" s="2" t="s">
        <v>12</v>
      </c>
      <c r="D11" s="2">
        <v>1</v>
      </c>
      <c r="E11" s="4">
        <f t="shared" si="0"/>
        <v>1850</v>
      </c>
    </row>
    <row r="12" spans="1:6" x14ac:dyDescent="0.3">
      <c r="A12" s="2" t="s">
        <v>13</v>
      </c>
      <c r="B12" s="4">
        <v>4000</v>
      </c>
      <c r="C12" s="2" t="s">
        <v>12</v>
      </c>
      <c r="D12" s="2">
        <v>1</v>
      </c>
      <c r="E12" s="4">
        <f t="shared" si="0"/>
        <v>4000</v>
      </c>
    </row>
    <row r="13" spans="1:6" x14ac:dyDescent="0.3">
      <c r="A13" s="2" t="s">
        <v>14</v>
      </c>
      <c r="B13" s="4">
        <v>1800</v>
      </c>
      <c r="C13" s="2" t="s">
        <v>12</v>
      </c>
      <c r="D13" s="2">
        <v>1</v>
      </c>
      <c r="E13" s="4">
        <f t="shared" si="0"/>
        <v>1800</v>
      </c>
    </row>
    <row r="15" spans="1:6" x14ac:dyDescent="0.3">
      <c r="C15" s="27" t="s">
        <v>15</v>
      </c>
      <c r="D15" s="27"/>
      <c r="E15" s="5">
        <f>SUM(E8:E13)</f>
        <v>125150</v>
      </c>
    </row>
    <row r="17" spans="1:6" x14ac:dyDescent="0.3">
      <c r="A17" t="s">
        <v>16</v>
      </c>
    </row>
    <row r="18" spans="1:6" x14ac:dyDescent="0.3">
      <c r="A18" s="2" t="s">
        <v>17</v>
      </c>
      <c r="B18" s="2" t="s">
        <v>6</v>
      </c>
      <c r="C18" s="2" t="s">
        <v>18</v>
      </c>
      <c r="D18" s="31" t="s">
        <v>19</v>
      </c>
      <c r="E18" s="31"/>
      <c r="F18" s="2"/>
    </row>
    <row r="19" spans="1:6" x14ac:dyDescent="0.3">
      <c r="A19" s="2" t="s">
        <v>20</v>
      </c>
      <c r="B19" s="2">
        <v>2</v>
      </c>
      <c r="C19" s="3">
        <v>150</v>
      </c>
      <c r="D19" s="31">
        <v>100</v>
      </c>
      <c r="E19" s="31"/>
      <c r="F19" s="3">
        <f>B19*C19*D19</f>
        <v>30000</v>
      </c>
    </row>
    <row r="20" spans="1:6" x14ac:dyDescent="0.3">
      <c r="A20" s="2" t="s">
        <v>21</v>
      </c>
      <c r="B20" s="2">
        <v>2</v>
      </c>
      <c r="C20" s="3">
        <v>150</v>
      </c>
      <c r="D20" s="31">
        <v>100</v>
      </c>
      <c r="E20" s="31"/>
      <c r="F20" s="3">
        <f t="shared" ref="F20:F21" si="1">B20*C20*D20</f>
        <v>30000</v>
      </c>
    </row>
    <row r="21" spans="1:6" x14ac:dyDescent="0.3">
      <c r="A21" s="2" t="s">
        <v>22</v>
      </c>
      <c r="B21" s="2">
        <v>1</v>
      </c>
      <c r="C21" s="3">
        <v>220</v>
      </c>
      <c r="D21" s="31">
        <v>80</v>
      </c>
      <c r="E21" s="31"/>
      <c r="F21" s="3">
        <f t="shared" si="1"/>
        <v>17600</v>
      </c>
    </row>
    <row r="22" spans="1:6" x14ac:dyDescent="0.3">
      <c r="A22" s="2"/>
      <c r="B22" s="2"/>
      <c r="C22" s="3"/>
      <c r="D22" s="31"/>
      <c r="E22" s="31"/>
      <c r="F22" s="3"/>
    </row>
    <row r="24" spans="1:6" x14ac:dyDescent="0.3">
      <c r="D24" s="27" t="s">
        <v>25</v>
      </c>
      <c r="E24" s="27"/>
      <c r="F24" s="1">
        <f>SUM(F19:F22)</f>
        <v>77600</v>
      </c>
    </row>
    <row r="26" spans="1:6" x14ac:dyDescent="0.3">
      <c r="A26" s="6" t="s">
        <v>26</v>
      </c>
      <c r="B26" s="8"/>
    </row>
    <row r="27" spans="1:6" x14ac:dyDescent="0.3">
      <c r="A27" s="9" t="s">
        <v>27</v>
      </c>
      <c r="B27" s="12">
        <v>50000</v>
      </c>
    </row>
    <row r="28" spans="1:6" x14ac:dyDescent="0.3">
      <c r="A28" s="9" t="s">
        <v>28</v>
      </c>
      <c r="B28" s="13">
        <v>20000</v>
      </c>
    </row>
    <row r="29" spans="1:6" x14ac:dyDescent="0.3">
      <c r="A29" s="9" t="s">
        <v>29</v>
      </c>
      <c r="B29" s="13">
        <v>10000</v>
      </c>
    </row>
    <row r="30" spans="1:6" x14ac:dyDescent="0.3">
      <c r="A30" s="9" t="s">
        <v>30</v>
      </c>
      <c r="B30" s="13">
        <v>25000</v>
      </c>
    </row>
    <row r="31" spans="1:6" x14ac:dyDescent="0.3">
      <c r="A31" s="9" t="s">
        <v>31</v>
      </c>
      <c r="B31" s="14">
        <f>SUM(B27:B30)</f>
        <v>105000</v>
      </c>
    </row>
    <row r="33" spans="1:2" x14ac:dyDescent="0.3">
      <c r="A33" s="7" t="s">
        <v>32</v>
      </c>
      <c r="B33" s="7"/>
    </row>
    <row r="34" spans="1:2" x14ac:dyDescent="0.3">
      <c r="A34" s="10" t="s">
        <v>33</v>
      </c>
      <c r="B34" s="11">
        <f>E15</f>
        <v>125150</v>
      </c>
    </row>
    <row r="35" spans="1:2" x14ac:dyDescent="0.3">
      <c r="A35" s="10" t="s">
        <v>34</v>
      </c>
      <c r="B35" s="11">
        <f>F24</f>
        <v>77600</v>
      </c>
    </row>
    <row r="36" spans="1:2" x14ac:dyDescent="0.3">
      <c r="A36" s="10" t="s">
        <v>26</v>
      </c>
      <c r="B36" s="11">
        <f>B31</f>
        <v>105000</v>
      </c>
    </row>
    <row r="37" spans="1:2" x14ac:dyDescent="0.3">
      <c r="A37" s="10" t="s">
        <v>35</v>
      </c>
      <c r="B37" s="11">
        <f>SUM(B34:B36)*0.35</f>
        <v>107712.5</v>
      </c>
    </row>
    <row r="38" spans="1:2" x14ac:dyDescent="0.3">
      <c r="A38" s="10" t="s">
        <v>36</v>
      </c>
      <c r="B38" s="11">
        <f>SUM(B34:B37)</f>
        <v>415462.5</v>
      </c>
    </row>
  </sheetData>
  <mergeCells count="10">
    <mergeCell ref="D24:E24"/>
    <mergeCell ref="D4:E4"/>
    <mergeCell ref="A1:E1"/>
    <mergeCell ref="A2:E2"/>
    <mergeCell ref="C15:D15"/>
    <mergeCell ref="D18:E18"/>
    <mergeCell ref="D19:E19"/>
    <mergeCell ref="D20:E20"/>
    <mergeCell ref="D21:E21"/>
    <mergeCell ref="D22:E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843E-41A6-4D2B-B794-6B30F5C86B19}">
  <dimension ref="A1:BL14"/>
  <sheetViews>
    <sheetView tabSelected="1" zoomScaleNormal="100" workbookViewId="0">
      <selection activeCell="AE21" sqref="AE21"/>
    </sheetView>
  </sheetViews>
  <sheetFormatPr baseColWidth="10" defaultColWidth="11.44140625" defaultRowHeight="14.4" x14ac:dyDescent="0.3"/>
  <cols>
    <col min="1" max="1" width="23.6640625" customWidth="1"/>
    <col min="2" max="2" width="11" customWidth="1"/>
    <col min="4" max="42" width="3" bestFit="1" customWidth="1"/>
    <col min="43" max="43" width="4.44140625" customWidth="1"/>
    <col min="44" max="99" width="3" bestFit="1" customWidth="1"/>
  </cols>
  <sheetData>
    <row r="1" spans="1:64" x14ac:dyDescent="0.3">
      <c r="A1" s="32" t="s">
        <v>37</v>
      </c>
      <c r="B1" s="32"/>
      <c r="C1" s="32"/>
    </row>
    <row r="3" spans="1:64" ht="43.8" x14ac:dyDescent="0.3">
      <c r="A3" s="18" t="s">
        <v>38</v>
      </c>
      <c r="B3" s="18" t="s">
        <v>39</v>
      </c>
      <c r="C3" s="22" t="s">
        <v>19</v>
      </c>
      <c r="D3" s="21">
        <v>45737</v>
      </c>
      <c r="E3" s="21">
        <v>45740</v>
      </c>
      <c r="F3" s="21">
        <v>45741</v>
      </c>
      <c r="G3" s="21">
        <v>45742</v>
      </c>
      <c r="H3" s="21">
        <v>45743</v>
      </c>
      <c r="I3" s="21">
        <v>45744</v>
      </c>
      <c r="J3" s="21">
        <v>45747</v>
      </c>
      <c r="K3" s="21">
        <v>45748</v>
      </c>
      <c r="L3" s="21">
        <v>45749</v>
      </c>
      <c r="M3" s="21">
        <v>45750</v>
      </c>
      <c r="N3" s="21">
        <v>45751</v>
      </c>
      <c r="O3" s="21">
        <v>45754</v>
      </c>
      <c r="P3" s="21">
        <v>45755</v>
      </c>
      <c r="Q3" s="21">
        <v>45756</v>
      </c>
      <c r="R3" s="21">
        <v>45757</v>
      </c>
      <c r="S3" s="21">
        <v>45758</v>
      </c>
      <c r="T3" s="21">
        <v>45761</v>
      </c>
      <c r="U3" s="21">
        <v>45762</v>
      </c>
      <c r="V3" s="21">
        <v>45763</v>
      </c>
      <c r="W3" s="21">
        <v>45764</v>
      </c>
      <c r="X3" s="21">
        <v>45765</v>
      </c>
      <c r="Y3" s="21">
        <v>45768</v>
      </c>
      <c r="Z3" s="21">
        <v>45769</v>
      </c>
      <c r="AA3" s="21">
        <v>45770</v>
      </c>
      <c r="AB3" s="21">
        <v>45771</v>
      </c>
      <c r="AC3" s="21">
        <v>45772</v>
      </c>
      <c r="AD3" s="21">
        <v>45775</v>
      </c>
      <c r="AE3" s="21">
        <v>45776</v>
      </c>
      <c r="AF3" s="21">
        <v>45777</v>
      </c>
      <c r="AG3" s="21">
        <v>45778</v>
      </c>
      <c r="AH3" s="21">
        <v>45779</v>
      </c>
      <c r="AI3" s="21">
        <v>45782</v>
      </c>
      <c r="AJ3" s="21">
        <v>45783</v>
      </c>
      <c r="AK3" s="21">
        <v>45784</v>
      </c>
      <c r="AL3" s="21">
        <v>45785</v>
      </c>
      <c r="AM3" s="21">
        <v>45786</v>
      </c>
      <c r="AN3" s="21">
        <v>45789</v>
      </c>
      <c r="AO3" s="21">
        <v>45790</v>
      </c>
      <c r="AP3" s="21">
        <v>45791</v>
      </c>
      <c r="AQ3" s="21">
        <v>45792</v>
      </c>
      <c r="AR3" s="21">
        <v>45793</v>
      </c>
      <c r="AS3" s="21">
        <v>45796</v>
      </c>
      <c r="AT3" s="21">
        <v>45797</v>
      </c>
      <c r="AU3" s="21">
        <v>45798</v>
      </c>
      <c r="AV3" s="21">
        <v>45799</v>
      </c>
      <c r="AW3" s="21">
        <v>45800</v>
      </c>
      <c r="AX3" s="21">
        <v>45803</v>
      </c>
      <c r="AY3" s="21">
        <v>45804</v>
      </c>
      <c r="AZ3" s="21">
        <v>45805</v>
      </c>
      <c r="BA3" s="21">
        <v>45806</v>
      </c>
      <c r="BB3" s="21">
        <v>45807</v>
      </c>
      <c r="BC3" s="21">
        <v>45810</v>
      </c>
      <c r="BD3" s="21">
        <v>45811</v>
      </c>
      <c r="BE3" s="21">
        <v>45812</v>
      </c>
      <c r="BF3" s="21">
        <v>45813</v>
      </c>
      <c r="BG3" s="21">
        <v>45814</v>
      </c>
      <c r="BH3" s="21">
        <v>45817</v>
      </c>
      <c r="BI3" s="21">
        <v>45818</v>
      </c>
      <c r="BJ3" s="21">
        <v>45819</v>
      </c>
      <c r="BK3" s="21">
        <v>45820</v>
      </c>
      <c r="BL3" s="21">
        <v>45821</v>
      </c>
    </row>
    <row r="4" spans="1:64" ht="20.399999999999999" x14ac:dyDescent="0.3">
      <c r="A4" s="19" t="s">
        <v>40</v>
      </c>
      <c r="B4" s="18"/>
      <c r="C4" s="18"/>
      <c r="D4" s="18"/>
      <c r="E4" s="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41"/>
      <c r="U4" s="41"/>
      <c r="V4" s="41"/>
      <c r="W4" s="41"/>
      <c r="X4" s="41"/>
      <c r="Y4" s="41"/>
      <c r="Z4" s="41"/>
      <c r="AA4" s="41"/>
      <c r="AB4" s="41"/>
      <c r="AC4" s="41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1.6" x14ac:dyDescent="0.3">
      <c r="A5" s="20" t="s">
        <v>41</v>
      </c>
      <c r="B5" s="18" t="s">
        <v>42</v>
      </c>
      <c r="C5" s="18">
        <v>5</v>
      </c>
      <c r="D5" s="37"/>
      <c r="E5" s="38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41"/>
      <c r="U5" s="41"/>
      <c r="V5" s="41"/>
      <c r="W5" s="41"/>
      <c r="X5" s="41"/>
      <c r="Y5" s="41"/>
      <c r="Z5" s="41"/>
      <c r="AA5" s="41"/>
      <c r="AB5" s="41"/>
      <c r="AC5" s="41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21.6" x14ac:dyDescent="0.3">
      <c r="A6" s="20" t="s">
        <v>43</v>
      </c>
      <c r="B6" s="18" t="s">
        <v>42</v>
      </c>
      <c r="C6" s="18">
        <v>20</v>
      </c>
      <c r="D6" s="33"/>
      <c r="E6" s="34"/>
      <c r="F6" s="39"/>
      <c r="G6" s="39"/>
      <c r="H6" s="39"/>
      <c r="I6" s="39"/>
      <c r="J6" s="35"/>
      <c r="K6" s="35"/>
      <c r="L6" s="35"/>
      <c r="M6" s="35"/>
      <c r="N6" s="35"/>
      <c r="O6" s="35"/>
      <c r="P6" s="35"/>
      <c r="Q6" s="35"/>
      <c r="R6" s="35"/>
      <c r="S6" s="35"/>
      <c r="T6" s="41"/>
      <c r="U6" s="41"/>
      <c r="V6" s="41"/>
      <c r="W6" s="41"/>
      <c r="X6" s="41"/>
      <c r="Y6" s="41"/>
      <c r="Z6" s="41"/>
      <c r="AA6" s="41"/>
      <c r="AB6" s="41"/>
      <c r="AC6" s="41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21.6" x14ac:dyDescent="0.3">
      <c r="A7" s="20" t="s">
        <v>44</v>
      </c>
      <c r="B7" s="18" t="s">
        <v>24</v>
      </c>
      <c r="C7" s="18">
        <v>20</v>
      </c>
      <c r="D7" s="33"/>
      <c r="E7" s="34"/>
      <c r="F7" s="35"/>
      <c r="G7" s="39"/>
      <c r="H7" s="39"/>
      <c r="I7" s="39"/>
      <c r="J7" s="35"/>
      <c r="K7" s="35"/>
      <c r="L7" s="35"/>
      <c r="M7" s="35"/>
      <c r="N7" s="35"/>
      <c r="O7" s="35"/>
      <c r="P7" s="35"/>
      <c r="Q7" s="35"/>
      <c r="R7" s="35"/>
      <c r="S7" s="35"/>
      <c r="T7" s="41"/>
      <c r="U7" s="41"/>
      <c r="V7" s="41"/>
      <c r="W7" s="41"/>
      <c r="X7" s="41"/>
      <c r="Y7" s="41"/>
      <c r="Z7" s="41"/>
      <c r="AA7" s="41"/>
      <c r="AB7" s="41"/>
      <c r="AC7" s="41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21.6" x14ac:dyDescent="0.3">
      <c r="A8" s="20" t="s">
        <v>45</v>
      </c>
      <c r="B8" s="18" t="s">
        <v>42</v>
      </c>
      <c r="C8" s="18">
        <v>10</v>
      </c>
      <c r="D8" s="33"/>
      <c r="E8" s="34"/>
      <c r="F8" s="35"/>
      <c r="G8" s="35"/>
      <c r="H8" s="35"/>
      <c r="I8" s="39"/>
      <c r="J8" s="39"/>
      <c r="K8" s="35"/>
      <c r="L8" s="35"/>
      <c r="M8" s="35"/>
      <c r="N8" s="35"/>
      <c r="O8" s="35"/>
      <c r="P8" s="35"/>
      <c r="Q8" s="35"/>
      <c r="R8" s="35"/>
      <c r="S8" s="35"/>
      <c r="T8" s="41"/>
      <c r="U8" s="41"/>
      <c r="V8" s="41"/>
      <c r="W8" s="41"/>
      <c r="X8" s="41"/>
      <c r="Y8" s="41"/>
      <c r="Z8" s="41"/>
      <c r="AA8" s="41"/>
      <c r="AB8" s="41"/>
      <c r="AC8" s="41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1.6" x14ac:dyDescent="0.3">
      <c r="A9" s="19" t="s">
        <v>46</v>
      </c>
      <c r="B9" s="18" t="s">
        <v>47</v>
      </c>
      <c r="C9" s="18">
        <v>30</v>
      </c>
      <c r="D9" s="33"/>
      <c r="E9" s="34"/>
      <c r="F9" s="35"/>
      <c r="G9" s="35"/>
      <c r="H9" s="35"/>
      <c r="I9" s="35"/>
      <c r="J9" s="39"/>
      <c r="K9" s="39"/>
      <c r="L9" s="39"/>
      <c r="M9" s="39"/>
      <c r="N9" s="39"/>
      <c r="O9" s="39"/>
      <c r="P9" s="39"/>
      <c r="Q9" s="35"/>
      <c r="R9" s="35"/>
      <c r="S9" s="35"/>
      <c r="T9" s="41"/>
      <c r="U9" s="41"/>
      <c r="V9" s="41"/>
      <c r="W9" s="41"/>
      <c r="X9" s="41"/>
      <c r="Y9" s="41"/>
      <c r="Z9" s="41"/>
      <c r="AA9" s="41"/>
      <c r="AB9" s="41"/>
      <c r="AC9" s="41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21.6" x14ac:dyDescent="0.3">
      <c r="A10" s="19" t="s">
        <v>48</v>
      </c>
      <c r="B10" s="18" t="s">
        <v>49</v>
      </c>
      <c r="C10" s="18">
        <v>50</v>
      </c>
      <c r="D10" s="33"/>
      <c r="E10" s="34"/>
      <c r="F10" s="35"/>
      <c r="G10" s="35"/>
      <c r="H10" s="35"/>
      <c r="I10" s="35"/>
      <c r="J10" s="35"/>
      <c r="K10" s="35"/>
      <c r="L10" s="35"/>
      <c r="M10" s="35"/>
      <c r="N10" s="39"/>
      <c r="O10" s="39"/>
      <c r="P10" s="39"/>
      <c r="Q10" s="39"/>
      <c r="R10" s="39"/>
      <c r="S10" s="39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39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21.6" x14ac:dyDescent="0.3">
      <c r="A11" s="19" t="s">
        <v>50</v>
      </c>
      <c r="B11" s="18" t="s">
        <v>47</v>
      </c>
      <c r="C11" s="18">
        <v>50</v>
      </c>
      <c r="D11" s="33"/>
      <c r="E11" s="3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9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39"/>
      <c r="AE11" s="39"/>
      <c r="AF11" s="39"/>
      <c r="AG11" s="39"/>
      <c r="AH11" s="39"/>
      <c r="AI11" s="39"/>
      <c r="AJ11" s="39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x14ac:dyDescent="0.3">
      <c r="A12" s="19" t="s">
        <v>23</v>
      </c>
      <c r="B12" s="18" t="s">
        <v>23</v>
      </c>
      <c r="C12" s="18">
        <v>30</v>
      </c>
      <c r="D12" s="33"/>
      <c r="E12" s="3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35"/>
      <c r="AE12" s="35"/>
      <c r="AF12" s="35"/>
      <c r="AG12" s="35"/>
      <c r="AH12" s="35"/>
      <c r="AI12" s="35"/>
      <c r="AJ12" s="39"/>
      <c r="AK12" s="39"/>
      <c r="AL12" s="39"/>
      <c r="AM12" s="39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21.6" x14ac:dyDescent="0.3">
      <c r="A13" s="19" t="s">
        <v>51</v>
      </c>
      <c r="B13" s="18" t="s">
        <v>42</v>
      </c>
      <c r="C13" s="18">
        <v>30</v>
      </c>
      <c r="D13" s="33"/>
      <c r="E13" s="3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40"/>
      <c r="AO13" s="40"/>
      <c r="AP13" s="40"/>
      <c r="AQ13" s="40"/>
      <c r="AR13" s="40"/>
      <c r="AS13" s="40"/>
      <c r="AT13" s="40"/>
      <c r="AU13" s="40"/>
      <c r="AV13" s="40"/>
      <c r="AW13" s="3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</row>
    <row r="14" spans="1:64" x14ac:dyDescent="0.3"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CRONOGRAMA</vt:lpstr>
    </vt:vector>
  </TitlesOfParts>
  <Manager/>
  <Company>Universidad Politecnica de San Luis Potosi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Isaias  Reyna Beltran</dc:creator>
  <cp:keywords/>
  <dc:description/>
  <cp:lastModifiedBy>Denzel Alain Pozos Vázquez</cp:lastModifiedBy>
  <cp:revision/>
  <dcterms:created xsi:type="dcterms:W3CDTF">2025-02-05T18:17:18Z</dcterms:created>
  <dcterms:modified xsi:type="dcterms:W3CDTF">2025-03-25T01:30:52Z</dcterms:modified>
  <cp:category/>
  <cp:contentStatus/>
</cp:coreProperties>
</file>