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filterPrivacy="1" autoCompressPictures="0"/>
  <bookViews>
    <workbookView xWindow="0" yWindow="0" windowWidth="15345" windowHeight="4575"/>
  </bookViews>
  <sheets>
    <sheet name="Kehoach thuc hien V1" sheetId="1" r:id="rId1"/>
    <sheet name="Nhật ký" sheetId="2" r:id="rId2"/>
  </sheets>
  <definedNames>
    <definedName name="Actual">(PeriodInActual*('Kehoach thuc hien V1'!$E1&gt;0))*PeriodInPlan</definedName>
    <definedName name="ActualBeyond">PeriodInActual*('Kehoach thuc hien V1'!$E1&gt;0)</definedName>
    <definedName name="PercentComplete">PercentCompleteBeyond*PeriodInPlan</definedName>
    <definedName name="PercentCompleteBeyond">('Kehoach thuc hien V1'!A$11=MEDIAN('Kehoach thuc hien V1'!A$11,'Kehoach thuc hien V1'!$E1,'Kehoach thuc hien V1'!$E1+'Kehoach thuc hien V1'!$F1)*('Kehoach thuc hien V1'!$E1&gt;0))*(('Kehoach thuc hien V1'!A$11&lt;(INT('Kehoach thuc hien V1'!$E1+'Kehoach thuc hien V1'!$F1*'Kehoach thuc hien V1'!$G1)))+('Kehoach thuc hien V1'!A$11='Kehoach thuc hien V1'!$E1))*('Kehoach thuc hien V1'!$G1&gt;0)</definedName>
    <definedName name="period_selected">'Kehoach thuc hien V1'!$M$3</definedName>
    <definedName name="PeriodInActual">'Kehoach thuc hien V1'!A$11=MEDIAN('Kehoach thuc hien V1'!A$11,'Kehoach thuc hien V1'!$E1,'Kehoach thuc hien V1'!$E1+'Kehoach thuc hien V1'!$F1-1)</definedName>
    <definedName name="PeriodInPlan">'Kehoach thuc hien V1'!A$11=MEDIAN('Kehoach thuc hien V1'!A$11,'Kehoach thuc hien V1'!$C1,'Kehoach thuc hien V1'!$C1+'Kehoach thuc hien V1'!$D1-1)</definedName>
    <definedName name="Plan">PeriodInPlan*('Kehoach thuc hien V1'!$C1&gt;0)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B6" i="2" l="1"/>
  <c r="B7" i="2" l="1"/>
  <c r="C7" i="2" s="1"/>
  <c r="B8" i="2" l="1"/>
  <c r="B9" i="2" s="1"/>
  <c r="C8" i="2" l="1"/>
  <c r="B10" i="2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20" i="2" s="1"/>
  <c r="C19" i="2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<sst xmlns="http://schemas.openxmlformats.org/spreadsheetml/2006/main" count="54" uniqueCount="54">
  <si>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 Period Highlight:</t>
  </si>
  <si>
    <t>KẾ HOẠCH THỰC HIỆN ĐỒ ÁN</t>
  </si>
  <si>
    <t xml:space="preserve">Dự kiến 
ngày 
bắt đầu </t>
  </si>
  <si>
    <t xml:space="preserve">Ngày bắt đầu thực tế </t>
  </si>
  <si>
    <t>Số ngày hoàn tất thực tế</t>
  </si>
  <si>
    <t>Mức độ hoàn tất</t>
  </si>
  <si>
    <t>CÔNG VIỆC</t>
  </si>
  <si>
    <t>Thời gian</t>
  </si>
  <si>
    <t>Kế hoạch</t>
  </si>
  <si>
    <t>Thực tế</t>
  </si>
  <si>
    <t>Thời gian thực hiện ngoài kế hoạch</t>
  </si>
  <si>
    <t>Công việc 13</t>
  </si>
  <si>
    <t>Công việc 14</t>
  </si>
  <si>
    <t>Công việc 15</t>
  </si>
  <si>
    <t>Công việc 16</t>
  </si>
  <si>
    <t>Công việc 17</t>
  </si>
  <si>
    <t>Công việc 18</t>
  </si>
  <si>
    <t>Công việc 19</t>
  </si>
  <si>
    <t>Công việc 20</t>
  </si>
  <si>
    <t>Công việc 21</t>
  </si>
  <si>
    <t>Công việc 22</t>
  </si>
  <si>
    <t>Công việc 23</t>
  </si>
  <si>
    <t>Công việc 24</t>
  </si>
  <si>
    <t>Công việc 25</t>
  </si>
  <si>
    <t>Công việc 26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</si>
  <si>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</si>
  <si>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</si>
  <si>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</si>
  <si>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</si>
  <si>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</si>
  <si>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</si>
  <si>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NHẬT KÝ LÀM VIỆC</t>
  </si>
  <si>
    <t>Tóm tắt công việc đã thực hiện</t>
  </si>
  <si>
    <t>Chữ ký của 
GVHD</t>
  </si>
  <si>
    <t>Ngày gặp 
GVHD</t>
  </si>
  <si>
    <t>Dự kiến
số ngày
hoàn tất</t>
  </si>
  <si>
    <t>Phạm Quảng Tri</t>
  </si>
  <si>
    <t>Hoàn tất ngoài kế hoạch</t>
  </si>
  <si>
    <t>Hoàn tất theo kế hoạch</t>
  </si>
  <si>
    <t>Ôn tập duplex service, xây dựng thử WCF với Basic Authentication</t>
  </si>
  <si>
    <t>Mô tả lại yêu cầu bài toán</t>
  </si>
  <si>
    <t>Vẽ usecase</t>
  </si>
  <si>
    <t>Đặc tả usecase ,Activity Diagram</t>
  </si>
  <si>
    <t>Sequence Diagram</t>
  </si>
  <si>
    <t>Class Diagram</t>
  </si>
  <si>
    <t>Tạo giao diện</t>
  </si>
  <si>
    <t>Thiết kế Service</t>
  </si>
  <si>
    <t>Code</t>
  </si>
  <si>
    <t>Viết Unit Test</t>
  </si>
  <si>
    <t>Demo lần 1</t>
  </si>
  <si>
    <t>Giảng viên hướng dẫn : Phạm Quảng Tri</t>
  </si>
  <si>
    <t>Ngày bắt đầu : 20/01-2018</t>
  </si>
  <si>
    <t>Tên đồ án :</t>
  </si>
  <si>
    <t>Kiểm thử function , fix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</si>
</sst>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[$-1010000]d/m/yyyy;@"/>
  </numFmts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sz val="11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2"/>
      <color theme="7"/>
      <name val="Arial"/>
      <family val="2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orbel"/>
      <family val="2"/>
      <scheme val="major"/>
    </font>
    <font>
      <sz val="16"/>
      <color theme="7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darkDown"/>
    </fill>
    <fill>
      <patternFill patternType="gray0625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9" fontId="11" fillId="0" borderId="0" applyFont="0" applyFill="0" applyBorder="0" applyAlignment="0" applyProtection="0"/>
    <xf numFmtId="3" fontId="12" fillId="0" borderId="3">
      <alignment horizontal="center"/>
    </xf>
    <xf numFmtId="3" fontId="12" fillId="9" borderId="3" applyNumberFormat="0" applyFont="0" applyAlignment="0" applyProtection="0">
      <alignment horizontal="center"/>
    </xf>
    <xf numFmtId="0" fontId="2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0" fillId="0" borderId="4" xfId="0" applyBorder="1">
      <alignment vertical="center"/>
    </xf>
    <xf numFmtId="0" fontId="8" fillId="0" borderId="0" xfId="1" applyAlignment="1">
      <alignment horizontal="center" vertical="top"/>
    </xf>
    <xf numFmtId="0" fontId="14" fillId="0" borderId="0" xfId="0" applyFont="1">
      <alignment vertical="center"/>
    </xf>
    <xf numFmtId="0" fontId="15" fillId="0" borderId="0" xfId="0" applyFont="1" applyAlignment="1">
      <alignment horizontal="center"/>
    </xf>
    <xf numFmtId="0" fontId="16" fillId="0" borderId="0" xfId="5" applyFont="1">
      <alignment horizontal="left" vertical="center"/>
    </xf>
    <xf numFmtId="0" fontId="15" fillId="0" borderId="0" xfId="0" applyFont="1">
      <alignment vertical="center"/>
    </xf>
    <xf numFmtId="0" fontId="17" fillId="0" borderId="0" xfId="2" applyFont="1">
      <alignment horizontal="left"/>
    </xf>
    <xf numFmtId="0" fontId="13" fillId="0" borderId="0" xfId="1" applyFont="1" applyAlignment="1"/>
    <xf numFmtId="0" fontId="19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 readingOrder="1"/>
    </xf>
    <xf numFmtId="0" fontId="20" fillId="0" borderId="0" xfId="1" applyFont="1" applyAlignment="1">
      <alignment horizontal="left" vertical="center"/>
    </xf>
    <xf numFmtId="0" fontId="21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2" fillId="0" borderId="0" xfId="0" applyFont="1">
      <alignment vertical="center"/>
    </xf>
    <xf numFmtId="0" fontId="21" fillId="0" borderId="0" xfId="1" applyFont="1" applyAlignment="1">
      <alignment horizontal="center" vertical="top"/>
    </xf>
    <xf numFmtId="0" fontId="14" fillId="0" borderId="5" xfId="0" applyFont="1" applyBorder="1">
      <alignment vertical="center"/>
    </xf>
    <xf numFmtId="0" fontId="21" fillId="0" borderId="5" xfId="1" applyFont="1" applyBorder="1" applyAlignment="1">
      <alignment horizontal="center" vertical="top"/>
    </xf>
    <xf numFmtId="0" fontId="20" fillId="0" borderId="5" xfId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9" fontId="6" fillId="8" borderId="0" xfId="8" applyFont="1" applyFill="1" applyAlignment="1">
      <alignment horizontal="center"/>
    </xf>
    <xf numFmtId="3" fontId="12" fillId="10" borderId="3" xfId="9" applyFill="1">
      <alignment horizontal="center"/>
    </xf>
    <xf numFmtId="0" fontId="0" fillId="10" borderId="0" xfId="0" applyFill="1" applyAlignment="1">
      <alignment horizontal="center"/>
    </xf>
    <xf numFmtId="0" fontId="20" fillId="0" borderId="5" xfId="1" applyFont="1" applyBorder="1" applyAlignment="1">
      <alignment horizontal="center" vertical="center" wrapText="1"/>
    </xf>
    <xf numFmtId="164" fontId="22" fillId="0" borderId="5" xfId="0" applyNumberFormat="1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0" fontId="22" fillId="0" borderId="5" xfId="0" applyNumberFormat="1" applyFont="1" applyBorder="1" applyAlignment="1">
      <alignment horizontal="center" vertical="center"/>
    </xf>
    <xf numFmtId="0" fontId="25" fillId="0" borderId="0" xfId="11" applyAlignment="1"/>
    <xf numFmtId="165" fontId="22" fillId="0" borderId="5" xfId="0" applyNumberFormat="1" applyFont="1" applyBorder="1" applyAlignment="1">
      <alignment vertical="center"/>
    </xf>
    <xf numFmtId="0" fontId="26" fillId="0" borderId="5" xfId="1" applyFont="1" applyBorder="1" applyAlignment="1">
      <alignment horizontal="left" vertical="top" wrapText="1"/>
    </xf>
    <xf numFmtId="164" fontId="20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left"/>
    </xf>
    <xf numFmtId="0" fontId="9" fillId="8" borderId="5" xfId="4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9" fillId="0" borderId="5" xfId="4" applyBorder="1" applyAlignment="1">
      <alignment vertical="center" wrapText="1"/>
    </xf>
    <xf numFmtId="0" fontId="0" fillId="0" borderId="0" xfId="0" applyAlignment="1">
      <alignment horizontal="left"/>
    </xf>
    <xf numFmtId="0" fontId="13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</cellXfs>
  <cellStyles count="12">
    <cellStyle name="Activity" xfId="2"/>
    <cellStyle name="Heading 1" xfId="1" builtinId="16" customBuiltin="1"/>
    <cellStyle name="Hyperlink" xfId="11" builtinId="8"/>
    <cellStyle name="Label" xfId="5"/>
    <cellStyle name="Normal" xfId="0" builtinId="0" customBuiltin="1"/>
    <cellStyle name="Percent" xfId="8" builtinId="5"/>
    <cellStyle name="Percent Complete" xfId="6"/>
    <cellStyle name="Period Headers" xfId="3"/>
    <cellStyle name="Period Highlight Control" xfId="7"/>
    <cellStyle name="Project Headers" xfId="4"/>
    <cellStyle name="Style 1" xfId="9"/>
    <cellStyle name="Style 2" xfId="10"/>
  </cellStyles>
  <dxfs count="138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</dxfs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14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L37"/>
  <sheetViews>
    <sheetView showGridLines="0" tabSelected="1" topLeftCell="A3" zoomScale="85" zoomScaleNormal="85" workbookViewId="0">
      <pane xSplit="1" ySplit="8" topLeftCell="B24" activePane="bottomRight" state="frozen"/>
      <selection activeCell="A3" sqref="A3"/>
      <selection pane="topRight" activeCell="B3" sqref="B3"/>
      <selection pane="bottomLeft" activeCell="A9" sqref="A9"/>
      <selection pane="bottomRight" activeCell="G12" sqref="G12"/>
    </sheetView>
  </sheetViews>
  <sheetFormatPr defaultColWidth="2.75" defaultRowHeight="17.25" x14ac:dyDescent="0.3"/>
  <cols>
    <col min="1" max="1" width="2.5" customWidth="1"/>
    <col min="2" max="2" width="59.5" style="2" customWidth="1"/>
    <col min="3" max="5" width="7.25" style="1" customWidth="1"/>
    <col min="6" max="6" width="8.375" style="1" customWidth="1"/>
    <col min="7" max="7" width="7.25" style="5" customWidth="1"/>
    <col min="8" max="8" width="4.25" style="1" customWidth="1"/>
    <col min="9" max="28" width="2.75" style="1"/>
  </cols>
  <sheetData>
    <row r="2" spans="2:116" ht="15" x14ac:dyDescent="0.25">
      <c r="B2" s="51" t="s">
        <v>1</v>
      </c>
      <c r="C2" s="51"/>
      <c r="D2" s="51"/>
      <c r="E2" s="51"/>
      <c r="F2" s="51"/>
      <c r="G2" s="51"/>
    </row>
    <row r="3" spans="2:116" ht="21" customHeight="1" x14ac:dyDescent="0.25">
      <c r="B3" s="51"/>
      <c r="C3" s="51"/>
      <c r="D3" s="51"/>
      <c r="E3" s="51"/>
      <c r="F3" s="51"/>
      <c r="G3" s="51"/>
      <c r="H3" s="6" t="s">
        <v>0</v>
      </c>
      <c r="I3" s="6"/>
      <c r="J3" s="6"/>
      <c r="K3" s="6"/>
      <c r="L3" s="6"/>
      <c r="M3" s="7">
        <v>1</v>
      </c>
      <c r="N3" s="6"/>
      <c r="P3" s="8"/>
      <c r="Q3" s="15" t="s">
        <v>8</v>
      </c>
      <c r="W3" s="10"/>
      <c r="X3" s="21" t="s">
        <v>38</v>
      </c>
      <c r="Z3" s="20"/>
      <c r="AI3" s="1"/>
      <c r="AJ3" s="1"/>
    </row>
    <row r="4" spans="2:116" ht="18.75" customHeight="1" x14ac:dyDescent="0.25">
      <c r="B4" s="51"/>
      <c r="C4" s="51"/>
      <c r="D4" s="51"/>
      <c r="E4" s="51"/>
      <c r="F4" s="51"/>
      <c r="G4" s="51"/>
      <c r="W4" s="12"/>
      <c r="X4" s="21" t="s">
        <v>37</v>
      </c>
      <c r="Z4" s="20"/>
      <c r="AT4" s="1"/>
      <c r="AU4" s="1"/>
      <c r="AV4" s="1"/>
      <c r="AW4" s="1"/>
      <c r="AX4" s="1"/>
    </row>
    <row r="5" spans="2:116" ht="23.25" customHeight="1" x14ac:dyDescent="0.8">
      <c r="B5" s="28" t="s">
        <v>52</v>
      </c>
      <c r="C5" s="16"/>
      <c r="D5" s="16"/>
      <c r="E5" s="16"/>
      <c r="F5" s="16"/>
      <c r="G5" s="16"/>
      <c r="P5" s="9"/>
      <c r="Q5" s="15" t="s">
        <v>9</v>
      </c>
      <c r="W5" s="11"/>
      <c r="X5" s="21" t="s">
        <v>10</v>
      </c>
      <c r="Z5" s="22"/>
      <c r="AT5" s="1"/>
      <c r="AU5" s="1"/>
      <c r="AV5" s="1"/>
      <c r="AW5" s="1"/>
      <c r="AX5" s="1"/>
    </row>
    <row r="6" spans="2:116" s="27" customFormat="1" ht="21" customHeight="1" x14ac:dyDescent="0.8">
      <c r="B6" s="29" t="s">
        <v>50</v>
      </c>
      <c r="C6" s="26"/>
      <c r="D6" s="16"/>
      <c r="E6" s="16"/>
      <c r="F6" s="16"/>
      <c r="G6" s="1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T6" s="26"/>
      <c r="AU6" s="26"/>
      <c r="AV6" s="26"/>
      <c r="AW6" s="26"/>
      <c r="AX6" s="26"/>
    </row>
    <row r="7" spans="2:116" ht="18.75" customHeight="1" x14ac:dyDescent="0.25">
      <c r="B7" s="25" t="s">
        <v>51</v>
      </c>
      <c r="C7" s="55"/>
      <c r="D7" s="55"/>
      <c r="E7" s="18"/>
      <c r="F7" s="18"/>
      <c r="G7" s="18"/>
      <c r="AT7" s="1"/>
      <c r="AU7" s="1"/>
      <c r="AV7" s="1"/>
      <c r="AW7" s="1"/>
      <c r="AX7" s="1"/>
    </row>
    <row r="8" spans="2:116" ht="24" customHeight="1" x14ac:dyDescent="0.3">
      <c r="AT8" s="1"/>
      <c r="AU8" s="1"/>
      <c r="AV8" s="1"/>
    </row>
    <row r="9" spans="2:116" ht="22.5" customHeight="1" x14ac:dyDescent="0.25">
      <c r="B9" s="53" t="s">
        <v>6</v>
      </c>
      <c r="C9" s="52" t="s">
        <v>2</v>
      </c>
      <c r="D9" s="54" t="s">
        <v>35</v>
      </c>
      <c r="E9" s="52" t="s">
        <v>3</v>
      </c>
      <c r="F9" s="54" t="s">
        <v>4</v>
      </c>
      <c r="G9" s="52" t="s">
        <v>5</v>
      </c>
      <c r="H9" s="4"/>
      <c r="I9" s="4"/>
      <c r="J9" s="4"/>
      <c r="AT9" s="1"/>
      <c r="AU9" s="1"/>
      <c r="AV9" s="1"/>
    </row>
    <row r="10" spans="2:116" ht="21.75" customHeight="1" x14ac:dyDescent="0.25">
      <c r="B10" s="53"/>
      <c r="C10" s="52"/>
      <c r="D10" s="54"/>
      <c r="E10" s="52"/>
      <c r="F10" s="54"/>
      <c r="G10" s="52"/>
      <c r="H10" s="4"/>
      <c r="I10" s="4" t="s">
        <v>7</v>
      </c>
      <c r="J10" s="4"/>
    </row>
    <row r="11" spans="2:116" ht="15.75" customHeight="1" x14ac:dyDescent="0.25">
      <c r="B11" s="41"/>
      <c r="C11" s="41"/>
      <c r="D11" s="41"/>
      <c r="E11" s="41"/>
      <c r="F11" s="41"/>
      <c r="G11" s="41"/>
      <c r="H11" s="41"/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>
        <v>6</v>
      </c>
      <c r="O11" s="3">
        <v>7</v>
      </c>
      <c r="P11" s="3">
        <v>8</v>
      </c>
      <c r="Q11" s="3">
        <v>9</v>
      </c>
      <c r="R11" s="3">
        <v>10</v>
      </c>
      <c r="S11" s="3">
        <v>11</v>
      </c>
      <c r="T11" s="3">
        <v>12</v>
      </c>
      <c r="U11" s="3">
        <v>13</v>
      </c>
      <c r="V11" s="3">
        <v>14</v>
      </c>
      <c r="W11" s="3">
        <v>15</v>
      </c>
      <c r="X11" s="3">
        <v>16</v>
      </c>
      <c r="Y11" s="3">
        <v>17</v>
      </c>
      <c r="Z11" s="3">
        <v>18</v>
      </c>
      <c r="AA11" s="3">
        <v>19</v>
      </c>
      <c r="AB11" s="3">
        <v>20</v>
      </c>
      <c r="AC11" s="3">
        <v>21</v>
      </c>
      <c r="AD11" s="3">
        <v>22</v>
      </c>
      <c r="AE11" s="3">
        <v>23</v>
      </c>
      <c r="AF11" s="3">
        <v>24</v>
      </c>
      <c r="AG11" s="3">
        <v>25</v>
      </c>
      <c r="AH11" s="3">
        <v>26</v>
      </c>
      <c r="AI11" s="3">
        <v>27</v>
      </c>
      <c r="AJ11" s="3">
        <v>28</v>
      </c>
      <c r="AK11" s="3">
        <v>29</v>
      </c>
      <c r="AL11" s="3">
        <v>30</v>
      </c>
      <c r="AM11" s="3">
        <v>31</v>
      </c>
      <c r="AN11" s="3">
        <v>32</v>
      </c>
      <c r="AO11" s="3">
        <v>33</v>
      </c>
      <c r="AP11" s="3">
        <v>34</v>
      </c>
      <c r="AQ11" s="3">
        <v>35</v>
      </c>
      <c r="AR11" s="3">
        <v>36</v>
      </c>
      <c r="AS11" s="3">
        <v>37</v>
      </c>
      <c r="AT11" s="3">
        <v>38</v>
      </c>
      <c r="AU11" s="3">
        <v>39</v>
      </c>
      <c r="AV11" s="3">
        <v>40</v>
      </c>
      <c r="AW11" s="3">
        <v>41</v>
      </c>
      <c r="AX11" s="3">
        <v>42</v>
      </c>
      <c r="AY11" s="3">
        <v>43</v>
      </c>
      <c r="AZ11" s="3">
        <v>44</v>
      </c>
      <c r="BA11" s="3">
        <v>45</v>
      </c>
      <c r="BB11" s="3">
        <v>46</v>
      </c>
      <c r="BC11" s="3">
        <v>47</v>
      </c>
      <c r="BD11" s="3">
        <v>48</v>
      </c>
      <c r="BE11" s="3">
        <v>49</v>
      </c>
      <c r="BF11" s="3">
        <v>50</v>
      </c>
      <c r="BG11" s="3">
        <v>51</v>
      </c>
      <c r="BH11" s="3">
        <v>52</v>
      </c>
      <c r="BI11" s="3">
        <v>53</v>
      </c>
      <c r="BJ11" s="3">
        <v>54</v>
      </c>
      <c r="BK11" s="3">
        <v>55</v>
      </c>
      <c r="BL11" s="3">
        <v>56</v>
      </c>
      <c r="BM11" s="3">
        <v>57</v>
      </c>
      <c r="BN11" s="3">
        <v>58</v>
      </c>
      <c r="BO11" s="3">
        <v>59</v>
      </c>
      <c r="BP11" s="3">
        <v>60</v>
      </c>
      <c r="BQ11" s="3">
        <v>61</v>
      </c>
      <c r="BR11" s="3">
        <v>62</v>
      </c>
      <c r="BS11" s="3">
        <v>63</v>
      </c>
      <c r="BT11" s="3">
        <v>64</v>
      </c>
      <c r="BU11" s="3">
        <v>65</v>
      </c>
      <c r="BV11" s="3">
        <v>66</v>
      </c>
      <c r="BW11" s="3">
        <v>67</v>
      </c>
      <c r="BX11" s="3">
        <v>68</v>
      </c>
      <c r="BY11" s="3">
        <v>69</v>
      </c>
      <c r="BZ11" s="3">
        <v>70</v>
      </c>
      <c r="CA11" s="3">
        <v>71</v>
      </c>
      <c r="CB11" s="3">
        <v>72</v>
      </c>
      <c r="CC11" s="3">
        <v>73</v>
      </c>
      <c r="CD11" s="3">
        <v>74</v>
      </c>
      <c r="CE11" s="3">
        <v>75</v>
      </c>
      <c r="CF11" s="3">
        <v>76</v>
      </c>
      <c r="CG11" s="3">
        <v>77</v>
      </c>
      <c r="CH11" s="3">
        <v>78</v>
      </c>
      <c r="CI11" s="3">
        <v>79</v>
      </c>
      <c r="CJ11" s="3">
        <v>80</v>
      </c>
      <c r="CK11" s="3">
        <v>81</v>
      </c>
      <c r="CL11" s="3">
        <v>82</v>
      </c>
      <c r="CM11" s="3">
        <v>83</v>
      </c>
      <c r="CN11" s="3">
        <v>84</v>
      </c>
      <c r="CO11" s="3">
        <v>85</v>
      </c>
      <c r="CP11" s="3">
        <v>86</v>
      </c>
      <c r="CQ11" s="3">
        <v>87</v>
      </c>
      <c r="CR11" s="3">
        <v>88</v>
      </c>
      <c r="CS11" s="3">
        <v>89</v>
      </c>
      <c r="CT11" s="3">
        <v>90</v>
      </c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</row>
    <row r="12" spans="2:116" ht="18.75" customHeight="1" x14ac:dyDescent="0.3">
      <c r="B12" s="23" t="s">
        <v>39</v>
      </c>
      <c r="C12" s="39">
        <v>1</v>
      </c>
      <c r="D12" s="14">
        <v>4</v>
      </c>
      <c r="E12" s="39">
        <v>2</v>
      </c>
      <c r="F12" s="14">
        <v>5</v>
      </c>
      <c r="G12" s="40">
        <v>1</v>
      </c>
      <c r="H12" s="42"/>
    </row>
    <row r="13" spans="2:116" ht="18.75" customHeight="1" x14ac:dyDescent="0.3">
      <c r="B13" s="23" t="s">
        <v>40</v>
      </c>
      <c r="C13" s="39">
        <v>14</v>
      </c>
      <c r="D13" s="14">
        <v>1</v>
      </c>
      <c r="E13" s="39">
        <v>14</v>
      </c>
      <c r="F13" s="14">
        <v>1</v>
      </c>
      <c r="G13" s="40">
        <v>1</v>
      </c>
      <c r="H13" s="42"/>
    </row>
    <row r="14" spans="2:116" ht="19.149999999999999" customHeight="1" x14ac:dyDescent="0.3">
      <c r="B14" s="23" t="s">
        <v>41</v>
      </c>
      <c r="C14" s="39">
        <v>17</v>
      </c>
      <c r="D14" s="14">
        <v>1</v>
      </c>
      <c r="E14" s="39">
        <v>17</v>
      </c>
      <c r="F14" s="14">
        <v>1</v>
      </c>
      <c r="G14" s="40">
        <v>1</v>
      </c>
      <c r="H14" s="42"/>
    </row>
    <row r="15" spans="2:116" ht="19.149999999999999" customHeight="1" x14ac:dyDescent="0.3">
      <c r="B15" s="23" t="s">
        <v>42</v>
      </c>
      <c r="C15" s="39">
        <v>20</v>
      </c>
      <c r="D15" s="14">
        <v>4</v>
      </c>
      <c r="E15" s="39"/>
      <c r="F15" s="14"/>
      <c r="G15" s="40"/>
      <c r="H15" s="42"/>
    </row>
    <row r="16" spans="2:116" ht="19.149999999999999" customHeight="1" x14ac:dyDescent="0.3">
      <c r="B16" s="23" t="s">
        <v>43</v>
      </c>
      <c r="C16" s="39">
        <v>24</v>
      </c>
      <c r="D16" s="14">
        <v>5</v>
      </c>
      <c r="E16" s="39"/>
      <c r="F16" s="14"/>
      <c r="G16" s="40"/>
      <c r="H16" s="42"/>
    </row>
    <row r="17" spans="2:8" ht="19.149999999999999" customHeight="1" x14ac:dyDescent="0.3">
      <c r="B17" s="23" t="s">
        <v>44</v>
      </c>
      <c r="C17" s="39">
        <v>24</v>
      </c>
      <c r="D17" s="14">
        <v>10</v>
      </c>
      <c r="E17" s="39"/>
      <c r="F17" s="14"/>
      <c r="G17" s="40"/>
      <c r="H17" s="42"/>
    </row>
    <row r="18" spans="2:8" ht="19.149999999999999" customHeight="1" x14ac:dyDescent="0.3">
      <c r="B18" s="23" t="s">
        <v>45</v>
      </c>
      <c r="C18" s="39">
        <v>24</v>
      </c>
      <c r="D18" s="14">
        <v>10</v>
      </c>
      <c r="E18" s="39"/>
      <c r="F18" s="14"/>
      <c r="G18" s="40"/>
      <c r="H18" s="42"/>
    </row>
    <row r="19" spans="2:8" ht="19.149999999999999" customHeight="1" x14ac:dyDescent="0.3">
      <c r="B19" s="23" t="s">
        <v>46</v>
      </c>
      <c r="C19" s="39">
        <v>34</v>
      </c>
      <c r="D19" s="14">
        <v>3</v>
      </c>
      <c r="E19" s="39"/>
      <c r="F19" s="14"/>
      <c r="G19" s="40"/>
      <c r="H19" s="42"/>
    </row>
    <row r="20" spans="2:8" ht="19.149999999999999" customHeight="1" x14ac:dyDescent="0.3">
      <c r="B20" s="23" t="s">
        <v>53</v>
      </c>
      <c r="C20" s="39">
        <v>37</v>
      </c>
      <c r="D20" s="14">
        <v>2</v>
      </c>
      <c r="E20" s="39"/>
      <c r="F20" s="14"/>
      <c r="G20" s="40"/>
      <c r="H20" s="42"/>
    </row>
    <row r="21" spans="2:8" ht="19.149999999999999" customHeight="1" x14ac:dyDescent="0.3">
      <c r="B21" s="23" t="s">
        <v>47</v>
      </c>
      <c r="C21" s="39">
        <v>39</v>
      </c>
      <c r="D21" s="14">
        <v>7</v>
      </c>
      <c r="E21" s="39"/>
      <c r="F21" s="14"/>
      <c r="G21" s="40"/>
      <c r="H21" s="42"/>
    </row>
    <row r="22" spans="2:8" ht="19.149999999999999" customHeight="1" x14ac:dyDescent="0.3">
      <c r="B22" s="23" t="s">
        <v>48</v>
      </c>
      <c r="C22" s="39">
        <v>40</v>
      </c>
      <c r="D22" s="14">
        <v>7</v>
      </c>
      <c r="E22" s="39"/>
      <c r="F22" s="14"/>
      <c r="G22" s="40"/>
      <c r="H22" s="42"/>
    </row>
    <row r="23" spans="2:8" ht="19.149999999999999" customHeight="1" x14ac:dyDescent="0.3">
      <c r="B23" s="23" t="s">
        <v>49</v>
      </c>
      <c r="C23" s="39">
        <v>47</v>
      </c>
      <c r="D23" s="14">
        <v>1</v>
      </c>
      <c r="E23" s="39"/>
      <c r="F23" s="14"/>
      <c r="G23" s="40"/>
      <c r="H23" s="42"/>
    </row>
    <row r="24" spans="2:8" ht="19.149999999999999" customHeight="1" x14ac:dyDescent="0.3">
      <c r="B24" s="13" t="s">
        <v>11</v>
      </c>
      <c r="C24" s="39"/>
      <c r="D24" s="14"/>
      <c r="E24" s="39"/>
      <c r="F24" s="14"/>
      <c r="G24" s="40"/>
      <c r="H24" s="42"/>
    </row>
    <row r="25" spans="2:8" ht="19.149999999999999" customHeight="1" x14ac:dyDescent="0.3">
      <c r="B25" s="13" t="s">
        <v>12</v>
      </c>
      <c r="C25" s="39"/>
      <c r="D25" s="14"/>
      <c r="E25" s="39"/>
      <c r="F25" s="14"/>
      <c r="G25" s="40"/>
      <c r="H25" s="42"/>
    </row>
    <row r="26" spans="2:8" ht="19.149999999999999" customHeight="1" x14ac:dyDescent="0.3">
      <c r="B26" s="13" t="s">
        <v>13</v>
      </c>
      <c r="C26" s="39"/>
      <c r="D26" s="14"/>
      <c r="E26" s="39"/>
      <c r="F26" s="14"/>
      <c r="G26" s="40"/>
      <c r="H26" s="42"/>
    </row>
    <row r="27" spans="2:8" ht="19.149999999999999" customHeight="1" x14ac:dyDescent="0.3">
      <c r="B27" s="13" t="s">
        <v>14</v>
      </c>
      <c r="C27" s="39"/>
      <c r="D27" s="14"/>
      <c r="E27" s="39"/>
      <c r="F27" s="14"/>
      <c r="G27" s="40"/>
      <c r="H27" s="42"/>
    </row>
    <row r="28" spans="2:8" ht="19.149999999999999" customHeight="1" x14ac:dyDescent="0.3">
      <c r="B28" s="13" t="s">
        <v>15</v>
      </c>
      <c r="C28" s="39"/>
      <c r="D28" s="14"/>
      <c r="E28" s="39"/>
      <c r="F28" s="14"/>
      <c r="G28" s="40"/>
      <c r="H28" s="42"/>
    </row>
    <row r="29" spans="2:8" ht="19.149999999999999" customHeight="1" x14ac:dyDescent="0.3">
      <c r="B29" s="13" t="s">
        <v>16</v>
      </c>
      <c r="C29" s="39"/>
      <c r="D29" s="14"/>
      <c r="E29" s="39"/>
      <c r="F29" s="14"/>
      <c r="G29" s="40"/>
      <c r="H29" s="42"/>
    </row>
    <row r="30" spans="2:8" ht="19.149999999999999" customHeight="1" x14ac:dyDescent="0.3">
      <c r="B30" s="13" t="s">
        <v>17</v>
      </c>
      <c r="C30" s="39"/>
      <c r="D30" s="14"/>
      <c r="E30" s="39"/>
      <c r="F30" s="14"/>
      <c r="G30" s="40"/>
      <c r="H30" s="42"/>
    </row>
    <row r="31" spans="2:8" ht="19.149999999999999" customHeight="1" x14ac:dyDescent="0.3">
      <c r="B31" s="13" t="s">
        <v>18</v>
      </c>
      <c r="C31" s="39"/>
      <c r="D31" s="14"/>
      <c r="E31" s="39"/>
      <c r="F31" s="14"/>
      <c r="G31" s="40"/>
      <c r="H31" s="42"/>
    </row>
    <row r="32" spans="2:8" ht="19.149999999999999" customHeight="1" x14ac:dyDescent="0.3">
      <c r="B32" s="13" t="s">
        <v>19</v>
      </c>
      <c r="C32" s="39"/>
      <c r="D32" s="14"/>
      <c r="E32" s="39"/>
      <c r="F32" s="14"/>
      <c r="G32" s="40"/>
      <c r="H32" s="42"/>
    </row>
    <row r="33" spans="2:8" ht="19.149999999999999" customHeight="1" x14ac:dyDescent="0.3">
      <c r="B33" s="13" t="s">
        <v>20</v>
      </c>
      <c r="C33" s="39"/>
      <c r="D33" s="14"/>
      <c r="E33" s="39"/>
      <c r="F33" s="14"/>
      <c r="G33" s="40"/>
      <c r="H33" s="42"/>
    </row>
    <row r="34" spans="2:8" ht="19.149999999999999" customHeight="1" x14ac:dyDescent="0.3">
      <c r="B34" s="13" t="s">
        <v>21</v>
      </c>
      <c r="C34" s="39"/>
      <c r="D34" s="14"/>
      <c r="E34" s="39"/>
      <c r="F34" s="14"/>
      <c r="G34" s="40"/>
      <c r="H34" s="42"/>
    </row>
    <row r="35" spans="2:8" ht="19.149999999999999" customHeight="1" x14ac:dyDescent="0.3">
      <c r="B35" s="13" t="s">
        <v>22</v>
      </c>
      <c r="C35" s="39"/>
      <c r="D35" s="14"/>
      <c r="E35" s="39"/>
      <c r="F35" s="14"/>
      <c r="G35" s="40"/>
      <c r="H35" s="42"/>
    </row>
    <row r="36" spans="2:8" ht="19.149999999999999" customHeight="1" x14ac:dyDescent="0.3">
      <c r="B36" s="13" t="s">
        <v>23</v>
      </c>
      <c r="C36" s="39"/>
      <c r="D36" s="14"/>
      <c r="E36" s="39"/>
      <c r="F36" s="14"/>
      <c r="G36" s="40"/>
      <c r="H36" s="42"/>
    </row>
    <row r="37" spans="2:8" ht="19.149999999999999" customHeight="1" x14ac:dyDescent="0.3">
      <c r="B37" s="13" t="s">
        <v>24</v>
      </c>
      <c r="C37" s="39"/>
      <c r="D37" s="14"/>
      <c r="E37" s="39"/>
      <c r="F37" s="14"/>
      <c r="G37" s="40"/>
      <c r="H37" s="42"/>
    </row>
  </sheetData>
  <mergeCells count="8">
    <mergeCell ref="B2:G4"/>
    <mergeCell ref="G9:G10"/>
    <mergeCell ref="B9:B10"/>
    <mergeCell ref="C9:C10"/>
    <mergeCell ref="D9:D10"/>
    <mergeCell ref="E9:E10"/>
    <mergeCell ref="F9:F10"/>
    <mergeCell ref="C7:D7"/>
  </mergeCells>
  <conditionalFormatting sqref="I12:BP37">
    <cfRule type="expression" dxfId="137" priority="151">
      <formula>I$11=period_selected</formula>
    </cfRule>
    <cfRule type="expression" dxfId="136" priority="155">
      <formula>MOD(COLUMN(),2)</formula>
    </cfRule>
    <cfRule type="expression" dxfId="135" priority="156">
      <formula>MOD(COLUMN(),2)=0</formula>
    </cfRule>
  </conditionalFormatting>
  <conditionalFormatting sqref="B38:BP38">
    <cfRule type="expression" dxfId="134" priority="146">
      <formula>TRUE</formula>
    </cfRule>
  </conditionalFormatting>
  <conditionalFormatting sqref="I11:CT11">
    <cfRule type="expression" dxfId="133" priority="152">
      <formula>I$11=period_selected</formula>
    </cfRule>
  </conditionalFormatting>
  <conditionalFormatting sqref="BQ12:BQ37">
    <cfRule type="expression" dxfId="132" priority="137">
      <formula>PercentComplete</formula>
    </cfRule>
    <cfRule type="expression" dxfId="131" priority="138">
      <formula>PercentCompleteBeyond</formula>
    </cfRule>
    <cfRule type="expression" dxfId="130" priority="139">
      <formula>Actual</formula>
    </cfRule>
    <cfRule type="expression" dxfId="129" priority="140">
      <formula>ActualBeyond</formula>
    </cfRule>
    <cfRule type="expression" dxfId="128" priority="141">
      <formula>Plan</formula>
    </cfRule>
    <cfRule type="expression" dxfId="127" priority="142">
      <formula>BQ$11=period_selected</formula>
    </cfRule>
    <cfRule type="expression" dxfId="126" priority="143">
      <formula>MOD(COLUMN(),2)</formula>
    </cfRule>
    <cfRule type="expression" dxfId="125" priority="144">
      <formula>MOD(COLUMN(),2)=0</formula>
    </cfRule>
  </conditionalFormatting>
  <conditionalFormatting sqref="BS12:BS37">
    <cfRule type="expression" dxfId="124" priority="113">
      <formula>PercentComplete</formula>
    </cfRule>
    <cfRule type="expression" dxfId="123" priority="114">
      <formula>PercentCompleteBeyond</formula>
    </cfRule>
    <cfRule type="expression" dxfId="122" priority="115">
      <formula>Actual</formula>
    </cfRule>
    <cfRule type="expression" dxfId="121" priority="116">
      <formula>ActualBeyond</formula>
    </cfRule>
    <cfRule type="expression" dxfId="120" priority="117">
      <formula>Plan</formula>
    </cfRule>
    <cfRule type="expression" dxfId="119" priority="118">
      <formula>BS$11=period_selected</formula>
    </cfRule>
    <cfRule type="expression" dxfId="118" priority="119">
      <formula>MOD(COLUMN(),2)</formula>
    </cfRule>
    <cfRule type="expression" dxfId="117" priority="120">
      <formula>MOD(COLUMN(),2)=0</formula>
    </cfRule>
  </conditionalFormatting>
  <conditionalFormatting sqref="BU12:BU37">
    <cfRule type="expression" dxfId="116" priority="105">
      <formula>PercentComplete</formula>
    </cfRule>
    <cfRule type="expression" dxfId="115" priority="106">
      <formula>PercentCompleteBeyond</formula>
    </cfRule>
    <cfRule type="expression" dxfId="114" priority="107">
      <formula>Actual</formula>
    </cfRule>
    <cfRule type="expression" dxfId="113" priority="108">
      <formula>ActualBeyond</formula>
    </cfRule>
    <cfRule type="expression" dxfId="112" priority="109">
      <formula>Plan</formula>
    </cfRule>
    <cfRule type="expression" dxfId="111" priority="110">
      <formula>BU$11=period_selected</formula>
    </cfRule>
    <cfRule type="expression" dxfId="110" priority="111">
      <formula>MOD(COLUMN(),2)</formula>
    </cfRule>
    <cfRule type="expression" dxfId="109" priority="112">
      <formula>MOD(COLUMN(),2)=0</formula>
    </cfRule>
  </conditionalFormatting>
  <conditionalFormatting sqref="BW12:BW37">
    <cfRule type="expression" dxfId="108" priority="97">
      <formula>PercentComplete</formula>
    </cfRule>
    <cfRule type="expression" dxfId="107" priority="98">
      <formula>PercentCompleteBeyond</formula>
    </cfRule>
    <cfRule type="expression" dxfId="106" priority="99">
      <formula>Actual</formula>
    </cfRule>
    <cfRule type="expression" dxfId="105" priority="100">
      <formula>ActualBeyond</formula>
    </cfRule>
    <cfRule type="expression" dxfId="104" priority="101">
      <formula>Plan</formula>
    </cfRule>
    <cfRule type="expression" dxfId="103" priority="102">
      <formula>BW$11=period_selected</formula>
    </cfRule>
    <cfRule type="expression" dxfId="102" priority="103">
      <formula>MOD(COLUMN(),2)</formula>
    </cfRule>
    <cfRule type="expression" dxfId="101" priority="104">
      <formula>MOD(COLUMN(),2)=0</formula>
    </cfRule>
  </conditionalFormatting>
  <conditionalFormatting sqref="BY12:BY37">
    <cfRule type="expression" dxfId="100" priority="89">
      <formula>PercentComplete</formula>
    </cfRule>
    <cfRule type="expression" dxfId="99" priority="90">
      <formula>PercentCompleteBeyond</formula>
    </cfRule>
    <cfRule type="expression" dxfId="98" priority="91">
      <formula>Actual</formula>
    </cfRule>
    <cfRule type="expression" dxfId="97" priority="92">
      <formula>ActualBeyond</formula>
    </cfRule>
    <cfRule type="expression" dxfId="96" priority="93">
      <formula>Plan</formula>
    </cfRule>
    <cfRule type="expression" dxfId="95" priority="94">
      <formula>BY$11=period_selected</formula>
    </cfRule>
    <cfRule type="expression" dxfId="94" priority="95">
      <formula>MOD(COLUMN(),2)</formula>
    </cfRule>
    <cfRule type="expression" dxfId="93" priority="96">
      <formula>MOD(COLUMN(),2)=0</formula>
    </cfRule>
  </conditionalFormatting>
  <conditionalFormatting sqref="CA12:CA37">
    <cfRule type="expression" dxfId="92" priority="81">
      <formula>PercentComplete</formula>
    </cfRule>
    <cfRule type="expression" dxfId="91" priority="82">
      <formula>PercentCompleteBeyond</formula>
    </cfRule>
    <cfRule type="expression" dxfId="90" priority="83">
      <formula>Actual</formula>
    </cfRule>
    <cfRule type="expression" dxfId="89" priority="84">
      <formula>ActualBeyond</formula>
    </cfRule>
    <cfRule type="expression" dxfId="88" priority="85">
      <formula>Plan</formula>
    </cfRule>
    <cfRule type="expression" dxfId="87" priority="86">
      <formula>CA$11=period_selected</formula>
    </cfRule>
    <cfRule type="expression" dxfId="86" priority="87">
      <formula>MOD(COLUMN(),2)</formula>
    </cfRule>
    <cfRule type="expression" dxfId="85" priority="88">
      <formula>MOD(COLUMN(),2)=0</formula>
    </cfRule>
  </conditionalFormatting>
  <conditionalFormatting sqref="CC12:CC37">
    <cfRule type="expression" dxfId="84" priority="73">
      <formula>PercentComplete</formula>
    </cfRule>
    <cfRule type="expression" dxfId="83" priority="74">
      <formula>PercentCompleteBeyond</formula>
    </cfRule>
    <cfRule type="expression" dxfId="82" priority="75">
      <formula>Actual</formula>
    </cfRule>
    <cfRule type="expression" dxfId="81" priority="76">
      <formula>ActualBeyond</formula>
    </cfRule>
    <cfRule type="expression" dxfId="80" priority="77">
      <formula>Plan</formula>
    </cfRule>
    <cfRule type="expression" dxfId="79" priority="78">
      <formula>CC$11=period_selected</formula>
    </cfRule>
    <cfRule type="expression" dxfId="78" priority="79">
      <formula>MOD(COLUMN(),2)</formula>
    </cfRule>
    <cfRule type="expression" dxfId="77" priority="80">
      <formula>MOD(COLUMN(),2)=0</formula>
    </cfRule>
  </conditionalFormatting>
  <conditionalFormatting sqref="CE12:CE37">
    <cfRule type="expression" dxfId="76" priority="65">
      <formula>PercentComplete</formula>
    </cfRule>
    <cfRule type="expression" dxfId="75" priority="66">
      <formula>PercentCompleteBeyond</formula>
    </cfRule>
    <cfRule type="expression" dxfId="74" priority="67">
      <formula>Actual</formula>
    </cfRule>
    <cfRule type="expression" dxfId="73" priority="68">
      <formula>ActualBeyond</formula>
    </cfRule>
    <cfRule type="expression" dxfId="72" priority="69">
      <formula>Plan</formula>
    </cfRule>
    <cfRule type="expression" dxfId="71" priority="70">
      <formula>CE$11=period_selected</formula>
    </cfRule>
    <cfRule type="expression" dxfId="70" priority="71">
      <formula>MOD(COLUMN(),2)</formula>
    </cfRule>
    <cfRule type="expression" dxfId="69" priority="72">
      <formula>MOD(COLUMN(),2)=0</formula>
    </cfRule>
  </conditionalFormatting>
  <conditionalFormatting sqref="CG12:CG37">
    <cfRule type="expression" dxfId="68" priority="57">
      <formula>PercentComplete</formula>
    </cfRule>
    <cfRule type="expression" dxfId="67" priority="58">
      <formula>PercentCompleteBeyond</formula>
    </cfRule>
    <cfRule type="expression" dxfId="66" priority="59">
      <formula>Actual</formula>
    </cfRule>
    <cfRule type="expression" dxfId="65" priority="60">
      <formula>ActualBeyond</formula>
    </cfRule>
    <cfRule type="expression" dxfId="64" priority="61">
      <formula>Plan</formula>
    </cfRule>
    <cfRule type="expression" dxfId="63" priority="62">
      <formula>CG$11=period_selected</formula>
    </cfRule>
    <cfRule type="expression" dxfId="62" priority="63">
      <formula>MOD(COLUMN(),2)</formula>
    </cfRule>
    <cfRule type="expression" dxfId="61" priority="64">
      <formula>MOD(COLUMN(),2)=0</formula>
    </cfRule>
  </conditionalFormatting>
  <conditionalFormatting sqref="CI12:CI37">
    <cfRule type="expression" dxfId="60" priority="49">
      <formula>PercentComplete</formula>
    </cfRule>
    <cfRule type="expression" dxfId="59" priority="50">
      <formula>PercentCompleteBeyond</formula>
    </cfRule>
    <cfRule type="expression" dxfId="58" priority="51">
      <formula>Actual</formula>
    </cfRule>
    <cfRule type="expression" dxfId="57" priority="52">
      <formula>ActualBeyond</formula>
    </cfRule>
    <cfRule type="expression" dxfId="56" priority="53">
      <formula>Plan</formula>
    </cfRule>
    <cfRule type="expression" dxfId="55" priority="54">
      <formula>CI$11=period_selected</formula>
    </cfRule>
    <cfRule type="expression" dxfId="54" priority="55">
      <formula>MOD(COLUMN(),2)</formula>
    </cfRule>
    <cfRule type="expression" dxfId="53" priority="56">
      <formula>MOD(COLUMN(),2)=0</formula>
    </cfRule>
  </conditionalFormatting>
  <conditionalFormatting sqref="CK12:CK37">
    <cfRule type="expression" dxfId="52" priority="41">
      <formula>PercentComplete</formula>
    </cfRule>
    <cfRule type="expression" dxfId="51" priority="42">
      <formula>PercentCompleteBeyond</formula>
    </cfRule>
    <cfRule type="expression" dxfId="50" priority="43">
      <formula>Actual</formula>
    </cfRule>
    <cfRule type="expression" dxfId="49" priority="44">
      <formula>ActualBeyond</formula>
    </cfRule>
    <cfRule type="expression" dxfId="48" priority="45">
      <formula>Plan</formula>
    </cfRule>
    <cfRule type="expression" dxfId="47" priority="46">
      <formula>CK$11=period_selected</formula>
    </cfRule>
    <cfRule type="expression" dxfId="46" priority="47">
      <formula>MOD(COLUMN(),2)</formula>
    </cfRule>
    <cfRule type="expression" dxfId="45" priority="48">
      <formula>MOD(COLUMN(),2)=0</formula>
    </cfRule>
  </conditionalFormatting>
  <conditionalFormatting sqref="CM12:CM37">
    <cfRule type="expression" dxfId="44" priority="33">
      <formula>PercentComplete</formula>
    </cfRule>
    <cfRule type="expression" dxfId="43" priority="34">
      <formula>PercentCompleteBeyond</formula>
    </cfRule>
    <cfRule type="expression" dxfId="42" priority="35">
      <formula>Actual</formula>
    </cfRule>
    <cfRule type="expression" dxfId="41" priority="36">
      <formula>ActualBeyond</formula>
    </cfRule>
    <cfRule type="expression" dxfId="40" priority="37">
      <formula>Plan</formula>
    </cfRule>
    <cfRule type="expression" dxfId="39" priority="38">
      <formula>CM$11=period_selected</formula>
    </cfRule>
    <cfRule type="expression" dxfId="38" priority="39">
      <formula>MOD(COLUMN(),2)</formula>
    </cfRule>
    <cfRule type="expression" dxfId="37" priority="40">
      <formula>MOD(COLUMN(),2)=0</formula>
    </cfRule>
  </conditionalFormatting>
  <conditionalFormatting sqref="CO12:CO37">
    <cfRule type="expression" dxfId="36" priority="25">
      <formula>PercentComplete</formula>
    </cfRule>
    <cfRule type="expression" dxfId="35" priority="26">
      <formula>PercentCompleteBeyond</formula>
    </cfRule>
    <cfRule type="expression" dxfId="34" priority="27">
      <formula>Actual</formula>
    </cfRule>
    <cfRule type="expression" dxfId="33" priority="28">
      <formula>ActualBeyond</formula>
    </cfRule>
    <cfRule type="expression" dxfId="32" priority="29">
      <formula>Plan</formula>
    </cfRule>
    <cfRule type="expression" dxfId="31" priority="30">
      <formula>CO$11=period_selected</formula>
    </cfRule>
    <cfRule type="expression" dxfId="30" priority="31">
      <formula>MOD(COLUMN(),2)</formula>
    </cfRule>
    <cfRule type="expression" dxfId="29" priority="32">
      <formula>MOD(COLUMN(),2)=0</formula>
    </cfRule>
  </conditionalFormatting>
  <conditionalFormatting sqref="CQ12:CQ37">
    <cfRule type="expression" dxfId="28" priority="17">
      <formula>PercentComplete</formula>
    </cfRule>
    <cfRule type="expression" dxfId="27" priority="18">
      <formula>PercentCompleteBeyond</formula>
    </cfRule>
    <cfRule type="expression" dxfId="26" priority="19">
      <formula>Actual</formula>
    </cfRule>
    <cfRule type="expression" dxfId="25" priority="20">
      <formula>ActualBeyond</formula>
    </cfRule>
    <cfRule type="expression" dxfId="24" priority="21">
      <formula>Plan</formula>
    </cfRule>
    <cfRule type="expression" dxfId="23" priority="22">
      <formula>CQ$11=period_selected</formula>
    </cfRule>
    <cfRule type="expression" dxfId="22" priority="23">
      <formula>MOD(COLUMN(),2)</formula>
    </cfRule>
    <cfRule type="expression" dxfId="21" priority="24">
      <formula>MOD(COLUMN(),2)=0</formula>
    </cfRule>
  </conditionalFormatting>
  <conditionalFormatting sqref="CS12:CS37">
    <cfRule type="expression" dxfId="20" priority="9">
      <formula>PercentComplete</formula>
    </cfRule>
    <cfRule type="expression" dxfId="19" priority="10">
      <formula>PercentCompleteBeyond</formula>
    </cfRule>
    <cfRule type="expression" dxfId="18" priority="11">
      <formula>Actual</formula>
    </cfRule>
    <cfRule type="expression" dxfId="17" priority="12">
      <formula>ActualBeyond</formula>
    </cfRule>
    <cfRule type="expression" dxfId="16" priority="13">
      <formula>Plan</formula>
    </cfRule>
    <cfRule type="expression" dxfId="15" priority="14">
      <formula>CS$11=period_selected</formula>
    </cfRule>
    <cfRule type="expression" dxfId="14" priority="15">
      <formula>MOD(COLUMN(),2)</formula>
    </cfRule>
    <cfRule type="expression" dxfId="13" priority="16">
      <formula>MOD(COLUMN(),2)=0</formula>
    </cfRule>
  </conditionalFormatting>
  <conditionalFormatting sqref="I12:CT37">
    <cfRule type="expression" dxfId="12" priority="145">
      <formula>PercentComplete</formula>
    </cfRule>
    <cfRule type="expression" dxfId="11" priority="147">
      <formula>PercentCompleteBeyond</formula>
    </cfRule>
    <cfRule type="expression" dxfId="10" priority="148">
      <formula>Actual</formula>
    </cfRule>
    <cfRule type="expression" dxfId="9" priority="149">
      <formula>ActualBeyond</formula>
    </cfRule>
    <cfRule type="expression" dxfId="8" priority="150">
      <formula>Plan</formula>
    </cfRule>
  </conditionalFormatting>
  <conditionalFormatting sqref="B9">
    <cfRule type="expression" dxfId="7" priority="6">
      <formula>B$11=period_selected</formula>
    </cfRule>
    <cfRule type="expression" dxfId="6" priority="7">
      <formula>MOD(COLUMN(),2)</formula>
    </cfRule>
    <cfRule type="expression" dxfId="5" priority="8">
      <formula>MOD(COLUMN(),2)=0</formula>
    </cfRule>
  </conditionalFormatting>
  <conditionalFormatting sqref="B9">
    <cfRule type="expression" dxfId="4" priority="1">
      <formula>PercentComplete</formula>
    </cfRule>
    <cfRule type="expression" dxfId="3" priority="2">
      <formula>PercentCompleteBeyond</formula>
    </cfRule>
    <cfRule type="expression" dxfId="2" priority="3">
      <formula>Actual</formula>
    </cfRule>
    <cfRule type="expression" dxfId="1" priority="4">
      <formula>ActualBeyond</formula>
    </cfRule>
    <cfRule type="expression" dxfId="0" priority="5">
      <formula>Plan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14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="70" zoomScaleNormal="70" workbookViewId="0">
      <selection activeCell="C2" sqref="C2:F2"/>
    </sheetView>
  </sheetViews>
  <sheetFormatPr defaultColWidth="9" defaultRowHeight="16.5" x14ac:dyDescent="0.25"/>
  <cols>
    <col min="1" max="1" width="9" style="19"/>
    <col min="2" max="2" width="14.875" style="19" customWidth="1"/>
    <col min="3" max="3" width="14" style="33" customWidth="1"/>
    <col min="4" max="4" width="14.5" style="19" customWidth="1"/>
    <col min="5" max="5" width="72.625" style="19" customWidth="1"/>
    <col min="6" max="6" width="11.875" style="19" bestFit="1" customWidth="1"/>
    <col min="7" max="16384" width="9" style="19"/>
  </cols>
  <sheetData>
    <row r="1" spans="1:7" ht="34.5" x14ac:dyDescent="0.45">
      <c r="A1" s="56" t="s">
        <v>31</v>
      </c>
      <c r="B1" s="56"/>
      <c r="C1" s="56"/>
      <c r="D1" s="56"/>
      <c r="E1" s="56"/>
      <c r="F1" s="56"/>
      <c r="G1" s="24"/>
    </row>
    <row r="2" spans="1:7" ht="26.25" customHeight="1" x14ac:dyDescent="0.45">
      <c r="A2" s="30" t="s">
        <v>25</v>
      </c>
      <c r="B2" s="24"/>
      <c r="C2" s="57"/>
      <c r="D2" s="57"/>
      <c r="E2" s="57"/>
      <c r="F2" s="57"/>
      <c r="G2" s="24"/>
    </row>
    <row r="3" spans="1:7" ht="25.5" customHeight="1" x14ac:dyDescent="0.45">
      <c r="A3" s="30" t="s">
        <v>26</v>
      </c>
      <c r="B3" s="24"/>
      <c r="C3" s="58" t="s">
        <v>36</v>
      </c>
      <c r="D3" s="58"/>
      <c r="E3" s="58"/>
      <c r="F3" s="58"/>
      <c r="G3" s="47"/>
    </row>
    <row r="4" spans="1:7" ht="20.25" customHeight="1" x14ac:dyDescent="0.65">
      <c r="A4" s="30" t="s">
        <v>27</v>
      </c>
      <c r="B4" s="31"/>
      <c r="C4" s="50">
        <v>43120</v>
      </c>
      <c r="D4" s="31"/>
      <c r="E4" s="31"/>
      <c r="F4" s="31"/>
      <c r="G4" s="31"/>
    </row>
    <row r="5" spans="1:7" s="33" customFormat="1" ht="33" customHeight="1" x14ac:dyDescent="0.25">
      <c r="A5" s="37" t="s">
        <v>28</v>
      </c>
      <c r="B5" s="38" t="s">
        <v>29</v>
      </c>
      <c r="C5" s="37" t="s">
        <v>30</v>
      </c>
      <c r="D5" s="43" t="s">
        <v>34</v>
      </c>
      <c r="E5" s="37" t="s">
        <v>32</v>
      </c>
      <c r="F5" s="43" t="s">
        <v>33</v>
      </c>
      <c r="G5" s="32"/>
    </row>
    <row r="6" spans="1:7" ht="50.1" customHeight="1" x14ac:dyDescent="0.25">
      <c r="A6" s="46">
        <v>1</v>
      </c>
      <c r="B6" s="44">
        <f>C4</f>
        <v>43120</v>
      </c>
      <c r="C6" s="45">
        <f>B6+6</f>
        <v>43126</v>
      </c>
      <c r="D6" s="48"/>
      <c r="E6" s="49"/>
      <c r="F6" s="36"/>
      <c r="G6" s="34"/>
    </row>
    <row r="7" spans="1:7" ht="50.1" customHeight="1" x14ac:dyDescent="0.25">
      <c r="A7" s="46">
        <v>2</v>
      </c>
      <c r="B7" s="44">
        <f>B6+7</f>
        <v>43127</v>
      </c>
      <c r="C7" s="44">
        <f t="shared" ref="C7:C20" si="0">B7+6</f>
        <v>43133</v>
      </c>
      <c r="D7" s="44"/>
      <c r="E7" s="35"/>
      <c r="F7" s="35"/>
    </row>
    <row r="8" spans="1:7" ht="50.1" customHeight="1" x14ac:dyDescent="0.25">
      <c r="A8" s="46">
        <v>3</v>
      </c>
      <c r="B8" s="44">
        <f t="shared" ref="B8:B20" si="1">B7+7</f>
        <v>43134</v>
      </c>
      <c r="C8" s="44">
        <f t="shared" si="0"/>
        <v>43140</v>
      </c>
      <c r="D8" s="44"/>
      <c r="E8" s="35"/>
      <c r="F8" s="35"/>
    </row>
    <row r="9" spans="1:7" ht="50.1" customHeight="1" x14ac:dyDescent="0.25">
      <c r="A9" s="46">
        <v>4</v>
      </c>
      <c r="B9" s="44">
        <f t="shared" si="1"/>
        <v>43141</v>
      </c>
      <c r="C9" s="44">
        <f t="shared" si="0"/>
        <v>43147</v>
      </c>
      <c r="D9" s="44"/>
      <c r="E9" s="35"/>
      <c r="F9" s="35"/>
    </row>
    <row r="10" spans="1:7" ht="50.1" customHeight="1" x14ac:dyDescent="0.25">
      <c r="A10" s="46">
        <v>5</v>
      </c>
      <c r="B10" s="44">
        <f t="shared" si="1"/>
        <v>43148</v>
      </c>
      <c r="C10" s="44">
        <f t="shared" si="0"/>
        <v>43154</v>
      </c>
      <c r="D10" s="44"/>
      <c r="E10" s="35"/>
      <c r="F10" s="35"/>
    </row>
    <row r="11" spans="1:7" ht="50.1" customHeight="1" x14ac:dyDescent="0.25">
      <c r="A11" s="46">
        <v>6</v>
      </c>
      <c r="B11" s="44">
        <f t="shared" si="1"/>
        <v>43155</v>
      </c>
      <c r="C11" s="44">
        <f t="shared" si="0"/>
        <v>43161</v>
      </c>
      <c r="D11" s="44"/>
      <c r="E11" s="35"/>
      <c r="F11" s="35"/>
    </row>
    <row r="12" spans="1:7" ht="50.1" customHeight="1" x14ac:dyDescent="0.25">
      <c r="A12" s="46">
        <v>7</v>
      </c>
      <c r="B12" s="44">
        <f t="shared" si="1"/>
        <v>43162</v>
      </c>
      <c r="C12" s="44">
        <f t="shared" si="0"/>
        <v>43168</v>
      </c>
      <c r="D12" s="44"/>
      <c r="E12" s="35"/>
      <c r="F12" s="35"/>
    </row>
    <row r="13" spans="1:7" ht="50.1" customHeight="1" x14ac:dyDescent="0.25">
      <c r="A13" s="46">
        <v>8</v>
      </c>
      <c r="B13" s="44">
        <f t="shared" si="1"/>
        <v>43169</v>
      </c>
      <c r="C13" s="44">
        <f t="shared" si="0"/>
        <v>43175</v>
      </c>
      <c r="D13" s="44"/>
      <c r="E13" s="35"/>
      <c r="F13" s="35"/>
    </row>
    <row r="14" spans="1:7" ht="50.1" customHeight="1" x14ac:dyDescent="0.25">
      <c r="A14" s="46">
        <v>9</v>
      </c>
      <c r="B14" s="44">
        <f t="shared" si="1"/>
        <v>43176</v>
      </c>
      <c r="C14" s="44">
        <f t="shared" si="0"/>
        <v>43182</v>
      </c>
      <c r="D14" s="44"/>
      <c r="E14" s="35"/>
      <c r="F14" s="35"/>
    </row>
    <row r="15" spans="1:7" ht="50.1" customHeight="1" x14ac:dyDescent="0.25">
      <c r="A15" s="46">
        <v>10</v>
      </c>
      <c r="B15" s="44">
        <f t="shared" si="1"/>
        <v>43183</v>
      </c>
      <c r="C15" s="44">
        <f t="shared" si="0"/>
        <v>43189</v>
      </c>
      <c r="D15" s="44"/>
      <c r="E15" s="35"/>
      <c r="F15" s="35"/>
    </row>
    <row r="16" spans="1:7" ht="50.1" customHeight="1" x14ac:dyDescent="0.25">
      <c r="A16" s="46">
        <v>11</v>
      </c>
      <c r="B16" s="44">
        <f t="shared" si="1"/>
        <v>43190</v>
      </c>
      <c r="C16" s="44">
        <f t="shared" si="0"/>
        <v>43196</v>
      </c>
      <c r="D16" s="44"/>
      <c r="E16" s="35"/>
      <c r="F16" s="35"/>
    </row>
    <row r="17" spans="1:6" ht="50.1" customHeight="1" x14ac:dyDescent="0.25">
      <c r="A17" s="46">
        <v>12</v>
      </c>
      <c r="B17" s="44">
        <f t="shared" si="1"/>
        <v>43197</v>
      </c>
      <c r="C17" s="44">
        <f t="shared" si="0"/>
        <v>43203</v>
      </c>
      <c r="D17" s="44"/>
      <c r="E17" s="35"/>
      <c r="F17" s="35"/>
    </row>
    <row r="18" spans="1:6" ht="50.1" customHeight="1" x14ac:dyDescent="0.25">
      <c r="A18" s="46">
        <v>13</v>
      </c>
      <c r="B18" s="44">
        <f t="shared" si="1"/>
        <v>43204</v>
      </c>
      <c r="C18" s="44">
        <f t="shared" si="0"/>
        <v>43210</v>
      </c>
      <c r="D18" s="44"/>
      <c r="E18" s="35"/>
      <c r="F18" s="35"/>
    </row>
    <row r="19" spans="1:6" ht="50.1" customHeight="1" x14ac:dyDescent="0.25">
      <c r="A19" s="46">
        <v>14</v>
      </c>
      <c r="B19" s="44">
        <f t="shared" si="1"/>
        <v>43211</v>
      </c>
      <c r="C19" s="44">
        <f t="shared" si="0"/>
        <v>43217</v>
      </c>
      <c r="D19" s="44"/>
      <c r="E19" s="35"/>
      <c r="F19" s="35"/>
    </row>
    <row r="20" spans="1:6" ht="50.1" customHeight="1" x14ac:dyDescent="0.25">
      <c r="A20" s="46">
        <v>15</v>
      </c>
      <c r="B20" s="44">
        <f t="shared" si="1"/>
        <v>43218</v>
      </c>
      <c r="C20" s="44">
        <f t="shared" si="0"/>
        <v>43224</v>
      </c>
      <c r="D20" s="44"/>
      <c r="E20" s="35"/>
      <c r="F20" s="35"/>
    </row>
  </sheetData>
  <mergeCells count="3">
    <mergeCell ref="A1:F1"/>
    <mergeCell ref="C2:F2"/>
    <mergeCell ref="C3:F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Kehoach thuc hien V1</vt:lpstr>
      <vt:lpstr>Nhật ký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2014-09-16T13:40:26Z</dcterms:created>
  <dcterms:modified xsi:type="dcterms:W3CDTF">2018-01-20T03:12:44Z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