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sabela Quintero\Downloads\"/>
    </mc:Choice>
  </mc:AlternateContent>
  <xr:revisionPtr revIDLastSave="0" documentId="13_ncr:1_{E00B62C1-7FEE-4806-9FE6-3B2738A5774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ALDEX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<sst xmlns="http://schemas.openxmlformats.org/spreadsheetml/2006/main" count="73" uniqueCount="43">
  <si>
    <t>Oración</t>
  </si>
  <si>
    <t>Compound</t>
  </si>
  <si>
    <t>Sentimiento</t>
  </si>
  <si>
    <t>Año</t>
  </si>
  <si>
    <t>Detailed Report on Colombia's Foreign Trade in 2023
1.</t>
  </si>
  <si>
    <t>Neutral</t>
  </si>
  <si>
    <t>Introduction
The year 2023 marked a turning point in Colombia's economic recovery following the ravages of the COVID-19 pandemic.</t>
  </si>
  <si>
    <t>However, the international context, characterized by high inflation, geopolitical conflicts, and supply chain disruptions, presented new challenges for the Colombian export sector.</t>
  </si>
  <si>
    <t>Inestabilidad</t>
  </si>
  <si>
    <t xml:space="preserve">In this report, we will analyze in-depth the performance of Colombian foreign trade this year, identifying the main trends, challenges, and opportunities.
</t>
  </si>
  <si>
    <t>Optimismo</t>
  </si>
  <si>
    <t>2.</t>
  </si>
  <si>
    <t xml:space="preserve">The Global Scenario and its Impact on Colombia
The international environment in 2023 was characterized by:
High inflation: Global inflation, driven by factors such as supply chain disruptions and expansionary monetary policies, impacted production costs and the prices of imported products.
</t>
  </si>
  <si>
    <t>Esceptisismo</t>
  </si>
  <si>
    <t xml:space="preserve">Geopolitical uncertainty: Geopolitical conflicts, such as the war in Ukraine, generated volatility in the energy and raw materials markets, affecting the prices and availability of certain products.
</t>
  </si>
  <si>
    <t xml:space="preserve">Supply chain disruptions: Although an improvement was observed compared to previous years, supply chain disruptions continued to be a challenge for international trade.
</t>
  </si>
  <si>
    <t>Indiferente</t>
  </si>
  <si>
    <t xml:space="preserve">These external factors influenced the performance of Colombian foreign trade, creating both opportunities and challenges.
</t>
  </si>
  <si>
    <t>Convicción</t>
  </si>
  <si>
    <t xml:space="preserve">3. Key Trends in Colombian Foreign Trade in 2023
Sustained recovery: Colombian foreign trade continued its recovery process, with growth in both exports and imports.
</t>
  </si>
  <si>
    <t xml:space="preserve">Export diversification: Greater diversification of the export basket was observed, with growth in exports of non-traditional products such as processed foods, chemicals, and pharmaceuticals.
</t>
  </si>
  <si>
    <t xml:space="preserve">Strengthening e-commerce: E-commerce continued to consolidate its position as an important sales channel for Colombian companies, driven by growing internet penetration and the use of mobile devices.
</t>
  </si>
  <si>
    <t xml:space="preserve">Greater importance of trade agreements: Trade agreements signed by Colombia, such as the Free Trade Agreement with the United States, played an important role in the recovery of foreign trade.
</t>
  </si>
  <si>
    <t>Confianza</t>
  </si>
  <si>
    <t xml:space="preserve">Impact of inflation: Global inflation impacted production costs and the prices of imported products, putting pressure on the competitiveness of Colombian exports.
</t>
  </si>
  <si>
    <t>4.</t>
  </si>
  <si>
    <t>Sector Analysis
Mining and energy sector: This sector benefited from the recovery in commodity prices, especially oil and coal.</t>
  </si>
  <si>
    <t>Favorable</t>
  </si>
  <si>
    <t xml:space="preserve">However, price volatility and environmental concerns posed challenges.
</t>
  </si>
  <si>
    <t xml:space="preserve">Agroindustrial sector: The agroindustrial sector continued to perform well, thanks to global demand for food and the diversification of export supply.
</t>
  </si>
  <si>
    <t xml:space="preserve">Manufacturing Sector: The manufacturing sector experienced a gradual recovery, driven by increased domestic and external demand, although it faced challenges related to input shortages and rising production costs.
</t>
  </si>
  <si>
    <t xml:space="preserve">5. Challenges and Opportunities for the Future
Despite the recovery observed in 2023, Colombian foreign trade still faces significant challenges:
Economic Uncertainty: The persistence of global inflation and geopolitical uncertainty pose challenges for long-term planning.
</t>
  </si>
  <si>
    <t xml:space="preserve">Supply Chain Disruptions: Disruptions in global supply chains continued to be a challenge for Colombian companies.
</t>
  </si>
  <si>
    <t>Competitiveness: The competitiveness of Colombian exports must improve to face competition from other countries.
6.</t>
  </si>
  <si>
    <t xml:space="preserve">Opportunities:
Digital Economy: The acceleration of digitalization offers new opportunities for e-commerce and innovation.
</t>
  </si>
  <si>
    <t>Consolidación</t>
  </si>
  <si>
    <t xml:space="preserve">Renewable Energy: The transition to a more sustainable economy represents an opportunity for the development of renewable energy.
</t>
  </si>
  <si>
    <t xml:space="preserve">Trade agreements: Existing and future trade agreements can boost Colombian exports and attract foreign investment.
</t>
  </si>
  <si>
    <t>7. Conclusions
2023 was a year of recovery for Colombian foreign trade, but also one of challenges.</t>
  </si>
  <si>
    <t>The war in Ukraine, inflation, and supply chain disruptions were factors that impacted the sector's performance.</t>
  </si>
  <si>
    <t>Pesimismo</t>
  </si>
  <si>
    <t>To consolidate this recovery and take advantage of the opportunities that arise, it is necessary to implement public policies that promote economic diversification, innovation, and the competitiveness of Colombian companies.</t>
  </si>
  <si>
    <t>Amenaza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</si>
</sst>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'ANALDEX 2023'!$H$1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'ANALDEX 2023'!$G$2:$G$12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'ANALDEX 2023'!$H$2:$H$12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F-4103-AF57-1C9678F28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1546576"/>
        <c:axId val="1511563376"/>
      </c:barChart>
      <c:catAx>
        <c:axId val="15115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63376"/>
        <c:crosses val="autoZero"/>
        <c:auto val="1"/>
        <c:lblAlgn val="ctr"/>
        <c:lblOffset val="100"/>
        <c:noMultiLvlLbl val="0"/>
      </c:catAx>
      <c:valAx>
        <c:axId val="15115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4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'ANALDEX 2023'!$H$1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'ANALDEX 2023'!$G$2:$G$12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'ANALDEX 2023'!$H$2:$H$12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1-408F-B527-2A6AEE0E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11056"/>
        <c:axId val="1511528336"/>
      </c:radarChart>
      <c:catAx>
        <c:axId val="15115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28336"/>
        <c:crosses val="autoZero"/>
        <c:auto val="1"/>
        <c:lblAlgn val="ctr"/>
        <c:lblOffset val="100"/>
        <c:noMultiLvlLbl val="0"/>
      </c:catAx>
      <c:valAx>
        <c:axId val="15115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14287</xdr:rowOff>
    </xdr:from>
    <xdr:to>
      <xdr:col>16</xdr:col>
      <xdr:colOff>9525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DE71C0-B18C-C383-0EF6-F8B42997A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14</xdr:row>
      <xdr:rowOff>119062</xdr:rowOff>
    </xdr:from>
    <xdr:to>
      <xdr:col>16</xdr:col>
      <xdr:colOff>28575</xdr:colOff>
      <xdr:row>27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0C479A-CCC0-88C6-D7CF-73B6A7B9A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G20" sqref="G20"/>
    </sheetView>
  </sheetViews>
  <sheetFormatPr baseColWidth="10" defaultColWidth="9.140625" defaultRowHeight="15" x14ac:dyDescent="0.25"/>
  <cols>
    <col min="2" max="2" width="11.85546875" customWidth="1"/>
    <col min="3" max="3" width="13" customWidth="1"/>
    <col min="4" max="4" width="14.140625" customWidth="1"/>
    <col min="5" max="5" width="11.42578125" customWidth="1"/>
    <col min="7" max="7" width="19" customWidth="1"/>
  </cols>
  <sheetData>
    <row r="1" spans="1:8" x14ac:dyDescent="0.25">
      <c r="A1" s="5"/>
      <c r="B1" s="1" t="s">
        <v>0</v>
      </c>
      <c r="C1" s="1" t="s">
        <v>1</v>
      </c>
      <c r="D1" s="1" t="s">
        <v>2</v>
      </c>
      <c r="E1" s="1" t="s">
        <v>3</v>
      </c>
      <c r="G1" s="2" t="s">
        <v>2</v>
      </c>
      <c r="H1" s="3" t="s">
        <v>3</v>
      </c>
    </row>
    <row r="2" spans="1:8" x14ac:dyDescent="0.25">
      <c r="A2" s="1">
        <v>0</v>
      </c>
      <c r="B2" s="5" t="s">
        <v>4</v>
      </c>
      <c r="C2" s="5">
        <v>0</v>
      </c>
      <c r="D2" s="5" t="s">
        <v>5</v>
      </c>
      <c r="E2" s="5">
        <v>2023</v>
      </c>
      <c r="G2" s="6" t="s">
        <v>42</v>
      </c>
      <c r="H2" s="4">
        <f>COUNTIF($D$2:$D$29,G2)</f>
        <v>0</v>
      </c>
    </row>
    <row r="3" spans="1:8" x14ac:dyDescent="0.25">
      <c r="A3" s="1">
        <v>1</v>
      </c>
      <c r="B3" s="5" t="s">
        <v>6</v>
      </c>
      <c r="C3" s="5">
        <v>0</v>
      </c>
      <c r="D3" s="5" t="s">
        <v>5</v>
      </c>
      <c r="E3" s="5">
        <v>2023</v>
      </c>
      <c r="G3" s="6" t="s">
        <v>40</v>
      </c>
      <c r="H3" s="4">
        <f t="shared" ref="H3:H12" si="0">COUNTIF($D$2:$D$29,G3)</f>
        <v>1</v>
      </c>
    </row>
    <row r="4" spans="1:8" x14ac:dyDescent="0.25">
      <c r="A4" s="1">
        <v>2</v>
      </c>
      <c r="B4" s="5" t="s">
        <v>7</v>
      </c>
      <c r="C4" s="5">
        <v>-0.57189999999999996</v>
      </c>
      <c r="D4" s="5" t="s">
        <v>8</v>
      </c>
      <c r="E4" s="5">
        <v>2023</v>
      </c>
      <c r="G4" s="6" t="s">
        <v>8</v>
      </c>
      <c r="H4" s="4">
        <f t="shared" si="0"/>
        <v>3</v>
      </c>
    </row>
    <row r="5" spans="1:8" x14ac:dyDescent="0.25">
      <c r="A5" s="1">
        <v>3</v>
      </c>
      <c r="B5" s="5" t="s">
        <v>9</v>
      </c>
      <c r="C5" s="5">
        <v>0.44040000000000001</v>
      </c>
      <c r="D5" s="5" t="s">
        <v>10</v>
      </c>
      <c r="E5" s="5">
        <v>2023</v>
      </c>
      <c r="G5" s="6" t="s">
        <v>13</v>
      </c>
      <c r="H5" s="4">
        <f t="shared" si="0"/>
        <v>1</v>
      </c>
    </row>
    <row r="6" spans="1:8" x14ac:dyDescent="0.25">
      <c r="A6" s="1">
        <v>4</v>
      </c>
      <c r="B6" s="5" t="s">
        <v>11</v>
      </c>
      <c r="C6" s="5">
        <v>0</v>
      </c>
      <c r="D6" s="5" t="s">
        <v>5</v>
      </c>
      <c r="E6" s="5">
        <v>2023</v>
      </c>
      <c r="G6" s="6" t="s">
        <v>16</v>
      </c>
      <c r="H6" s="4">
        <f t="shared" si="0"/>
        <v>2</v>
      </c>
    </row>
    <row r="7" spans="1:8" x14ac:dyDescent="0.25">
      <c r="A7" s="1">
        <v>5</v>
      </c>
      <c r="B7" s="5" t="s">
        <v>12</v>
      </c>
      <c r="C7" s="5">
        <v>-0.34</v>
      </c>
      <c r="D7" s="5" t="s">
        <v>13</v>
      </c>
      <c r="E7" s="5">
        <v>2023</v>
      </c>
      <c r="G7" s="6" t="s">
        <v>5</v>
      </c>
      <c r="H7" s="4">
        <f>(H6+H8)/2</f>
        <v>2.5</v>
      </c>
    </row>
    <row r="8" spans="1:8" x14ac:dyDescent="0.25">
      <c r="A8" s="1">
        <v>6</v>
      </c>
      <c r="B8" s="5" t="s">
        <v>14</v>
      </c>
      <c r="C8" s="5">
        <v>-0.69079999999999997</v>
      </c>
      <c r="D8" s="5" t="s">
        <v>8</v>
      </c>
      <c r="E8" s="5">
        <v>2023</v>
      </c>
      <c r="G8" s="6" t="s">
        <v>27</v>
      </c>
      <c r="H8" s="4">
        <f t="shared" si="0"/>
        <v>3</v>
      </c>
    </row>
    <row r="9" spans="1:8" x14ac:dyDescent="0.25">
      <c r="A9" s="1">
        <v>7</v>
      </c>
      <c r="B9" s="5" t="s">
        <v>15</v>
      </c>
      <c r="C9" s="5">
        <v>-0.128</v>
      </c>
      <c r="D9" s="5" t="s">
        <v>16</v>
      </c>
      <c r="E9" s="5">
        <v>2023</v>
      </c>
      <c r="G9" s="6" t="s">
        <v>10</v>
      </c>
      <c r="H9" s="4">
        <f t="shared" si="0"/>
        <v>3</v>
      </c>
    </row>
    <row r="10" spans="1:8" x14ac:dyDescent="0.25">
      <c r="A10" s="1">
        <v>8</v>
      </c>
      <c r="B10" s="5" t="s">
        <v>17</v>
      </c>
      <c r="C10" s="5">
        <v>0.62490000000000001</v>
      </c>
      <c r="D10" s="5" t="s">
        <v>18</v>
      </c>
      <c r="E10" s="5">
        <v>2023</v>
      </c>
      <c r="G10" s="6" t="s">
        <v>18</v>
      </c>
      <c r="H10" s="4">
        <f t="shared" si="0"/>
        <v>4</v>
      </c>
    </row>
    <row r="11" spans="1:8" x14ac:dyDescent="0.25">
      <c r="A11" s="1">
        <v>9</v>
      </c>
      <c r="B11" s="5" t="s">
        <v>19</v>
      </c>
      <c r="C11" s="5">
        <v>0.38179999999999997</v>
      </c>
      <c r="D11" s="5" t="s">
        <v>10</v>
      </c>
      <c r="E11" s="5">
        <v>2023</v>
      </c>
      <c r="G11" s="6" t="s">
        <v>35</v>
      </c>
      <c r="H11" s="4">
        <f t="shared" si="0"/>
        <v>4</v>
      </c>
    </row>
    <row r="12" spans="1:8" x14ac:dyDescent="0.25">
      <c r="A12" s="1">
        <v>10</v>
      </c>
      <c r="B12" s="5" t="s">
        <v>20</v>
      </c>
      <c r="C12" s="5">
        <v>0.62490000000000001</v>
      </c>
      <c r="D12" s="5" t="s">
        <v>18</v>
      </c>
      <c r="E12" s="5">
        <v>2023</v>
      </c>
      <c r="G12" s="6" t="s">
        <v>23</v>
      </c>
      <c r="H12" s="4">
        <f t="shared" si="0"/>
        <v>1</v>
      </c>
    </row>
    <row r="13" spans="1:8" x14ac:dyDescent="0.25">
      <c r="A13" s="1">
        <v>11</v>
      </c>
      <c r="B13" s="5" t="s">
        <v>21</v>
      </c>
      <c r="C13" s="5">
        <v>0.69079999999999997</v>
      </c>
      <c r="D13" s="5" t="s">
        <v>18</v>
      </c>
      <c r="E13" s="5">
        <v>2023</v>
      </c>
    </row>
    <row r="14" spans="1:8" x14ac:dyDescent="0.25">
      <c r="A14" s="1">
        <v>12</v>
      </c>
      <c r="B14" s="5" t="s">
        <v>22</v>
      </c>
      <c r="C14" s="5">
        <v>0.96230000000000004</v>
      </c>
      <c r="D14" s="5" t="s">
        <v>23</v>
      </c>
      <c r="E14" s="5">
        <v>2023</v>
      </c>
    </row>
    <row r="15" spans="1:8" x14ac:dyDescent="0.25">
      <c r="A15" s="1">
        <v>13</v>
      </c>
      <c r="B15" s="5" t="s">
        <v>24</v>
      </c>
      <c r="C15" s="5">
        <v>-0.29599999999999999</v>
      </c>
      <c r="D15" s="5" t="s">
        <v>16</v>
      </c>
      <c r="E15" s="5">
        <v>2023</v>
      </c>
    </row>
    <row r="16" spans="1:8" x14ac:dyDescent="0.25">
      <c r="A16" s="1">
        <v>14</v>
      </c>
      <c r="B16" s="5" t="s">
        <v>25</v>
      </c>
      <c r="C16" s="5">
        <v>0</v>
      </c>
      <c r="D16" s="5" t="s">
        <v>5</v>
      </c>
      <c r="E16" s="5">
        <v>2023</v>
      </c>
    </row>
    <row r="17" spans="1:5" x14ac:dyDescent="0.25">
      <c r="A17" s="1">
        <v>15</v>
      </c>
      <c r="B17" s="5" t="s">
        <v>26</v>
      </c>
      <c r="C17" s="5">
        <v>0.2732</v>
      </c>
      <c r="D17" s="5" t="s">
        <v>27</v>
      </c>
      <c r="E17" s="5">
        <v>2023</v>
      </c>
    </row>
    <row r="18" spans="1:5" x14ac:dyDescent="0.25">
      <c r="A18" s="1">
        <v>16</v>
      </c>
      <c r="B18" s="5" t="s">
        <v>28</v>
      </c>
      <c r="C18" s="5">
        <v>7.7200000000000005E-2</v>
      </c>
      <c r="D18" s="5" t="s">
        <v>5</v>
      </c>
      <c r="E18" s="5">
        <v>2023</v>
      </c>
    </row>
    <row r="19" spans="1:5" x14ac:dyDescent="0.25">
      <c r="A19" s="1">
        <v>17</v>
      </c>
      <c r="B19" s="5" t="s">
        <v>29</v>
      </c>
      <c r="C19" s="5">
        <v>0.5423</v>
      </c>
      <c r="D19" s="5" t="s">
        <v>18</v>
      </c>
      <c r="E19" s="5">
        <v>2023</v>
      </c>
    </row>
    <row r="20" spans="1:5" x14ac:dyDescent="0.25">
      <c r="A20" s="1">
        <v>18</v>
      </c>
      <c r="B20" s="5" t="s">
        <v>30</v>
      </c>
      <c r="C20" s="5">
        <v>7.7200000000000005E-2</v>
      </c>
      <c r="D20" s="5" t="s">
        <v>5</v>
      </c>
      <c r="E20" s="5">
        <v>2023</v>
      </c>
    </row>
    <row r="21" spans="1:5" x14ac:dyDescent="0.25">
      <c r="A21" s="1">
        <v>19</v>
      </c>
      <c r="B21" s="5" t="s">
        <v>31</v>
      </c>
      <c r="C21" s="5">
        <v>0.128</v>
      </c>
      <c r="D21" s="5" t="s">
        <v>27</v>
      </c>
      <c r="E21" s="5">
        <v>2023</v>
      </c>
    </row>
    <row r="22" spans="1:5" x14ac:dyDescent="0.25">
      <c r="A22" s="1">
        <v>20</v>
      </c>
      <c r="B22" s="5" t="s">
        <v>32</v>
      </c>
      <c r="C22" s="5">
        <v>-0.5423</v>
      </c>
      <c r="D22" s="5" t="s">
        <v>8</v>
      </c>
      <c r="E22" s="5">
        <v>2023</v>
      </c>
    </row>
    <row r="23" spans="1:5" x14ac:dyDescent="0.25">
      <c r="A23" s="1">
        <v>21</v>
      </c>
      <c r="B23" s="5" t="s">
        <v>33</v>
      </c>
      <c r="C23" s="5">
        <v>0.44040000000000001</v>
      </c>
      <c r="D23" s="5" t="s">
        <v>10</v>
      </c>
      <c r="E23" s="5">
        <v>2023</v>
      </c>
    </row>
    <row r="24" spans="1:5" x14ac:dyDescent="0.25">
      <c r="A24" s="1">
        <v>22</v>
      </c>
      <c r="B24" s="5" t="s">
        <v>34</v>
      </c>
      <c r="C24" s="5">
        <v>0.77829999999999999</v>
      </c>
      <c r="D24" s="5" t="s">
        <v>35</v>
      </c>
      <c r="E24" s="5">
        <v>2023</v>
      </c>
    </row>
    <row r="25" spans="1:5" x14ac:dyDescent="0.25">
      <c r="A25" s="1">
        <v>23</v>
      </c>
      <c r="B25" s="5" t="s">
        <v>36</v>
      </c>
      <c r="C25" s="5">
        <v>0.71840000000000004</v>
      </c>
      <c r="D25" s="5" t="s">
        <v>35</v>
      </c>
      <c r="E25" s="5">
        <v>2023</v>
      </c>
    </row>
    <row r="26" spans="1:5" x14ac:dyDescent="0.25">
      <c r="A26" s="1">
        <v>24</v>
      </c>
      <c r="B26" s="5" t="s">
        <v>37</v>
      </c>
      <c r="C26" s="5">
        <v>0.81259999999999999</v>
      </c>
      <c r="D26" s="5" t="s">
        <v>35</v>
      </c>
      <c r="E26" s="5">
        <v>2023</v>
      </c>
    </row>
    <row r="27" spans="1:5" x14ac:dyDescent="0.25">
      <c r="A27" s="1">
        <v>25</v>
      </c>
      <c r="B27" s="5" t="s">
        <v>38</v>
      </c>
      <c r="C27" s="5">
        <v>0.1154</v>
      </c>
      <c r="D27" s="5" t="s">
        <v>27</v>
      </c>
      <c r="E27" s="5">
        <v>2023</v>
      </c>
    </row>
    <row r="28" spans="1:5" x14ac:dyDescent="0.25">
      <c r="A28" s="1">
        <v>26</v>
      </c>
      <c r="B28" s="5" t="s">
        <v>39</v>
      </c>
      <c r="C28" s="5">
        <v>-0.74299999999999999</v>
      </c>
      <c r="D28" s="5" t="s">
        <v>40</v>
      </c>
      <c r="E28" s="5">
        <v>2023</v>
      </c>
    </row>
    <row r="29" spans="1:5" x14ac:dyDescent="0.25">
      <c r="A29" s="1">
        <v>27</v>
      </c>
      <c r="B29" s="5" t="s">
        <v>41</v>
      </c>
      <c r="C29" s="5">
        <v>0.83160000000000001</v>
      </c>
      <c r="D29" s="5" t="s">
        <v>35</v>
      </c>
      <c r="E29" s="5">
        <v>2023</v>
      </c>
    </row>
  </sheetData>
  <pageMargins left="0.75" right="0.75" top="1" bottom="1" header="0.5" footer="0.5"/>
  <ignoredErrors>
    <ignoredError sqref="H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ANALDEX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Isabela Quintero Fernández</cp:lastModifiedBy>
  <dcterms:created xsi:type="dcterms:W3CDTF">2025-04-02T17:42:39Z</dcterms:created>
  <dcterms:modified xsi:type="dcterms:W3CDTF">2025-04-02T18:59:20Z</dcterms:modified>
</cp:coreProperties>
</file>